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hartle\Downloads\"/>
    </mc:Choice>
  </mc:AlternateContent>
  <bookViews>
    <workbookView showHorizontalScroll="0" showVerticalScroll="0" xWindow="0" yWindow="0" windowWidth="21570" windowHeight="10590"/>
  </bookViews>
  <sheets>
    <sheet name="Dashboard 1"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04" i="3" l="1"/>
  <c r="AM105" i="3" s="1"/>
  <c r="AM106" i="3" s="1"/>
  <c r="AM107" i="3" s="1"/>
  <c r="AM108" i="3" s="1"/>
  <c r="AM109" i="3" s="1"/>
  <c r="AM103" i="3" l="1"/>
  <c r="AM95" i="3"/>
  <c r="AM96" i="3" s="1"/>
  <c r="AM97" i="3" l="1"/>
  <c r="AM94" i="3"/>
  <c r="AM102" i="3"/>
  <c r="AM86" i="3"/>
  <c r="AM87" i="3" s="1"/>
  <c r="AM88" i="3" s="1"/>
  <c r="AM89" i="3" s="1"/>
  <c r="AM90" i="3" s="1"/>
  <c r="AM91" i="3" s="1"/>
  <c r="AM93" i="3" l="1"/>
  <c r="AM98" i="3"/>
  <c r="AM85" i="3"/>
  <c r="AM77" i="3"/>
  <c r="AM68" i="3"/>
  <c r="AM67" i="3" s="1"/>
  <c r="AM66" i="3" s="1"/>
  <c r="AM65" i="3" s="1"/>
  <c r="AM59" i="3"/>
  <c r="AM60" i="3" s="1"/>
  <c r="AM61" i="3" s="1"/>
  <c r="AM62" i="3" s="1"/>
  <c r="AM63" i="3" s="1"/>
  <c r="AM64" i="3" s="1"/>
  <c r="AM37" i="3"/>
  <c r="AN28" i="3"/>
  <c r="AM28" i="3"/>
  <c r="AN19" i="3"/>
  <c r="AN10" i="3"/>
  <c r="AM18" i="3"/>
  <c r="AM55" i="3"/>
  <c r="AN46" i="3"/>
  <c r="AM19" i="3"/>
  <c r="AN55" i="3"/>
  <c r="AM10" i="3"/>
  <c r="AN37" i="3"/>
  <c r="AM46" i="3"/>
  <c r="AM99" i="3" l="1"/>
  <c r="AM78" i="3"/>
  <c r="AM84" i="3"/>
  <c r="AM58" i="3"/>
  <c r="AM76" i="3"/>
  <c r="AM69" i="3"/>
  <c r="AD57" i="3"/>
  <c r="AD58" i="3" s="1"/>
  <c r="AD59" i="3" s="1"/>
  <c r="AD60" i="3" s="1"/>
  <c r="AD61" i="3" s="1"/>
  <c r="AD62" i="3" s="1"/>
  <c r="AM100" i="3" l="1"/>
  <c r="AM79" i="3"/>
  <c r="AM75" i="3"/>
  <c r="AM57" i="3"/>
  <c r="AM70" i="3"/>
  <c r="AD63" i="3"/>
  <c r="L52" i="3"/>
  <c r="AM80" i="3" l="1"/>
  <c r="AM71" i="3"/>
  <c r="AO48" i="3"/>
  <c r="AN48" i="3"/>
  <c r="AM48" i="3"/>
  <c r="AO39" i="3"/>
  <c r="AM39" i="3"/>
  <c r="AN39" i="3"/>
  <c r="AM54" i="3"/>
  <c r="AN50" i="3"/>
  <c r="AN51" i="3"/>
  <c r="AN41" i="3"/>
  <c r="AM49" i="3"/>
  <c r="AM51" i="3"/>
  <c r="AN49" i="3"/>
  <c r="AN40" i="3"/>
  <c r="AM52" i="3"/>
  <c r="AM50" i="3"/>
  <c r="AN54" i="3"/>
  <c r="AN43" i="3"/>
  <c r="AN45" i="3"/>
  <c r="AM53" i="3"/>
  <c r="AN53" i="3"/>
  <c r="AN52" i="3"/>
  <c r="AN42" i="3"/>
  <c r="AN44" i="3"/>
  <c r="AM43" i="3"/>
  <c r="AM41" i="3"/>
  <c r="AM44" i="3"/>
  <c r="AM40" i="3"/>
  <c r="AM45" i="3"/>
  <c r="AM42" i="3"/>
  <c r="AM81" i="3" l="1"/>
  <c r="AM72" i="3"/>
  <c r="AO30" i="3"/>
  <c r="AN30" i="3"/>
  <c r="AM30" i="3"/>
  <c r="AM22" i="3"/>
  <c r="AM35" i="3"/>
  <c r="AN31" i="3"/>
  <c r="AM31" i="3"/>
  <c r="AM32" i="3"/>
  <c r="AN32" i="3"/>
  <c r="AN35" i="3"/>
  <c r="AM36" i="3"/>
  <c r="AM34" i="3"/>
  <c r="AN33" i="3"/>
  <c r="AN34" i="3"/>
  <c r="AM33" i="3"/>
  <c r="AN36" i="3"/>
  <c r="AM82" i="3" l="1"/>
  <c r="AM73" i="3"/>
  <c r="AN21" i="3"/>
  <c r="AM21" i="3"/>
  <c r="AO21" i="3"/>
  <c r="AM27" i="3"/>
  <c r="AM23" i="3"/>
  <c r="AN26" i="3"/>
  <c r="AN23" i="3"/>
  <c r="AM25" i="3"/>
  <c r="AN22" i="3"/>
  <c r="AN25" i="3"/>
  <c r="AM24" i="3"/>
  <c r="AN13" i="3"/>
  <c r="AM26" i="3"/>
  <c r="AN24" i="3"/>
  <c r="AN27" i="3"/>
  <c r="AO12" i="3" l="1"/>
  <c r="AN12" i="3"/>
  <c r="AM12" i="3"/>
  <c r="BB2" i="3"/>
  <c r="F8" i="3"/>
  <c r="AN2" i="3"/>
  <c r="AM2" i="3"/>
  <c r="AJ4" i="3"/>
  <c r="AG4" i="3"/>
  <c r="AZ2" i="3" s="1"/>
  <c r="AD4" i="3"/>
  <c r="AA4" i="3"/>
  <c r="X4" i="3"/>
  <c r="U4" i="3"/>
  <c r="R4" i="3"/>
  <c r="O4" i="3"/>
  <c r="L4" i="3"/>
  <c r="I4" i="3"/>
  <c r="C4" i="3"/>
  <c r="AP2" i="3" s="1"/>
  <c r="F4" i="3"/>
  <c r="AU57" i="3"/>
  <c r="AU58" i="3"/>
  <c r="AU61" i="3"/>
  <c r="AU64" i="3"/>
  <c r="AU62" i="3"/>
  <c r="AU60" i="3"/>
  <c r="AU63" i="3"/>
  <c r="AU59" i="3"/>
  <c r="AT57" i="3"/>
  <c r="AT58" i="3"/>
  <c r="AT60" i="3"/>
  <c r="AT63" i="3"/>
  <c r="AT59" i="3"/>
  <c r="AT64" i="3"/>
  <c r="AT62" i="3"/>
  <c r="AT61" i="3"/>
  <c r="AM17" i="3"/>
  <c r="AM14" i="3"/>
  <c r="AM13" i="3"/>
  <c r="AM15" i="3"/>
  <c r="AM16" i="3"/>
  <c r="AW60" i="3"/>
  <c r="AW59" i="3"/>
  <c r="AW64" i="3"/>
  <c r="AZ10" i="3"/>
  <c r="BA9" i="3"/>
  <c r="AX63" i="3"/>
  <c r="AX62" i="3"/>
  <c r="BA5" i="3"/>
  <c r="AV63" i="3"/>
  <c r="AV62" i="3"/>
  <c r="AY5" i="3"/>
  <c r="AO57" i="3"/>
  <c r="B52" i="3"/>
  <c r="AO61" i="3"/>
  <c r="AW62" i="3"/>
  <c r="AZ8" i="3"/>
  <c r="BA8" i="3"/>
  <c r="AV60" i="3"/>
  <c r="AY6" i="3"/>
  <c r="AO58" i="3"/>
  <c r="AY10" i="3"/>
  <c r="AY7" i="3"/>
  <c r="AW58" i="3"/>
  <c r="AZ9" i="3"/>
  <c r="AX60" i="3"/>
  <c r="AY4" i="3"/>
  <c r="AO64" i="3"/>
  <c r="AZ4" i="3"/>
  <c r="AW61" i="3"/>
  <c r="BA10" i="3"/>
  <c r="AX57" i="3"/>
  <c r="AV59" i="3"/>
  <c r="AV57" i="3"/>
  <c r="AO62" i="3"/>
  <c r="AY8" i="3"/>
  <c r="AO59" i="3"/>
  <c r="AW63" i="3"/>
  <c r="BA6" i="3"/>
  <c r="AX61" i="3"/>
  <c r="AV61" i="3"/>
  <c r="AO63" i="3"/>
  <c r="AZ7" i="3"/>
  <c r="AZ6" i="3"/>
  <c r="AW57" i="3"/>
  <c r="BA7" i="3"/>
  <c r="BA4" i="3"/>
  <c r="AX64" i="3"/>
  <c r="AX59" i="3"/>
  <c r="AV58" i="3"/>
  <c r="AO60" i="3"/>
  <c r="AZ5" i="3"/>
  <c r="AX58" i="3"/>
  <c r="AV64" i="3"/>
  <c r="AY9" i="3"/>
  <c r="AS6" i="3"/>
  <c r="AP63" i="3"/>
  <c r="AS8" i="3"/>
  <c r="AS7" i="3"/>
  <c r="AT4" i="3"/>
  <c r="AT9" i="3"/>
  <c r="AQ57" i="3"/>
  <c r="AN14" i="3"/>
  <c r="AN18" i="3"/>
  <c r="AR58" i="3"/>
  <c r="AR57" i="3"/>
  <c r="AU8" i="3"/>
  <c r="AP62" i="3"/>
  <c r="AT6" i="3"/>
  <c r="AT10" i="3"/>
  <c r="AU6" i="3"/>
  <c r="AP58" i="3"/>
  <c r="AP61" i="3"/>
  <c r="AS5" i="3"/>
  <c r="AP64" i="3"/>
  <c r="AT5" i="3"/>
  <c r="AN16" i="3"/>
  <c r="AQ59" i="3"/>
  <c r="AN15" i="3"/>
  <c r="AU5" i="3"/>
  <c r="AR63" i="3"/>
  <c r="AU7" i="3"/>
  <c r="AU10" i="3"/>
  <c r="AS4" i="3"/>
  <c r="AN17" i="3"/>
  <c r="AQ58" i="3"/>
  <c r="AR64" i="3"/>
  <c r="AU4" i="3"/>
  <c r="AP60" i="3"/>
  <c r="AP57" i="3"/>
  <c r="AS10" i="3"/>
  <c r="AP59" i="3"/>
  <c r="AT8" i="3"/>
  <c r="AT7" i="3"/>
  <c r="AQ64" i="3"/>
  <c r="AQ63" i="3"/>
  <c r="AQ61" i="3"/>
  <c r="AR59" i="3"/>
  <c r="AU9" i="3"/>
  <c r="AR60" i="3"/>
  <c r="AR61" i="3"/>
  <c r="AS9" i="3"/>
  <c r="AQ60" i="3"/>
  <c r="AQ62" i="3"/>
  <c r="AR62" i="3"/>
  <c r="AV8" i="3"/>
  <c r="AV5" i="3"/>
  <c r="AS60" i="3"/>
  <c r="AW4" i="3"/>
  <c r="AX8" i="3"/>
  <c r="AX6" i="3"/>
  <c r="AX4" i="3"/>
  <c r="AN63" i="3"/>
  <c r="AN58" i="3"/>
  <c r="AS62" i="3"/>
  <c r="AS57" i="3"/>
  <c r="AS64" i="3"/>
  <c r="AS58" i="3"/>
  <c r="AW10" i="3"/>
  <c r="AX10" i="3"/>
  <c r="AX5" i="3"/>
  <c r="AN60" i="3"/>
  <c r="AN62" i="3"/>
  <c r="AN5" i="3"/>
  <c r="AN4" i="3"/>
  <c r="AN9" i="3"/>
  <c r="AN8" i="3"/>
  <c r="AS59" i="3"/>
  <c r="AS61" i="3"/>
  <c r="AS63" i="3"/>
  <c r="AV4" i="3"/>
  <c r="AW9" i="3"/>
  <c r="AW6" i="3"/>
  <c r="AV7" i="3"/>
  <c r="AV6" i="3"/>
  <c r="AV10" i="3"/>
  <c r="AV9" i="3"/>
  <c r="AW7" i="3"/>
  <c r="AX9" i="3"/>
  <c r="AW8" i="3"/>
  <c r="AW5" i="3"/>
  <c r="AX7" i="3"/>
  <c r="AN57" i="3"/>
  <c r="AN61" i="3"/>
  <c r="AN59" i="3"/>
  <c r="AN64" i="3"/>
  <c r="AM6" i="3"/>
  <c r="AM9" i="3"/>
  <c r="AM7" i="3"/>
  <c r="AM4" i="3"/>
  <c r="AM5" i="3"/>
  <c r="AN6" i="3"/>
  <c r="AM8" i="3"/>
  <c r="AN7" i="3"/>
  <c r="AX3" i="3" l="1"/>
  <c r="AX2" i="3"/>
  <c r="AW3" i="3"/>
  <c r="AW2" i="3"/>
  <c r="BA3" i="3"/>
  <c r="BA2" i="3"/>
  <c r="AZ3" i="3"/>
  <c r="AQ3" i="3"/>
  <c r="AU3" i="3"/>
  <c r="AU2" i="3"/>
  <c r="AS3" i="3"/>
  <c r="AS2" i="3"/>
  <c r="AR3" i="3"/>
  <c r="AY3" i="3"/>
  <c r="AY2" i="3"/>
  <c r="AV3" i="3"/>
  <c r="AT3" i="3"/>
  <c r="AT2" i="3"/>
  <c r="AV2" i="3"/>
  <c r="AJ16" i="3"/>
  <c r="AJ5" i="3"/>
  <c r="AG5" i="3"/>
  <c r="AD5" i="3"/>
  <c r="AA5" i="3"/>
  <c r="X5" i="3"/>
  <c r="U5" i="3"/>
  <c r="R5" i="3"/>
  <c r="O5" i="3"/>
  <c r="L5" i="3"/>
  <c r="BL15" i="3"/>
  <c r="BL19" i="3"/>
  <c r="BJ67" i="3"/>
  <c r="BJ68" i="3"/>
  <c r="BL18" i="3"/>
  <c r="BL13" i="3"/>
  <c r="BJ70" i="3"/>
  <c r="BL17" i="3"/>
  <c r="BJ73" i="3"/>
  <c r="BL14" i="3"/>
  <c r="BJ71" i="3"/>
  <c r="BL16" i="3"/>
  <c r="BJ66" i="3"/>
  <c r="BJ69" i="3"/>
  <c r="BJ72" i="3"/>
  <c r="BL12" i="3" l="1"/>
  <c r="AK17" i="3" s="1"/>
  <c r="AJ17" i="3"/>
  <c r="AR2" i="3"/>
  <c r="AR7" i="3"/>
  <c r="AR9" i="3"/>
  <c r="AR10" i="3"/>
  <c r="AR8" i="3"/>
  <c r="AR5" i="3"/>
  <c r="AR6" i="3"/>
  <c r="AR4" i="3"/>
  <c r="I5" i="3" l="1"/>
  <c r="C8" i="3"/>
  <c r="AZ58" i="3"/>
  <c r="BC7" i="3"/>
  <c r="AZ64" i="3"/>
  <c r="BC8" i="3"/>
  <c r="AJ2" i="3"/>
  <c r="AZ62" i="3"/>
  <c r="AZ57" i="3"/>
  <c r="BC4" i="3"/>
  <c r="F2" i="3"/>
  <c r="AZ61" i="3"/>
  <c r="BC10" i="3"/>
  <c r="BC5" i="3"/>
  <c r="BC9" i="3"/>
  <c r="AZ63" i="3"/>
  <c r="BC6" i="3"/>
  <c r="AZ60" i="3"/>
  <c r="AZ59" i="3"/>
  <c r="BC3" i="3" l="1"/>
  <c r="C9" i="3"/>
  <c r="BC2" i="3"/>
  <c r="AJ48" i="3"/>
  <c r="AJ44" i="3"/>
  <c r="AJ40" i="3"/>
  <c r="AJ36" i="3"/>
  <c r="AJ32" i="3"/>
  <c r="AJ28" i="3"/>
  <c r="AJ24" i="3"/>
  <c r="AJ20" i="3"/>
  <c r="AJ12" i="3"/>
  <c r="AJ8" i="3"/>
  <c r="AG48" i="3"/>
  <c r="AG44" i="3"/>
  <c r="AG40" i="3"/>
  <c r="AG36" i="3"/>
  <c r="AG32" i="3"/>
  <c r="AG28" i="3"/>
  <c r="AG24" i="3"/>
  <c r="AG20" i="3"/>
  <c r="AG16" i="3"/>
  <c r="AG12" i="3"/>
  <c r="AG8" i="3"/>
  <c r="AD48" i="3"/>
  <c r="AD44" i="3"/>
  <c r="AD40" i="3"/>
  <c r="AD36" i="3"/>
  <c r="AD32" i="3"/>
  <c r="AD28" i="3"/>
  <c r="AD24" i="3"/>
  <c r="AD20" i="3"/>
  <c r="AD16" i="3"/>
  <c r="AD12" i="3"/>
  <c r="AD8" i="3"/>
  <c r="AA48" i="3"/>
  <c r="AA44" i="3"/>
  <c r="AA40" i="3"/>
  <c r="AA36" i="3"/>
  <c r="AA32" i="3"/>
  <c r="AA28" i="3"/>
  <c r="AA24" i="3"/>
  <c r="AA20" i="3"/>
  <c r="AA16" i="3"/>
  <c r="AA12" i="3"/>
  <c r="AA8" i="3"/>
  <c r="X48" i="3"/>
  <c r="X44" i="3"/>
  <c r="X40" i="3"/>
  <c r="X36" i="3"/>
  <c r="X32" i="3"/>
  <c r="X28" i="3"/>
  <c r="X24" i="3"/>
  <c r="X20" i="3"/>
  <c r="X16" i="3"/>
  <c r="X12" i="3"/>
  <c r="X8" i="3"/>
  <c r="U48" i="3"/>
  <c r="U44" i="3"/>
  <c r="U40" i="3"/>
  <c r="U36" i="3"/>
  <c r="U32" i="3"/>
  <c r="U28" i="3"/>
  <c r="U24" i="3"/>
  <c r="U20" i="3"/>
  <c r="U16" i="3"/>
  <c r="U12" i="3"/>
  <c r="U8" i="3"/>
  <c r="R48" i="3"/>
  <c r="R44" i="3"/>
  <c r="R40" i="3"/>
  <c r="R36" i="3"/>
  <c r="R32" i="3"/>
  <c r="R28" i="3"/>
  <c r="R24" i="3"/>
  <c r="R20" i="3"/>
  <c r="R16" i="3"/>
  <c r="R12" i="3"/>
  <c r="R8" i="3"/>
  <c r="O48" i="3"/>
  <c r="O44" i="3"/>
  <c r="O40" i="3"/>
  <c r="O36" i="3"/>
  <c r="O32" i="3"/>
  <c r="O28" i="3"/>
  <c r="O24" i="3"/>
  <c r="O20" i="3"/>
  <c r="O16" i="3"/>
  <c r="O12" i="3"/>
  <c r="O8" i="3"/>
  <c r="L48" i="3"/>
  <c r="L44" i="3"/>
  <c r="L40" i="3"/>
  <c r="L36" i="3"/>
  <c r="L32" i="3"/>
  <c r="L28" i="3"/>
  <c r="L24" i="3"/>
  <c r="L20" i="3"/>
  <c r="L16" i="3"/>
  <c r="L12" i="3"/>
  <c r="L8" i="3"/>
  <c r="BH100" i="3"/>
  <c r="BH99" i="3"/>
  <c r="BH93" i="3"/>
  <c r="BH98" i="3"/>
  <c r="BH97" i="3"/>
  <c r="BH94" i="3"/>
  <c r="BH96" i="3"/>
  <c r="BH95" i="3"/>
  <c r="BG82" i="3"/>
  <c r="BG81" i="3"/>
  <c r="BG80" i="3"/>
  <c r="BG79" i="3"/>
  <c r="BG75" i="3"/>
  <c r="BG76" i="3"/>
  <c r="BG78" i="3"/>
  <c r="BG77" i="3"/>
  <c r="BG57" i="3"/>
  <c r="BG58" i="3"/>
  <c r="BG62" i="3"/>
  <c r="BG59" i="3"/>
  <c r="BG61" i="3"/>
  <c r="BG60" i="3"/>
  <c r="BG63" i="3"/>
  <c r="BG64" i="3"/>
  <c r="AU73" i="3"/>
  <c r="AU72" i="3"/>
  <c r="AU71" i="3"/>
  <c r="AU70" i="3"/>
  <c r="AU69" i="3"/>
  <c r="AU66" i="3"/>
  <c r="AU67" i="3"/>
  <c r="AU68" i="3"/>
  <c r="AU65" i="3"/>
  <c r="AU82" i="3"/>
  <c r="AU81" i="3"/>
  <c r="AU80" i="3"/>
  <c r="AU79" i="3"/>
  <c r="AU75" i="3"/>
  <c r="AU78" i="3"/>
  <c r="AU76" i="3"/>
  <c r="AU77" i="3"/>
  <c r="AU84" i="3"/>
  <c r="AU85" i="3"/>
  <c r="AU86" i="3"/>
  <c r="AU87" i="3"/>
  <c r="AU88" i="3"/>
  <c r="AU89" i="3"/>
  <c r="AU90" i="3"/>
  <c r="AU91" i="3"/>
  <c r="BH102" i="3"/>
  <c r="BH103" i="3"/>
  <c r="BH105" i="3"/>
  <c r="BH104" i="3"/>
  <c r="BH107" i="3"/>
  <c r="BH108" i="3"/>
  <c r="BH106" i="3"/>
  <c r="BH109" i="3"/>
  <c r="BG84" i="3"/>
  <c r="BG85" i="3"/>
  <c r="BG88" i="3"/>
  <c r="BG89" i="3"/>
  <c r="BG91" i="3"/>
  <c r="BG86" i="3"/>
  <c r="BG87" i="3"/>
  <c r="BG90" i="3"/>
  <c r="BG73" i="3"/>
  <c r="BG72" i="3"/>
  <c r="BG71" i="3"/>
  <c r="BG70" i="3"/>
  <c r="BG69" i="3"/>
  <c r="BG67" i="3"/>
  <c r="BG68" i="3"/>
  <c r="BG66" i="3"/>
  <c r="AV102" i="3"/>
  <c r="AV103" i="3"/>
  <c r="AV107" i="3"/>
  <c r="AV109" i="3"/>
  <c r="AV105" i="3"/>
  <c r="AV104" i="3"/>
  <c r="AV106" i="3"/>
  <c r="AV108" i="3"/>
  <c r="AU100" i="3"/>
  <c r="AU99" i="3"/>
  <c r="AU98" i="3"/>
  <c r="AU93" i="3"/>
  <c r="AU97" i="3"/>
  <c r="AU94" i="3"/>
  <c r="AU95" i="3"/>
  <c r="AU96" i="3"/>
  <c r="AT82" i="3"/>
  <c r="AT81" i="3"/>
  <c r="AT80" i="3"/>
  <c r="AT75" i="3"/>
  <c r="AT79" i="3"/>
  <c r="AT78" i="3"/>
  <c r="AT76" i="3"/>
  <c r="AT77" i="3"/>
  <c r="BG102" i="3"/>
  <c r="BG103" i="3"/>
  <c r="BG108" i="3"/>
  <c r="BG104" i="3"/>
  <c r="BG106" i="3"/>
  <c r="BG107" i="3"/>
  <c r="BG105" i="3"/>
  <c r="BG109" i="3"/>
  <c r="BF73" i="3"/>
  <c r="BF72" i="3"/>
  <c r="BF71" i="3"/>
  <c r="BF70" i="3"/>
  <c r="BF69" i="3"/>
  <c r="BF66" i="3"/>
  <c r="BF68" i="3"/>
  <c r="BF67" i="3"/>
  <c r="AU102" i="3"/>
  <c r="AU103" i="3"/>
  <c r="AU107" i="3"/>
  <c r="AU109" i="3"/>
  <c r="AU104" i="3"/>
  <c r="AU106" i="3"/>
  <c r="AU105" i="3"/>
  <c r="AU108" i="3"/>
  <c r="AT84" i="3"/>
  <c r="AT85" i="3"/>
  <c r="AT89" i="3"/>
  <c r="AT88" i="3"/>
  <c r="AT86" i="3"/>
  <c r="AT90" i="3"/>
  <c r="AT87" i="3"/>
  <c r="AT91" i="3"/>
  <c r="AT73" i="3"/>
  <c r="AT72" i="3"/>
  <c r="AT71" i="3"/>
  <c r="AT70" i="3"/>
  <c r="AT69" i="3"/>
  <c r="AT67" i="3"/>
  <c r="AT66" i="3"/>
  <c r="AT68" i="3"/>
  <c r="BG100" i="3"/>
  <c r="BG99" i="3"/>
  <c r="BG93" i="3"/>
  <c r="BG98" i="3"/>
  <c r="BG94" i="3"/>
  <c r="BG97" i="3"/>
  <c r="BG96" i="3"/>
  <c r="BG95" i="3"/>
  <c r="BF82" i="3"/>
  <c r="BF81" i="3"/>
  <c r="BF80" i="3"/>
  <c r="BF79" i="3"/>
  <c r="BF75" i="3"/>
  <c r="BF76" i="3"/>
  <c r="BF78" i="3"/>
  <c r="BF77" i="3"/>
  <c r="BF57" i="3"/>
  <c r="BF58" i="3"/>
  <c r="BF59" i="3"/>
  <c r="BF61" i="3"/>
  <c r="BF63" i="3"/>
  <c r="BF62" i="3"/>
  <c r="BF60" i="3"/>
  <c r="BF64" i="3"/>
  <c r="AW15" i="3"/>
  <c r="AW18" i="3"/>
  <c r="AW19" i="3"/>
  <c r="AW16" i="3"/>
  <c r="AW14" i="3"/>
  <c r="AW17" i="3"/>
  <c r="AW13" i="3"/>
  <c r="BH87" i="3"/>
  <c r="BH90" i="3"/>
  <c r="BH86" i="3"/>
  <c r="BJ33" i="3"/>
  <c r="BI43" i="3"/>
  <c r="BH85" i="3"/>
  <c r="BI41" i="3"/>
  <c r="BH91" i="3"/>
  <c r="BJ36" i="3"/>
  <c r="BI40" i="3"/>
  <c r="BH88" i="3"/>
  <c r="BI46" i="3"/>
  <c r="BJ37" i="3"/>
  <c r="BH89" i="3"/>
  <c r="BJ31" i="3"/>
  <c r="BI44" i="3"/>
  <c r="BJ35" i="3"/>
  <c r="BI42" i="3"/>
  <c r="BI45" i="3"/>
  <c r="BJ32" i="3"/>
  <c r="BJ34" i="3"/>
  <c r="BH84" i="3"/>
  <c r="AW66" i="3"/>
  <c r="AY13" i="3"/>
  <c r="AY15" i="3"/>
  <c r="AY18" i="3"/>
  <c r="BI54" i="3"/>
  <c r="BJ87" i="3"/>
  <c r="BJ91" i="3"/>
  <c r="BJ84" i="3"/>
  <c r="AW69" i="3"/>
  <c r="AW68" i="3"/>
  <c r="AW71" i="3"/>
  <c r="AW65" i="3"/>
  <c r="BI53" i="3"/>
  <c r="BI51" i="3"/>
  <c r="BJ88" i="3"/>
  <c r="AW70" i="3"/>
  <c r="AY19" i="3"/>
  <c r="AW67" i="3"/>
  <c r="AY17" i="3"/>
  <c r="BJ89" i="3"/>
  <c r="BJ90" i="3"/>
  <c r="BJ85" i="3"/>
  <c r="BI52" i="3"/>
  <c r="AW72" i="3"/>
  <c r="AW73" i="3"/>
  <c r="AY14" i="3"/>
  <c r="AY16" i="3"/>
  <c r="BI50" i="3"/>
  <c r="BI49" i="3"/>
  <c r="BI55" i="3"/>
  <c r="BJ86" i="3"/>
  <c r="BL35" i="3"/>
  <c r="BL36" i="3"/>
  <c r="BL34" i="3"/>
  <c r="BL37" i="3"/>
  <c r="BL31" i="3"/>
  <c r="BL32" i="3"/>
  <c r="BL33" i="3"/>
  <c r="AX52" i="3"/>
  <c r="AW99" i="3"/>
  <c r="AX55" i="3"/>
  <c r="AY41" i="3"/>
  <c r="AW98" i="3"/>
  <c r="BJ105" i="3"/>
  <c r="AW109" i="3"/>
  <c r="AW106" i="3"/>
  <c r="BL55" i="3"/>
  <c r="BJ104" i="3"/>
  <c r="AY52" i="3"/>
  <c r="AZ50" i="3"/>
  <c r="BL52" i="3"/>
  <c r="AW103" i="3"/>
  <c r="BJ102" i="3"/>
  <c r="BK44" i="3"/>
  <c r="BI98" i="3"/>
  <c r="BJ109" i="3"/>
  <c r="BL53" i="3"/>
  <c r="AZ54" i="3"/>
  <c r="BI86" i="3"/>
  <c r="AW50" i="3"/>
  <c r="BI84" i="3"/>
  <c r="AW54" i="3"/>
  <c r="BK34" i="3"/>
  <c r="AW49" i="3"/>
  <c r="AX68" i="3"/>
  <c r="AX65" i="3"/>
  <c r="AX69" i="3"/>
  <c r="AX67" i="3"/>
  <c r="BJ55" i="3"/>
  <c r="BJ51" i="3"/>
  <c r="BJ50" i="3"/>
  <c r="BJ53" i="3"/>
  <c r="AZ41" i="3"/>
  <c r="BL40" i="3"/>
  <c r="AV96" i="3"/>
  <c r="BL44" i="3"/>
  <c r="BJ99" i="3"/>
  <c r="BJ45" i="3"/>
  <c r="BK54" i="3"/>
  <c r="AX40" i="3"/>
  <c r="AV95" i="3"/>
  <c r="BJ96" i="3"/>
  <c r="BI102" i="3"/>
  <c r="BK55" i="3"/>
  <c r="BI105" i="3"/>
  <c r="AX43" i="3"/>
  <c r="BL46" i="3"/>
  <c r="BK53" i="3"/>
  <c r="AX44" i="3"/>
  <c r="AX14" i="3"/>
  <c r="AV72" i="3"/>
  <c r="AX19" i="3"/>
  <c r="AV68" i="3"/>
  <c r="AX13" i="3"/>
  <c r="AV14" i="3"/>
  <c r="AV13" i="3"/>
  <c r="AY46" i="3"/>
  <c r="AW107" i="3"/>
  <c r="BL54" i="3"/>
  <c r="AX104" i="3"/>
  <c r="AX109" i="3"/>
  <c r="AY49" i="3"/>
  <c r="BI89" i="3"/>
  <c r="AW55" i="3"/>
  <c r="AZ19" i="3"/>
  <c r="AZ43" i="3"/>
  <c r="AX93" i="3"/>
  <c r="AV98" i="3"/>
  <c r="BL41" i="3"/>
  <c r="AV100" i="3"/>
  <c r="AX16" i="3"/>
  <c r="AV15" i="3"/>
  <c r="AX50" i="3"/>
  <c r="AX51" i="3"/>
  <c r="AX49" i="3"/>
  <c r="AW95" i="3"/>
  <c r="AY45" i="3"/>
  <c r="AW97" i="3"/>
  <c r="AZ53" i="3"/>
  <c r="BK40" i="3"/>
  <c r="BK42" i="3"/>
  <c r="AX102" i="3"/>
  <c r="AZ52" i="3"/>
  <c r="BK43" i="3"/>
  <c r="BL51" i="3"/>
  <c r="AX106" i="3"/>
  <c r="AY55" i="3"/>
  <c r="AX103" i="3"/>
  <c r="AY53" i="3"/>
  <c r="AW105" i="3"/>
  <c r="AW102" i="3"/>
  <c r="BJ108" i="3"/>
  <c r="BI94" i="3"/>
  <c r="BI88" i="3"/>
  <c r="BI91" i="3"/>
  <c r="BI87" i="3"/>
  <c r="BK33" i="3"/>
  <c r="BK36" i="3"/>
  <c r="AZ13" i="3"/>
  <c r="AZ16" i="3"/>
  <c r="AX73" i="3"/>
  <c r="AZ18" i="3"/>
  <c r="AZ42" i="3"/>
  <c r="AX97" i="3"/>
  <c r="AX94" i="3"/>
  <c r="AZ46" i="3"/>
  <c r="BJ54" i="3"/>
  <c r="AZ40" i="3"/>
  <c r="BI103" i="3"/>
  <c r="AV99" i="3"/>
  <c r="BK52" i="3"/>
  <c r="BI107" i="3"/>
  <c r="BI104" i="3"/>
  <c r="BJ46" i="3"/>
  <c r="BJ100" i="3"/>
  <c r="AV93" i="3"/>
  <c r="BK50" i="3"/>
  <c r="BJ40" i="3"/>
  <c r="BJ42" i="3"/>
  <c r="BL43" i="3"/>
  <c r="BK49" i="3"/>
  <c r="AV65" i="3"/>
  <c r="AX17" i="3"/>
  <c r="AX15" i="3"/>
  <c r="AX53" i="3"/>
  <c r="AX54" i="3"/>
  <c r="AY42" i="3"/>
  <c r="AW96" i="3"/>
  <c r="BK45" i="3"/>
  <c r="AW108" i="3"/>
  <c r="BI100" i="3"/>
  <c r="AX105" i="3"/>
  <c r="BI93" i="3"/>
  <c r="BK32" i="3"/>
  <c r="AX72" i="3"/>
  <c r="AZ15" i="3"/>
  <c r="AZ45" i="3"/>
  <c r="AX95" i="3"/>
  <c r="BJ41" i="3"/>
  <c r="BI108" i="3"/>
  <c r="AV97" i="3"/>
  <c r="AV70" i="3"/>
  <c r="AV17" i="3"/>
  <c r="AY43" i="3"/>
  <c r="AY40" i="3"/>
  <c r="AW94" i="3"/>
  <c r="AY44" i="3"/>
  <c r="AW93" i="3"/>
  <c r="AZ55" i="3"/>
  <c r="AY51" i="3"/>
  <c r="AY54" i="3"/>
  <c r="AW104" i="3"/>
  <c r="BJ107" i="3"/>
  <c r="BI95" i="3"/>
  <c r="BI99" i="3"/>
  <c r="BL50" i="3"/>
  <c r="BK41" i="3"/>
  <c r="BK46" i="3"/>
  <c r="AY50" i="3"/>
  <c r="AX107" i="3"/>
  <c r="AX108" i="3"/>
  <c r="BL49" i="3"/>
  <c r="BI97" i="3"/>
  <c r="BI90" i="3"/>
  <c r="AW51" i="3"/>
  <c r="AW52" i="3"/>
  <c r="AW53" i="3"/>
  <c r="BK31" i="3"/>
  <c r="BK35" i="3"/>
  <c r="AZ14" i="3"/>
  <c r="AX66" i="3"/>
  <c r="AZ17" i="3"/>
  <c r="AX70" i="3"/>
  <c r="BJ52" i="3"/>
  <c r="AX98" i="3"/>
  <c r="AX100" i="3"/>
  <c r="AZ44" i="3"/>
  <c r="AX99" i="3"/>
  <c r="BJ93" i="3"/>
  <c r="AV94" i="3"/>
  <c r="BK51" i="3"/>
  <c r="AX41" i="3"/>
  <c r="AX45" i="3"/>
  <c r="BJ98" i="3"/>
  <c r="BJ95" i="3"/>
  <c r="BL42" i="3"/>
  <c r="BJ97" i="3"/>
  <c r="BI109" i="3"/>
  <c r="BI106" i="3"/>
  <c r="BL45" i="3"/>
  <c r="AX42" i="3"/>
  <c r="BJ44" i="3"/>
  <c r="AV73" i="3"/>
  <c r="AX18" i="3"/>
  <c r="AV66" i="3"/>
  <c r="AV67" i="3"/>
  <c r="AV19" i="3"/>
  <c r="AV18" i="3"/>
  <c r="AV16" i="3"/>
  <c r="AW100" i="3"/>
  <c r="BJ106" i="3"/>
  <c r="AZ49" i="3"/>
  <c r="BJ103" i="3"/>
  <c r="AZ51" i="3"/>
  <c r="BI96" i="3"/>
  <c r="BK37" i="3"/>
  <c r="BI85" i="3"/>
  <c r="AX71" i="3"/>
  <c r="BJ49" i="3"/>
  <c r="AX96" i="3"/>
  <c r="AX46" i="3"/>
  <c r="BJ94" i="3"/>
  <c r="BJ43" i="3"/>
  <c r="AV69" i="3"/>
  <c r="AV71" i="3"/>
  <c r="BL9" i="3"/>
  <c r="BI58" i="3"/>
  <c r="AW41" i="3"/>
  <c r="BL10" i="3"/>
  <c r="BL7" i="3"/>
  <c r="BL5" i="3"/>
  <c r="BI36" i="3"/>
  <c r="BI33" i="3"/>
  <c r="BI62" i="3"/>
  <c r="BI64" i="3"/>
  <c r="BI63" i="3"/>
  <c r="BL6" i="3"/>
  <c r="BI59" i="3"/>
  <c r="BI32" i="3"/>
  <c r="BI37" i="3"/>
  <c r="AW40" i="3"/>
  <c r="AW44" i="3"/>
  <c r="BI35" i="3"/>
  <c r="BI31" i="3"/>
  <c r="BI60" i="3"/>
  <c r="BL8" i="3"/>
  <c r="BL4" i="3"/>
  <c r="BI61" i="3"/>
  <c r="BI57" i="3"/>
  <c r="AW46" i="3"/>
  <c r="AW43" i="3"/>
  <c r="AW45" i="3"/>
  <c r="AW42" i="3"/>
  <c r="BI34" i="3"/>
  <c r="AS67" i="3"/>
  <c r="AU13" i="3"/>
  <c r="AU18" i="3"/>
  <c r="AS73" i="3"/>
  <c r="AR14" i="3"/>
  <c r="AS70" i="3"/>
  <c r="AU17" i="3"/>
  <c r="AX28" i="3"/>
  <c r="AX22" i="3"/>
  <c r="AV75" i="3"/>
  <c r="BD98" i="3"/>
  <c r="AV82" i="3"/>
  <c r="AX27" i="3"/>
  <c r="AV79" i="3"/>
  <c r="BD103" i="3"/>
  <c r="AX78" i="3"/>
  <c r="AW75" i="3"/>
  <c r="AX75" i="3"/>
  <c r="AV54" i="3"/>
  <c r="BF102" i="3"/>
  <c r="AY34" i="3"/>
  <c r="BH50" i="3"/>
  <c r="BF108" i="3"/>
  <c r="AW78" i="3"/>
  <c r="BF54" i="3"/>
  <c r="BF104" i="3"/>
  <c r="AX86" i="3"/>
  <c r="AW81" i="3"/>
  <c r="AZ36" i="3"/>
  <c r="BD108" i="3"/>
  <c r="AY26" i="3"/>
  <c r="AY37" i="3"/>
  <c r="AT52" i="3"/>
  <c r="AV53" i="3"/>
  <c r="BF109" i="3"/>
  <c r="AX81" i="3"/>
  <c r="AZ27" i="3"/>
  <c r="AV55" i="3"/>
  <c r="AW82" i="3"/>
  <c r="AZ26" i="3"/>
  <c r="AX82" i="3"/>
  <c r="AY32" i="3"/>
  <c r="AT54" i="3"/>
  <c r="AY28" i="3"/>
  <c r="BK17" i="3"/>
  <c r="AQ109" i="3"/>
  <c r="AV88" i="3"/>
  <c r="AS104" i="3"/>
  <c r="BF95" i="3"/>
  <c r="AX36" i="3"/>
  <c r="AU50" i="3"/>
  <c r="BC108" i="3"/>
  <c r="AS49" i="3"/>
  <c r="AS103" i="3"/>
  <c r="AV85" i="3"/>
  <c r="AS51" i="3"/>
  <c r="AX34" i="3"/>
  <c r="AU52" i="3"/>
  <c r="BE54" i="3"/>
  <c r="BI72" i="3"/>
  <c r="BI67" i="3"/>
  <c r="BE52" i="3"/>
  <c r="AX37" i="3"/>
  <c r="BK13" i="3"/>
  <c r="BK25" i="3"/>
  <c r="BF94" i="3"/>
  <c r="AS53" i="3"/>
  <c r="BI70" i="3"/>
  <c r="BE53" i="3"/>
  <c r="BF97" i="3"/>
  <c r="BH42" i="3"/>
  <c r="AS17" i="3"/>
  <c r="AQ68" i="3"/>
  <c r="AS14" i="3"/>
  <c r="BC98" i="3"/>
  <c r="BC96" i="3"/>
  <c r="AS13" i="3"/>
  <c r="AQ70" i="3"/>
  <c r="BJ16" i="3"/>
  <c r="BC97" i="3"/>
  <c r="BH68" i="3"/>
  <c r="BJ64" i="3"/>
  <c r="BJ61" i="3"/>
  <c r="BJ57" i="3"/>
  <c r="BJ63" i="3"/>
  <c r="BJ59" i="3"/>
  <c r="BM10" i="3"/>
  <c r="BL23" i="3"/>
  <c r="BE96" i="3"/>
  <c r="BJ23" i="3"/>
  <c r="BH76" i="3"/>
  <c r="BL27" i="3"/>
  <c r="BE93" i="3"/>
  <c r="BJ28" i="3"/>
  <c r="BJ78" i="3"/>
  <c r="AR69" i="3"/>
  <c r="AT19" i="3"/>
  <c r="BJ27" i="3"/>
  <c r="BE102" i="3"/>
  <c r="BG49" i="3"/>
  <c r="BH82" i="3"/>
  <c r="AT14" i="3"/>
  <c r="AR68" i="3"/>
  <c r="AR71" i="3"/>
  <c r="BH77" i="3"/>
  <c r="BH64" i="3"/>
  <c r="BK9" i="3"/>
  <c r="BH62" i="3"/>
  <c r="AS68" i="3"/>
  <c r="AP70" i="3"/>
  <c r="AS66" i="3"/>
  <c r="AS69" i="3"/>
  <c r="AV77" i="3"/>
  <c r="AV81" i="3"/>
  <c r="AV78" i="3"/>
  <c r="BF107" i="3"/>
  <c r="AT53" i="3"/>
  <c r="AW90" i="3"/>
  <c r="AX87" i="3"/>
  <c r="AT106" i="3"/>
  <c r="AX88" i="3"/>
  <c r="AW87" i="3"/>
  <c r="AZ32" i="3"/>
  <c r="BH55" i="3"/>
  <c r="AZ33" i="3"/>
  <c r="AT108" i="3"/>
  <c r="BF106" i="3"/>
  <c r="AU16" i="3"/>
  <c r="AR15" i="3"/>
  <c r="AU15" i="3"/>
  <c r="AS72" i="3"/>
  <c r="AS71" i="3"/>
  <c r="AR13" i="3"/>
  <c r="AP67" i="3"/>
  <c r="AR17" i="3"/>
  <c r="AX23" i="3"/>
  <c r="BD99" i="3"/>
  <c r="BD100" i="3"/>
  <c r="BF40" i="3"/>
  <c r="BF41" i="3"/>
  <c r="AX24" i="3"/>
  <c r="BD95" i="3"/>
  <c r="BD93" i="3"/>
  <c r="AX80" i="3"/>
  <c r="AX84" i="3"/>
  <c r="AT51" i="3"/>
  <c r="AZ24" i="3"/>
  <c r="AV51" i="3"/>
  <c r="BD104" i="3"/>
  <c r="AR108" i="3"/>
  <c r="BH51" i="3"/>
  <c r="AY33" i="3"/>
  <c r="AW80" i="3"/>
  <c r="BF51" i="3"/>
  <c r="AV49" i="3"/>
  <c r="AT103" i="3"/>
  <c r="AY25" i="3"/>
  <c r="AX76" i="3"/>
  <c r="AR104" i="3"/>
  <c r="AT49" i="3"/>
  <c r="AY35" i="3"/>
  <c r="AR107" i="3"/>
  <c r="AT107" i="3"/>
  <c r="BF53" i="3"/>
  <c r="BF103" i="3"/>
  <c r="AZ22" i="3"/>
  <c r="AW89" i="3"/>
  <c r="AW77" i="3"/>
  <c r="AZ34" i="3"/>
  <c r="AZ37" i="3"/>
  <c r="AW91" i="3"/>
  <c r="AT55" i="3"/>
  <c r="AU53" i="3"/>
  <c r="BK26" i="3"/>
  <c r="BF96" i="3"/>
  <c r="BI73" i="3"/>
  <c r="BH46" i="3"/>
  <c r="AV89" i="3"/>
  <c r="BI80" i="3"/>
  <c r="BC106" i="3"/>
  <c r="AS109" i="3"/>
  <c r="AS54" i="3"/>
  <c r="BK16" i="3"/>
  <c r="BI75" i="3"/>
  <c r="BC103" i="3"/>
  <c r="BH43" i="3"/>
  <c r="AS106" i="3"/>
  <c r="AQ107" i="3"/>
  <c r="BK27" i="3"/>
  <c r="BK14" i="3"/>
  <c r="AS107" i="3"/>
  <c r="BI77" i="3"/>
  <c r="AU49" i="3"/>
  <c r="BC109" i="3"/>
  <c r="BH41" i="3"/>
  <c r="BH73" i="3"/>
  <c r="AQ72" i="3"/>
  <c r="BC93" i="3"/>
  <c r="BC99" i="3"/>
  <c r="BE43" i="3"/>
  <c r="BC95" i="3"/>
  <c r="AQ67" i="3"/>
  <c r="BC100" i="3"/>
  <c r="BJ17" i="3"/>
  <c r="AQ73" i="3"/>
  <c r="BH71" i="3"/>
  <c r="BH67" i="3"/>
  <c r="BE45" i="3"/>
  <c r="BM9" i="3"/>
  <c r="BM5" i="3"/>
  <c r="AR70" i="3"/>
  <c r="BE109" i="3"/>
  <c r="BJ76" i="3"/>
  <c r="BJ75" i="3"/>
  <c r="BG42" i="3"/>
  <c r="BJ26" i="3"/>
  <c r="AT18" i="3"/>
  <c r="BE99" i="3"/>
  <c r="BE97" i="3"/>
  <c r="BG44" i="3"/>
  <c r="BG51" i="3"/>
  <c r="BH80" i="3"/>
  <c r="BG40" i="3"/>
  <c r="BG50" i="3"/>
  <c r="BJ81" i="3"/>
  <c r="AR73" i="3"/>
  <c r="BE106" i="3"/>
  <c r="BH60" i="3"/>
  <c r="BK8" i="3"/>
  <c r="BH63" i="3"/>
  <c r="BH61" i="3"/>
  <c r="AP69" i="3"/>
  <c r="AP71" i="3"/>
  <c r="AR16" i="3"/>
  <c r="AR18" i="3"/>
  <c r="BF43" i="3"/>
  <c r="BF45" i="3"/>
  <c r="BF44" i="3"/>
  <c r="BD94" i="3"/>
  <c r="AV50" i="3"/>
  <c r="BD105" i="3"/>
  <c r="BH54" i="3"/>
  <c r="BH49" i="3"/>
  <c r="AY27" i="3"/>
  <c r="AY23" i="3"/>
  <c r="BH52" i="3"/>
  <c r="AW79" i="3"/>
  <c r="AW85" i="3"/>
  <c r="AY24" i="3"/>
  <c r="AZ35" i="3"/>
  <c r="AT104" i="3"/>
  <c r="AP72" i="3"/>
  <c r="AP66" i="3"/>
  <c r="BD97" i="3"/>
  <c r="BH53" i="3"/>
  <c r="AR109" i="3"/>
  <c r="AV52" i="3"/>
  <c r="AR102" i="3"/>
  <c r="BF52" i="3"/>
  <c r="BD109" i="3"/>
  <c r="AY22" i="3"/>
  <c r="AX89" i="3"/>
  <c r="AR105" i="3"/>
  <c r="BK24" i="3"/>
  <c r="AS50" i="3"/>
  <c r="AU51" i="3"/>
  <c r="AX35" i="3"/>
  <c r="AV91" i="3"/>
  <c r="BF98" i="3"/>
  <c r="BE50" i="3"/>
  <c r="BI66" i="3"/>
  <c r="BK19" i="3"/>
  <c r="BI78" i="3"/>
  <c r="BK22" i="3"/>
  <c r="BI82" i="3"/>
  <c r="BH44" i="3"/>
  <c r="BF99" i="3"/>
  <c r="BK23" i="3"/>
  <c r="BH72" i="3"/>
  <c r="BH69" i="3"/>
  <c r="BC94" i="3"/>
  <c r="BE44" i="3"/>
  <c r="BE42" i="3"/>
  <c r="BJ15" i="3"/>
  <c r="AS19" i="3"/>
  <c r="BJ14" i="3"/>
  <c r="BM7" i="3"/>
  <c r="BJ25" i="3"/>
  <c r="BG41" i="3"/>
  <c r="BL28" i="3"/>
  <c r="BJ24" i="3"/>
  <c r="AT13" i="3"/>
  <c r="BE100" i="3"/>
  <c r="BE95" i="3"/>
  <c r="BH58" i="3"/>
  <c r="AP68" i="3"/>
  <c r="BF42" i="3"/>
  <c r="AY36" i="3"/>
  <c r="AX91" i="3"/>
  <c r="BF50" i="3"/>
  <c r="AR103" i="3"/>
  <c r="AV90" i="3"/>
  <c r="BC102" i="3"/>
  <c r="BK18" i="3"/>
  <c r="BI69" i="3"/>
  <c r="AS16" i="3"/>
  <c r="BM4" i="3"/>
  <c r="BG43" i="3"/>
  <c r="BE103" i="3"/>
  <c r="BE107" i="3"/>
  <c r="BK6" i="3"/>
  <c r="AP73" i="3"/>
  <c r="AR19" i="3"/>
  <c r="AV80" i="3"/>
  <c r="AV76" i="3"/>
  <c r="AX90" i="3"/>
  <c r="AX85" i="3"/>
  <c r="AZ23" i="3"/>
  <c r="AX79" i="3"/>
  <c r="AZ28" i="3"/>
  <c r="AW84" i="3"/>
  <c r="BD107" i="3"/>
  <c r="AW86" i="3"/>
  <c r="BI76" i="3"/>
  <c r="BF100" i="3"/>
  <c r="AQ108" i="3"/>
  <c r="BI71" i="3"/>
  <c r="AV84" i="3"/>
  <c r="AU55" i="3"/>
  <c r="AQ106" i="3"/>
  <c r="BC105" i="3"/>
  <c r="AS105" i="3"/>
  <c r="BC104" i="3"/>
  <c r="BE49" i="3"/>
  <c r="BI81" i="3"/>
  <c r="BH45" i="3"/>
  <c r="BJ18" i="3"/>
  <c r="BJ13" i="3"/>
  <c r="AS18" i="3"/>
  <c r="BJ19" i="3"/>
  <c r="BM8" i="3"/>
  <c r="AR66" i="3"/>
  <c r="BJ82" i="3"/>
  <c r="AR72" i="3"/>
  <c r="BH79" i="3"/>
  <c r="BJ79" i="3"/>
  <c r="AT15" i="3"/>
  <c r="AT17" i="3"/>
  <c r="BL25" i="3"/>
  <c r="BH78" i="3"/>
  <c r="BE105" i="3"/>
  <c r="BL26" i="3"/>
  <c r="BE104" i="3"/>
  <c r="BK5" i="3"/>
  <c r="BK7" i="3"/>
  <c r="AT102" i="3"/>
  <c r="BD106" i="3"/>
  <c r="AV87" i="3"/>
  <c r="AQ104" i="3"/>
  <c r="AQ105" i="3"/>
  <c r="AX33" i="3"/>
  <c r="AU54" i="3"/>
  <c r="BH66" i="3"/>
  <c r="BE94" i="3"/>
  <c r="BG45" i="3"/>
  <c r="BG55" i="3"/>
  <c r="BK10" i="3"/>
  <c r="AU19" i="3"/>
  <c r="AU14" i="3"/>
  <c r="BD96" i="3"/>
  <c r="AX25" i="3"/>
  <c r="AZ25" i="3"/>
  <c r="BF55" i="3"/>
  <c r="BF105" i="3"/>
  <c r="BD102" i="3"/>
  <c r="AR106" i="3"/>
  <c r="AX77" i="3"/>
  <c r="AT105" i="3"/>
  <c r="BF49" i="3"/>
  <c r="AT109" i="3"/>
  <c r="BC107" i="3"/>
  <c r="AS52" i="3"/>
  <c r="BI68" i="3"/>
  <c r="BF93" i="3"/>
  <c r="BH40" i="3"/>
  <c r="AS108" i="3"/>
  <c r="BK28" i="3"/>
  <c r="BK15" i="3"/>
  <c r="AS102" i="3"/>
  <c r="AQ102" i="3"/>
  <c r="BE55" i="3"/>
  <c r="BE51" i="3"/>
  <c r="AX32" i="3"/>
  <c r="BE46" i="3"/>
  <c r="BE41" i="3"/>
  <c r="BH70" i="3"/>
  <c r="AQ71" i="3"/>
  <c r="BE40" i="3"/>
  <c r="AQ69" i="3"/>
  <c r="AS15" i="3"/>
  <c r="BJ62" i="3"/>
  <c r="BJ58" i="3"/>
  <c r="BM6" i="3"/>
  <c r="BG53" i="3"/>
  <c r="BE108" i="3"/>
  <c r="BL24" i="3"/>
  <c r="BG46" i="3"/>
  <c r="BL22" i="3"/>
  <c r="AT16" i="3"/>
  <c r="AR67" i="3"/>
  <c r="BH75" i="3"/>
  <c r="BJ77" i="3"/>
  <c r="BE98" i="3"/>
  <c r="BG52" i="3"/>
  <c r="BH81" i="3"/>
  <c r="BJ22" i="3"/>
  <c r="BK4" i="3"/>
  <c r="BH59" i="3"/>
  <c r="AX26" i="3"/>
  <c r="BF46" i="3"/>
  <c r="AT50" i="3"/>
  <c r="AW76" i="3"/>
  <c r="AW88" i="3"/>
  <c r="AS55" i="3"/>
  <c r="AV86" i="3"/>
  <c r="BI79" i="3"/>
  <c r="AQ103" i="3"/>
  <c r="AQ66" i="3"/>
  <c r="BJ60" i="3"/>
  <c r="BJ80" i="3"/>
  <c r="BG54" i="3"/>
  <c r="BH57" i="3"/>
  <c r="BE33" i="3"/>
  <c r="AQ77" i="3"/>
  <c r="BE35" i="3"/>
  <c r="AS28" i="3"/>
  <c r="BC86" i="3"/>
  <c r="AQ79" i="3"/>
  <c r="BI19" i="3"/>
  <c r="BC67" i="3"/>
  <c r="AS40" i="3"/>
  <c r="BH19" i="3"/>
  <c r="BC73" i="3"/>
  <c r="BI13" i="3"/>
  <c r="BE15" i="3"/>
  <c r="BG16" i="3"/>
  <c r="BE69" i="3"/>
  <c r="AR99" i="3"/>
  <c r="AT35" i="3"/>
  <c r="BF28" i="3"/>
  <c r="AQ91" i="3"/>
  <c r="BD67" i="3"/>
  <c r="AU34" i="3"/>
  <c r="AU28" i="3"/>
  <c r="AQ87" i="3"/>
  <c r="AU26" i="3"/>
  <c r="BE70" i="3"/>
  <c r="BG19" i="3"/>
  <c r="AQ90" i="3"/>
  <c r="BF14" i="3"/>
  <c r="AQ84" i="3"/>
  <c r="AT43" i="3"/>
  <c r="AS89" i="3"/>
  <c r="BD77" i="3"/>
  <c r="BE22" i="3"/>
  <c r="AW24" i="3"/>
  <c r="AS88" i="3"/>
  <c r="BD69" i="3"/>
  <c r="BG15" i="3"/>
  <c r="AW28" i="3"/>
  <c r="AT37" i="3"/>
  <c r="BF24" i="3"/>
  <c r="BE67" i="3"/>
  <c r="AR95" i="3"/>
  <c r="AW22" i="3"/>
  <c r="AS34" i="3"/>
  <c r="BE79" i="3"/>
  <c r="BG17" i="3"/>
  <c r="BD76" i="3"/>
  <c r="AT44" i="3"/>
  <c r="AT32" i="3"/>
  <c r="BE25" i="3"/>
  <c r="BG13" i="3"/>
  <c r="AT25" i="3"/>
  <c r="BG24" i="3"/>
  <c r="BF25" i="3"/>
  <c r="AS37" i="3"/>
  <c r="BD80" i="3"/>
  <c r="BB60" i="3"/>
  <c r="BF10" i="3"/>
  <c r="AV24" i="3"/>
  <c r="BE8" i="3"/>
  <c r="BE6" i="3"/>
  <c r="BD84" i="3"/>
  <c r="BF4" i="3"/>
  <c r="BD90" i="3"/>
  <c r="AV23" i="3"/>
  <c r="BF9" i="3"/>
  <c r="AV28" i="3"/>
  <c r="BC59" i="3"/>
  <c r="BB58" i="3"/>
  <c r="AS99" i="3"/>
  <c r="BI25" i="3"/>
  <c r="BD62" i="3"/>
  <c r="BD59" i="3"/>
  <c r="BG10" i="3"/>
  <c r="AU44" i="3"/>
  <c r="AS93" i="3"/>
  <c r="AS100" i="3"/>
  <c r="BG32" i="3"/>
  <c r="BE90" i="3"/>
  <c r="BE86" i="3"/>
  <c r="BH22" i="3"/>
  <c r="BC85" i="3"/>
  <c r="AQ76" i="3"/>
  <c r="AQ75" i="3"/>
  <c r="BC71" i="3"/>
  <c r="BE19" i="3"/>
  <c r="AQ99" i="3"/>
  <c r="AS24" i="3"/>
  <c r="BE17" i="3"/>
  <c r="AS23" i="3"/>
  <c r="AS22" i="3"/>
  <c r="BC66" i="3"/>
  <c r="AQ81" i="3"/>
  <c r="AS46" i="3"/>
  <c r="AQ95" i="3"/>
  <c r="AQ93" i="3"/>
  <c r="AQ80" i="3"/>
  <c r="BE18" i="3"/>
  <c r="BI16" i="3"/>
  <c r="AS91" i="3"/>
  <c r="BE28" i="3"/>
  <c r="AT34" i="3"/>
  <c r="AR97" i="3"/>
  <c r="BE76" i="3"/>
  <c r="BD70" i="3"/>
  <c r="AT46" i="3"/>
  <c r="AR96" i="3"/>
  <c r="BE82" i="3"/>
  <c r="BG25" i="3"/>
  <c r="AW26" i="3"/>
  <c r="AS33" i="3"/>
  <c r="BE77" i="3"/>
  <c r="BF27" i="3"/>
  <c r="AS76" i="3"/>
  <c r="BG22" i="3"/>
  <c r="AT22" i="3"/>
  <c r="AQ89" i="3"/>
  <c r="BE26" i="3"/>
  <c r="AS81" i="3"/>
  <c r="BF22" i="3"/>
  <c r="BD79" i="3"/>
  <c r="AW25" i="3"/>
  <c r="AU36" i="3"/>
  <c r="AS35" i="3"/>
  <c r="AR78" i="3"/>
  <c r="AR80" i="3"/>
  <c r="AR89" i="3"/>
  <c r="BI18" i="3"/>
  <c r="BH14" i="3"/>
  <c r="AQ100" i="3"/>
  <c r="BH15" i="3"/>
  <c r="BC90" i="3"/>
  <c r="AQ82" i="3"/>
  <c r="AS26" i="3"/>
  <c r="BI14" i="3"/>
  <c r="BE16" i="3"/>
  <c r="BH18" i="3"/>
  <c r="BE13" i="3"/>
  <c r="BC89" i="3"/>
  <c r="AQ96" i="3"/>
  <c r="BC91" i="3"/>
  <c r="BI15" i="3"/>
  <c r="AS27" i="3"/>
  <c r="BC72" i="3"/>
  <c r="AS45" i="3"/>
  <c r="BH13" i="3"/>
  <c r="BC70" i="3"/>
  <c r="AS42" i="3"/>
  <c r="AQ98" i="3"/>
  <c r="BC68" i="3"/>
  <c r="BG18" i="3"/>
  <c r="AU33" i="3"/>
  <c r="AS79" i="3"/>
  <c r="AT40" i="3"/>
  <c r="BD78" i="3"/>
  <c r="AR100" i="3"/>
  <c r="AR88" i="3"/>
  <c r="BE27" i="3"/>
  <c r="BD82" i="3"/>
  <c r="AR76" i="3"/>
  <c r="AR82" i="3"/>
  <c r="BF17" i="3"/>
  <c r="BG28" i="3"/>
  <c r="BC77" i="3"/>
  <c r="AT42" i="3"/>
  <c r="AS82" i="3"/>
  <c r="BE23" i="3"/>
  <c r="AU37" i="3"/>
  <c r="AR86" i="3"/>
  <c r="AU35" i="3"/>
  <c r="BE66" i="3"/>
  <c r="BE68" i="3"/>
  <c r="AS36" i="3"/>
  <c r="BF26" i="3"/>
  <c r="AR94" i="3"/>
  <c r="AR79" i="3"/>
  <c r="AS78" i="3"/>
  <c r="AT33" i="3"/>
  <c r="BF19" i="3"/>
  <c r="BC78" i="3"/>
  <c r="BG27" i="3"/>
  <c r="AS90" i="3"/>
  <c r="BC75" i="3"/>
  <c r="AT45" i="3"/>
  <c r="BE73" i="3"/>
  <c r="BC79" i="3"/>
  <c r="AQ88" i="3"/>
  <c r="AT24" i="3"/>
  <c r="BD72" i="3"/>
  <c r="BF7" i="3"/>
  <c r="BE9" i="3"/>
  <c r="AV27" i="3"/>
  <c r="BC64" i="3"/>
  <c r="BD89" i="3"/>
  <c r="BF34" i="3"/>
  <c r="BC60" i="3"/>
  <c r="BF33" i="3"/>
  <c r="BB57" i="3"/>
  <c r="BD87" i="3"/>
  <c r="BD61" i="3"/>
  <c r="BD60" i="3"/>
  <c r="BD57" i="3"/>
  <c r="BI27" i="3"/>
  <c r="BI22" i="3"/>
  <c r="BI23" i="3"/>
  <c r="BD64" i="3"/>
  <c r="AU45" i="3"/>
  <c r="AS94" i="3"/>
  <c r="BG8" i="3"/>
  <c r="BI26" i="3"/>
  <c r="AQ78" i="3"/>
  <c r="BE14" i="3"/>
  <c r="BE31" i="3"/>
  <c r="BC88" i="3"/>
  <c r="AS75" i="3"/>
  <c r="BD73" i="3"/>
  <c r="BE81" i="3"/>
  <c r="AT28" i="3"/>
  <c r="AW27" i="3"/>
  <c r="AU23" i="3"/>
  <c r="BE72" i="3"/>
  <c r="BE71" i="3"/>
  <c r="AT23" i="3"/>
  <c r="BD81" i="3"/>
  <c r="AU32" i="3"/>
  <c r="AQ85" i="3"/>
  <c r="AS84" i="3"/>
  <c r="AR77" i="3"/>
  <c r="AR87" i="3"/>
  <c r="BG26" i="3"/>
  <c r="AT41" i="3"/>
  <c r="AQ86" i="3"/>
  <c r="BC57" i="3"/>
  <c r="BB61" i="3"/>
  <c r="AV22" i="3"/>
  <c r="BE7" i="3"/>
  <c r="BE4" i="3"/>
  <c r="BD91" i="3"/>
  <c r="BD85" i="3"/>
  <c r="BC58" i="3"/>
  <c r="BG5" i="3"/>
  <c r="AS96" i="3"/>
  <c r="AU40" i="3"/>
  <c r="BG37" i="3"/>
  <c r="BC84" i="3"/>
  <c r="BC69" i="3"/>
  <c r="BE34" i="3"/>
  <c r="AQ97" i="3"/>
  <c r="AS44" i="3"/>
  <c r="BI17" i="3"/>
  <c r="BE36" i="3"/>
  <c r="AT27" i="3"/>
  <c r="AR90" i="3"/>
  <c r="BD71" i="3"/>
  <c r="AT26" i="3"/>
  <c r="BD66" i="3"/>
  <c r="BE75" i="3"/>
  <c r="AS87" i="3"/>
  <c r="AR93" i="3"/>
  <c r="AR81" i="3"/>
  <c r="BC81" i="3"/>
  <c r="BF15" i="3"/>
  <c r="BF5" i="3"/>
  <c r="AV26" i="3"/>
  <c r="BF6" i="3"/>
  <c r="BB59" i="3"/>
  <c r="BE5" i="3"/>
  <c r="AS97" i="3"/>
  <c r="AS98" i="3"/>
  <c r="BI24" i="3"/>
  <c r="BG7" i="3"/>
  <c r="BE91" i="3"/>
  <c r="BG34" i="3"/>
  <c r="BE87" i="3"/>
  <c r="BH27" i="3"/>
  <c r="BE84" i="3"/>
  <c r="BF37" i="3"/>
  <c r="BB62" i="3"/>
  <c r="BC63" i="3"/>
  <c r="AU43" i="3"/>
  <c r="BI28" i="3"/>
  <c r="BD58" i="3"/>
  <c r="AU46" i="3"/>
  <c r="AU42" i="3"/>
  <c r="BE88" i="3"/>
  <c r="BH26" i="3"/>
  <c r="BE85" i="3"/>
  <c r="BH16" i="3"/>
  <c r="AS41" i="3"/>
  <c r="BH17" i="3"/>
  <c r="BC87" i="3"/>
  <c r="AS80" i="3"/>
  <c r="AU27" i="3"/>
  <c r="AS32" i="3"/>
  <c r="BD75" i="3"/>
  <c r="AS77" i="3"/>
  <c r="BE80" i="3"/>
  <c r="AR85" i="3"/>
  <c r="AS85" i="3"/>
  <c r="BG14" i="3"/>
  <c r="AU22" i="3"/>
  <c r="AR98" i="3"/>
  <c r="BF18" i="3"/>
  <c r="BC76" i="3"/>
  <c r="BE24" i="3"/>
  <c r="AT36" i="3"/>
  <c r="BC80" i="3"/>
  <c r="BF31" i="3"/>
  <c r="BB64" i="3"/>
  <c r="BF32" i="3"/>
  <c r="AV25" i="3"/>
  <c r="BF8" i="3"/>
  <c r="BD86" i="3"/>
  <c r="BE10" i="3"/>
  <c r="BG4" i="3"/>
  <c r="BD63" i="3"/>
  <c r="BG6" i="3"/>
  <c r="BG36" i="3"/>
  <c r="BG35" i="3"/>
  <c r="BH24" i="3"/>
  <c r="BH28" i="3"/>
  <c r="BG31" i="3"/>
  <c r="BE89" i="3"/>
  <c r="BE37" i="3"/>
  <c r="AQ94" i="3"/>
  <c r="BE32" i="3"/>
  <c r="AS25" i="3"/>
  <c r="AS43" i="3"/>
  <c r="BC82" i="3"/>
  <c r="BF23" i="3"/>
  <c r="AW23" i="3"/>
  <c r="AU25" i="3"/>
  <c r="BF13" i="3"/>
  <c r="AR84" i="3"/>
  <c r="AS86" i="3"/>
  <c r="AR75" i="3"/>
  <c r="BF16" i="3"/>
  <c r="BD68" i="3"/>
  <c r="BG23" i="3"/>
  <c r="AU24" i="3"/>
  <c r="AR91" i="3"/>
  <c r="BE78" i="3"/>
  <c r="BC61" i="3"/>
  <c r="BC62" i="3"/>
  <c r="BB63" i="3"/>
  <c r="BF36" i="3"/>
  <c r="BF35" i="3"/>
  <c r="BD88" i="3"/>
  <c r="AU41" i="3"/>
  <c r="BG9" i="3"/>
  <c r="AS95" i="3"/>
  <c r="BH23" i="3"/>
  <c r="BH25" i="3"/>
  <c r="BG33" i="3"/>
  <c r="AT93" i="3"/>
  <c r="AV40" i="3"/>
  <c r="AW33" i="3"/>
  <c r="AT95" i="3"/>
  <c r="AT99" i="3"/>
  <c r="AT96" i="3"/>
  <c r="BH34" i="3"/>
  <c r="BH35" i="3"/>
  <c r="BF88" i="3"/>
  <c r="BH6" i="3"/>
  <c r="BH9" i="3"/>
  <c r="BE61" i="3"/>
  <c r="BH8" i="3"/>
  <c r="BH10" i="3"/>
  <c r="BJ5" i="3"/>
  <c r="BJ7" i="3"/>
  <c r="BJ6" i="3"/>
  <c r="BJ8" i="3"/>
  <c r="AW37" i="3"/>
  <c r="AT94" i="3"/>
  <c r="AW34" i="3"/>
  <c r="AW32" i="3"/>
  <c r="AW35" i="3"/>
  <c r="AV37" i="3"/>
  <c r="BH36" i="3"/>
  <c r="BF89" i="3"/>
  <c r="BH4" i="3"/>
  <c r="BE63" i="3"/>
  <c r="BE57" i="3"/>
  <c r="BE62" i="3"/>
  <c r="BI6" i="3"/>
  <c r="BI7" i="3"/>
  <c r="BI4" i="3"/>
  <c r="AV46" i="3"/>
  <c r="AT97" i="3"/>
  <c r="AV43" i="3"/>
  <c r="AV45" i="3"/>
  <c r="AV36" i="3"/>
  <c r="AV33" i="3"/>
  <c r="BH32" i="3"/>
  <c r="AV32" i="3"/>
  <c r="BH37" i="3"/>
  <c r="AV34" i="3"/>
  <c r="BE59" i="3"/>
  <c r="BE60" i="3"/>
  <c r="BJ4" i="3"/>
  <c r="BI8" i="3"/>
  <c r="BJ10" i="3"/>
  <c r="AW36" i="3"/>
  <c r="AT100" i="3"/>
  <c r="AT98" i="3"/>
  <c r="AV41" i="3"/>
  <c r="AV42" i="3"/>
  <c r="AV44" i="3"/>
  <c r="BF85" i="3"/>
  <c r="BF84" i="3"/>
  <c r="BF87" i="3"/>
  <c r="BF86" i="3"/>
  <c r="BF90" i="3"/>
  <c r="AV35" i="3"/>
  <c r="BF91" i="3"/>
  <c r="BH33" i="3"/>
  <c r="BH31" i="3"/>
  <c r="BH5" i="3"/>
  <c r="BE64" i="3"/>
  <c r="BH7" i="3"/>
  <c r="BE58" i="3"/>
  <c r="BJ9" i="3"/>
  <c r="BI9" i="3"/>
  <c r="BI5" i="3"/>
  <c r="BI10" i="3"/>
  <c r="AX48" i="3" l="1"/>
  <c r="BI12" i="3"/>
  <c r="AB17" i="3" s="1"/>
  <c r="BI30" i="3"/>
  <c r="BJ48" i="3"/>
  <c r="AW31" i="3"/>
  <c r="AW30" i="3"/>
  <c r="AB29" i="3" s="1"/>
  <c r="AW21" i="3"/>
  <c r="AW12" i="3"/>
  <c r="BJ3" i="3"/>
  <c r="BI21" i="3"/>
  <c r="AB25" i="3" s="1"/>
  <c r="BJ39" i="3"/>
  <c r="AB41" i="3" s="1"/>
  <c r="BI3" i="3"/>
  <c r="BH21" i="3"/>
  <c r="BI39" i="3"/>
  <c r="Y41" i="3" s="1"/>
  <c r="AV12" i="3"/>
  <c r="AV31" i="3"/>
  <c r="AV30" i="3"/>
  <c r="AW48" i="3"/>
  <c r="Y45" i="3" s="1"/>
  <c r="BH12" i="3"/>
  <c r="BI48" i="3"/>
  <c r="AV21" i="3"/>
  <c r="Y21" i="3" s="1"/>
  <c r="AW39" i="3"/>
  <c r="Y37" i="3" s="1"/>
  <c r="BM3" i="3"/>
  <c r="AZ48" i="3"/>
  <c r="AZ12" i="3"/>
  <c r="AK13" i="3" s="1"/>
  <c r="AZ21" i="3"/>
  <c r="AK21" i="3" s="1"/>
  <c r="BL21" i="3"/>
  <c r="AK25" i="3" s="1"/>
  <c r="AZ30" i="3"/>
  <c r="AK29" i="3" s="1"/>
  <c r="AZ31" i="3"/>
  <c r="BL30" i="3"/>
  <c r="AK33" i="3" s="1"/>
  <c r="AZ39" i="3"/>
  <c r="AK37" i="3" s="1"/>
  <c r="BL39" i="3"/>
  <c r="BL3" i="3"/>
  <c r="AY12" i="3"/>
  <c r="AH13" i="3" s="1"/>
  <c r="BK21" i="3"/>
  <c r="AH25" i="3" s="1"/>
  <c r="BK30" i="3"/>
  <c r="AH33" i="3" s="1"/>
  <c r="AY39" i="3"/>
  <c r="AH37" i="3" s="1"/>
  <c r="BK39" i="3"/>
  <c r="AH41" i="3" s="1"/>
  <c r="BK12" i="3"/>
  <c r="AH17" i="3" s="1"/>
  <c r="BL48" i="3"/>
  <c r="AH49" i="3" s="1"/>
  <c r="AY21" i="3"/>
  <c r="AH21" i="3" s="1"/>
  <c r="AY31" i="3"/>
  <c r="AY30" i="3"/>
  <c r="AH29" i="3" s="1"/>
  <c r="BH30" i="3"/>
  <c r="V33" i="3" s="1"/>
  <c r="AV39" i="3"/>
  <c r="V37" i="3" s="1"/>
  <c r="BH39" i="3"/>
  <c r="V41" i="3" s="1"/>
  <c r="AV48" i="3"/>
  <c r="V45" i="3" s="1"/>
  <c r="BH48" i="3"/>
  <c r="V49" i="3" s="1"/>
  <c r="AT12" i="3"/>
  <c r="S13" i="3" s="1"/>
  <c r="AU48" i="3"/>
  <c r="S45" i="3" s="1"/>
  <c r="BF12" i="3"/>
  <c r="S17" i="3" s="1"/>
  <c r="BG48" i="3"/>
  <c r="S49" i="3" s="1"/>
  <c r="AT21" i="3"/>
  <c r="S21" i="3" s="1"/>
  <c r="AU30" i="3"/>
  <c r="S29" i="3" s="1"/>
  <c r="AU31" i="3"/>
  <c r="BG30" i="3"/>
  <c r="S33" i="3" s="1"/>
  <c r="AU39" i="3"/>
  <c r="S37" i="3" s="1"/>
  <c r="BG3" i="3"/>
  <c r="BG39" i="3"/>
  <c r="S41" i="3" s="1"/>
  <c r="BF30" i="3"/>
  <c r="P33" i="3" s="1"/>
  <c r="AT39" i="3"/>
  <c r="P37" i="3" s="1"/>
  <c r="BF39" i="3"/>
  <c r="P41" i="3" s="1"/>
  <c r="AT48" i="3"/>
  <c r="P45" i="3" s="1"/>
  <c r="BF48" i="3"/>
  <c r="P49" i="3" s="1"/>
  <c r="AS30" i="3"/>
  <c r="M29" i="3" s="1"/>
  <c r="AS31" i="3"/>
  <c r="BE30" i="3"/>
  <c r="M33" i="3" s="1"/>
  <c r="AS39" i="3"/>
  <c r="M37" i="3" s="1"/>
  <c r="BE3" i="3"/>
  <c r="BE39" i="3"/>
  <c r="M41" i="3" s="1"/>
  <c r="AR12" i="3"/>
  <c r="M13" i="3" s="1"/>
  <c r="AS48" i="3"/>
  <c r="M45" i="3" s="1"/>
  <c r="BE48" i="3"/>
  <c r="M49" i="3" s="1"/>
  <c r="AS21" i="3"/>
  <c r="M21" i="3" s="1"/>
  <c r="BE21" i="3"/>
  <c r="M25" i="3" s="1"/>
  <c r="BK48" i="3"/>
  <c r="AX21" i="3"/>
  <c r="AE21" i="3" s="1"/>
  <c r="BJ12" i="3"/>
  <c r="AE17" i="3" s="1"/>
  <c r="BJ21" i="3"/>
  <c r="AE25" i="3" s="1"/>
  <c r="AX30" i="3"/>
  <c r="AE29" i="3" s="1"/>
  <c r="AX31" i="3"/>
  <c r="BJ30" i="3"/>
  <c r="AE33" i="3" s="1"/>
  <c r="AX39" i="3"/>
  <c r="AE37" i="3" s="1"/>
  <c r="BK3" i="3"/>
  <c r="AX12" i="3"/>
  <c r="AE13" i="3" s="1"/>
  <c r="AY48" i="3"/>
  <c r="AE45" i="3" s="1"/>
  <c r="AT31" i="3"/>
  <c r="P29" i="3" s="1"/>
  <c r="AT30" i="3"/>
  <c r="BG21" i="3"/>
  <c r="V25" i="3" s="1"/>
  <c r="BF21" i="3"/>
  <c r="BG12" i="3"/>
  <c r="V17" i="3" s="1"/>
  <c r="AU21" i="3"/>
  <c r="V21" i="3" s="1"/>
  <c r="BE12" i="3"/>
  <c r="P17" i="3" s="1"/>
  <c r="AU12" i="3"/>
  <c r="V13" i="3" s="1"/>
  <c r="AS12" i="3"/>
  <c r="P13" i="3" s="1"/>
  <c r="BH3" i="3"/>
  <c r="BF3" i="3"/>
  <c r="U37" i="3"/>
  <c r="U41" i="3"/>
  <c r="U13" i="3"/>
  <c r="U45" i="3"/>
  <c r="U17" i="3"/>
  <c r="U49" i="3"/>
  <c r="U21" i="3"/>
  <c r="U25" i="3"/>
  <c r="U33" i="3"/>
  <c r="AJ45" i="3"/>
  <c r="AK41" i="3"/>
  <c r="AJ41" i="3"/>
  <c r="AK45" i="3"/>
  <c r="AJ9" i="3"/>
  <c r="AJ21" i="3"/>
  <c r="AJ25" i="3"/>
  <c r="AJ29" i="3"/>
  <c r="AJ33" i="3"/>
  <c r="AJ37" i="3"/>
  <c r="AG21" i="3"/>
  <c r="AG25" i="3"/>
  <c r="AG29" i="3"/>
  <c r="AG33" i="3"/>
  <c r="AG37" i="3"/>
  <c r="AG41" i="3"/>
  <c r="AG13" i="3"/>
  <c r="AG17" i="3"/>
  <c r="AG49" i="3"/>
  <c r="AA41" i="3"/>
  <c r="AB13" i="3"/>
  <c r="AA13" i="3"/>
  <c r="AB45" i="3"/>
  <c r="Z45" i="3"/>
  <c r="AA17" i="3"/>
  <c r="AB49" i="3"/>
  <c r="AA49" i="3"/>
  <c r="AA21" i="3"/>
  <c r="AB21" i="3"/>
  <c r="AA25" i="3"/>
  <c r="AA29" i="3"/>
  <c r="AB33" i="3"/>
  <c r="AA33" i="3"/>
  <c r="Y49" i="3"/>
  <c r="X49" i="3"/>
  <c r="X21" i="3"/>
  <c r="X25" i="3"/>
  <c r="Y25" i="3"/>
  <c r="Y29" i="3"/>
  <c r="X29" i="3"/>
  <c r="X37" i="3"/>
  <c r="X41" i="3"/>
  <c r="X45" i="3"/>
  <c r="R37" i="3"/>
  <c r="R41" i="3"/>
  <c r="R45" i="3"/>
  <c r="R17" i="3"/>
  <c r="R21" i="3"/>
  <c r="R13" i="3"/>
  <c r="R49" i="3"/>
  <c r="R29" i="3"/>
  <c r="R33" i="3"/>
  <c r="O41" i="3"/>
  <c r="O45" i="3"/>
  <c r="O49" i="3"/>
  <c r="O25" i="3"/>
  <c r="O29" i="3"/>
  <c r="O33" i="3"/>
  <c r="O37" i="3"/>
  <c r="L25" i="3"/>
  <c r="L29" i="3"/>
  <c r="L33" i="3"/>
  <c r="L37" i="3"/>
  <c r="L41" i="3"/>
  <c r="L13" i="3"/>
  <c r="L45" i="3"/>
  <c r="L49" i="3"/>
  <c r="L21" i="3"/>
  <c r="AD13" i="3"/>
  <c r="AD45" i="3"/>
  <c r="AD17" i="3"/>
  <c r="AD49" i="3"/>
  <c r="AE49" i="3"/>
  <c r="AD21" i="3"/>
  <c r="AD25" i="3"/>
  <c r="AD29" i="3"/>
  <c r="AD33" i="3"/>
  <c r="AD37" i="3"/>
  <c r="O13" i="3"/>
  <c r="O17" i="3"/>
  <c r="Y17" i="3"/>
  <c r="X17" i="3"/>
  <c r="X13" i="3"/>
  <c r="Y13" i="3"/>
  <c r="AA9" i="3"/>
  <c r="L9" i="3"/>
  <c r="R9" i="3"/>
  <c r="U9" i="3"/>
  <c r="AD9" i="3"/>
  <c r="O9" i="3"/>
  <c r="X9" i="3"/>
  <c r="AG9" i="3"/>
  <c r="BJ2" i="3"/>
  <c r="BE2" i="3"/>
  <c r="BM2" i="3"/>
  <c r="BG2" i="3"/>
  <c r="BH2" i="3"/>
  <c r="BK2" i="3"/>
  <c r="BF2" i="3"/>
  <c r="BI2" i="3"/>
  <c r="BL2" i="3"/>
  <c r="AO3" i="3"/>
  <c r="AL49" i="3"/>
  <c r="AL45" i="3"/>
  <c r="AL41" i="3"/>
  <c r="AL37" i="3"/>
  <c r="AL33" i="3"/>
  <c r="AL29" i="3"/>
  <c r="AL25" i="3"/>
  <c r="AL21" i="3"/>
  <c r="AL17" i="3"/>
  <c r="AL13" i="3"/>
  <c r="AL9" i="3"/>
  <c r="AL5" i="3"/>
  <c r="B50" i="3"/>
  <c r="P25" i="3" l="1"/>
  <c r="AK5" i="3"/>
  <c r="AH5" i="3"/>
  <c r="D9" i="3"/>
  <c r="AH9" i="3"/>
  <c r="Y9" i="3"/>
  <c r="P9" i="3"/>
  <c r="AE9" i="3"/>
  <c r="V9" i="3"/>
  <c r="S9" i="3"/>
  <c r="AK9" i="3"/>
  <c r="M9" i="3"/>
  <c r="AB9" i="3"/>
  <c r="AE5" i="3"/>
  <c r="AB5" i="3"/>
  <c r="P5" i="3"/>
  <c r="Y5" i="3"/>
  <c r="V5" i="3"/>
  <c r="S5" i="3"/>
  <c r="M5" i="3"/>
  <c r="J5" i="3"/>
  <c r="AL52" i="3"/>
  <c r="AL50" i="3"/>
  <c r="B32" i="3"/>
  <c r="B30" i="3"/>
  <c r="B26" i="3"/>
  <c r="B28" i="3"/>
  <c r="B24" i="3"/>
  <c r="B22" i="3"/>
  <c r="B20" i="3"/>
  <c r="B18" i="3"/>
  <c r="B12" i="3"/>
  <c r="B10" i="3"/>
  <c r="B42" i="3"/>
  <c r="B44" i="3"/>
  <c r="B48" i="3"/>
  <c r="B16" i="3"/>
  <c r="B14" i="3"/>
  <c r="B46" i="3"/>
  <c r="AQ7" i="3"/>
  <c r="B34" i="3"/>
  <c r="AQ4" i="3"/>
  <c r="AQ10" i="3"/>
  <c r="B38" i="3"/>
  <c r="B36" i="3"/>
  <c r="AQ5" i="3"/>
  <c r="AQ9" i="3"/>
  <c r="AQ8" i="3"/>
  <c r="B40" i="3"/>
  <c r="AQ6" i="3"/>
  <c r="B8" i="3"/>
  <c r="G5" i="3" l="1"/>
  <c r="F5" i="3"/>
  <c r="I48" i="3"/>
  <c r="I16" i="3"/>
  <c r="I44" i="3"/>
  <c r="I12" i="3"/>
  <c r="I40" i="3"/>
  <c r="I8" i="3"/>
  <c r="I36" i="3"/>
  <c r="I32" i="3"/>
  <c r="I28" i="3"/>
  <c r="I24" i="3"/>
  <c r="I20" i="3"/>
  <c r="AQ2" i="3"/>
  <c r="F44" i="3"/>
  <c r="F12" i="3"/>
  <c r="F40" i="3"/>
  <c r="F20" i="3"/>
  <c r="F48" i="3"/>
  <c r="F16" i="3"/>
  <c r="F36" i="3"/>
  <c r="F32" i="3"/>
  <c r="F28" i="3"/>
  <c r="F24" i="3"/>
  <c r="AL34" i="3"/>
  <c r="AL36" i="3"/>
  <c r="AL42" i="3"/>
  <c r="AL44" i="3"/>
  <c r="AL18" i="3"/>
  <c r="AL20" i="3"/>
  <c r="AL38" i="3"/>
  <c r="AL40" i="3"/>
  <c r="AL46" i="3"/>
  <c r="AL48" i="3"/>
  <c r="AL32" i="3"/>
  <c r="AL30" i="3"/>
  <c r="AL24" i="3"/>
  <c r="AL22" i="3"/>
  <c r="AL28" i="3"/>
  <c r="AL26" i="3"/>
  <c r="AL14" i="3"/>
  <c r="AL16" i="3"/>
  <c r="AL10" i="3"/>
  <c r="AL12" i="3"/>
  <c r="AL8" i="3"/>
  <c r="C24" i="3"/>
  <c r="C16" i="3"/>
  <c r="C44" i="3"/>
  <c r="C12" i="3"/>
  <c r="C40" i="3"/>
  <c r="C36" i="3"/>
  <c r="C32" i="3"/>
  <c r="C28" i="3"/>
  <c r="C20" i="3"/>
  <c r="C48" i="3"/>
  <c r="AN65" i="3"/>
  <c r="AP100" i="3"/>
  <c r="AR46" i="3"/>
  <c r="AR41" i="3"/>
  <c r="AR45" i="3"/>
  <c r="AR40" i="3"/>
  <c r="AP96" i="3"/>
  <c r="AR42" i="3"/>
  <c r="AP99" i="3"/>
  <c r="AR44" i="3"/>
  <c r="AP98" i="3"/>
  <c r="AR43" i="3"/>
  <c r="AP94" i="3"/>
  <c r="AP95" i="3"/>
  <c r="AP97" i="3"/>
  <c r="AP93" i="3"/>
  <c r="AE61" i="3"/>
  <c r="AE63" i="3"/>
  <c r="AR50" i="3"/>
  <c r="AE62" i="3"/>
  <c r="AP107" i="3"/>
  <c r="AP102" i="3"/>
  <c r="AR54" i="3"/>
  <c r="AP104" i="3"/>
  <c r="AP103" i="3"/>
  <c r="AP106" i="3"/>
  <c r="AR51" i="3"/>
  <c r="AP109" i="3"/>
  <c r="AR49" i="3"/>
  <c r="AP108" i="3"/>
  <c r="AR55" i="3"/>
  <c r="AP105" i="3"/>
  <c r="AE60" i="3"/>
  <c r="AE59" i="3"/>
  <c r="AE58" i="3"/>
  <c r="AE56" i="3"/>
  <c r="AE57" i="3"/>
  <c r="AR52" i="3"/>
  <c r="AR53" i="3"/>
  <c r="BD55" i="3"/>
  <c r="BB107" i="3"/>
  <c r="BD52" i="3"/>
  <c r="BD50" i="3"/>
  <c r="BB97" i="3"/>
  <c r="BD44" i="3"/>
  <c r="BB96" i="3"/>
  <c r="BD34" i="3"/>
  <c r="BB88" i="3"/>
  <c r="BB89" i="3"/>
  <c r="BB105" i="3"/>
  <c r="BB104" i="3"/>
  <c r="BB99" i="3"/>
  <c r="BD41" i="3"/>
  <c r="BD37" i="3"/>
  <c r="BD54" i="3"/>
  <c r="BB102" i="3"/>
  <c r="BB108" i="3"/>
  <c r="BD51" i="3"/>
  <c r="BD42" i="3"/>
  <c r="BB93" i="3"/>
  <c r="BD46" i="3"/>
  <c r="BB94" i="3"/>
  <c r="BB100" i="3"/>
  <c r="BB98" i="3"/>
  <c r="BB84" i="3"/>
  <c r="BD36" i="3"/>
  <c r="BB91" i="3"/>
  <c r="BB95" i="3"/>
  <c r="BB90" i="3"/>
  <c r="BB109" i="3"/>
  <c r="BB106" i="3"/>
  <c r="BD53" i="3"/>
  <c r="BB103" i="3"/>
  <c r="BD40" i="3"/>
  <c r="BD32" i="3"/>
  <c r="BB87" i="3"/>
  <c r="BB86" i="3"/>
  <c r="BD35" i="3"/>
  <c r="BB85" i="3"/>
  <c r="BD49" i="3"/>
  <c r="BD45" i="3"/>
  <c r="BD43" i="3"/>
  <c r="BD33" i="3"/>
  <c r="BD31" i="3"/>
  <c r="AR23" i="3"/>
  <c r="AP77" i="3"/>
  <c r="AP81" i="3"/>
  <c r="AR25" i="3"/>
  <c r="AR22" i="3"/>
  <c r="BA97" i="3"/>
  <c r="BA96" i="3"/>
  <c r="AP79" i="3"/>
  <c r="AR28" i="3"/>
  <c r="BA100" i="3"/>
  <c r="BA93" i="3"/>
  <c r="AP75" i="3"/>
  <c r="BA94" i="3"/>
  <c r="AP82" i="3"/>
  <c r="AP78" i="3"/>
  <c r="AR26" i="3"/>
  <c r="AR27" i="3"/>
  <c r="BA99" i="3"/>
  <c r="AP76" i="3"/>
  <c r="AR24" i="3"/>
  <c r="BA98" i="3"/>
  <c r="AP80" i="3"/>
  <c r="BA95" i="3"/>
  <c r="AP87" i="3"/>
  <c r="BD13" i="3"/>
  <c r="AP89" i="3"/>
  <c r="AR34" i="3"/>
  <c r="AR35" i="3"/>
  <c r="BB71" i="3"/>
  <c r="AP90" i="3"/>
  <c r="AN107" i="3"/>
  <c r="AQ54" i="3"/>
  <c r="AO108" i="3"/>
  <c r="AQ49" i="3"/>
  <c r="AO105" i="3"/>
  <c r="AO103" i="3"/>
  <c r="AN105" i="3"/>
  <c r="BC54" i="3"/>
  <c r="BC50" i="3"/>
  <c r="BA107" i="3"/>
  <c r="BB53" i="3"/>
  <c r="BB54" i="3"/>
  <c r="AZ108" i="3"/>
  <c r="BB50" i="3"/>
  <c r="BB44" i="3"/>
  <c r="AZ100" i="3"/>
  <c r="BD22" i="3"/>
  <c r="BB75" i="3"/>
  <c r="AZ97" i="3"/>
  <c r="AZ99" i="3"/>
  <c r="BB79" i="3"/>
  <c r="AP19" i="3"/>
  <c r="AN70" i="3"/>
  <c r="AN69" i="3"/>
  <c r="AP15" i="3"/>
  <c r="AN66" i="3"/>
  <c r="BA64" i="3"/>
  <c r="AQ16" i="3"/>
  <c r="AO67" i="3"/>
  <c r="BA60" i="3"/>
  <c r="BA62" i="3"/>
  <c r="AQ13" i="3"/>
  <c r="BA58" i="3"/>
  <c r="BD4" i="3"/>
  <c r="BD6" i="3"/>
  <c r="BB69" i="3"/>
  <c r="AP53" i="3"/>
  <c r="AQ50" i="3"/>
  <c r="AO107" i="3"/>
  <c r="AP51" i="3"/>
  <c r="BC51" i="3"/>
  <c r="AZ104" i="3"/>
  <c r="BD27" i="3"/>
  <c r="BB41" i="3"/>
  <c r="BB43" i="3"/>
  <c r="AP16" i="3"/>
  <c r="AO68" i="3"/>
  <c r="BA59" i="3"/>
  <c r="BD14" i="3"/>
  <c r="AR32" i="3"/>
  <c r="AP85" i="3"/>
  <c r="BD16" i="3"/>
  <c r="AP84" i="3"/>
  <c r="AR37" i="3"/>
  <c r="BD17" i="3"/>
  <c r="AP54" i="3"/>
  <c r="AQ52" i="3"/>
  <c r="AP49" i="3"/>
  <c r="AQ55" i="3"/>
  <c r="AO109" i="3"/>
  <c r="AN103" i="3"/>
  <c r="BA102" i="3"/>
  <c r="BA109" i="3"/>
  <c r="BA104" i="3"/>
  <c r="BA106" i="3"/>
  <c r="BC55" i="3"/>
  <c r="BB55" i="3"/>
  <c r="AZ109" i="3"/>
  <c r="AZ107" i="3"/>
  <c r="BB80" i="3"/>
  <c r="BB77" i="3"/>
  <c r="AZ94" i="3"/>
  <c r="AZ96" i="3"/>
  <c r="AZ95" i="3"/>
  <c r="BB45" i="3"/>
  <c r="BD25" i="3"/>
  <c r="BB78" i="3"/>
  <c r="AN71" i="3"/>
  <c r="AP13" i="3"/>
  <c r="AP18" i="3"/>
  <c r="AP14" i="3"/>
  <c r="AP17" i="3"/>
  <c r="BA63" i="3"/>
  <c r="AO71" i="3"/>
  <c r="BD10" i="3"/>
  <c r="BD9" i="3"/>
  <c r="AO72" i="3"/>
  <c r="AQ17" i="3"/>
  <c r="AQ19" i="3"/>
  <c r="BB72" i="3"/>
  <c r="BB70" i="3"/>
  <c r="BD18" i="3"/>
  <c r="AO104" i="3"/>
  <c r="AN109" i="3"/>
  <c r="AN102" i="3"/>
  <c r="BA105" i="3"/>
  <c r="BC53" i="3"/>
  <c r="AZ106" i="3"/>
  <c r="BB46" i="3"/>
  <c r="BB42" i="3"/>
  <c r="AN72" i="3"/>
  <c r="BD8" i="3"/>
  <c r="BA61" i="3"/>
  <c r="BB68" i="3"/>
  <c r="BD19" i="3"/>
  <c r="AR36" i="3"/>
  <c r="AP91" i="3"/>
  <c r="BD15" i="3"/>
  <c r="AR33" i="3"/>
  <c r="AP88" i="3"/>
  <c r="BB73" i="3"/>
  <c r="AQ51" i="3"/>
  <c r="AN104" i="3"/>
  <c r="AQ53" i="3"/>
  <c r="AO106" i="3"/>
  <c r="AP52" i="3"/>
  <c r="AN108" i="3"/>
  <c r="AP55" i="3"/>
  <c r="BA103" i="3"/>
  <c r="BA108" i="3"/>
  <c r="BC52" i="3"/>
  <c r="BB52" i="3"/>
  <c r="AZ103" i="3"/>
  <c r="AZ102" i="3"/>
  <c r="BB51" i="3"/>
  <c r="BD28" i="3"/>
  <c r="BB76" i="3"/>
  <c r="BB81" i="3"/>
  <c r="BB82" i="3"/>
  <c r="BB40" i="3"/>
  <c r="BD26" i="3"/>
  <c r="AZ98" i="3"/>
  <c r="BD23" i="3"/>
  <c r="AN68" i="3"/>
  <c r="AN67" i="3"/>
  <c r="AO73" i="3"/>
  <c r="AO70" i="3"/>
  <c r="AQ14" i="3"/>
  <c r="AQ15" i="3"/>
  <c r="BA57" i="3"/>
  <c r="BD7" i="3"/>
  <c r="AO69" i="3"/>
  <c r="AQ18" i="3"/>
  <c r="BB67" i="3"/>
  <c r="AP86" i="3"/>
  <c r="BB66" i="3"/>
  <c r="AO102" i="3"/>
  <c r="AN106" i="3"/>
  <c r="AP50" i="3"/>
  <c r="BC49" i="3"/>
  <c r="AZ105" i="3"/>
  <c r="BB49" i="3"/>
  <c r="AZ93" i="3"/>
  <c r="BD24" i="3"/>
  <c r="AN73" i="3"/>
  <c r="AO66" i="3"/>
  <c r="BD5" i="3"/>
  <c r="BB19" i="3"/>
  <c r="BB16" i="3"/>
  <c r="AZ68" i="3"/>
  <c r="BB14" i="3"/>
  <c r="AN81" i="3"/>
  <c r="AP28" i="3"/>
  <c r="AN82" i="3"/>
  <c r="AP25" i="3"/>
  <c r="BC14" i="3"/>
  <c r="BA69" i="3"/>
  <c r="AQ26" i="3"/>
  <c r="BC18" i="3"/>
  <c r="BA67" i="3"/>
  <c r="BA71" i="3"/>
  <c r="AQ22" i="3"/>
  <c r="AZ78" i="3"/>
  <c r="BB23" i="3"/>
  <c r="AZ77" i="3"/>
  <c r="BB22" i="3"/>
  <c r="BA77" i="3"/>
  <c r="BA81" i="3"/>
  <c r="BB25" i="3"/>
  <c r="BC45" i="3"/>
  <c r="BC43" i="3"/>
  <c r="BC42" i="3"/>
  <c r="BC44" i="3"/>
  <c r="BB26" i="3"/>
  <c r="AZ82" i="3"/>
  <c r="BC40" i="3"/>
  <c r="AZ69" i="3"/>
  <c r="AZ66" i="3"/>
  <c r="BB18" i="3"/>
  <c r="AZ73" i="3"/>
  <c r="AN77" i="3"/>
  <c r="AP26" i="3"/>
  <c r="AP23" i="3"/>
  <c r="AP24" i="3"/>
  <c r="AO82" i="3"/>
  <c r="AO80" i="3"/>
  <c r="AO76" i="3"/>
  <c r="BC19" i="3"/>
  <c r="AQ25" i="3"/>
  <c r="BC17" i="3"/>
  <c r="BA70" i="3"/>
  <c r="AO78" i="3"/>
  <c r="BC23" i="3"/>
  <c r="BA80" i="3"/>
  <c r="AZ79" i="3"/>
  <c r="AZ75" i="3"/>
  <c r="BB27" i="3"/>
  <c r="BC24" i="3"/>
  <c r="BC26" i="3"/>
  <c r="BA76" i="3"/>
  <c r="BB28" i="3"/>
  <c r="BC46" i="3"/>
  <c r="BB13" i="3"/>
  <c r="AZ71" i="3"/>
  <c r="AN75" i="3"/>
  <c r="AO75" i="3"/>
  <c r="AQ28" i="3"/>
  <c r="AO79" i="3"/>
  <c r="BA72" i="3"/>
  <c r="AQ27" i="3"/>
  <c r="BA82" i="3"/>
  <c r="BC25" i="3"/>
  <c r="AZ72" i="3"/>
  <c r="BB17" i="3"/>
  <c r="AZ67" i="3"/>
  <c r="AP22" i="3"/>
  <c r="AN78" i="3"/>
  <c r="AN79" i="3"/>
  <c r="AN76" i="3"/>
  <c r="AQ23" i="3"/>
  <c r="BC13" i="3"/>
  <c r="AO77" i="3"/>
  <c r="BC16" i="3"/>
  <c r="BC15" i="3"/>
  <c r="BA73" i="3"/>
  <c r="AZ80" i="3"/>
  <c r="AZ81" i="3"/>
  <c r="BB24" i="3"/>
  <c r="BA75" i="3"/>
  <c r="AZ76" i="3"/>
  <c r="BC28" i="3"/>
  <c r="BC22" i="3"/>
  <c r="BC41" i="3"/>
  <c r="AZ70" i="3"/>
  <c r="BB15" i="3"/>
  <c r="AP27" i="3"/>
  <c r="AN80" i="3"/>
  <c r="BA66" i="3"/>
  <c r="AO81" i="3"/>
  <c r="BA68" i="3"/>
  <c r="AQ24" i="3"/>
  <c r="BA79" i="3"/>
  <c r="BC27" i="3"/>
  <c r="BA78" i="3"/>
  <c r="AQ33" i="3"/>
  <c r="AO85" i="3"/>
  <c r="AP31" i="3"/>
  <c r="AO89" i="3"/>
  <c r="AO88" i="3"/>
  <c r="AO84" i="3"/>
  <c r="AP32" i="3"/>
  <c r="AQ37" i="3"/>
  <c r="AQ32" i="3"/>
  <c r="AP46" i="3"/>
  <c r="BB34" i="3"/>
  <c r="AN93" i="3"/>
  <c r="AP45" i="3"/>
  <c r="AN97" i="3"/>
  <c r="AZ87" i="3"/>
  <c r="BB31" i="3"/>
  <c r="AP43" i="3"/>
  <c r="AQ44" i="3"/>
  <c r="AQ45" i="3"/>
  <c r="BC31" i="3"/>
  <c r="AO87" i="3"/>
  <c r="AN88" i="3"/>
  <c r="AP35" i="3"/>
  <c r="AQ34" i="3"/>
  <c r="AP36" i="3"/>
  <c r="AO91" i="3"/>
  <c r="AN89" i="3"/>
  <c r="AP40" i="3"/>
  <c r="BB36" i="3"/>
  <c r="AZ86" i="3"/>
  <c r="AZ84" i="3"/>
  <c r="AN95" i="3"/>
  <c r="AP42" i="3"/>
  <c r="AZ91" i="3"/>
  <c r="AZ89" i="3"/>
  <c r="AP44" i="3"/>
  <c r="BB32" i="3"/>
  <c r="AN99" i="3"/>
  <c r="AO93" i="3"/>
  <c r="AO100" i="3"/>
  <c r="AO96" i="3"/>
  <c r="BA84" i="3"/>
  <c r="BC36" i="3"/>
  <c r="BC35" i="3"/>
  <c r="BC34" i="3"/>
  <c r="BA90" i="3"/>
  <c r="AQ35" i="3"/>
  <c r="AN86" i="3"/>
  <c r="AP37" i="3"/>
  <c r="AO86" i="3"/>
  <c r="AP33" i="3"/>
  <c r="AN91" i="3"/>
  <c r="AN90" i="3"/>
  <c r="AN87" i="3"/>
  <c r="AZ88" i="3"/>
  <c r="AZ85" i="3"/>
  <c r="AN94" i="3"/>
  <c r="BB35" i="3"/>
  <c r="AP41" i="3"/>
  <c r="AN100" i="3"/>
  <c r="BA88" i="3"/>
  <c r="BA91" i="3"/>
  <c r="BC32" i="3"/>
  <c r="BA86" i="3"/>
  <c r="AO95" i="3"/>
  <c r="AQ41" i="3"/>
  <c r="BA89" i="3"/>
  <c r="AO90" i="3"/>
  <c r="AP34" i="3"/>
  <c r="AQ36" i="3"/>
  <c r="AN85" i="3"/>
  <c r="AN84" i="3"/>
  <c r="BB33" i="3"/>
  <c r="AN98" i="3"/>
  <c r="AZ90" i="3"/>
  <c r="AN96" i="3"/>
  <c r="BB37" i="3"/>
  <c r="AQ42" i="3"/>
  <c r="AQ43" i="3"/>
  <c r="AQ40" i="3"/>
  <c r="AQ46" i="3"/>
  <c r="AO97" i="3"/>
  <c r="AO99" i="3"/>
  <c r="BA85" i="3"/>
  <c r="BA87" i="3"/>
  <c r="BC33" i="3"/>
  <c r="B6" i="3"/>
  <c r="AO98" i="3"/>
  <c r="AO94" i="3"/>
  <c r="BC37" i="3"/>
  <c r="BB30" i="3" l="1"/>
  <c r="D33" i="3" s="1"/>
  <c r="AP39" i="3"/>
  <c r="D37" i="3" s="1"/>
  <c r="BB39" i="3"/>
  <c r="D41" i="3" s="1"/>
  <c r="AP12" i="3"/>
  <c r="D13" i="3" s="1"/>
  <c r="AP48" i="3"/>
  <c r="D45" i="3" s="1"/>
  <c r="BB48" i="3"/>
  <c r="D49" i="3" s="1"/>
  <c r="BB12" i="3"/>
  <c r="D17" i="3" s="1"/>
  <c r="AP21" i="3"/>
  <c r="D21" i="3" s="1"/>
  <c r="BB21" i="3"/>
  <c r="D25" i="3" s="1"/>
  <c r="AP30" i="3"/>
  <c r="D29" i="3" s="1"/>
  <c r="BC12" i="3"/>
  <c r="G17" i="3" s="1"/>
  <c r="BC48" i="3"/>
  <c r="G49" i="3" s="1"/>
  <c r="AQ21" i="3"/>
  <c r="G21" i="3" s="1"/>
  <c r="BC39" i="3"/>
  <c r="G41" i="3" s="1"/>
  <c r="BC21" i="3"/>
  <c r="G25" i="3" s="1"/>
  <c r="AQ12" i="3"/>
  <c r="G13" i="3" s="1"/>
  <c r="AQ30" i="3"/>
  <c r="G29" i="3" s="1"/>
  <c r="AQ31" i="3"/>
  <c r="AQ48" i="3"/>
  <c r="G45" i="3" s="1"/>
  <c r="BC30" i="3"/>
  <c r="G33" i="3" s="1"/>
  <c r="AQ39" i="3"/>
  <c r="G37" i="3" s="1"/>
  <c r="BD39" i="3"/>
  <c r="J41" i="3" s="1"/>
  <c r="AR21" i="3"/>
  <c r="J21" i="3" s="1"/>
  <c r="AR48" i="3"/>
  <c r="J45" i="3" s="1"/>
  <c r="BD21" i="3"/>
  <c r="J25" i="3" s="1"/>
  <c r="BD12" i="3"/>
  <c r="J17" i="3" s="1"/>
  <c r="AR31" i="3"/>
  <c r="AR30" i="3"/>
  <c r="J29" i="3" s="1"/>
  <c r="BD48" i="3"/>
  <c r="J49" i="3" s="1"/>
  <c r="BD30" i="3"/>
  <c r="J33" i="3" s="1"/>
  <c r="AR39" i="3"/>
  <c r="J37" i="3" s="1"/>
  <c r="BD3" i="3"/>
  <c r="J9" i="3" s="1"/>
  <c r="I21" i="3"/>
  <c r="I45" i="3"/>
  <c r="I25" i="3"/>
  <c r="I17" i="3"/>
  <c r="I29" i="3"/>
  <c r="I49" i="3"/>
  <c r="I33" i="3"/>
  <c r="I37" i="3"/>
  <c r="I41" i="3"/>
  <c r="F21" i="3"/>
  <c r="F41" i="3"/>
  <c r="F25" i="3"/>
  <c r="F13" i="3"/>
  <c r="F29" i="3"/>
  <c r="F45" i="3"/>
  <c r="F33" i="3"/>
  <c r="F37" i="3"/>
  <c r="F17" i="3"/>
  <c r="F49" i="3"/>
  <c r="C29" i="3"/>
  <c r="C33" i="3"/>
  <c r="C37" i="3"/>
  <c r="C41" i="3"/>
  <c r="C13" i="3"/>
  <c r="C45" i="3"/>
  <c r="C49" i="3"/>
  <c r="C17" i="3"/>
  <c r="C21" i="3"/>
  <c r="C25" i="3"/>
  <c r="I9" i="3"/>
  <c r="BD2" i="3"/>
  <c r="AL6" i="3"/>
</calcChain>
</file>

<file path=xl/sharedStrings.xml><?xml version="1.0" encoding="utf-8"?>
<sst xmlns="http://schemas.openxmlformats.org/spreadsheetml/2006/main" count="154" uniqueCount="22">
  <si>
    <t>Symbol</t>
  </si>
  <si>
    <t>Δ</t>
  </si>
  <si>
    <t>CQG Correlations Dashboard</t>
  </si>
  <si>
    <t>Correlation Bars Back:</t>
  </si>
  <si>
    <t>Period:</t>
  </si>
  <si>
    <t>Chicago:</t>
  </si>
  <si>
    <t xml:space="preserve">London: </t>
  </si>
  <si>
    <t>Copyright © 2013</t>
  </si>
  <si>
    <t xml:space="preserve"> </t>
  </si>
  <si>
    <t>ADC</t>
  </si>
  <si>
    <t>EP?</t>
  </si>
  <si>
    <t>ENQ?</t>
  </si>
  <si>
    <t>DSX?</t>
  </si>
  <si>
    <t>TUA?</t>
  </si>
  <si>
    <t>FVA?</t>
  </si>
  <si>
    <t>TYA?</t>
  </si>
  <si>
    <t>USA?</t>
  </si>
  <si>
    <t>CLE?</t>
  </si>
  <si>
    <t>NGE?</t>
  </si>
  <si>
    <t>GCE?</t>
  </si>
  <si>
    <t>SIE?</t>
  </si>
  <si>
    <t>PLE?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</si>
</sst>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F400]h:mm:ss\ AM/PM"/>
  </numFmts>
  <fonts count="18" x14ac:knownFonts="1">
    <font>
      <sz val="11"/>
      <color theme="1"/>
      <name val="Calibri"/>
      <family val="2"/>
      <scheme val="minor"/>
    </font>
    <font>
      <b/>
      <sz val="11"/>
      <color theme="0"/>
      <name val="Arial"/>
      <family val="2"/>
    </font>
    <font>
      <b/>
      <sz val="12"/>
      <color theme="1"/>
      <name val="Century Gothic"/>
      <family val="2"/>
    </font>
    <font>
      <sz val="11"/>
      <color theme="0"/>
      <name val="Century Gothic"/>
      <family val="2"/>
    </font>
    <font>
      <sz val="26"/>
      <color theme="4"/>
      <name val="Century Gothic"/>
      <family val="2"/>
    </font>
    <font>
      <b/>
      <sz val="12"/>
      <color theme="1"/>
      <name val="Arial"/>
      <family val="2"/>
    </font>
    <font>
      <sz val="12"/>
      <color theme="1"/>
      <name val="Arial"/>
      <family val="2"/>
    </font>
    <font>
      <sz val="12"/>
      <color theme="0"/>
      <name val="Arial"/>
      <family val="2"/>
    </font>
    <font>
      <sz val="22"/>
      <color rgb="FF00B050"/>
      <name val="Century Gothic"/>
      <family val="2"/>
    </font>
    <font>
      <sz val="13"/>
      <color theme="1"/>
      <name val="Century Gothic"/>
      <family val="2"/>
    </font>
    <font>
      <sz val="13"/>
      <color theme="0"/>
      <name val="Century Gothic"/>
      <family val="2"/>
    </font>
    <font>
      <sz val="11"/>
      <color theme="0"/>
      <name val="Calibri Light"/>
      <family val="2"/>
    </font>
    <font>
      <sz val="28"/>
      <color theme="4"/>
      <name val="Century Gothic"/>
      <family val="2"/>
    </font>
    <font>
      <sz val="11"/>
      <color theme="1"/>
      <name val="Century Gothic"/>
      <family val="2"/>
    </font>
    <font>
      <b/>
      <sz val="11"/>
      <color theme="0"/>
      <name val="Calibri Light"/>
      <family val="2"/>
    </font>
    <font>
      <sz val="11"/>
      <color theme="1"/>
      <name val="Calibri Light"/>
      <family val="2"/>
    </font>
    <font>
      <b/>
      <sz val="11"/>
      <color theme="1"/>
      <name val="Calibri Light"/>
      <family val="2"/>
    </font>
    <font>
      <sz val="11"/>
      <color rgb="FFFF0000"/>
      <name val="Calibri Light"/>
      <family val="2"/>
    </font>
  </fonts>
  <fills count="7">
    <fill>
      <patternFill patternType="none"/>
    </fill>
    <fill>
      <patternFill patternType="gray125"/>
    </fill>
    <fill>
      <gradientFill degree="90">
        <stop position="0">
          <color theme="4"/>
        </stop>
        <stop position="0.5">
          <color theme="0"/>
        </stop>
        <stop position="1">
          <color theme="4"/>
        </stop>
      </gradientFill>
    </fill>
    <fill>
      <gradientFill degree="90">
        <stop position="0">
          <color theme="1"/>
        </stop>
        <stop position="0.5">
          <color rgb="FF002060"/>
        </stop>
        <stop position="1">
          <color theme="1"/>
        </stop>
      </gradientFill>
    </fill>
    <fill>
      <patternFill patternType="solid">
        <fgColor theme="1"/>
        <bgColor indexed="64"/>
      </patternFill>
    </fill>
    <fill>
      <patternFill patternType="solid">
        <fgColor theme="1"/>
        <bgColor auto="1"/>
      </patternFill>
    </fill>
    <fill>
      <gradientFill>
        <stop position="0">
          <color theme="1"/>
        </stop>
        <stop position="0.5">
          <color rgb="FF002060"/>
        </stop>
        <stop position="1">
          <color theme="1"/>
        </stop>
      </gradientFill>
    </fill>
  </fills>
  <borders count="33">
    <border>
      <left/>
      <right/>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bottom style="thin">
        <color rgb="FFC00000"/>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style="thin">
        <color rgb="FFC00000"/>
      </left>
      <right style="thin">
        <color rgb="FFC00000"/>
      </right>
      <top/>
      <bottom/>
      <diagonal/>
    </border>
    <border>
      <left style="thin">
        <color rgb="FFC00000"/>
      </left>
      <right/>
      <top style="thin">
        <color rgb="FFC00000"/>
      </top>
      <bottom style="thin">
        <color rgb="FFFF0000"/>
      </bottom>
      <diagonal/>
    </border>
    <border>
      <left style="thin">
        <color rgb="FFFF0000"/>
      </left>
      <right style="thin">
        <color rgb="FFC00000"/>
      </right>
      <top/>
      <bottom/>
      <diagonal/>
    </border>
    <border>
      <left style="thin">
        <color rgb="FFFF0000"/>
      </left>
      <right/>
      <top style="thin">
        <color rgb="FFFF0000"/>
      </top>
      <bottom/>
      <diagonal/>
    </border>
    <border>
      <left/>
      <right style="thin">
        <color rgb="FFFF0000"/>
      </right>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C00000"/>
      </right>
      <top style="thin">
        <color rgb="FFFF0000"/>
      </top>
      <bottom/>
      <diagonal/>
    </border>
    <border>
      <left style="thin">
        <color rgb="FFFF0000"/>
      </left>
      <right style="thin">
        <color rgb="FFC00000"/>
      </right>
      <top/>
      <bottom style="thin">
        <color rgb="FFFF0000"/>
      </bottom>
      <diagonal/>
    </border>
    <border>
      <left/>
      <right style="thin">
        <color rgb="FFC00000"/>
      </right>
      <top style="thin">
        <color rgb="FFC00000"/>
      </top>
      <bottom style="thin">
        <color rgb="FFFF0000"/>
      </bottom>
      <diagonal/>
    </border>
    <border>
      <left style="thin">
        <color rgb="FFC00000"/>
      </left>
      <right/>
      <top style="thin">
        <color rgb="FFFF0000"/>
      </top>
      <bottom/>
      <diagonal/>
    </border>
    <border>
      <left/>
      <right style="thin">
        <color rgb="FFC00000"/>
      </right>
      <top style="thin">
        <color rgb="FFFF0000"/>
      </top>
      <bottom/>
      <diagonal/>
    </border>
    <border>
      <left style="thin">
        <color rgb="FFC00000"/>
      </left>
      <right/>
      <top/>
      <bottom style="thin">
        <color rgb="FFFF0000"/>
      </bottom>
      <diagonal/>
    </border>
    <border>
      <left/>
      <right style="thin">
        <color rgb="FFC00000"/>
      </right>
      <top/>
      <bottom style="thin">
        <color rgb="FFFF0000"/>
      </bottom>
      <diagonal/>
    </border>
    <border>
      <left/>
      <right style="thin">
        <color rgb="FFC00000"/>
      </right>
      <top style="thin">
        <color rgb="FFC00000"/>
      </top>
      <bottom style="thin">
        <color rgb="FFC00000"/>
      </bottom>
      <diagonal/>
    </border>
    <border>
      <left style="thin">
        <color rgb="FFC00000"/>
      </left>
      <right/>
      <top style="thin">
        <color rgb="FFFF0000"/>
      </top>
      <bottom style="thin">
        <color rgb="FFC00000"/>
      </bottom>
      <diagonal/>
    </border>
    <border>
      <left/>
      <right style="thin">
        <color rgb="FFC00000"/>
      </right>
      <top style="thin">
        <color rgb="FFFF0000"/>
      </top>
      <bottom style="thin">
        <color rgb="FFC0000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FF0000"/>
      </left>
      <right/>
      <top/>
      <bottom/>
      <diagonal/>
    </border>
  </borders>
  <cellStyleXfs count="1">
    <xf numFmtId="0" fontId="0" fillId="0" borderId="0"/>
  </cellStyleXfs>
  <cellXfs count="104">
    <xf numFmtId="0" fontId="0" fillId="0" borderId="0" xfId="0"/>
    <xf numFmtId="0" fontId="3" fillId="4" borderId="0" xfId="0" applyFont="1" applyFill="1"/>
    <xf numFmtId="0" fontId="1" fillId="4" borderId="0" xfId="0" applyFont="1" applyFill="1" applyAlignment="1">
      <alignment horizontal="center" vertical="center"/>
    </xf>
    <xf numFmtId="0" fontId="3" fillId="4" borderId="0" xfId="0" applyFont="1" applyFill="1" applyBorder="1"/>
    <xf numFmtId="0" fontId="2" fillId="5" borderId="0" xfId="0" applyFont="1" applyFill="1" applyBorder="1" applyAlignment="1" applyProtection="1">
      <alignment horizontal="center" shrinkToFit="1"/>
    </xf>
    <xf numFmtId="0" fontId="2" fillId="5" borderId="0" xfId="0" applyFont="1" applyFill="1" applyBorder="1" applyAlignment="1">
      <alignment horizontal="center" vertical="center"/>
    </xf>
    <xf numFmtId="0" fontId="2" fillId="5" borderId="0" xfId="0" applyFont="1" applyFill="1" applyBorder="1" applyAlignment="1">
      <alignment horizontal="center"/>
    </xf>
    <xf numFmtId="2" fontId="7" fillId="5" borderId="0" xfId="0" applyNumberFormat="1" applyFont="1" applyFill="1" applyBorder="1" applyAlignment="1" applyProtection="1">
      <alignment horizontal="center" vertical="top"/>
      <protection locked="0"/>
    </xf>
    <xf numFmtId="0" fontId="7" fillId="3" borderId="10" xfId="0" applyFont="1" applyFill="1" applyBorder="1" applyAlignment="1" applyProtection="1">
      <alignment horizontal="center" vertical="center"/>
      <protection locked="0"/>
    </xf>
    <xf numFmtId="0" fontId="7" fillId="3" borderId="10" xfId="0" applyFont="1" applyFill="1" applyBorder="1" applyAlignment="1" applyProtection="1">
      <alignment vertical="center"/>
      <protection locked="0"/>
    </xf>
    <xf numFmtId="2" fontId="3" fillId="4" borderId="3" xfId="0" applyNumberFormat="1" applyFont="1" applyFill="1" applyBorder="1"/>
    <xf numFmtId="0" fontId="9" fillId="2" borderId="18" xfId="0" applyFont="1" applyFill="1" applyBorder="1" applyAlignment="1" applyProtection="1">
      <alignment horizontal="center" vertical="center"/>
      <protection locked="0"/>
    </xf>
    <xf numFmtId="2" fontId="10" fillId="4" borderId="1" xfId="0" applyNumberFormat="1" applyFont="1" applyFill="1" applyBorder="1" applyAlignment="1" applyProtection="1">
      <alignment horizontal="center" vertical="center"/>
    </xf>
    <xf numFmtId="2" fontId="10" fillId="5" borderId="1" xfId="0" applyNumberFormat="1" applyFont="1" applyFill="1" applyBorder="1" applyAlignment="1" applyProtection="1">
      <alignment horizontal="center" vertical="center"/>
    </xf>
    <xf numFmtId="2" fontId="10" fillId="6" borderId="11" xfId="0" applyNumberFormat="1" applyFont="1" applyFill="1" applyBorder="1" applyAlignment="1" applyProtection="1">
      <alignment horizontal="center" vertical="center"/>
    </xf>
    <xf numFmtId="2" fontId="10" fillId="5" borderId="13" xfId="0" applyNumberFormat="1" applyFont="1" applyFill="1" applyBorder="1" applyAlignment="1" applyProtection="1">
      <alignment horizontal="center" vertical="center"/>
      <protection locked="0"/>
    </xf>
    <xf numFmtId="0" fontId="9" fillId="5" borderId="5" xfId="0" applyFont="1" applyFill="1" applyBorder="1" applyAlignment="1" applyProtection="1">
      <alignment vertical="center"/>
      <protection locked="0"/>
    </xf>
    <xf numFmtId="2" fontId="10" fillId="5" borderId="13" xfId="0" applyNumberFormat="1" applyFont="1" applyFill="1" applyBorder="1" applyAlignment="1" applyProtection="1">
      <alignment horizontal="center" vertical="top"/>
      <protection locked="0"/>
    </xf>
    <xf numFmtId="164" fontId="10" fillId="5" borderId="13" xfId="0" applyNumberFormat="1" applyFont="1" applyFill="1" applyBorder="1" applyAlignment="1" applyProtection="1">
      <alignment horizontal="center" vertical="center"/>
      <protection locked="0"/>
    </xf>
    <xf numFmtId="2" fontId="9" fillId="6" borderId="11" xfId="0" applyNumberFormat="1" applyFont="1" applyFill="1" applyBorder="1" applyAlignment="1" applyProtection="1">
      <alignment horizontal="center" vertical="center" shrinkToFit="1"/>
    </xf>
    <xf numFmtId="2" fontId="9" fillId="2" borderId="2" xfId="0" applyNumberFormat="1" applyFont="1" applyFill="1" applyBorder="1" applyAlignment="1" applyProtection="1">
      <alignment horizontal="center" vertical="center" shrinkToFit="1"/>
    </xf>
    <xf numFmtId="2" fontId="9" fillId="6" borderId="11" xfId="0" applyNumberFormat="1" applyFont="1" applyFill="1" applyBorder="1" applyAlignment="1" applyProtection="1">
      <alignment horizontal="center" shrinkToFit="1"/>
    </xf>
    <xf numFmtId="2" fontId="9" fillId="2" borderId="2" xfId="0" applyNumberFormat="1" applyFont="1" applyFill="1" applyBorder="1" applyAlignment="1" applyProtection="1">
      <alignment horizontal="center" shrinkToFit="1"/>
    </xf>
    <xf numFmtId="2" fontId="9" fillId="2" borderId="0" xfId="0" applyNumberFormat="1" applyFont="1" applyFill="1" applyBorder="1" applyAlignment="1" applyProtection="1">
      <alignment horizontal="center" vertical="center" shrinkToFit="1"/>
    </xf>
    <xf numFmtId="2" fontId="9" fillId="3" borderId="16" xfId="0" applyNumberFormat="1" applyFont="1" applyFill="1" applyBorder="1" applyAlignment="1" applyProtection="1">
      <alignment vertical="center"/>
    </xf>
    <xf numFmtId="2" fontId="9" fillId="3" borderId="0" xfId="0" applyNumberFormat="1" applyFont="1" applyFill="1" applyBorder="1" applyAlignment="1" applyProtection="1">
      <alignment vertical="center"/>
    </xf>
    <xf numFmtId="2" fontId="9" fillId="3" borderId="17" xfId="0" applyNumberFormat="1" applyFont="1" applyFill="1" applyBorder="1" applyAlignment="1" applyProtection="1">
      <alignment vertical="center"/>
    </xf>
    <xf numFmtId="2" fontId="9" fillId="2" borderId="0" xfId="0" applyNumberFormat="1" applyFont="1" applyFill="1" applyBorder="1" applyAlignment="1" applyProtection="1">
      <alignment horizontal="center" vertical="center"/>
    </xf>
    <xf numFmtId="2" fontId="9" fillId="2" borderId="0" xfId="0" applyNumberFormat="1" applyFont="1" applyFill="1" applyBorder="1" applyAlignment="1" applyProtection="1">
      <alignment horizontal="center"/>
    </xf>
    <xf numFmtId="2" fontId="9" fillId="3" borderId="16" xfId="0" applyNumberFormat="1" applyFont="1" applyFill="1" applyBorder="1" applyAlignment="1" applyProtection="1">
      <alignment horizontal="center" vertical="center"/>
    </xf>
    <xf numFmtId="2" fontId="9" fillId="3" borderId="0" xfId="0" applyNumberFormat="1" applyFont="1" applyFill="1" applyBorder="1" applyAlignment="1" applyProtection="1">
      <alignment horizontal="center" vertical="center"/>
    </xf>
    <xf numFmtId="2" fontId="9" fillId="3" borderId="17" xfId="0" applyNumberFormat="1" applyFont="1" applyFill="1" applyBorder="1" applyAlignment="1" applyProtection="1">
      <alignment horizontal="center" vertical="center"/>
    </xf>
    <xf numFmtId="2" fontId="9" fillId="3" borderId="3" xfId="0" applyNumberFormat="1" applyFont="1" applyFill="1" applyBorder="1" applyAlignment="1" applyProtection="1">
      <alignment vertical="center"/>
    </xf>
    <xf numFmtId="2" fontId="9" fillId="3" borderId="4" xfId="0" applyNumberFormat="1" applyFont="1" applyFill="1" applyBorder="1" applyAlignment="1" applyProtection="1">
      <alignment vertical="center"/>
    </xf>
    <xf numFmtId="2" fontId="3" fillId="4" borderId="0" xfId="0" applyNumberFormat="1" applyFont="1" applyFill="1" applyBorder="1" applyProtection="1"/>
    <xf numFmtId="0" fontId="9" fillId="3" borderId="3"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4" xfId="0" applyFont="1" applyFill="1" applyBorder="1" applyAlignment="1" applyProtection="1">
      <alignment vertical="center"/>
    </xf>
    <xf numFmtId="0" fontId="7" fillId="3" borderId="10" xfId="0" applyFont="1" applyFill="1" applyBorder="1" applyAlignment="1" applyProtection="1">
      <alignment vertical="center"/>
    </xf>
    <xf numFmtId="0" fontId="5" fillId="3" borderId="10"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7" xfId="0" applyFont="1" applyFill="1" applyBorder="1" applyAlignment="1" applyProtection="1">
      <alignment vertical="center"/>
    </xf>
    <xf numFmtId="0" fontId="9" fillId="2" borderId="18"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2" fontId="10" fillId="4" borderId="0" xfId="0" applyNumberFormat="1"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3" fillId="4" borderId="0" xfId="0" applyFont="1" applyFill="1"/>
    <xf numFmtId="0" fontId="15" fillId="4" borderId="0" xfId="0" applyFont="1" applyFill="1" applyBorder="1" applyProtection="1"/>
    <xf numFmtId="0" fontId="6" fillId="3" borderId="10" xfId="0" applyFont="1" applyFill="1" applyBorder="1" applyAlignment="1" applyProtection="1">
      <alignment vertical="center"/>
    </xf>
    <xf numFmtId="2" fontId="15" fillId="4" borderId="32" xfId="0" applyNumberFormat="1" applyFont="1" applyFill="1" applyBorder="1" applyProtection="1"/>
    <xf numFmtId="2" fontId="15" fillId="4" borderId="0" xfId="0" applyNumberFormat="1" applyFont="1" applyFill="1" applyBorder="1" applyProtection="1"/>
    <xf numFmtId="2" fontId="11" fillId="4" borderId="0" xfId="0" applyNumberFormat="1" applyFont="1" applyFill="1"/>
    <xf numFmtId="0" fontId="11" fillId="4" borderId="0" xfId="0" applyFont="1" applyFill="1"/>
    <xf numFmtId="2" fontId="15" fillId="4" borderId="32" xfId="0" applyNumberFormat="1" applyFont="1" applyFill="1" applyBorder="1" applyAlignment="1" applyProtection="1">
      <alignment horizontal="left" vertical="center"/>
    </xf>
    <xf numFmtId="2" fontId="15" fillId="4" borderId="32" xfId="0" applyNumberFormat="1" applyFont="1" applyFill="1" applyBorder="1" applyAlignment="1" applyProtection="1">
      <alignment horizontal="center" vertical="center"/>
    </xf>
    <xf numFmtId="2" fontId="15" fillId="4" borderId="0" xfId="0" applyNumberFormat="1" applyFont="1" applyFill="1" applyBorder="1" applyAlignment="1" applyProtection="1">
      <alignment horizontal="center" vertical="center"/>
    </xf>
    <xf numFmtId="2" fontId="16" fillId="4" borderId="0" xfId="0" applyNumberFormat="1" applyFont="1" applyFill="1" applyBorder="1" applyAlignment="1" applyProtection="1">
      <alignment horizontal="center" vertical="center"/>
    </xf>
    <xf numFmtId="2" fontId="14" fillId="4" borderId="0" xfId="0" applyNumberFormat="1" applyFont="1" applyFill="1" applyAlignment="1">
      <alignment horizontal="center" vertical="center"/>
    </xf>
    <xf numFmtId="0" fontId="14" fillId="4" borderId="0" xfId="0" applyFont="1" applyFill="1" applyAlignment="1">
      <alignment horizontal="center" vertical="center"/>
    </xf>
    <xf numFmtId="2" fontId="3" fillId="4" borderId="0" xfId="0" applyNumberFormat="1" applyFont="1" applyFill="1"/>
    <xf numFmtId="2" fontId="3" fillId="4" borderId="0" xfId="0" applyNumberFormat="1" applyFont="1" applyFill="1" applyBorder="1"/>
    <xf numFmtId="2" fontId="17" fillId="4" borderId="0" xfId="0" applyNumberFormat="1" applyFont="1" applyFill="1" applyBorder="1" applyProtection="1"/>
    <xf numFmtId="2" fontId="9" fillId="5" borderId="5" xfId="0" applyNumberFormat="1" applyFont="1" applyFill="1" applyBorder="1" applyAlignment="1" applyProtection="1">
      <alignment vertical="center"/>
      <protection locked="0"/>
    </xf>
    <xf numFmtId="2" fontId="10" fillId="5" borderId="19" xfId="0" applyNumberFormat="1" applyFont="1" applyFill="1" applyBorder="1" applyAlignment="1" applyProtection="1">
      <alignment horizontal="center" vertical="top"/>
      <protection locked="0"/>
    </xf>
    <xf numFmtId="2" fontId="10" fillId="4" borderId="7" xfId="0" applyNumberFormat="1" applyFont="1" applyFill="1" applyBorder="1" applyAlignment="1" applyProtection="1">
      <alignment horizontal="center"/>
      <protection locked="0"/>
    </xf>
    <xf numFmtId="2" fontId="10" fillId="4" borderId="9" xfId="0" applyNumberFormat="1" applyFont="1" applyFill="1" applyBorder="1" applyAlignment="1" applyProtection="1">
      <alignment horizontal="center" vertical="center"/>
    </xf>
    <xf numFmtId="2" fontId="10" fillId="4" borderId="25" xfId="0" applyNumberFormat="1" applyFont="1" applyFill="1" applyBorder="1" applyAlignment="1" applyProtection="1">
      <alignment horizontal="center" vertical="center"/>
    </xf>
    <xf numFmtId="2" fontId="9" fillId="2" borderId="30" xfId="0" applyNumberFormat="1" applyFont="1" applyFill="1" applyBorder="1" applyAlignment="1" applyProtection="1">
      <alignment horizontal="center" shrinkToFit="1"/>
    </xf>
    <xf numFmtId="2" fontId="9" fillId="2" borderId="8" xfId="0" applyNumberFormat="1" applyFont="1" applyFill="1" applyBorder="1" applyAlignment="1" applyProtection="1">
      <alignment horizontal="center" shrinkToFit="1"/>
    </xf>
    <xf numFmtId="2" fontId="10" fillId="3" borderId="28" xfId="0" applyNumberFormat="1" applyFont="1" applyFill="1" applyBorder="1" applyAlignment="1" applyProtection="1">
      <alignment horizontal="center" vertical="center"/>
    </xf>
    <xf numFmtId="2" fontId="10" fillId="3" borderId="29" xfId="0" applyNumberFormat="1" applyFont="1" applyFill="1" applyBorder="1" applyAlignment="1" applyProtection="1">
      <alignment horizontal="center" vertical="center"/>
    </xf>
    <xf numFmtId="2" fontId="10" fillId="3" borderId="30" xfId="0" applyNumberFormat="1" applyFont="1" applyFill="1" applyBorder="1" applyAlignment="1" applyProtection="1">
      <alignment horizontal="center" vertical="center"/>
    </xf>
    <xf numFmtId="2" fontId="10" fillId="3" borderId="31" xfId="0" applyNumberFormat="1" applyFont="1" applyFill="1" applyBorder="1" applyAlignment="1" applyProtection="1">
      <alignment horizontal="center" vertical="center"/>
    </xf>
    <xf numFmtId="2" fontId="9" fillId="2" borderId="31" xfId="0" applyNumberFormat="1" applyFont="1" applyFill="1" applyBorder="1" applyAlignment="1" applyProtection="1">
      <alignment horizontal="center" shrinkToFit="1"/>
    </xf>
    <xf numFmtId="2" fontId="9" fillId="2" borderId="26" xfId="0" applyNumberFormat="1" applyFont="1" applyFill="1" applyBorder="1" applyAlignment="1" applyProtection="1">
      <alignment horizontal="center" shrinkToFit="1"/>
    </xf>
    <xf numFmtId="2" fontId="9" fillId="2" borderId="27" xfId="0" applyNumberFormat="1" applyFont="1" applyFill="1" applyBorder="1" applyAlignment="1" applyProtection="1">
      <alignment horizontal="center" shrinkToFit="1"/>
    </xf>
    <xf numFmtId="0" fontId="3" fillId="4" borderId="12" xfId="0" applyFont="1" applyFill="1" applyBorder="1" applyAlignment="1" applyProtection="1">
      <alignment horizontal="center"/>
    </xf>
    <xf numFmtId="0" fontId="3" fillId="4" borderId="20" xfId="0" applyFont="1" applyFill="1" applyBorder="1" applyAlignment="1" applyProtection="1">
      <alignment horizontal="center"/>
    </xf>
    <xf numFmtId="165" fontId="8" fillId="3" borderId="3" xfId="0" applyNumberFormat="1" applyFont="1" applyFill="1" applyBorder="1" applyAlignment="1" applyProtection="1">
      <alignment horizontal="left" vertical="center"/>
    </xf>
    <xf numFmtId="165" fontId="8" fillId="3" borderId="7" xfId="0" applyNumberFormat="1" applyFont="1" applyFill="1" applyBorder="1" applyAlignment="1" applyProtection="1">
      <alignment horizontal="left" vertical="center"/>
    </xf>
    <xf numFmtId="2" fontId="10" fillId="4" borderId="12" xfId="0" applyNumberFormat="1" applyFont="1" applyFill="1" applyBorder="1" applyAlignment="1" applyProtection="1">
      <alignment horizontal="center" vertical="center"/>
    </xf>
    <xf numFmtId="2" fontId="10" fillId="4" borderId="20" xfId="0" applyNumberFormat="1" applyFont="1" applyFill="1" applyBorder="1" applyAlignment="1" applyProtection="1">
      <alignment horizontal="center" vertical="center"/>
    </xf>
    <xf numFmtId="2" fontId="11" fillId="3" borderId="21" xfId="0" applyNumberFormat="1" applyFont="1" applyFill="1" applyBorder="1" applyAlignment="1" applyProtection="1">
      <alignment horizontal="center"/>
    </xf>
    <xf numFmtId="2" fontId="11" fillId="3" borderId="22" xfId="0" applyNumberFormat="1" applyFont="1" applyFill="1" applyBorder="1" applyAlignment="1" applyProtection="1">
      <alignment horizontal="center"/>
    </xf>
    <xf numFmtId="2" fontId="11" fillId="3" borderId="23" xfId="0" applyNumberFormat="1" applyFont="1" applyFill="1" applyBorder="1" applyAlignment="1" applyProtection="1">
      <alignment horizontal="center"/>
    </xf>
    <xf numFmtId="2" fontId="11" fillId="3" borderId="24" xfId="0" applyNumberFormat="1" applyFont="1" applyFill="1" applyBorder="1" applyAlignment="1" applyProtection="1">
      <alignment horizontal="center"/>
    </xf>
    <xf numFmtId="0" fontId="7" fillId="3" borderId="9" xfId="0" applyFont="1" applyFill="1" applyBorder="1" applyAlignment="1" applyProtection="1">
      <alignment horizontal="right" vertical="center"/>
    </xf>
    <xf numFmtId="0" fontId="7" fillId="3" borderId="10" xfId="0" applyFont="1" applyFill="1" applyBorder="1" applyAlignment="1" applyProtection="1">
      <alignment horizontal="right" vertical="center"/>
    </xf>
    <xf numFmtId="0" fontId="8" fillId="3" borderId="14" xfId="0" applyFont="1" applyFill="1" applyBorder="1" applyAlignment="1" applyProtection="1">
      <alignment horizontal="right" vertical="center"/>
    </xf>
    <xf numFmtId="0" fontId="8" fillId="3" borderId="3" xfId="0" applyFont="1" applyFill="1" applyBorder="1" applyAlignment="1" applyProtection="1">
      <alignment horizontal="right" vertical="center"/>
    </xf>
    <xf numFmtId="0" fontId="8" fillId="3" borderId="6"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12" fillId="3" borderId="3"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2" fontId="11" fillId="3" borderId="14" xfId="0" applyNumberFormat="1" applyFont="1" applyFill="1" applyBorder="1" applyAlignment="1" applyProtection="1">
      <alignment horizontal="center"/>
    </xf>
    <xf numFmtId="2" fontId="11" fillId="3" borderId="4" xfId="0" applyNumberFormat="1" applyFont="1" applyFill="1" applyBorder="1" applyAlignment="1" applyProtection="1">
      <alignment horizontal="center"/>
    </xf>
    <xf numFmtId="2" fontId="11" fillId="3" borderId="6" xfId="0" applyNumberFormat="1" applyFont="1" applyFill="1" applyBorder="1" applyAlignment="1" applyProtection="1">
      <alignment horizontal="center"/>
    </xf>
    <xf numFmtId="2" fontId="11" fillId="3" borderId="15" xfId="0" applyNumberFormat="1" applyFont="1" applyFill="1" applyBorder="1" applyAlignment="1" applyProtection="1">
      <alignment horizontal="center"/>
    </xf>
    <xf numFmtId="2" fontId="9" fillId="2" borderId="21" xfId="0" applyNumberFormat="1" applyFont="1" applyFill="1" applyBorder="1" applyAlignment="1" applyProtection="1">
      <alignment horizontal="center" vertical="center" shrinkToFit="1"/>
    </xf>
    <xf numFmtId="2" fontId="9" fillId="2" borderId="22" xfId="0" applyNumberFormat="1" applyFont="1" applyFill="1" applyBorder="1" applyAlignment="1" applyProtection="1">
      <alignment horizontal="center" vertical="center" shrinkToFit="1"/>
    </xf>
    <xf numFmtId="2" fontId="10" fillId="5" borderId="9" xfId="0" applyNumberFormat="1" applyFont="1" applyFill="1" applyBorder="1" applyAlignment="1" applyProtection="1">
      <alignment horizontal="center" vertical="center"/>
    </xf>
    <xf numFmtId="2" fontId="10" fillId="5" borderId="25" xfId="0" applyNumberFormat="1" applyFont="1" applyFill="1" applyBorder="1" applyAlignment="1" applyProtection="1">
      <alignment horizontal="center" vertical="center"/>
    </xf>
    <xf numFmtId="22" fontId="7" fillId="3" borderId="10" xfId="0" applyNumberFormat="1" applyFont="1" applyFill="1" applyBorder="1" applyAlignment="1" applyProtection="1">
      <alignment horizontal="center" vertical="center"/>
    </xf>
    <xf numFmtId="0" fontId="7" fillId="3" borderId="10" xfId="0" applyFont="1" applyFill="1" applyBorder="1" applyAlignment="1" applyProtection="1">
      <alignment horizontal="center" vertical="center"/>
    </xf>
  </cellXfs>
  <cellStyles count="1">
    <cellStyle name="Normal" xfId="0" builtinId="0"/>
  </cellStyles>
  <dxfs count="2">
    <dxf>
      <font>
        <color theme="0"/>
      </font>
      <fill>
        <gradientFill degree="90">
          <stop position="0">
            <color theme="1"/>
          </stop>
          <stop position="0.5">
            <color rgb="FF00B050"/>
          </stop>
          <stop position="1">
            <color theme="1"/>
          </stop>
        </gradientFill>
      </fill>
    </dxf>
    <dxf>
      <font>
        <color theme="1"/>
      </font>
      <fill>
        <gradientFill degree="90">
          <stop position="0">
            <color theme="1"/>
          </stop>
          <stop position="0.5">
            <color rgb="FFFFFF00"/>
          </stop>
          <stop position="1">
            <color theme="1"/>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cqg.rtd">
      <tp>
        <v>-64.910339820000004</v>
        <stp/>
        <stp>StudyData</stp>
        <stp>Correlation(EP?,TUA?,Period:=50,InputChoice1:=Close,InputChoice2:=Close)</stp>
        <stp>Bar</stp>
        <stp/>
        <stp>Close</stp>
        <stp>ADC</stp>
        <stp>-45</stp>
        <stp>all</stp>
        <stp/>
        <stp/>
        <stp/>
        <stp>T</stp>
        <stp>EndofBarandPeriod 5</stp>
        <tr r="AP64" s="3"/>
      </tp>
      <tp>
        <v>-64.089278620000002</v>
        <stp/>
        <stp>StudyData</stp>
        <stp>Correlation(EP?,TUA?,Period:=50,InputChoice1:=Close,InputChoice2:=Close)</stp>
        <stp>Bar</stp>
        <stp/>
        <stp>Close</stp>
        <stp>ADC</stp>
        <stp>-47</stp>
        <stp>all</stp>
        <stp/>
        <stp/>
        <stp/>
        <stp>T</stp>
        <stp>EndofBarandPeriod 5</stp>
        <tr r="AP62" s="3"/>
      </tp>
      <tp>
        <v>-64.740868210000002</v>
        <stp/>
        <stp>StudyData</stp>
        <stp>Correlation(EP?,TUA?,Period:=50,InputChoice1:=Close,InputChoice2:=Close)</stp>
        <stp>Bar</stp>
        <stp/>
        <stp>Close</stp>
        <stp>ADC</stp>
        <stp>-46</stp>
        <stp>all</stp>
        <stp/>
        <stp/>
        <stp/>
        <stp>T</stp>
        <stp>EndofBarandPeriod 5</stp>
        <tr r="AP63" s="3"/>
      </tp>
      <tp>
        <v>-60.892660620000001</v>
        <stp/>
        <stp>StudyData</stp>
        <stp>Correlation(EP?,TUA?,Period:=50,InputChoice1:=Close,InputChoice2:=Close)</stp>
        <stp>Bar</stp>
        <stp/>
        <stp>Close</stp>
        <stp>ADC</stp>
        <stp>-49</stp>
        <stp>all</stp>
        <stp/>
        <stp/>
        <stp/>
        <stp>T</stp>
        <stp>EndofBarandPeriod 5</stp>
        <tr r="AP60" s="3"/>
      </tp>
      <tp>
        <v>-62.153035359999997</v>
        <stp/>
        <stp>StudyData</stp>
        <stp>Correlation(EP?,TUA?,Period:=50,InputChoice1:=Close,InputChoice2:=Close)</stp>
        <stp>Bar</stp>
        <stp/>
        <stp>Close</stp>
        <stp>ADC</stp>
        <stp>-48</stp>
        <stp>all</stp>
        <stp/>
        <stp/>
        <stp/>
        <stp>T</stp>
        <stp>EndofBarandPeriod 5</stp>
        <tr r="AP61" s="3"/>
      </tp>
      <tp>
        <v>-61.609672670000002</v>
        <stp/>
        <stp>StudyData</stp>
        <stp>Correlation(EP?,TUA?,Period:=50,InputChoice1:=Close,InputChoice2:=Close)</stp>
        <stp>Bar</stp>
        <stp/>
        <stp>Close</stp>
        <stp>ADC</stp>
        <stp>-51</stp>
        <stp>all</stp>
        <stp/>
        <stp/>
        <stp/>
        <stp>T</stp>
        <stp>EndofBarandPeriod 5</stp>
        <tr r="AP58" s="3"/>
      </tp>
      <tp>
        <v>-62.289354940000003</v>
        <stp/>
        <stp>StudyData</stp>
        <stp>Correlation(EP?,TUA?,Period:=50,InputChoice1:=Close,InputChoice2:=Close)</stp>
        <stp>Bar</stp>
        <stp/>
        <stp>Close</stp>
        <stp>ADC</stp>
        <stp>-50</stp>
        <stp>all</stp>
        <stp/>
        <stp/>
        <stp/>
        <stp>T</stp>
        <stp>EndofBarandPeriod 5</stp>
        <tr r="AP59" s="3"/>
      </tp>
      <tp>
        <v>-59.92038161</v>
        <stp/>
        <stp>StudyData</stp>
        <stp>Correlation(EP?,TUA?,Period:=50,InputChoice1:=Close,InputChoice2:=Close)</stp>
        <stp>Bar</stp>
        <stp/>
        <stp>Close</stp>
        <stp>ADC</stp>
        <stp>-52</stp>
        <stp>all</stp>
        <stp/>
        <stp/>
        <stp/>
        <stp>T</stp>
        <stp>EndofBarandPeriod 5</stp>
        <tr r="AP57" s="3"/>
      </tp>
      <tp>
        <v>-64.176550480000003</v>
        <stp/>
        <stp>StudyData</stp>
        <stp>Correlation(EP?,FVA?,Period:=50,InputChoice1:=Close,InputChoice2:=Close)</stp>
        <stp>Bar</stp>
        <stp/>
        <stp>Close</stp>
        <stp>ADC</stp>
        <stp>-51</stp>
        <stp>all</stp>
        <stp/>
        <stp/>
        <stp/>
        <stp>T</stp>
        <stp>EndofBarandPeriod 5</stp>
        <tr r="AQ58" s="3"/>
      </tp>
      <tp>
        <v>-65.350276050000005</v>
        <stp/>
        <stp>StudyData</stp>
        <stp>Correlation(EP?,FVA?,Period:=50,InputChoice1:=Close,InputChoice2:=Close)</stp>
        <stp>Bar</stp>
        <stp/>
        <stp>Close</stp>
        <stp>ADC</stp>
        <stp>-50</stp>
        <stp>all</stp>
        <stp/>
        <stp/>
        <stp/>
        <stp>T</stp>
        <stp>EndofBarandPeriod 5</stp>
        <tr r="AQ59" s="3"/>
      </tp>
      <tp>
        <v>-62.928627349999999</v>
        <stp/>
        <stp>StudyData</stp>
        <stp>Correlation(EP?,FVA?,Period:=50,InputChoice1:=Close,InputChoice2:=Close)</stp>
        <stp>Bar</stp>
        <stp/>
        <stp>Close</stp>
        <stp>ADC</stp>
        <stp>-52</stp>
        <stp>all</stp>
        <stp/>
        <stp/>
        <stp/>
        <stp>T</stp>
        <stp>EndofBarandPeriod 5</stp>
        <tr r="AQ57" s="3"/>
      </tp>
      <tp>
        <v>-35.018523049999999</v>
        <stp/>
        <stp>StudyData</stp>
        <stp>Correlation(GCE?,EP?,Period:=50,InputChoice1:=Close,InputChoice2:=Close)</stp>
        <stp>Bar</stp>
        <stp/>
        <stp>Close</stp>
        <stp>ADC</stp>
        <stp>-52</stp>
        <stp>all</stp>
        <stp/>
        <stp/>
        <stp/>
        <stp>T</stp>
        <stp>EndofBarandPeriod 5</stp>
        <tr r="AZ93" s="3"/>
      </tp>
      <tp>
        <v>-39.366294430000004</v>
        <stp/>
        <stp>StudyData</stp>
        <stp>Correlation(GCE?,EP?,Period:=50,InputChoice1:=Close,InputChoice2:=Close)</stp>
        <stp>Bar</stp>
        <stp/>
        <stp>Close</stp>
        <stp>ADC</stp>
        <stp>-50</stp>
        <stp>all</stp>
        <stp/>
        <stp/>
        <stp/>
        <stp>T</stp>
        <stp>EndofBarandPeriod 5</stp>
        <tr r="AZ95" s="3"/>
      </tp>
      <tp>
        <v>-37.116476769999998</v>
        <stp/>
        <stp>StudyData</stp>
        <stp>Correlation(GCE?,EP?,Period:=50,InputChoice1:=Close,InputChoice2:=Close)</stp>
        <stp>Bar</stp>
        <stp/>
        <stp>Close</stp>
        <stp>ADC</stp>
        <stp>-51</stp>
        <stp>all</stp>
        <stp/>
        <stp/>
        <stp/>
        <stp>T</stp>
        <stp>EndofBarandPeriod 5</stp>
        <tr r="AZ94" s="3"/>
      </tp>
      <tp>
        <v>-70.86157618</v>
        <stp/>
        <stp>StudyData</stp>
        <stp>Correlation(EP?,FVA?,Period:=50,InputChoice1:=Close,InputChoice2:=Close)</stp>
        <stp>Bar</stp>
        <stp/>
        <stp>Close</stp>
        <stp>ADC</stp>
        <stp>-45</stp>
        <stp>all</stp>
        <stp/>
        <stp/>
        <stp/>
        <stp>T</stp>
        <stp>EndofBarandPeriod 5</stp>
        <tr r="AQ64" s="3"/>
      </tp>
      <tp>
        <v>-68.958309709999995</v>
        <stp/>
        <stp>StudyData</stp>
        <stp>Correlation(EP?,FVA?,Period:=50,InputChoice1:=Close,InputChoice2:=Close)</stp>
        <stp>Bar</stp>
        <stp/>
        <stp>Close</stp>
        <stp>ADC</stp>
        <stp>-47</stp>
        <stp>all</stp>
        <stp/>
        <stp/>
        <stp/>
        <stp>T</stp>
        <stp>EndofBarandPeriod 5</stp>
        <tr r="AQ62" s="3"/>
      </tp>
      <tp>
        <v>-70.214135170000006</v>
        <stp/>
        <stp>StudyData</stp>
        <stp>Correlation(EP?,FVA?,Period:=50,InputChoice1:=Close,InputChoice2:=Close)</stp>
        <stp>Bar</stp>
        <stp/>
        <stp>Close</stp>
        <stp>ADC</stp>
        <stp>-46</stp>
        <stp>all</stp>
        <stp/>
        <stp/>
        <stp/>
        <stp>T</stp>
        <stp>EndofBarandPeriod 5</stp>
        <tr r="AQ63" s="3"/>
      </tp>
      <tp>
        <v>-64.660061880000001</v>
        <stp/>
        <stp>StudyData</stp>
        <stp>Correlation(EP?,FVA?,Period:=50,InputChoice1:=Close,InputChoice2:=Close)</stp>
        <stp>Bar</stp>
        <stp/>
        <stp>Close</stp>
        <stp>ADC</stp>
        <stp>-49</stp>
        <stp>all</stp>
        <stp/>
        <stp/>
        <stp/>
        <stp>T</stp>
        <stp>EndofBarandPeriod 5</stp>
        <tr r="AQ60" s="3"/>
      </tp>
      <tp>
        <v>-66.626921870000004</v>
        <stp/>
        <stp>StudyData</stp>
        <stp>Correlation(EP?,FVA?,Period:=50,InputChoice1:=Close,InputChoice2:=Close)</stp>
        <stp>Bar</stp>
        <stp/>
        <stp>Close</stp>
        <stp>ADC</stp>
        <stp>-48</stp>
        <stp>all</stp>
        <stp/>
        <stp/>
        <stp/>
        <stp>T</stp>
        <stp>EndofBarandPeriod 5</stp>
        <tr r="AQ61" s="3"/>
      </tp>
      <tp>
        <v>-39.252945920000002</v>
        <stp/>
        <stp>StudyData</stp>
        <stp>Correlation(GCE?,EP?,Period:=50,InputChoice1:=Close,InputChoice2:=Close)</stp>
        <stp>Bar</stp>
        <stp/>
        <stp>Close</stp>
        <stp>ADC</stp>
        <stp>-48</stp>
        <stp>all</stp>
        <stp/>
        <stp/>
        <stp/>
        <stp>T</stp>
        <stp>EndofBarandPeriod 5</stp>
        <tr r="AZ97" s="3"/>
      </tp>
      <tp>
        <v>-39.72593191</v>
        <stp/>
        <stp>StudyData</stp>
        <stp>Correlation(GCE?,EP?,Period:=50,InputChoice1:=Close,InputChoice2:=Close)</stp>
        <stp>Bar</stp>
        <stp/>
        <stp>Close</stp>
        <stp>ADC</stp>
        <stp>-49</stp>
        <stp>all</stp>
        <stp/>
        <stp/>
        <stp/>
        <stp>T</stp>
        <stp>EndofBarandPeriod 5</stp>
        <tr r="AZ96" s="3"/>
      </tp>
      <tp>
        <v>-41.044996179999998</v>
        <stp/>
        <stp>StudyData</stp>
        <stp>Correlation(GCE?,EP?,Period:=50,InputChoice1:=Close,InputChoice2:=Close)</stp>
        <stp>Bar</stp>
        <stp/>
        <stp>Close</stp>
        <stp>ADC</stp>
        <stp>-46</stp>
        <stp>all</stp>
        <stp/>
        <stp/>
        <stp/>
        <stp>T</stp>
        <stp>EndofBarandPeriod 5</stp>
        <tr r="AZ99" s="3"/>
      </tp>
      <tp>
        <v>-39.293022999999998</v>
        <stp/>
        <stp>StudyData</stp>
        <stp>Correlation(GCE?,EP?,Period:=50,InputChoice1:=Close,InputChoice2:=Close)</stp>
        <stp>Bar</stp>
        <stp/>
        <stp>Close</stp>
        <stp>ADC</stp>
        <stp>-47</stp>
        <stp>all</stp>
        <stp/>
        <stp/>
        <stp/>
        <stp>T</stp>
        <stp>EndofBarandPeriod 5</stp>
        <tr r="AZ98" s="3"/>
      </tp>
      <tp>
        <v>-43.759737710000003</v>
        <stp/>
        <stp>StudyData</stp>
        <stp>Correlation(GCE?,EP?,Period:=50,InputChoice1:=Close,InputChoice2:=Close)</stp>
        <stp>Bar</stp>
        <stp/>
        <stp>Close</stp>
        <stp>ADC</stp>
        <stp>-45</stp>
        <stp>all</stp>
        <stp/>
        <stp/>
        <stp/>
        <stp>T</stp>
        <stp>EndofBarandPeriod 5</stp>
        <tr r="AZ100" s="3"/>
      </tp>
      <tp>
        <v>-89.907303619999993</v>
        <stp/>
        <stp>StudyData</stp>
        <stp>Correlation(FVA?,EP?,Period:=50,InputChoice1:=Close,InputChoice2:=Close)</stp>
        <stp>Bar</stp>
        <stp/>
        <stp>Close</stp>
        <stp>ADC</stp>
        <stp>0</stp>
        <stp>all</stp>
        <stp/>
        <stp/>
        <stp/>
        <stp>T</stp>
        <stp>EndofBarandPeriod 7</stp>
        <tr r="AP28" s="3"/>
      </tp>
      <tp>
        <v>-72.470537550000003</v>
        <stp/>
        <stp>StudyData</stp>
        <stp>Correlation(GCE?,EP?,Period:=50,InputChoice1:=Close,InputChoice2:=Close)</stp>
        <stp>Bar</stp>
        <stp/>
        <stp>Close</stp>
        <stp>ADC</stp>
        <stp>0</stp>
        <stp>all</stp>
        <stp/>
        <stp/>
        <stp/>
        <stp>T</stp>
        <stp>EndofBarandPeriod 9</stp>
        <tr r="BB46" s="3"/>
      </tp>
      <tp>
        <v>94.285720999999995</v>
        <stp/>
        <stp>StudyData</stp>
        <stp>Correlation(DSX?,EP?,Period:=50,InputChoice1:=Close,InputChoice2:=Close)</stp>
        <stp>Bar</stp>
        <stp/>
        <stp>Close</stp>
        <stp>ADC</stp>
        <stp>0</stp>
        <stp>all</stp>
        <stp/>
        <stp/>
        <stp/>
        <stp>T</stp>
        <stp>EndofBarandPeriod 5</stp>
        <tr r="AP19" s="3"/>
      </tp>
      <tp>
        <v>98.521178399999997</v>
        <stp/>
        <stp>StudyData</stp>
        <stp>Correlation(ENQ?,EP?,Period:=50,InputChoice1:=Close,InputChoice2:=Close)</stp>
        <stp>Bar</stp>
        <stp/>
        <stp>Close</stp>
        <stp>ADC</stp>
        <stp>0</stp>
        <stp>all</stp>
        <stp/>
        <stp/>
        <stp/>
        <stp>T</stp>
        <stp>EndofBarandPeriod 5</stp>
        <tr r="BC10" s="3"/>
      </tp>
      <tp>
        <v>95.035760960000005</v>
        <stp/>
        <stp>StudyData</stp>
        <stp>Correlation(CLE?,EP?,Period:=50,InputChoice1:=Close,InputChoice2:=Close)</stp>
        <stp>Bar</stp>
        <stp/>
        <stp>Close</stp>
        <stp>ADC</stp>
        <stp>0</stp>
        <stp>all</stp>
        <stp/>
        <stp/>
        <stp/>
        <stp>T</stp>
        <stp>EndofBarandPeriod 7</stp>
        <tr r="BB37" s="3"/>
      </tp>
      <tp>
        <v>-10.25140294</v>
        <stp/>
        <stp>StudyData</stp>
        <stp>Correlation(NGE?,EP?,Period:=50,InputChoice1:=Close,InputChoice2:=Close)</stp>
        <stp>Bar</stp>
        <stp/>
        <stp>Close</stp>
        <stp>ADC</stp>
        <stp>0</stp>
        <stp>all</stp>
        <stp/>
        <stp/>
        <stp/>
        <stp>T</stp>
        <stp>EndofBarandPeriod 9</stp>
        <tr r="AP46" s="3"/>
      </tp>
      <tp>
        <v>-86.846852260000006</v>
        <stp/>
        <stp>StudyData</stp>
        <stp>Correlation(TUA?,EP?,Period:=50,InputChoice1:=Close,InputChoice2:=Close)</stp>
        <stp>Bar</stp>
        <stp/>
        <stp>Close</stp>
        <stp>ADC</stp>
        <stp>0</stp>
        <stp>all</stp>
        <stp/>
        <stp/>
        <stp/>
        <stp>T</stp>
        <stp>EndofBarandPeriod 5</stp>
        <tr r="BB19" s="3"/>
      </tp>
      <tp>
        <v>-88.59915823</v>
        <stp/>
        <stp>StudyData</stp>
        <stp>Correlation(TYA?,EP?,Period:=50,InputChoice1:=Close,InputChoice2:=Close)</stp>
        <stp>Bar</stp>
        <stp/>
        <stp>Close</stp>
        <stp>ADC</stp>
        <stp>0</stp>
        <stp>all</stp>
        <stp/>
        <stp/>
        <stp/>
        <stp>T</stp>
        <stp>EndofBarandPeriod 7</stp>
        <tr r="BB28" s="3"/>
      </tp>
      <tp>
        <v>-84.868647589999995</v>
        <stp/>
        <stp>StudyData</stp>
        <stp>Correlation(USA?,EP?,Period:=50,InputChoice1:=Close,InputChoice2:=Close)</stp>
        <stp>Bar</stp>
        <stp/>
        <stp>Close</stp>
        <stp>ADC</stp>
        <stp>0</stp>
        <stp>all</stp>
        <stp/>
        <stp/>
        <stp/>
        <stp>T</stp>
        <stp>EndofBarandPeriod 7</stp>
        <tr r="AP37" s="3"/>
      </tp>
      <tp>
        <v>-51.429342669999997</v>
        <stp/>
        <stp>StudyData</stp>
        <stp>Correlation(SIE?,EP?,Period:=50,InputChoice1:=Close,InputChoice2:=Close)</stp>
        <stp>Bar</stp>
        <stp/>
        <stp>Close</stp>
        <stp>ADC</stp>
        <stp>0</stp>
        <stp>all</stp>
        <stp/>
        <stp/>
        <stp/>
        <stp>T</stp>
        <stp>EndofBarandPeriod 9</stp>
        <tr r="AP55" s="3"/>
      </tp>
      <tp>
        <v>-21.49414737</v>
        <stp/>
        <stp>StudyData</stp>
        <stp>Correlation(PLE?,EP?,Period:=50,InputChoice1:=Close,InputChoice2:=Close)</stp>
        <stp>Bar</stp>
        <stp/>
        <stp>Close</stp>
        <stp>ADC</stp>
        <stp>0</stp>
        <stp>all</stp>
        <stp/>
        <stp/>
        <stp/>
        <stp>T</stp>
        <stp>EndofBarandPeriod 9</stp>
        <tr r="BB55" s="3"/>
      </tp>
      <tp>
        <v>18.75</v>
        <stp/>
        <stp>ContractData</stp>
        <stp>EP?</stp>
        <stp>NetChange</stp>
        <stp/>
        <stp>T</stp>
        <tr r="B8" s="3"/>
      </tp>
      <tp>
        <v>95.437215629999997</v>
        <stp/>
        <stp>StudyData</stp>
        <stp>Correlation(EP?,DSX?,Period:=50,InputChoice1:=Close,InputChoice2:=Close)</stp>
        <stp>Bar</stp>
        <stp/>
        <stp>Close</stp>
        <stp>ADC</stp>
        <stp>-48</stp>
        <stp>all</stp>
        <stp/>
        <stp/>
        <stp/>
        <stp>T</stp>
        <stp>EndofBarandPeriod 5</stp>
        <tr r="AO61" s="3"/>
      </tp>
      <tp>
        <v>96.359406329999999</v>
        <stp/>
        <stp>StudyData</stp>
        <stp>Correlation(EP?,DSX?,Period:=50,InputChoice1:=Close,InputChoice2:=Close)</stp>
        <stp>Bar</stp>
        <stp/>
        <stp>Close</stp>
        <stp>ADC</stp>
        <stp>-49</stp>
        <stp>all</stp>
        <stp/>
        <stp/>
        <stp/>
        <stp>T</stp>
        <stp>EndofBarandPeriod 5</stp>
        <tr r="AO60" s="3"/>
      </tp>
      <tp>
        <v>93.046301409999998</v>
        <stp/>
        <stp>StudyData</stp>
        <stp>Correlation(EP?,DSX?,Period:=50,InputChoice1:=Close,InputChoice2:=Close)</stp>
        <stp>Bar</stp>
        <stp/>
        <stp>Close</stp>
        <stp>ADC</stp>
        <stp>-45</stp>
        <stp>all</stp>
        <stp/>
        <stp/>
        <stp/>
        <stp>T</stp>
        <stp>EndofBarandPeriod 5</stp>
        <tr r="AO64" s="3"/>
      </tp>
      <tp>
        <v>93.618359709999993</v>
        <stp/>
        <stp>StudyData</stp>
        <stp>Correlation(EP?,DSX?,Period:=50,InputChoice1:=Close,InputChoice2:=Close)</stp>
        <stp>Bar</stp>
        <stp/>
        <stp>Close</stp>
        <stp>ADC</stp>
        <stp>-46</stp>
        <stp>all</stp>
        <stp/>
        <stp/>
        <stp/>
        <stp>T</stp>
        <stp>EndofBarandPeriod 5</stp>
        <tr r="AO63" s="3"/>
      </tp>
      <tp>
        <v>94.679927759999998</v>
        <stp/>
        <stp>StudyData</stp>
        <stp>Correlation(EP?,DSX?,Period:=50,InputChoice1:=Close,InputChoice2:=Close)</stp>
        <stp>Bar</stp>
        <stp/>
        <stp>Close</stp>
        <stp>ADC</stp>
        <stp>-47</stp>
        <stp>all</stp>
        <stp/>
        <stp/>
        <stp/>
        <stp>T</stp>
        <stp>EndofBarandPeriod 5</stp>
        <tr r="AO62" s="3"/>
      </tp>
      <tp>
        <v>-57.266567420000001</v>
        <stp/>
        <stp>StudyData</stp>
        <stp>Correlation(EP?,USA?,Period:=50,InputChoice1:=Close,InputChoice2:=Close)</stp>
        <stp>Bar</stp>
        <stp/>
        <stp>Close</stp>
        <stp>ADC</stp>
        <stp>-45</stp>
        <stp>all</stp>
        <stp/>
        <stp/>
        <stp/>
        <stp>T</stp>
        <stp>EndofBarandPeriod 5</stp>
        <tr r="AS64" s="3"/>
      </tp>
      <tp>
        <v>-55.658879810000002</v>
        <stp/>
        <stp>StudyData</stp>
        <stp>Correlation(EP?,USA?,Period:=50,InputChoice1:=Close,InputChoice2:=Close)</stp>
        <stp>Bar</stp>
        <stp/>
        <stp>Close</stp>
        <stp>ADC</stp>
        <stp>-47</stp>
        <stp>all</stp>
        <stp/>
        <stp/>
        <stp/>
        <stp>T</stp>
        <stp>EndofBarandPeriod 5</stp>
        <tr r="AS62" s="3"/>
      </tp>
      <tp>
        <v>-56.022289819999997</v>
        <stp/>
        <stp>StudyData</stp>
        <stp>Correlation(EP?,USA?,Period:=50,InputChoice1:=Close,InputChoice2:=Close)</stp>
        <stp>Bar</stp>
        <stp/>
        <stp>Close</stp>
        <stp>ADC</stp>
        <stp>-46</stp>
        <stp>all</stp>
        <stp/>
        <stp/>
        <stp/>
        <stp>T</stp>
        <stp>EndofBarandPeriod 5</stp>
        <tr r="AS63" s="3"/>
      </tp>
      <tp>
        <v>-51.027024419999996</v>
        <stp/>
        <stp>StudyData</stp>
        <stp>Correlation(EP?,USA?,Period:=50,InputChoice1:=Close,InputChoice2:=Close)</stp>
        <stp>Bar</stp>
        <stp/>
        <stp>Close</stp>
        <stp>ADC</stp>
        <stp>-49</stp>
        <stp>all</stp>
        <stp/>
        <stp/>
        <stp/>
        <stp>T</stp>
        <stp>EndofBarandPeriod 5</stp>
        <tr r="AS60" s="3"/>
      </tp>
      <tp>
        <v>-54.959959509999997</v>
        <stp/>
        <stp>StudyData</stp>
        <stp>Correlation(EP?,USA?,Period:=50,InputChoice1:=Close,InputChoice2:=Close)</stp>
        <stp>Bar</stp>
        <stp/>
        <stp>Close</stp>
        <stp>ADC</stp>
        <stp>-48</stp>
        <stp>all</stp>
        <stp/>
        <stp/>
        <stp/>
        <stp>T</stp>
        <stp>EndofBarandPeriod 5</stp>
        <tr r="AS61" s="3"/>
      </tp>
      <tp>
        <v>-84.841083909999995</v>
        <stp/>
        <stp>StudyData</stp>
        <stp>Correlation(NGE?,EP?,Period:=50,InputChoice1:=Close,InputChoice2:=Close)</stp>
        <stp>Bar</stp>
        <stp/>
        <stp>Close</stp>
        <stp>ADC</stp>
        <stp>-52</stp>
        <stp>all</stp>
        <stp/>
        <stp/>
        <stp/>
        <stp>T</stp>
        <stp>EndofBarandPeriod 5</stp>
        <tr r="AN93" s="3"/>
      </tp>
      <tp>
        <v>-84.213842549999995</v>
        <stp/>
        <stp>StudyData</stp>
        <stp>Correlation(NGE?,EP?,Period:=50,InputChoice1:=Close,InputChoice2:=Close)</stp>
        <stp>Bar</stp>
        <stp/>
        <stp>Close</stp>
        <stp>ADC</stp>
        <stp>-50</stp>
        <stp>all</stp>
        <stp/>
        <stp/>
        <stp/>
        <stp>T</stp>
        <stp>EndofBarandPeriod 5</stp>
        <tr r="AN95" s="3"/>
      </tp>
      <tp>
        <v>-85.014508930000005</v>
        <stp/>
        <stp>StudyData</stp>
        <stp>Correlation(NGE?,EP?,Period:=50,InputChoice1:=Close,InputChoice2:=Close)</stp>
        <stp>Bar</stp>
        <stp/>
        <stp>Close</stp>
        <stp>ADC</stp>
        <stp>-51</stp>
        <stp>all</stp>
        <stp/>
        <stp/>
        <stp/>
        <stp>T</stp>
        <stp>EndofBarandPeriod 5</stp>
        <tr r="AN94" s="3"/>
      </tp>
      <tp>
        <v>96.444252829999996</v>
        <stp/>
        <stp>StudyData</stp>
        <stp>Correlation(EP?,DSX?,Period:=50,InputChoice1:=Close,InputChoice2:=Close)</stp>
        <stp>Bar</stp>
        <stp/>
        <stp>Close</stp>
        <stp>ADC</stp>
        <stp>-50</stp>
        <stp>all</stp>
        <stp/>
        <stp/>
        <stp/>
        <stp>T</stp>
        <stp>EndofBarandPeriod 5</stp>
        <tr r="AO59" s="3"/>
      </tp>
      <tp>
        <v>96.592939509999994</v>
        <stp/>
        <stp>StudyData</stp>
        <stp>Correlation(EP?,DSX?,Period:=50,InputChoice1:=Close,InputChoice2:=Close)</stp>
        <stp>Bar</stp>
        <stp/>
        <stp>Close</stp>
        <stp>ADC</stp>
        <stp>-51</stp>
        <stp>all</stp>
        <stp/>
        <stp/>
        <stp/>
        <stp>T</stp>
        <stp>EndofBarandPeriod 5</stp>
        <tr r="AO58" s="3"/>
      </tp>
      <tp>
        <v>96.656423360000005</v>
        <stp/>
        <stp>StudyData</stp>
        <stp>Correlation(EP?,DSX?,Period:=50,InputChoice1:=Close,InputChoice2:=Close)</stp>
        <stp>Bar</stp>
        <stp/>
        <stp>Close</stp>
        <stp>ADC</stp>
        <stp>-52</stp>
        <stp>all</stp>
        <stp/>
        <stp/>
        <stp/>
        <stp>T</stp>
        <stp>EndofBarandPeriod 5</stp>
        <tr r="AO57" s="3"/>
      </tp>
      <tp>
        <v>-49.568235250000001</v>
        <stp/>
        <stp>StudyData</stp>
        <stp>Correlation(EP?,USA?,Period:=50,InputChoice1:=Close,InputChoice2:=Close)</stp>
        <stp>Bar</stp>
        <stp/>
        <stp>Close</stp>
        <stp>ADC</stp>
        <stp>-51</stp>
        <stp>all</stp>
        <stp/>
        <stp/>
        <stp/>
        <stp>T</stp>
        <stp>EndofBarandPeriod 5</stp>
        <tr r="AS58" s="3"/>
      </tp>
      <tp>
        <v>-51.022468680000003</v>
        <stp/>
        <stp>StudyData</stp>
        <stp>Correlation(EP?,USA?,Period:=50,InputChoice1:=Close,InputChoice2:=Close)</stp>
        <stp>Bar</stp>
        <stp/>
        <stp>Close</stp>
        <stp>ADC</stp>
        <stp>-50</stp>
        <stp>all</stp>
        <stp/>
        <stp/>
        <stp/>
        <stp>T</stp>
        <stp>EndofBarandPeriod 5</stp>
        <tr r="AS59" s="3"/>
      </tp>
      <tp>
        <v>-48.449550709999997</v>
        <stp/>
        <stp>StudyData</stp>
        <stp>Correlation(EP?,USA?,Period:=50,InputChoice1:=Close,InputChoice2:=Close)</stp>
        <stp>Bar</stp>
        <stp/>
        <stp>Close</stp>
        <stp>ADC</stp>
        <stp>-52</stp>
        <stp>all</stp>
        <stp/>
        <stp/>
        <stp/>
        <stp>T</stp>
        <stp>EndofBarandPeriod 5</stp>
        <tr r="AS57" s="3"/>
      </tp>
      <tp>
        <v>-81.691635770000005</v>
        <stp/>
        <stp>StudyData</stp>
        <stp>Correlation(NGE?,EP?,Period:=50,InputChoice1:=Close,InputChoice2:=Close)</stp>
        <stp>Bar</stp>
        <stp/>
        <stp>Close</stp>
        <stp>ADC</stp>
        <stp>-48</stp>
        <stp>all</stp>
        <stp/>
        <stp/>
        <stp/>
        <stp>T</stp>
        <stp>EndofBarandPeriod 5</stp>
        <tr r="AN97" s="3"/>
      </tp>
      <tp>
        <v>-82.594615250000004</v>
        <stp/>
        <stp>StudyData</stp>
        <stp>Correlation(NGE?,EP?,Period:=50,InputChoice1:=Close,InputChoice2:=Close)</stp>
        <stp>Bar</stp>
        <stp/>
        <stp>Close</stp>
        <stp>ADC</stp>
        <stp>-49</stp>
        <stp>all</stp>
        <stp/>
        <stp/>
        <stp/>
        <stp>T</stp>
        <stp>EndofBarandPeriod 5</stp>
        <tr r="AN96" s="3"/>
      </tp>
      <tp>
        <v>-73.366910959999998</v>
        <stp/>
        <stp>StudyData</stp>
        <stp>Correlation(NGE?,EP?,Period:=50,InputChoice1:=Close,InputChoice2:=Close)</stp>
        <stp>Bar</stp>
        <stp/>
        <stp>Close</stp>
        <stp>ADC</stp>
        <stp>-46</stp>
        <stp>all</stp>
        <stp/>
        <stp/>
        <stp/>
        <stp>T</stp>
        <stp>EndofBarandPeriod 5</stp>
        <tr r="AN99" s="3"/>
      </tp>
      <tp>
        <v>-78.856142739999996</v>
        <stp/>
        <stp>StudyData</stp>
        <stp>Correlation(NGE?,EP?,Period:=50,InputChoice1:=Close,InputChoice2:=Close)</stp>
        <stp>Bar</stp>
        <stp/>
        <stp>Close</stp>
        <stp>ADC</stp>
        <stp>-47</stp>
        <stp>all</stp>
        <stp/>
        <stp/>
        <stp/>
        <stp>T</stp>
        <stp>EndofBarandPeriod 5</stp>
        <tr r="AN98" s="3"/>
      </tp>
      <tp>
        <v>-67.683901300000002</v>
        <stp/>
        <stp>StudyData</stp>
        <stp>Correlation(NGE?,EP?,Period:=50,InputChoice1:=Close,InputChoice2:=Close)</stp>
        <stp>Bar</stp>
        <stp/>
        <stp>Close</stp>
        <stp>ADC</stp>
        <stp>-45</stp>
        <stp>all</stp>
        <stp/>
        <stp/>
        <stp/>
        <stp>T</stp>
        <stp>EndofBarandPeriod 5</stp>
        <tr r="AN100" s="3"/>
      </tp>
      <tp>
        <v>-12.760842009999999</v>
        <stp/>
        <stp>StudyData</stp>
        <stp>Correlation(SIE?,EP?,Period:=50,InputChoice1:=Close,InputChoice2:=Close)</stp>
        <stp>Bar</stp>
        <stp/>
        <stp>Close</stp>
        <stp>ADC</stp>
        <stp>-52</stp>
        <stp>all</stp>
        <stp/>
        <stp/>
        <stp/>
        <stp>T</stp>
        <stp>EndofBarandPeriod 5</stp>
        <tr r="AN102" s="3"/>
      </tp>
      <tp>
        <v>-18.585795560000001</v>
        <stp/>
        <stp>StudyData</stp>
        <stp>Correlation(SIE?,EP?,Period:=50,InputChoice1:=Close,InputChoice2:=Close)</stp>
        <stp>Bar</stp>
        <stp/>
        <stp>Close</stp>
        <stp>ADC</stp>
        <stp>-50</stp>
        <stp>all</stp>
        <stp/>
        <stp/>
        <stp/>
        <stp>T</stp>
        <stp>EndofBarandPeriod 5</stp>
        <tr r="AN104" s="3"/>
      </tp>
      <tp>
        <v>-15.08200712</v>
        <stp/>
        <stp>StudyData</stp>
        <stp>Correlation(SIE?,EP?,Period:=50,InputChoice1:=Close,InputChoice2:=Close)</stp>
        <stp>Bar</stp>
        <stp/>
        <stp>Close</stp>
        <stp>ADC</stp>
        <stp>-51</stp>
        <stp>all</stp>
        <stp/>
        <stp/>
        <stp/>
        <stp>T</stp>
        <stp>EndofBarandPeriod 5</stp>
        <tr r="AN103" s="3"/>
      </tp>
      <tp>
        <v>-21.78402483</v>
        <stp/>
        <stp>StudyData</stp>
        <stp>Correlation(SIE?,EP?,Period:=50,InputChoice1:=Close,InputChoice2:=Close)</stp>
        <stp>Bar</stp>
        <stp/>
        <stp>Close</stp>
        <stp>ADC</stp>
        <stp>-48</stp>
        <stp>all</stp>
        <stp/>
        <stp/>
        <stp/>
        <stp>T</stp>
        <stp>EndofBarandPeriod 5</stp>
        <tr r="AN106" s="3"/>
      </tp>
      <tp>
        <v>-20.657191019999999</v>
        <stp/>
        <stp>StudyData</stp>
        <stp>Correlation(SIE?,EP?,Period:=50,InputChoice1:=Close,InputChoice2:=Close)</stp>
        <stp>Bar</stp>
        <stp/>
        <stp>Close</stp>
        <stp>ADC</stp>
        <stp>-49</stp>
        <stp>all</stp>
        <stp/>
        <stp/>
        <stp/>
        <stp>T</stp>
        <stp>EndofBarandPeriod 5</stp>
        <tr r="AN105" s="3"/>
      </tp>
      <tp>
        <v>-29.407782820000001</v>
        <stp/>
        <stp>StudyData</stp>
        <stp>Correlation(SIE?,EP?,Period:=50,InputChoice1:=Close,InputChoice2:=Close)</stp>
        <stp>Bar</stp>
        <stp/>
        <stp>Close</stp>
        <stp>ADC</stp>
        <stp>-46</stp>
        <stp>all</stp>
        <stp/>
        <stp/>
        <stp/>
        <stp>T</stp>
        <stp>EndofBarandPeriod 5</stp>
        <tr r="AN108" s="3"/>
      </tp>
      <tp>
        <v>-23.197252630000001</v>
        <stp/>
        <stp>StudyData</stp>
        <stp>Correlation(SIE?,EP?,Period:=50,InputChoice1:=Close,InputChoice2:=Close)</stp>
        <stp>Bar</stp>
        <stp/>
        <stp>Close</stp>
        <stp>ADC</stp>
        <stp>-47</stp>
        <stp>all</stp>
        <stp/>
        <stp/>
        <stp/>
        <stp>T</stp>
        <stp>EndofBarandPeriod 5</stp>
        <tr r="AN107" s="3"/>
      </tp>
      <tp>
        <v>-36.31731688</v>
        <stp/>
        <stp>StudyData</stp>
        <stp>Correlation(SIE?,EP?,Period:=50,InputChoice1:=Close,InputChoice2:=Close)</stp>
        <stp>Bar</stp>
        <stp/>
        <stp>Close</stp>
        <stp>ADC</stp>
        <stp>-45</stp>
        <stp>all</stp>
        <stp/>
        <stp/>
        <stp/>
        <stp>T</stp>
        <stp>EndofBarandPeriod 5</stp>
        <tr r="AN109" s="3"/>
      </tp>
      <tp>
        <v>-69.027266850000004</v>
        <stp/>
        <stp>StudyData</stp>
        <stp>Correlation(EP?,TYA?,Period:=50,InputChoice1:=Close,InputChoice2:=Close)</stp>
        <stp>Bar</stp>
        <stp/>
        <stp>Close</stp>
        <stp>ADC</stp>
        <stp>-45</stp>
        <stp>all</stp>
        <stp/>
        <stp/>
        <stp/>
        <stp>T</stp>
        <stp>EndofBarandPeriod 5</stp>
        <tr r="AR64" s="3"/>
      </tp>
      <tp>
        <v>-67.377969050000004</v>
        <stp/>
        <stp>StudyData</stp>
        <stp>Correlation(EP?,TYA?,Period:=50,InputChoice1:=Close,InputChoice2:=Close)</stp>
        <stp>Bar</stp>
        <stp/>
        <stp>Close</stp>
        <stp>ADC</stp>
        <stp>-47</stp>
        <stp>all</stp>
        <stp/>
        <stp/>
        <stp/>
        <stp>T</stp>
        <stp>EndofBarandPeriod 5</stp>
        <tr r="AR62" s="3"/>
      </tp>
      <tp>
        <v>-68.429896569999997</v>
        <stp/>
        <stp>StudyData</stp>
        <stp>Correlation(EP?,TYA?,Period:=50,InputChoice1:=Close,InputChoice2:=Close)</stp>
        <stp>Bar</stp>
        <stp/>
        <stp>Close</stp>
        <stp>ADC</stp>
        <stp>-46</stp>
        <stp>all</stp>
        <stp/>
        <stp/>
        <stp/>
        <stp>T</stp>
        <stp>EndofBarandPeriod 5</stp>
        <tr r="AR63" s="3"/>
      </tp>
      <tp>
        <v>-62.191895760000001</v>
        <stp/>
        <stp>StudyData</stp>
        <stp>Correlation(EP?,TYA?,Period:=50,InputChoice1:=Close,InputChoice2:=Close)</stp>
        <stp>Bar</stp>
        <stp/>
        <stp>Close</stp>
        <stp>ADC</stp>
        <stp>-49</stp>
        <stp>all</stp>
        <stp/>
        <stp/>
        <stp/>
        <stp>T</stp>
        <stp>EndofBarandPeriod 5</stp>
        <tr r="AR60" s="3"/>
      </tp>
      <tp>
        <v>-64.951872809999998</v>
        <stp/>
        <stp>StudyData</stp>
        <stp>Correlation(EP?,TYA?,Period:=50,InputChoice1:=Close,InputChoice2:=Close)</stp>
        <stp>Bar</stp>
        <stp/>
        <stp>Close</stp>
        <stp>ADC</stp>
        <stp>-48</stp>
        <stp>all</stp>
        <stp/>
        <stp/>
        <stp/>
        <stp>T</stp>
        <stp>EndofBarandPeriod 5</stp>
        <tr r="AR61" s="3"/>
      </tp>
      <tp>
        <v>-18.247008940000001</v>
        <stp/>
        <stp>StudyData</stp>
        <stp>Correlation(PLE?,EP?,Period:=50,InputChoice1:=Close,InputChoice2:=Close)</stp>
        <stp>Bar</stp>
        <stp/>
        <stp>Close</stp>
        <stp>ADC</stp>
        <stp>-48</stp>
        <stp>all</stp>
        <stp/>
        <stp/>
        <stp/>
        <stp>T</stp>
        <stp>EndofBarandPeriod 5</stp>
        <tr r="AZ106" s="3"/>
      </tp>
      <tp>
        <v>-36.723405679999999</v>
        <stp/>
        <stp>StudyData</stp>
        <stp>Correlation(CLE?,EP?,Period:=50,InputChoice1:=Close,InputChoice2:=Close)</stp>
        <stp>Bar</stp>
        <stp/>
        <stp>Close</stp>
        <stp>ADC</stp>
        <stp>-48</stp>
        <stp>all</stp>
        <stp/>
        <stp/>
        <stp/>
        <stp>T</stp>
        <stp>EndofBarandPeriod 5</stp>
        <tr r="AZ88" s="3"/>
      </tp>
      <tp>
        <v>-18.07991629</v>
        <stp/>
        <stp>StudyData</stp>
        <stp>Correlation(PLE?,EP?,Period:=50,InputChoice1:=Close,InputChoice2:=Close)</stp>
        <stp>Bar</stp>
        <stp/>
        <stp>Close</stp>
        <stp>ADC</stp>
        <stp>-49</stp>
        <stp>all</stp>
        <stp/>
        <stp/>
        <stp/>
        <stp>T</stp>
        <stp>EndofBarandPeriod 5</stp>
        <tr r="AZ105" s="3"/>
      </tp>
      <tp>
        <v>-34.279419590000003</v>
        <stp/>
        <stp>StudyData</stp>
        <stp>Correlation(CLE?,EP?,Period:=50,InputChoice1:=Close,InputChoice2:=Close)</stp>
        <stp>Bar</stp>
        <stp/>
        <stp>Close</stp>
        <stp>ADC</stp>
        <stp>-49</stp>
        <stp>all</stp>
        <stp/>
        <stp/>
        <stp/>
        <stp>T</stp>
        <stp>EndofBarandPeriod 5</stp>
        <tr r="AZ87" s="3"/>
      </tp>
      <tp>
        <v>-21.19038827</v>
        <stp/>
        <stp>StudyData</stp>
        <stp>Correlation(PLE?,EP?,Period:=50,InputChoice1:=Close,InputChoice2:=Close)</stp>
        <stp>Bar</stp>
        <stp/>
        <stp>Close</stp>
        <stp>ADC</stp>
        <stp>-46</stp>
        <stp>all</stp>
        <stp/>
        <stp/>
        <stp/>
        <stp>T</stp>
        <stp>EndofBarandPeriod 5</stp>
        <tr r="AZ108" s="3"/>
      </tp>
      <tp>
        <v>-39.589246940000002</v>
        <stp/>
        <stp>StudyData</stp>
        <stp>Correlation(CLE?,EP?,Period:=50,InputChoice1:=Close,InputChoice2:=Close)</stp>
        <stp>Bar</stp>
        <stp/>
        <stp>Close</stp>
        <stp>ADC</stp>
        <stp>-46</stp>
        <stp>all</stp>
        <stp/>
        <stp/>
        <stp/>
        <stp>T</stp>
        <stp>EndofBarandPeriod 5</stp>
        <tr r="AZ90" s="3"/>
      </tp>
      <tp>
        <v>-18.678914880000001</v>
        <stp/>
        <stp>StudyData</stp>
        <stp>Correlation(PLE?,EP?,Period:=50,InputChoice1:=Close,InputChoice2:=Close)</stp>
        <stp>Bar</stp>
        <stp/>
        <stp>Close</stp>
        <stp>ADC</stp>
        <stp>-47</stp>
        <stp>all</stp>
        <stp/>
        <stp/>
        <stp/>
        <stp>T</stp>
        <stp>EndofBarandPeriod 5</stp>
        <tr r="AZ107" s="3"/>
      </tp>
      <tp>
        <v>-37.347012550000002</v>
        <stp/>
        <stp>StudyData</stp>
        <stp>Correlation(CLE?,EP?,Period:=50,InputChoice1:=Close,InputChoice2:=Close)</stp>
        <stp>Bar</stp>
        <stp/>
        <stp>Close</stp>
        <stp>ADC</stp>
        <stp>-47</stp>
        <stp>all</stp>
        <stp/>
        <stp/>
        <stp/>
        <stp>T</stp>
        <stp>EndofBarandPeriod 5</stp>
        <tr r="AZ89" s="3"/>
      </tp>
      <tp>
        <v>-24.165487500000001</v>
        <stp/>
        <stp>StudyData</stp>
        <stp>Correlation(PLE?,EP?,Period:=50,InputChoice1:=Close,InputChoice2:=Close)</stp>
        <stp>Bar</stp>
        <stp/>
        <stp>Close</stp>
        <stp>ADC</stp>
        <stp>-45</stp>
        <stp>all</stp>
        <stp/>
        <stp/>
        <stp/>
        <stp>T</stp>
        <stp>EndofBarandPeriod 5</stp>
        <tr r="AZ109" s="3"/>
      </tp>
      <tp>
        <v>-39.208527340000003</v>
        <stp/>
        <stp>StudyData</stp>
        <stp>Correlation(CLE?,EP?,Period:=50,InputChoice1:=Close,InputChoice2:=Close)</stp>
        <stp>Bar</stp>
        <stp/>
        <stp>Close</stp>
        <stp>ADC</stp>
        <stp>-45</stp>
        <stp>all</stp>
        <stp/>
        <stp/>
        <stp/>
        <stp>T</stp>
        <stp>EndofBarandPeriod 5</stp>
        <tr r="AZ91" s="3"/>
      </tp>
      <tp>
        <v>-60.9395454</v>
        <stp/>
        <stp>StudyData</stp>
        <stp>Correlation(EP?,TYA?,Period:=50,InputChoice1:=Close,InputChoice2:=Close)</stp>
        <stp>Bar</stp>
        <stp/>
        <stp>Close</stp>
        <stp>ADC</stp>
        <stp>-51</stp>
        <stp>all</stp>
        <stp/>
        <stp/>
        <stp/>
        <stp>T</stp>
        <stp>EndofBarandPeriod 5</stp>
        <tr r="AR58" s="3"/>
      </tp>
      <tp>
        <v>-62.504875939999998</v>
        <stp/>
        <stp>StudyData</stp>
        <stp>Correlation(EP?,TYA?,Period:=50,InputChoice1:=Close,InputChoice2:=Close)</stp>
        <stp>Bar</stp>
        <stp/>
        <stp>Close</stp>
        <stp>ADC</stp>
        <stp>-50</stp>
        <stp>all</stp>
        <stp/>
        <stp/>
        <stp/>
        <stp>T</stp>
        <stp>EndofBarandPeriod 5</stp>
        <tr r="AR59" s="3"/>
      </tp>
      <tp>
        <v>-59.762115180000002</v>
        <stp/>
        <stp>StudyData</stp>
        <stp>Correlation(EP?,TYA?,Period:=50,InputChoice1:=Close,InputChoice2:=Close)</stp>
        <stp>Bar</stp>
        <stp/>
        <stp>Close</stp>
        <stp>ADC</stp>
        <stp>-52</stp>
        <stp>all</stp>
        <stp/>
        <stp/>
        <stp/>
        <stp>T</stp>
        <stp>EndofBarandPeriod 5</stp>
        <tr r="AR57" s="3"/>
      </tp>
      <tp>
        <v>-12.650455210000001</v>
        <stp/>
        <stp>StudyData</stp>
        <stp>Correlation(PLE?,EP?,Period:=50,InputChoice1:=Close,InputChoice2:=Close)</stp>
        <stp>Bar</stp>
        <stp/>
        <stp>Close</stp>
        <stp>ADC</stp>
        <stp>-52</stp>
        <stp>all</stp>
        <stp/>
        <stp/>
        <stp/>
        <stp>T</stp>
        <stp>EndofBarandPeriod 5</stp>
        <tr r="AZ102" s="3"/>
      </tp>
      <tp>
        <v>-31.540959399999998</v>
        <stp/>
        <stp>StudyData</stp>
        <stp>Correlation(CLE?,EP?,Period:=50,InputChoice1:=Close,InputChoice2:=Close)</stp>
        <stp>Bar</stp>
        <stp/>
        <stp>Close</stp>
        <stp>ADC</stp>
        <stp>-52</stp>
        <stp>all</stp>
        <stp/>
        <stp/>
        <stp/>
        <stp>T</stp>
        <stp>EndofBarandPeriod 5</stp>
        <tr r="AZ84" s="3"/>
      </tp>
      <tp>
        <v>-17.149354769999999</v>
        <stp/>
        <stp>StudyData</stp>
        <stp>Correlation(PLE?,EP?,Period:=50,InputChoice1:=Close,InputChoice2:=Close)</stp>
        <stp>Bar</stp>
        <stp/>
        <stp>Close</stp>
        <stp>ADC</stp>
        <stp>-50</stp>
        <stp>all</stp>
        <stp/>
        <stp/>
        <stp/>
        <stp>T</stp>
        <stp>EndofBarandPeriod 5</stp>
        <tr r="AZ104" s="3"/>
      </tp>
      <tp>
        <v>-32.994810459999997</v>
        <stp/>
        <stp>StudyData</stp>
        <stp>Correlation(CLE?,EP?,Period:=50,InputChoice1:=Close,InputChoice2:=Close)</stp>
        <stp>Bar</stp>
        <stp/>
        <stp>Close</stp>
        <stp>ADC</stp>
        <stp>-50</stp>
        <stp>all</stp>
        <stp/>
        <stp/>
        <stp/>
        <stp>T</stp>
        <stp>EndofBarandPeriod 5</stp>
        <tr r="AZ86" s="3"/>
      </tp>
      <tp>
        <v>-14.800042189999999</v>
        <stp/>
        <stp>StudyData</stp>
        <stp>Correlation(PLE?,EP?,Period:=50,InputChoice1:=Close,InputChoice2:=Close)</stp>
        <stp>Bar</stp>
        <stp/>
        <stp>Close</stp>
        <stp>ADC</stp>
        <stp>-51</stp>
        <stp>all</stp>
        <stp/>
        <stp/>
        <stp/>
        <stp>T</stp>
        <stp>EndofBarandPeriod 5</stp>
        <tr r="AZ103" s="3"/>
      </tp>
      <tp>
        <v>-32.363096429999999</v>
        <stp/>
        <stp>StudyData</stp>
        <stp>Correlation(CLE?,EP?,Period:=50,InputChoice1:=Close,InputChoice2:=Close)</stp>
        <stp>Bar</stp>
        <stp/>
        <stp>Close</stp>
        <stp>ADC</stp>
        <stp>-51</stp>
        <stp>all</stp>
        <stp/>
        <stp/>
        <stp/>
        <stp>T</stp>
        <stp>EndofBarandPeriod 5</stp>
        <tr r="AZ85" s="3"/>
      </tp>
      <tp>
        <v>98.195121929999999</v>
        <stp/>
        <stp>StudyData</stp>
        <stp>Correlation(ENQ?,EP?,Period:=50,InputChoice1:=Close,InputChoice2:=Close)</stp>
        <stp>Bar</stp>
        <stp/>
        <stp>Close</stp>
        <stp>ADC</stp>
        <stp>-48</stp>
        <stp>all</stp>
        <stp/>
        <stp/>
        <stp/>
        <stp>T</stp>
        <stp>EndofBarandPeriod 5</stp>
        <tr r="AZ61" s="3"/>
      </tp>
      <tp>
        <v>98.130948410000002</v>
        <stp/>
        <stp>StudyData</stp>
        <stp>Correlation(ENQ?,EP?,Period:=50,InputChoice1:=Close,InputChoice2:=Close)</stp>
        <stp>Bar</stp>
        <stp/>
        <stp>Close</stp>
        <stp>ADC</stp>
        <stp>-49</stp>
        <stp>all</stp>
        <stp/>
        <stp/>
        <stp/>
        <stp>T</stp>
        <stp>EndofBarandPeriod 5</stp>
        <tr r="AZ60" s="3"/>
      </tp>
      <tp>
        <v>97.806287990000001</v>
        <stp/>
        <stp>StudyData</stp>
        <stp>Correlation(ENQ?,EP?,Period:=50,InputChoice1:=Close,InputChoice2:=Close)</stp>
        <stp>Bar</stp>
        <stp/>
        <stp>Close</stp>
        <stp>ADC</stp>
        <stp>-46</stp>
        <stp>all</stp>
        <stp/>
        <stp/>
        <stp/>
        <stp>T</stp>
        <stp>EndofBarandPeriod 5</stp>
        <tr r="AZ63" s="3"/>
      </tp>
      <tp>
        <v>98.156603000000004</v>
        <stp/>
        <stp>StudyData</stp>
        <stp>Correlation(ENQ?,EP?,Period:=50,InputChoice1:=Close,InputChoice2:=Close)</stp>
        <stp>Bar</stp>
        <stp/>
        <stp>Close</stp>
        <stp>ADC</stp>
        <stp>-47</stp>
        <stp>all</stp>
        <stp/>
        <stp/>
        <stp/>
        <stp>T</stp>
        <stp>EndofBarandPeriod 5</stp>
        <tr r="AZ62" s="3"/>
      </tp>
      <tp>
        <v>97.410790000000006</v>
        <stp/>
        <stp>StudyData</stp>
        <stp>Correlation(ENQ?,EP?,Period:=50,InputChoice1:=Close,InputChoice2:=Close)</stp>
        <stp>Bar</stp>
        <stp/>
        <stp>Close</stp>
        <stp>ADC</stp>
        <stp>-45</stp>
        <stp>all</stp>
        <stp/>
        <stp/>
        <stp/>
        <stp>T</stp>
        <stp>EndofBarandPeriod 5</stp>
        <tr r="AZ64" s="3"/>
      </tp>
      <tp>
        <v>98.094131709999999</v>
        <stp/>
        <stp>StudyData</stp>
        <stp>Correlation(ENQ?,EP?,Period:=50,InputChoice1:=Close,InputChoice2:=Close)</stp>
        <stp>Bar</stp>
        <stp/>
        <stp>Close</stp>
        <stp>ADC</stp>
        <stp>-52</stp>
        <stp>all</stp>
        <stp/>
        <stp/>
        <stp/>
        <stp>T</stp>
        <stp>EndofBarandPeriod 5</stp>
        <tr r="AZ57" s="3"/>
      </tp>
      <tp>
        <v>98.164233490000001</v>
        <stp/>
        <stp>StudyData</stp>
        <stp>Correlation(ENQ?,EP?,Period:=50,InputChoice1:=Close,InputChoice2:=Close)</stp>
        <stp>Bar</stp>
        <stp/>
        <stp>Close</stp>
        <stp>ADC</stp>
        <stp>-50</stp>
        <stp>all</stp>
        <stp/>
        <stp/>
        <stp/>
        <stp>T</stp>
        <stp>EndofBarandPeriod 5</stp>
        <tr r="AZ59" s="3"/>
      </tp>
      <tp>
        <v>98.139446140000004</v>
        <stp/>
        <stp>StudyData</stp>
        <stp>Correlation(ENQ?,EP?,Period:=50,InputChoice1:=Close,InputChoice2:=Close)</stp>
        <stp>Bar</stp>
        <stp/>
        <stp>Close</stp>
        <stp>ADC</stp>
        <stp>-51</stp>
        <stp>all</stp>
        <stp/>
        <stp/>
        <stp/>
        <stp>T</stp>
        <stp>EndofBarandPeriod 5</stp>
        <tr r="AZ58" s="3"/>
      </tp>
      <tp>
        <v>-67.683901300000002</v>
        <stp/>
        <stp>StudyData</stp>
        <stp>Correlation(EP?,NGE?,Period:=50,InputChoice1:=Close,InputChoice2:=Close)</stp>
        <stp>Bar</stp>
        <stp/>
        <stp>Close</stp>
        <stp>ADC</stp>
        <stp>-45</stp>
        <stp>all</stp>
        <stp/>
        <stp/>
        <stp/>
        <stp>T</stp>
        <stp>EndofBarandPeriod 5</stp>
        <tr r="AU64" s="3"/>
      </tp>
      <tp>
        <v>-78.856142739999996</v>
        <stp/>
        <stp>StudyData</stp>
        <stp>Correlation(EP?,NGE?,Period:=50,InputChoice1:=Close,InputChoice2:=Close)</stp>
        <stp>Bar</stp>
        <stp/>
        <stp>Close</stp>
        <stp>ADC</stp>
        <stp>-47</stp>
        <stp>all</stp>
        <stp/>
        <stp/>
        <stp/>
        <stp>T</stp>
        <stp>EndofBarandPeriod 5</stp>
        <tr r="AU62" s="3"/>
      </tp>
      <tp>
        <v>-73.366910959999998</v>
        <stp/>
        <stp>StudyData</stp>
        <stp>Correlation(EP?,NGE?,Period:=50,InputChoice1:=Close,InputChoice2:=Close)</stp>
        <stp>Bar</stp>
        <stp/>
        <stp>Close</stp>
        <stp>ADC</stp>
        <stp>-46</stp>
        <stp>all</stp>
        <stp/>
        <stp/>
        <stp/>
        <stp>T</stp>
        <stp>EndofBarandPeriod 5</stp>
        <tr r="AU63" s="3"/>
      </tp>
      <tp>
        <v>-82.594615250000004</v>
        <stp/>
        <stp>StudyData</stp>
        <stp>Correlation(EP?,NGE?,Period:=50,InputChoice1:=Close,InputChoice2:=Close)</stp>
        <stp>Bar</stp>
        <stp/>
        <stp>Close</stp>
        <stp>ADC</stp>
        <stp>-49</stp>
        <stp>all</stp>
        <stp/>
        <stp/>
        <stp/>
        <stp>T</stp>
        <stp>EndofBarandPeriod 5</stp>
        <tr r="AU60" s="3"/>
      </tp>
      <tp>
        <v>-81.691635770000005</v>
        <stp/>
        <stp>StudyData</stp>
        <stp>Correlation(EP?,NGE?,Period:=50,InputChoice1:=Close,InputChoice2:=Close)</stp>
        <stp>Bar</stp>
        <stp/>
        <stp>Close</stp>
        <stp>ADC</stp>
        <stp>-48</stp>
        <stp>all</stp>
        <stp/>
        <stp/>
        <stp/>
        <stp>T</stp>
        <stp>EndofBarandPeriod 5</stp>
        <tr r="AU61" s="3"/>
      </tp>
      <tp>
        <v>96.806011650000002</v>
        <stp/>
        <stp>StudyData</stp>
        <stp>Correlation(DSX?,EP?,Period:=50,InputChoice1:=Close,InputChoice2:=Close)</stp>
        <stp>Bar</stp>
        <stp/>
        <stp>Close</stp>
        <stp>ADC</stp>
        <stp>-53</stp>
        <stp>all</stp>
        <stp/>
        <stp/>
        <stp/>
        <stp>T</stp>
        <stp>EndofBarandPeriod 5</stp>
        <tr r="AN65" s="3"/>
      </tp>
      <tp>
        <v>96.656423360000005</v>
        <stp/>
        <stp>StudyData</stp>
        <stp>Correlation(DSX?,EP?,Period:=50,InputChoice1:=Close,InputChoice2:=Close)</stp>
        <stp>Bar</stp>
        <stp/>
        <stp>Close</stp>
        <stp>ADC</stp>
        <stp>-52</stp>
        <stp>all</stp>
        <stp/>
        <stp/>
        <stp/>
        <stp>T</stp>
        <stp>EndofBarandPeriod 5</stp>
        <tr r="AN66" s="3"/>
      </tp>
      <tp>
        <v>96.592939509999994</v>
        <stp/>
        <stp>StudyData</stp>
        <stp>Correlation(DSX?,EP?,Period:=50,InputChoice1:=Close,InputChoice2:=Close)</stp>
        <stp>Bar</stp>
        <stp/>
        <stp>Close</stp>
        <stp>ADC</stp>
        <stp>-51</stp>
        <stp>all</stp>
        <stp/>
        <stp/>
        <stp/>
        <stp>T</stp>
        <stp>EndofBarandPeriod 5</stp>
        <tr r="AN67" s="3"/>
      </tp>
      <tp>
        <v>96.444252829999996</v>
        <stp/>
        <stp>StudyData</stp>
        <stp>Correlation(DSX?,EP?,Period:=50,InputChoice1:=Close,InputChoice2:=Close)</stp>
        <stp>Bar</stp>
        <stp/>
        <stp>Close</stp>
        <stp>ADC</stp>
        <stp>-50</stp>
        <stp>all</stp>
        <stp/>
        <stp/>
        <stp/>
        <stp>T</stp>
        <stp>EndofBarandPeriod 5</stp>
        <tr r="AN68" s="3"/>
      </tp>
      <tp>
        <v>-48.449550709999997</v>
        <stp/>
        <stp>StudyData</stp>
        <stp>Correlation(USA?,EP?,Period:=50,InputChoice1:=Close,InputChoice2:=Close)</stp>
        <stp>Bar</stp>
        <stp/>
        <stp>Close</stp>
        <stp>ADC</stp>
        <stp>-52</stp>
        <stp>all</stp>
        <stp/>
        <stp/>
        <stp/>
        <stp>T</stp>
        <stp>EndofBarandPeriod 5</stp>
        <tr r="AN84" s="3"/>
      </tp>
      <tp>
        <v>-51.022468680000003</v>
        <stp/>
        <stp>StudyData</stp>
        <stp>Correlation(USA?,EP?,Period:=50,InputChoice1:=Close,InputChoice2:=Close)</stp>
        <stp>Bar</stp>
        <stp/>
        <stp>Close</stp>
        <stp>ADC</stp>
        <stp>-50</stp>
        <stp>all</stp>
        <stp/>
        <stp/>
        <stp/>
        <stp>T</stp>
        <stp>EndofBarandPeriod 5</stp>
        <tr r="AN86" s="3"/>
      </tp>
      <tp>
        <v>-49.568235250000001</v>
        <stp/>
        <stp>StudyData</stp>
        <stp>Correlation(USA?,EP?,Period:=50,InputChoice1:=Close,InputChoice2:=Close)</stp>
        <stp>Bar</stp>
        <stp/>
        <stp>Close</stp>
        <stp>ADC</stp>
        <stp>-51</stp>
        <stp>all</stp>
        <stp/>
        <stp/>
        <stp/>
        <stp>T</stp>
        <stp>EndofBarandPeriod 5</stp>
        <tr r="AN85" s="3"/>
      </tp>
      <tp>
        <v>-85.014508930000005</v>
        <stp/>
        <stp>StudyData</stp>
        <stp>Correlation(EP?,NGE?,Period:=50,InputChoice1:=Close,InputChoice2:=Close)</stp>
        <stp>Bar</stp>
        <stp/>
        <stp>Close</stp>
        <stp>ADC</stp>
        <stp>-51</stp>
        <stp>all</stp>
        <stp/>
        <stp/>
        <stp/>
        <stp>T</stp>
        <stp>EndofBarandPeriod 5</stp>
        <tr r="AU58" s="3"/>
      </tp>
      <tp>
        <v>-84.213842549999995</v>
        <stp/>
        <stp>StudyData</stp>
        <stp>Correlation(EP?,NGE?,Period:=50,InputChoice1:=Close,InputChoice2:=Close)</stp>
        <stp>Bar</stp>
        <stp/>
        <stp>Close</stp>
        <stp>ADC</stp>
        <stp>-50</stp>
        <stp>all</stp>
        <stp/>
        <stp/>
        <stp/>
        <stp>T</stp>
        <stp>EndofBarandPeriod 5</stp>
        <tr r="AU59" s="3"/>
      </tp>
      <tp>
        <v>-84.841083909999995</v>
        <stp/>
        <stp>StudyData</stp>
        <stp>Correlation(EP?,NGE?,Period:=50,InputChoice1:=Close,InputChoice2:=Close)</stp>
        <stp>Bar</stp>
        <stp/>
        <stp>Close</stp>
        <stp>ADC</stp>
        <stp>-52</stp>
        <stp>all</stp>
        <stp/>
        <stp/>
        <stp/>
        <stp>T</stp>
        <stp>EndofBarandPeriod 5</stp>
        <tr r="AU57" s="3"/>
      </tp>
      <tp>
        <v>94.679927759999998</v>
        <stp/>
        <stp>StudyData</stp>
        <stp>Correlation(DSX?,EP?,Period:=50,InputChoice1:=Close,InputChoice2:=Close)</stp>
        <stp>Bar</stp>
        <stp/>
        <stp>Close</stp>
        <stp>ADC</stp>
        <stp>-47</stp>
        <stp>all</stp>
        <stp/>
        <stp/>
        <stp/>
        <stp>T</stp>
        <stp>EndofBarandPeriod 5</stp>
        <tr r="AN71" s="3"/>
      </tp>
      <tp>
        <v>93.618359709999993</v>
        <stp/>
        <stp>StudyData</stp>
        <stp>Correlation(DSX?,EP?,Period:=50,InputChoice1:=Close,InputChoice2:=Close)</stp>
        <stp>Bar</stp>
        <stp/>
        <stp>Close</stp>
        <stp>ADC</stp>
        <stp>-46</stp>
        <stp>all</stp>
        <stp/>
        <stp/>
        <stp/>
        <stp>T</stp>
        <stp>EndofBarandPeriod 5</stp>
        <tr r="AN72" s="3"/>
      </tp>
      <tp>
        <v>93.046301409999998</v>
        <stp/>
        <stp>StudyData</stp>
        <stp>Correlation(DSX?,EP?,Period:=50,InputChoice1:=Close,InputChoice2:=Close)</stp>
        <stp>Bar</stp>
        <stp/>
        <stp>Close</stp>
        <stp>ADC</stp>
        <stp>-45</stp>
        <stp>all</stp>
        <stp/>
        <stp/>
        <stp/>
        <stp>T</stp>
        <stp>EndofBarandPeriod 5</stp>
        <tr r="AN73" s="3"/>
      </tp>
      <tp>
        <v>96.359406329999999</v>
        <stp/>
        <stp>StudyData</stp>
        <stp>Correlation(DSX?,EP?,Period:=50,InputChoice1:=Close,InputChoice2:=Close)</stp>
        <stp>Bar</stp>
        <stp/>
        <stp>Close</stp>
        <stp>ADC</stp>
        <stp>-49</stp>
        <stp>all</stp>
        <stp/>
        <stp/>
        <stp/>
        <stp>T</stp>
        <stp>EndofBarandPeriod 5</stp>
        <tr r="AN69" s="3"/>
      </tp>
      <tp>
        <v>95.437215629999997</v>
        <stp/>
        <stp>StudyData</stp>
        <stp>Correlation(DSX?,EP?,Period:=50,InputChoice1:=Close,InputChoice2:=Close)</stp>
        <stp>Bar</stp>
        <stp/>
        <stp>Close</stp>
        <stp>ADC</stp>
        <stp>-48</stp>
        <stp>all</stp>
        <stp/>
        <stp/>
        <stp/>
        <stp>T</stp>
        <stp>EndofBarandPeriod 5</stp>
        <tr r="AN70" s="3"/>
      </tp>
      <tp>
        <v>-54.959959509999997</v>
        <stp/>
        <stp>StudyData</stp>
        <stp>Correlation(USA?,EP?,Period:=50,InputChoice1:=Close,InputChoice2:=Close)</stp>
        <stp>Bar</stp>
        <stp/>
        <stp>Close</stp>
        <stp>ADC</stp>
        <stp>-48</stp>
        <stp>all</stp>
        <stp/>
        <stp/>
        <stp/>
        <stp>T</stp>
        <stp>EndofBarandPeriod 5</stp>
        <tr r="AN88" s="3"/>
      </tp>
      <tp>
        <v>-51.027024419999996</v>
        <stp/>
        <stp>StudyData</stp>
        <stp>Correlation(USA?,EP?,Period:=50,InputChoice1:=Close,InputChoice2:=Close)</stp>
        <stp>Bar</stp>
        <stp/>
        <stp>Close</stp>
        <stp>ADC</stp>
        <stp>-49</stp>
        <stp>all</stp>
        <stp/>
        <stp/>
        <stp/>
        <stp>T</stp>
        <stp>EndofBarandPeriod 5</stp>
        <tr r="AN87" s="3"/>
      </tp>
      <tp>
        <v>1877</v>
        <stp/>
        <stp>ContractData</stp>
        <stp>EP?</stp>
        <stp>LastPrice</stp>
        <stp/>
        <stp>T</stp>
        <tr r="B6" s="3"/>
        <tr r="AM10" s="3"/>
      </tp>
      <tp>
        <v>-56.022289819999997</v>
        <stp/>
        <stp>StudyData</stp>
        <stp>Correlation(USA?,EP?,Period:=50,InputChoice1:=Close,InputChoice2:=Close)</stp>
        <stp>Bar</stp>
        <stp/>
        <stp>Close</stp>
        <stp>ADC</stp>
        <stp>-46</stp>
        <stp>all</stp>
        <stp/>
        <stp/>
        <stp/>
        <stp>T</stp>
        <stp>EndofBarandPeriod 5</stp>
        <tr r="AN90" s="3"/>
      </tp>
      <tp>
        <v>-55.658879810000002</v>
        <stp/>
        <stp>StudyData</stp>
        <stp>Correlation(USA?,EP?,Period:=50,InputChoice1:=Close,InputChoice2:=Close)</stp>
        <stp>Bar</stp>
        <stp/>
        <stp>Close</stp>
        <stp>ADC</stp>
        <stp>-47</stp>
        <stp>all</stp>
        <stp/>
        <stp/>
        <stp/>
        <stp>T</stp>
        <stp>EndofBarandPeriod 5</stp>
        <tr r="AN89" s="3"/>
      </tp>
      <tp>
        <v>-57.266567420000001</v>
        <stp/>
        <stp>StudyData</stp>
        <stp>Correlation(USA?,EP?,Period:=50,InputChoice1:=Close,InputChoice2:=Close)</stp>
        <stp>Bar</stp>
        <stp/>
        <stp>Close</stp>
        <stp>ADC</stp>
        <stp>-45</stp>
        <stp>all</stp>
        <stp/>
        <stp/>
        <stp/>
        <stp>T</stp>
        <stp>EndofBarandPeriod 5</stp>
        <tr r="AN91" s="3"/>
      </tp>
      <tp>
        <v>-59.92038161</v>
        <stp/>
        <stp>StudyData</stp>
        <stp>Correlation(TUA?,EP?,Period:=50,InputChoice1:=Close,InputChoice2:=Close)</stp>
        <stp>Bar</stp>
        <stp/>
        <stp>Close</stp>
        <stp>ADC</stp>
        <stp>-52</stp>
        <stp>all</stp>
        <stp/>
        <stp/>
        <stp/>
        <stp>T</stp>
        <stp>EndofBarandPeriod 5</stp>
        <tr r="AZ66" s="3"/>
      </tp>
      <tp>
        <v>-62.289354940000003</v>
        <stp/>
        <stp>StudyData</stp>
        <stp>Correlation(TUA?,EP?,Period:=50,InputChoice1:=Close,InputChoice2:=Close)</stp>
        <stp>Bar</stp>
        <stp/>
        <stp>Close</stp>
        <stp>ADC</stp>
        <stp>-50</stp>
        <stp>all</stp>
        <stp/>
        <stp/>
        <stp/>
        <stp>T</stp>
        <stp>EndofBarandPeriod 5</stp>
        <tr r="AZ68" s="3"/>
      </tp>
      <tp>
        <v>-61.609672670000002</v>
        <stp/>
        <stp>StudyData</stp>
        <stp>Correlation(TUA?,EP?,Period:=50,InputChoice1:=Close,InputChoice2:=Close)</stp>
        <stp>Bar</stp>
        <stp/>
        <stp>Close</stp>
        <stp>ADC</stp>
        <stp>-51</stp>
        <stp>all</stp>
        <stp/>
        <stp/>
        <stp/>
        <stp>T</stp>
        <stp>EndofBarandPeriod 5</stp>
        <tr r="AZ67" s="3"/>
      </tp>
      <tp>
        <v>-62.153035359999997</v>
        <stp/>
        <stp>StudyData</stp>
        <stp>Correlation(TUA?,EP?,Period:=50,InputChoice1:=Close,InputChoice2:=Close)</stp>
        <stp>Bar</stp>
        <stp/>
        <stp>Close</stp>
        <stp>ADC</stp>
        <stp>-48</stp>
        <stp>all</stp>
        <stp/>
        <stp/>
        <stp/>
        <stp>T</stp>
        <stp>EndofBarandPeriod 5</stp>
        <tr r="AZ70" s="3"/>
      </tp>
      <tp>
        <v>-60.892660620000001</v>
        <stp/>
        <stp>StudyData</stp>
        <stp>Correlation(TUA?,EP?,Period:=50,InputChoice1:=Close,InputChoice2:=Close)</stp>
        <stp>Bar</stp>
        <stp/>
        <stp>Close</stp>
        <stp>ADC</stp>
        <stp>-49</stp>
        <stp>all</stp>
        <stp/>
        <stp/>
        <stp/>
        <stp>T</stp>
        <stp>EndofBarandPeriod 5</stp>
        <tr r="AZ69" s="3"/>
      </tp>
      <tp>
        <v>-64.740868210000002</v>
        <stp/>
        <stp>StudyData</stp>
        <stp>Correlation(TUA?,EP?,Period:=50,InputChoice1:=Close,InputChoice2:=Close)</stp>
        <stp>Bar</stp>
        <stp/>
        <stp>Close</stp>
        <stp>ADC</stp>
        <stp>-46</stp>
        <stp>all</stp>
        <stp/>
        <stp/>
        <stp/>
        <stp>T</stp>
        <stp>EndofBarandPeriod 5</stp>
        <tr r="AZ72" s="3"/>
      </tp>
      <tp>
        <v>-64.089278620000002</v>
        <stp/>
        <stp>StudyData</stp>
        <stp>Correlation(TUA?,EP?,Period:=50,InputChoice1:=Close,InputChoice2:=Close)</stp>
        <stp>Bar</stp>
        <stp/>
        <stp>Close</stp>
        <stp>ADC</stp>
        <stp>-47</stp>
        <stp>all</stp>
        <stp/>
        <stp/>
        <stp/>
        <stp>T</stp>
        <stp>EndofBarandPeriod 5</stp>
        <tr r="AZ71" s="3"/>
      </tp>
      <tp>
        <v>-64.910339820000004</v>
        <stp/>
        <stp>StudyData</stp>
        <stp>Correlation(TUA?,EP?,Period:=50,InputChoice1:=Close,InputChoice2:=Close)</stp>
        <stp>Bar</stp>
        <stp/>
        <stp>Close</stp>
        <stp>ADC</stp>
        <stp>-45</stp>
        <stp>all</stp>
        <stp/>
        <stp/>
        <stp/>
        <stp>T</stp>
        <stp>EndofBarandPeriod 5</stp>
        <tr r="AZ73" s="3"/>
      </tp>
      <tp>
        <v>-43.759737710000003</v>
        <stp/>
        <stp>StudyData</stp>
        <stp>Correlation(EP?,GCE?,Period:=50,InputChoice1:=Close,InputChoice2:=Close)</stp>
        <stp>Bar</stp>
        <stp/>
        <stp>Close</stp>
        <stp>ADC</stp>
        <stp>-45</stp>
        <stp>all</stp>
        <stp/>
        <stp/>
        <stp/>
        <stp>T</stp>
        <stp>EndofBarandPeriod 5</stp>
        <tr r="AV64" s="3"/>
      </tp>
      <tp>
        <v>-39.293022999999998</v>
        <stp/>
        <stp>StudyData</stp>
        <stp>Correlation(EP?,GCE?,Period:=50,InputChoice1:=Close,InputChoice2:=Close)</stp>
        <stp>Bar</stp>
        <stp/>
        <stp>Close</stp>
        <stp>ADC</stp>
        <stp>-47</stp>
        <stp>all</stp>
        <stp/>
        <stp/>
        <stp/>
        <stp>T</stp>
        <stp>EndofBarandPeriod 5</stp>
        <tr r="AV62" s="3"/>
      </tp>
      <tp>
        <v>-41.044996179999998</v>
        <stp/>
        <stp>StudyData</stp>
        <stp>Correlation(EP?,GCE?,Period:=50,InputChoice1:=Close,InputChoice2:=Close)</stp>
        <stp>Bar</stp>
        <stp/>
        <stp>Close</stp>
        <stp>ADC</stp>
        <stp>-46</stp>
        <stp>all</stp>
        <stp/>
        <stp/>
        <stp/>
        <stp>T</stp>
        <stp>EndofBarandPeriod 5</stp>
        <tr r="AV63" s="3"/>
      </tp>
      <tp>
        <v>-39.72593191</v>
        <stp/>
        <stp>StudyData</stp>
        <stp>Correlation(EP?,GCE?,Period:=50,InputChoice1:=Close,InputChoice2:=Close)</stp>
        <stp>Bar</stp>
        <stp/>
        <stp>Close</stp>
        <stp>ADC</stp>
        <stp>-49</stp>
        <stp>all</stp>
        <stp/>
        <stp/>
        <stp/>
        <stp>T</stp>
        <stp>EndofBarandPeriod 5</stp>
        <tr r="AV60" s="3"/>
      </tp>
      <tp>
        <v>-39.252945920000002</v>
        <stp/>
        <stp>StudyData</stp>
        <stp>Correlation(EP?,GCE?,Period:=50,InputChoice1:=Close,InputChoice2:=Close)</stp>
        <stp>Bar</stp>
        <stp/>
        <stp>Close</stp>
        <stp>ADC</stp>
        <stp>-48</stp>
        <stp>all</stp>
        <stp/>
        <stp/>
        <stp/>
        <stp>T</stp>
        <stp>EndofBarandPeriod 5</stp>
        <tr r="AV61" s="3"/>
      </tp>
      <tp>
        <v>-66.626921870000004</v>
        <stp/>
        <stp>StudyData</stp>
        <stp>Correlation(FVA?,EP?,Period:=50,InputChoice1:=Close,InputChoice2:=Close)</stp>
        <stp>Bar</stp>
        <stp/>
        <stp>Close</stp>
        <stp>ADC</stp>
        <stp>-48</stp>
        <stp>all</stp>
        <stp/>
        <stp/>
        <stp/>
        <stp>T</stp>
        <stp>EndofBarandPeriod 5</stp>
        <tr r="AN79" s="3"/>
      </tp>
      <tp>
        <v>-64.660061880000001</v>
        <stp/>
        <stp>StudyData</stp>
        <stp>Correlation(FVA?,EP?,Period:=50,InputChoice1:=Close,InputChoice2:=Close)</stp>
        <stp>Bar</stp>
        <stp/>
        <stp>Close</stp>
        <stp>ADC</stp>
        <stp>-49</stp>
        <stp>all</stp>
        <stp/>
        <stp/>
        <stp/>
        <stp>T</stp>
        <stp>EndofBarandPeriod 5</stp>
        <tr r="AN78" s="3"/>
      </tp>
      <tp>
        <v>-70.214135170000006</v>
        <stp/>
        <stp>StudyData</stp>
        <stp>Correlation(FVA?,EP?,Period:=50,InputChoice1:=Close,InputChoice2:=Close)</stp>
        <stp>Bar</stp>
        <stp/>
        <stp>Close</stp>
        <stp>ADC</stp>
        <stp>-46</stp>
        <stp>all</stp>
        <stp/>
        <stp/>
        <stp/>
        <stp>T</stp>
        <stp>EndofBarandPeriod 5</stp>
        <tr r="AN81" s="3"/>
      </tp>
      <tp>
        <v>-68.958309709999995</v>
        <stp/>
        <stp>StudyData</stp>
        <stp>Correlation(FVA?,EP?,Period:=50,InputChoice1:=Close,InputChoice2:=Close)</stp>
        <stp>Bar</stp>
        <stp/>
        <stp>Close</stp>
        <stp>ADC</stp>
        <stp>-47</stp>
        <stp>all</stp>
        <stp/>
        <stp/>
        <stp/>
        <stp>T</stp>
        <stp>EndofBarandPeriod 5</stp>
        <tr r="AN80" s="3"/>
      </tp>
      <tp>
        <v>-70.86157618</v>
        <stp/>
        <stp>StudyData</stp>
        <stp>Correlation(FVA?,EP?,Period:=50,InputChoice1:=Close,InputChoice2:=Close)</stp>
        <stp>Bar</stp>
        <stp/>
        <stp>Close</stp>
        <stp>ADC</stp>
        <stp>-45</stp>
        <stp>all</stp>
        <stp/>
        <stp/>
        <stp/>
        <stp>T</stp>
        <stp>EndofBarandPeriod 5</stp>
        <tr r="AN82" s="3"/>
      </tp>
      <tp>
        <v>-37.116476769999998</v>
        <stp/>
        <stp>StudyData</stp>
        <stp>Correlation(EP?,GCE?,Period:=50,InputChoice1:=Close,InputChoice2:=Close)</stp>
        <stp>Bar</stp>
        <stp/>
        <stp>Close</stp>
        <stp>ADC</stp>
        <stp>-51</stp>
        <stp>all</stp>
        <stp/>
        <stp/>
        <stp/>
        <stp>T</stp>
        <stp>EndofBarandPeriod 5</stp>
        <tr r="AV58" s="3"/>
      </tp>
      <tp>
        <v>-39.366294430000004</v>
        <stp/>
        <stp>StudyData</stp>
        <stp>Correlation(EP?,GCE?,Period:=50,InputChoice1:=Close,InputChoice2:=Close)</stp>
        <stp>Bar</stp>
        <stp/>
        <stp>Close</stp>
        <stp>ADC</stp>
        <stp>-50</stp>
        <stp>all</stp>
        <stp/>
        <stp/>
        <stp/>
        <stp>T</stp>
        <stp>EndofBarandPeriod 5</stp>
        <tr r="AV59" s="3"/>
      </tp>
      <tp>
        <v>-35.018523049999999</v>
        <stp/>
        <stp>StudyData</stp>
        <stp>Correlation(EP?,GCE?,Period:=50,InputChoice1:=Close,InputChoice2:=Close)</stp>
        <stp>Bar</stp>
        <stp/>
        <stp>Close</stp>
        <stp>ADC</stp>
        <stp>-52</stp>
        <stp>all</stp>
        <stp/>
        <stp/>
        <stp/>
        <stp>T</stp>
        <stp>EndofBarandPeriod 5</stp>
        <tr r="AV57" s="3"/>
      </tp>
      <tp>
        <v>-62.928627349999999</v>
        <stp/>
        <stp>StudyData</stp>
        <stp>Correlation(FVA?,EP?,Period:=50,InputChoice1:=Close,InputChoice2:=Close)</stp>
        <stp>Bar</stp>
        <stp/>
        <stp>Close</stp>
        <stp>ADC</stp>
        <stp>-52</stp>
        <stp>all</stp>
        <stp/>
        <stp/>
        <stp/>
        <stp>T</stp>
        <stp>EndofBarandPeriod 5</stp>
        <tr r="AN75" s="3"/>
      </tp>
      <tp>
        <v>-65.350276050000005</v>
        <stp/>
        <stp>StudyData</stp>
        <stp>Correlation(FVA?,EP?,Period:=50,InputChoice1:=Close,InputChoice2:=Close)</stp>
        <stp>Bar</stp>
        <stp/>
        <stp>Close</stp>
        <stp>ADC</stp>
        <stp>-50</stp>
        <stp>all</stp>
        <stp/>
        <stp/>
        <stp/>
        <stp>T</stp>
        <stp>EndofBarandPeriod 5</stp>
        <tr r="AN77" s="3"/>
      </tp>
      <tp>
        <v>-64.176550480000003</v>
        <stp/>
        <stp>StudyData</stp>
        <stp>Correlation(FVA?,EP?,Period:=50,InputChoice1:=Close,InputChoice2:=Close)</stp>
        <stp>Bar</stp>
        <stp/>
        <stp>Close</stp>
        <stp>ADC</stp>
        <stp>-51</stp>
        <stp>all</stp>
        <stp/>
        <stp/>
        <stp/>
        <stp>T</stp>
        <stp>EndofBarandPeriod 5</stp>
        <tr r="AN76" s="3"/>
      </tp>
      <tp>
        <v>-10.26019039</v>
        <stp/>
        <stp>StudyData</stp>
        <stp>Correlation(EP?,NGE?,Period:=50,InputChoice1:=Close,InputChoice2:=Close)</stp>
        <stp>Bar</stp>
        <stp/>
        <stp>Close</stp>
        <stp>ADC</stp>
        <stp>0</stp>
        <stp>all</stp>
        <stp/>
        <stp/>
        <stp/>
        <stp>T</stp>
        <stp>EndofBarandPeriod 5</stp>
        <tr r="AX10" s="3"/>
      </tp>
      <tp>
        <v>-72.466523659999993</v>
        <stp/>
        <stp>StudyData</stp>
        <stp>Correlation(EP?,GCE?,Period:=50,InputChoice1:=Close,InputChoice2:=Close)</stp>
        <stp>Bar</stp>
        <stp/>
        <stp>Close</stp>
        <stp>ADC</stp>
        <stp>0</stp>
        <stp>all</stp>
        <stp/>
        <stp/>
        <stp/>
        <stp>T</stp>
        <stp>EndofBarandPeriod 5</stp>
        <tr r="AY10" s="3"/>
      </tp>
      <tp>
        <v>-89.908705240000003</v>
        <stp/>
        <stp>StudyData</stp>
        <stp>Correlation(EP?,FVA?,Period:=50,InputChoice1:=Close,InputChoice2:=Close)</stp>
        <stp>Bar</stp>
        <stp/>
        <stp>Close</stp>
        <stp>ADC</stp>
        <stp>0</stp>
        <stp>all</stp>
        <stp/>
        <stp/>
        <stp/>
        <stp>T</stp>
        <stp>EndofBarandPeriod 5</stp>
        <tr r="AT10" s="3"/>
      </tp>
      <tp>
        <v>98.521178399999997</v>
        <stp/>
        <stp>StudyData</stp>
        <stp>Correlation(EP?,ENQ?,Period:=50,InputChoice1:=Close,InputChoice2:=Close)</stp>
        <stp>Bar</stp>
        <stp/>
        <stp>Close</stp>
        <stp>ADC</stp>
        <stp>0</stp>
        <stp>all</stp>
        <stp/>
        <stp/>
        <stp/>
        <stp>T</stp>
        <stp>EndofBarandPeriod 5</stp>
        <tr r="AQ10" s="3"/>
      </tp>
      <tp>
        <v>94.285720999999995</v>
        <stp/>
        <stp>StudyData</stp>
        <stp>Correlation(EP?,DSX?,Period:=50,InputChoice1:=Close,InputChoice2:=Close)</stp>
        <stp>Bar</stp>
        <stp/>
        <stp>Close</stp>
        <stp>ADC</stp>
        <stp>0</stp>
        <stp>all</stp>
        <stp/>
        <stp/>
        <stp/>
        <stp>T</stp>
        <stp>EndofBarandPeriod 5</stp>
        <tr r="AR10" s="3"/>
      </tp>
      <tp>
        <v>95.034954780000007</v>
        <stp/>
        <stp>StudyData</stp>
        <stp>Correlation(EP?,CLE?,Period:=50,InputChoice1:=Close,InputChoice2:=Close)</stp>
        <stp>Bar</stp>
        <stp/>
        <stp>Close</stp>
        <stp>ADC</stp>
        <stp>0</stp>
        <stp>all</stp>
        <stp/>
        <stp/>
        <stp/>
        <stp>T</stp>
        <stp>EndofBarandPeriod 5</stp>
        <tr r="AW10" s="3"/>
      </tp>
      <tp>
        <v>-84.870743520000005</v>
        <stp/>
        <stp>StudyData</stp>
        <stp>Correlation(EP?,USA?,Period:=50,InputChoice1:=Close,InputChoice2:=Close)</stp>
        <stp>Bar</stp>
        <stp/>
        <stp>Close</stp>
        <stp>ADC</stp>
        <stp>0</stp>
        <stp>all</stp>
        <stp/>
        <stp/>
        <stp/>
        <stp>T</stp>
        <stp>EndofBarandPeriod 5</stp>
        <tr r="AV10" s="3"/>
      </tp>
      <tp>
        <v>-86.846852260000006</v>
        <stp/>
        <stp>StudyData</stp>
        <stp>Correlation(EP?,TUA?,Period:=50,InputChoice1:=Close,InputChoice2:=Close)</stp>
        <stp>Bar</stp>
        <stp/>
        <stp>Close</stp>
        <stp>ADC</stp>
        <stp>0</stp>
        <stp>all</stp>
        <stp/>
        <stp/>
        <stp/>
        <stp>T</stp>
        <stp>EndofBarandPeriod 5</stp>
        <tr r="AS10" s="3"/>
      </tp>
      <tp>
        <v>-88.594524120000003</v>
        <stp/>
        <stp>StudyData</stp>
        <stp>Correlation(EP?,TYA?,Period:=50,InputChoice1:=Close,InputChoice2:=Close)</stp>
        <stp>Bar</stp>
        <stp/>
        <stp>Close</stp>
        <stp>ADC</stp>
        <stp>0</stp>
        <stp>all</stp>
        <stp/>
        <stp/>
        <stp/>
        <stp>T</stp>
        <stp>EndofBarandPeriod 5</stp>
        <tr r="AU10" s="3"/>
      </tp>
      <tp>
        <v>-51.419817979999998</v>
        <stp/>
        <stp>StudyData</stp>
        <stp>Correlation(EP?,SIE?,Period:=50,InputChoice1:=Close,InputChoice2:=Close)</stp>
        <stp>Bar</stp>
        <stp/>
        <stp>Close</stp>
        <stp>ADC</stp>
        <stp>0</stp>
        <stp>all</stp>
        <stp/>
        <stp/>
        <stp/>
        <stp>T</stp>
        <stp>EndofBarandPeriod 5</stp>
        <tr r="AZ10" s="3"/>
      </tp>
      <tp>
        <v>-21.47002904</v>
        <stp/>
        <stp>StudyData</stp>
        <stp>Correlation(EP?,PLE?,Period:=50,InputChoice1:=Close,InputChoice2:=Close)</stp>
        <stp>Bar</stp>
        <stp/>
        <stp>Close</stp>
        <stp>ADC</stp>
        <stp>0</stp>
        <stp>all</stp>
        <stp/>
        <stp/>
        <stp/>
        <stp>T</stp>
        <stp>EndofBarandPeriod 5</stp>
        <tr r="BA10" s="3"/>
      </tp>
      <tp>
        <v>-14.800042189999999</v>
        <stp/>
        <stp>StudyData</stp>
        <stp>Correlation(EP?,PLE?,Period:=50,InputChoice1:=Close,InputChoice2:=Close)</stp>
        <stp>Bar</stp>
        <stp/>
        <stp>Close</stp>
        <stp>ADC</stp>
        <stp>-51</stp>
        <stp>all</stp>
        <stp/>
        <stp/>
        <stp/>
        <stp>T</stp>
        <stp>EndofBarandPeriod 5</stp>
        <tr r="AX58" s="3"/>
      </tp>
      <tp>
        <v>-32.363096429999999</v>
        <stp/>
        <stp>StudyData</stp>
        <stp>Correlation(EP?,CLE?,Period:=50,InputChoice1:=Close,InputChoice2:=Close)</stp>
        <stp>Bar</stp>
        <stp/>
        <stp>Close</stp>
        <stp>ADC</stp>
        <stp>-51</stp>
        <stp>all</stp>
        <stp/>
        <stp/>
        <stp/>
        <stp>T</stp>
        <stp>EndofBarandPeriod 5</stp>
        <tr r="AT58" s="3"/>
      </tp>
      <tp>
        <v>-17.149354769999999</v>
        <stp/>
        <stp>StudyData</stp>
        <stp>Correlation(EP?,PLE?,Period:=50,InputChoice1:=Close,InputChoice2:=Close)</stp>
        <stp>Bar</stp>
        <stp/>
        <stp>Close</stp>
        <stp>ADC</stp>
        <stp>-50</stp>
        <stp>all</stp>
        <stp/>
        <stp/>
        <stp/>
        <stp>T</stp>
        <stp>EndofBarandPeriod 5</stp>
        <tr r="AX59" s="3"/>
      </tp>
      <tp>
        <v>-32.994810459999997</v>
        <stp/>
        <stp>StudyData</stp>
        <stp>Correlation(EP?,CLE?,Period:=50,InputChoice1:=Close,InputChoice2:=Close)</stp>
        <stp>Bar</stp>
        <stp/>
        <stp>Close</stp>
        <stp>ADC</stp>
        <stp>-50</stp>
        <stp>all</stp>
        <stp/>
        <stp/>
        <stp/>
        <stp>T</stp>
        <stp>EndofBarandPeriod 5</stp>
        <tr r="AT59" s="3"/>
      </tp>
      <tp>
        <v>-12.650455210000001</v>
        <stp/>
        <stp>StudyData</stp>
        <stp>Correlation(EP?,PLE?,Period:=50,InputChoice1:=Close,InputChoice2:=Close)</stp>
        <stp>Bar</stp>
        <stp/>
        <stp>Close</stp>
        <stp>ADC</stp>
        <stp>-52</stp>
        <stp>all</stp>
        <stp/>
        <stp/>
        <stp/>
        <stp>T</stp>
        <stp>EndofBarandPeriod 5</stp>
        <tr r="AX57" s="3"/>
      </tp>
      <tp>
        <v>-31.540959399999998</v>
        <stp/>
        <stp>StudyData</stp>
        <stp>Correlation(EP?,CLE?,Period:=50,InputChoice1:=Close,InputChoice2:=Close)</stp>
        <stp>Bar</stp>
        <stp/>
        <stp>Close</stp>
        <stp>ADC</stp>
        <stp>-52</stp>
        <stp>all</stp>
        <stp/>
        <stp/>
        <stp/>
        <stp>T</stp>
        <stp>EndofBarandPeriod 5</stp>
        <tr r="AT57" s="3"/>
      </tp>
      <tp>
        <v>-59.762115180000002</v>
        <stp/>
        <stp>StudyData</stp>
        <stp>Correlation(TYA?,EP?,Period:=50,InputChoice1:=Close,InputChoice2:=Close)</stp>
        <stp>Bar</stp>
        <stp/>
        <stp>Close</stp>
        <stp>ADC</stp>
        <stp>-52</stp>
        <stp>all</stp>
        <stp/>
        <stp/>
        <stp/>
        <stp>T</stp>
        <stp>EndofBarandPeriod 5</stp>
        <tr r="AZ75" s="3"/>
      </tp>
      <tp>
        <v>-62.504875939999998</v>
        <stp/>
        <stp>StudyData</stp>
        <stp>Correlation(TYA?,EP?,Period:=50,InputChoice1:=Close,InputChoice2:=Close)</stp>
        <stp>Bar</stp>
        <stp/>
        <stp>Close</stp>
        <stp>ADC</stp>
        <stp>-50</stp>
        <stp>all</stp>
        <stp/>
        <stp/>
        <stp/>
        <stp>T</stp>
        <stp>EndofBarandPeriod 5</stp>
        <tr r="AZ77" s="3"/>
      </tp>
      <tp>
        <v>-60.9395454</v>
        <stp/>
        <stp>StudyData</stp>
        <stp>Correlation(TYA?,EP?,Period:=50,InputChoice1:=Close,InputChoice2:=Close)</stp>
        <stp>Bar</stp>
        <stp/>
        <stp>Close</stp>
        <stp>ADC</stp>
        <stp>-51</stp>
        <stp>all</stp>
        <stp/>
        <stp/>
        <stp/>
        <stp>T</stp>
        <stp>EndofBarandPeriod 5</stp>
        <tr r="AZ76" s="3"/>
      </tp>
      <tp>
        <v>26.879792640000002</v>
        <stp/>
        <stp>StudyData</stp>
        <stp>Correlation(SIE?,DSX?,Period:=50,InputChoice1:=Close,InputChoice2:=Close)</stp>
        <stp>Bar</stp>
        <stp/>
        <stp>Close</stp>
        <stp>ADC</stp>
        <stp>-100</stp>
        <stp>all</stp>
        <stp/>
        <stp/>
        <stp/>
        <stp>T</stp>
        <stp>EndofBarandPeriod 9</stp>
        <tr r="AE61" s="3"/>
      </tp>
      <tp>
        <v>31.75724469</v>
        <stp/>
        <stp>StudyData</stp>
        <stp>Correlation(SIE?,DSX?,Period:=50,InputChoice1:=Close,InputChoice2:=Close)</stp>
        <stp>Bar</stp>
        <stp/>
        <stp>Close</stp>
        <stp>ADC</stp>
        <stp>-101</stp>
        <stp>all</stp>
        <stp/>
        <stp/>
        <stp/>
        <stp>T</stp>
        <stp>EndofBarandPeriod 9</stp>
        <tr r="AE62" s="3"/>
      </tp>
      <tp>
        <v>31.758676640000001</v>
        <stp/>
        <stp>StudyData</stp>
        <stp>Correlation(SIE?,DSX?,Period:=50,InputChoice1:=Close,InputChoice2:=Close)</stp>
        <stp>Bar</stp>
        <stp/>
        <stp>Close</stp>
        <stp>ADC</stp>
        <stp>-102</stp>
        <stp>all</stp>
        <stp/>
        <stp/>
        <stp/>
        <stp>T</stp>
        <stp>EndofBarandPeriod 9</stp>
        <tr r="AE63" s="3"/>
      </tp>
      <tp>
        <v>-24.165487500000001</v>
        <stp/>
        <stp>StudyData</stp>
        <stp>Correlation(EP?,PLE?,Period:=50,InputChoice1:=Close,InputChoice2:=Close)</stp>
        <stp>Bar</stp>
        <stp/>
        <stp>Close</stp>
        <stp>ADC</stp>
        <stp>-45</stp>
        <stp>all</stp>
        <stp/>
        <stp/>
        <stp/>
        <stp>T</stp>
        <stp>EndofBarandPeriod 5</stp>
        <tr r="AX64" s="3"/>
      </tp>
      <tp>
        <v>-39.208527340000003</v>
        <stp/>
        <stp>StudyData</stp>
        <stp>Correlation(EP?,CLE?,Period:=50,InputChoice1:=Close,InputChoice2:=Close)</stp>
        <stp>Bar</stp>
        <stp/>
        <stp>Close</stp>
        <stp>ADC</stp>
        <stp>-45</stp>
        <stp>all</stp>
        <stp/>
        <stp/>
        <stp/>
        <stp>T</stp>
        <stp>EndofBarandPeriod 5</stp>
        <tr r="AT64" s="3"/>
      </tp>
      <tp>
        <v>-18.678914880000001</v>
        <stp/>
        <stp>StudyData</stp>
        <stp>Correlation(EP?,PLE?,Period:=50,InputChoice1:=Close,InputChoice2:=Close)</stp>
        <stp>Bar</stp>
        <stp/>
        <stp>Close</stp>
        <stp>ADC</stp>
        <stp>-47</stp>
        <stp>all</stp>
        <stp/>
        <stp/>
        <stp/>
        <stp>T</stp>
        <stp>EndofBarandPeriod 5</stp>
        <tr r="AX62" s="3"/>
      </tp>
      <tp>
        <v>-37.347012550000002</v>
        <stp/>
        <stp>StudyData</stp>
        <stp>Correlation(EP?,CLE?,Period:=50,InputChoice1:=Close,InputChoice2:=Close)</stp>
        <stp>Bar</stp>
        <stp/>
        <stp>Close</stp>
        <stp>ADC</stp>
        <stp>-47</stp>
        <stp>all</stp>
        <stp/>
        <stp/>
        <stp/>
        <stp>T</stp>
        <stp>EndofBarandPeriod 5</stp>
        <tr r="AT62" s="3"/>
      </tp>
      <tp>
        <v>-21.19038827</v>
        <stp/>
        <stp>StudyData</stp>
        <stp>Correlation(EP?,PLE?,Period:=50,InputChoice1:=Close,InputChoice2:=Close)</stp>
        <stp>Bar</stp>
        <stp/>
        <stp>Close</stp>
        <stp>ADC</stp>
        <stp>-46</stp>
        <stp>all</stp>
        <stp/>
        <stp/>
        <stp/>
        <stp>T</stp>
        <stp>EndofBarandPeriod 5</stp>
        <tr r="AX63" s="3"/>
      </tp>
      <tp>
        <v>-39.589246940000002</v>
        <stp/>
        <stp>StudyData</stp>
        <stp>Correlation(EP?,CLE?,Period:=50,InputChoice1:=Close,InputChoice2:=Close)</stp>
        <stp>Bar</stp>
        <stp/>
        <stp>Close</stp>
        <stp>ADC</stp>
        <stp>-46</stp>
        <stp>all</stp>
        <stp/>
        <stp/>
        <stp/>
        <stp>T</stp>
        <stp>EndofBarandPeriod 5</stp>
        <tr r="AT63" s="3"/>
      </tp>
      <tp>
        <v>-18.07991629</v>
        <stp/>
        <stp>StudyData</stp>
        <stp>Correlation(EP?,PLE?,Period:=50,InputChoice1:=Close,InputChoice2:=Close)</stp>
        <stp>Bar</stp>
        <stp/>
        <stp>Close</stp>
        <stp>ADC</stp>
        <stp>-49</stp>
        <stp>all</stp>
        <stp/>
        <stp/>
        <stp/>
        <stp>T</stp>
        <stp>EndofBarandPeriod 5</stp>
        <tr r="AX60" s="3"/>
      </tp>
      <tp>
        <v>-34.279419590000003</v>
        <stp/>
        <stp>StudyData</stp>
        <stp>Correlation(EP?,CLE?,Period:=50,InputChoice1:=Close,InputChoice2:=Close)</stp>
        <stp>Bar</stp>
        <stp/>
        <stp>Close</stp>
        <stp>ADC</stp>
        <stp>-49</stp>
        <stp>all</stp>
        <stp/>
        <stp/>
        <stp/>
        <stp>T</stp>
        <stp>EndofBarandPeriod 5</stp>
        <tr r="AT60" s="3"/>
      </tp>
      <tp>
        <v>-18.247008940000001</v>
        <stp/>
        <stp>StudyData</stp>
        <stp>Correlation(EP?,PLE?,Period:=50,InputChoice1:=Close,InputChoice2:=Close)</stp>
        <stp>Bar</stp>
        <stp/>
        <stp>Close</stp>
        <stp>ADC</stp>
        <stp>-48</stp>
        <stp>all</stp>
        <stp/>
        <stp/>
        <stp/>
        <stp>T</stp>
        <stp>EndofBarandPeriod 5</stp>
        <tr r="AX61" s="3"/>
      </tp>
      <tp>
        <v>-36.723405679999999</v>
        <stp/>
        <stp>StudyData</stp>
        <stp>Correlation(EP?,CLE?,Period:=50,InputChoice1:=Close,InputChoice2:=Close)</stp>
        <stp>Bar</stp>
        <stp/>
        <stp>Close</stp>
        <stp>ADC</stp>
        <stp>-48</stp>
        <stp>all</stp>
        <stp/>
        <stp/>
        <stp/>
        <stp>T</stp>
        <stp>EndofBarandPeriod 5</stp>
        <tr r="AT61" s="3"/>
      </tp>
      <tp>
        <v>-64.951872809999998</v>
        <stp/>
        <stp>StudyData</stp>
        <stp>Correlation(TYA?,EP?,Period:=50,InputChoice1:=Close,InputChoice2:=Close)</stp>
        <stp>Bar</stp>
        <stp/>
        <stp>Close</stp>
        <stp>ADC</stp>
        <stp>-48</stp>
        <stp>all</stp>
        <stp/>
        <stp/>
        <stp/>
        <stp>T</stp>
        <stp>EndofBarandPeriod 5</stp>
        <tr r="AZ79" s="3"/>
      </tp>
      <tp>
        <v>-62.191895760000001</v>
        <stp/>
        <stp>StudyData</stp>
        <stp>Correlation(TYA?,EP?,Period:=50,InputChoice1:=Close,InputChoice2:=Close)</stp>
        <stp>Bar</stp>
        <stp/>
        <stp>Close</stp>
        <stp>ADC</stp>
        <stp>-49</stp>
        <stp>all</stp>
        <stp/>
        <stp/>
        <stp/>
        <stp>T</stp>
        <stp>EndofBarandPeriod 5</stp>
        <tr r="AZ78" s="3"/>
      </tp>
      <tp>
        <v>-68.429896569999997</v>
        <stp/>
        <stp>StudyData</stp>
        <stp>Correlation(TYA?,EP?,Period:=50,InputChoice1:=Close,InputChoice2:=Close)</stp>
        <stp>Bar</stp>
        <stp/>
        <stp>Close</stp>
        <stp>ADC</stp>
        <stp>-46</stp>
        <stp>all</stp>
        <stp/>
        <stp/>
        <stp/>
        <stp>T</stp>
        <stp>EndofBarandPeriod 5</stp>
        <tr r="AZ81" s="3"/>
      </tp>
      <tp>
        <v>-67.377969050000004</v>
        <stp/>
        <stp>StudyData</stp>
        <stp>Correlation(TYA?,EP?,Period:=50,InputChoice1:=Close,InputChoice2:=Close)</stp>
        <stp>Bar</stp>
        <stp/>
        <stp>Close</stp>
        <stp>ADC</stp>
        <stp>-47</stp>
        <stp>all</stp>
        <stp/>
        <stp/>
        <stp/>
        <stp>T</stp>
        <stp>EndofBarandPeriod 5</stp>
        <tr r="AZ80" s="3"/>
      </tp>
      <tp>
        <v>-69.027266850000004</v>
        <stp/>
        <stp>StudyData</stp>
        <stp>Correlation(TYA?,EP?,Period:=50,InputChoice1:=Close,InputChoice2:=Close)</stp>
        <stp>Bar</stp>
        <stp/>
        <stp>Close</stp>
        <stp>ADC</stp>
        <stp>-45</stp>
        <stp>all</stp>
        <stp/>
        <stp/>
        <stp/>
        <stp>T</stp>
        <stp>EndofBarandPeriod 5</stp>
        <tr r="AZ82" s="3"/>
      </tp>
      <tp>
        <v>98.139446140000004</v>
        <stp/>
        <stp>StudyData</stp>
        <stp>Correlation(EP?,ENQ?,Period:=50,InputChoice1:=Close,InputChoice2:=Close)</stp>
        <stp>Bar</stp>
        <stp/>
        <stp>Close</stp>
        <stp>ADC</stp>
        <stp>-51</stp>
        <stp>all</stp>
        <stp/>
        <stp/>
        <stp/>
        <stp>T</stp>
        <stp>EndofBarandPeriod 5</stp>
        <tr r="AN58" s="3"/>
      </tp>
      <tp>
        <v>98.164233490000001</v>
        <stp/>
        <stp>StudyData</stp>
        <stp>Correlation(EP?,ENQ?,Period:=50,InputChoice1:=Close,InputChoice2:=Close)</stp>
        <stp>Bar</stp>
        <stp/>
        <stp>Close</stp>
        <stp>ADC</stp>
        <stp>-50</stp>
        <stp>all</stp>
        <stp/>
        <stp/>
        <stp/>
        <stp>T</stp>
        <stp>EndofBarandPeriod 5</stp>
        <tr r="AN59" s="3"/>
      </tp>
      <tp>
        <v>98.094131709999999</v>
        <stp/>
        <stp>StudyData</stp>
        <stp>Correlation(EP?,ENQ?,Period:=50,InputChoice1:=Close,InputChoice2:=Close)</stp>
        <stp>Bar</stp>
        <stp/>
        <stp>Close</stp>
        <stp>ADC</stp>
        <stp>-52</stp>
        <stp>all</stp>
        <stp/>
        <stp/>
        <stp/>
        <stp>T</stp>
        <stp>EndofBarandPeriod 5</stp>
        <tr r="AN57" s="3"/>
      </tp>
      <tp>
        <v>97.410790000000006</v>
        <stp/>
        <stp>StudyData</stp>
        <stp>Correlation(EP?,ENQ?,Period:=50,InputChoice1:=Close,InputChoice2:=Close)</stp>
        <stp>Bar</stp>
        <stp/>
        <stp>Close</stp>
        <stp>ADC</stp>
        <stp>-45</stp>
        <stp>all</stp>
        <stp/>
        <stp/>
        <stp/>
        <stp>T</stp>
        <stp>EndofBarandPeriod 5</stp>
        <tr r="AN64" s="3"/>
      </tp>
      <tp>
        <v>98.156603000000004</v>
        <stp/>
        <stp>StudyData</stp>
        <stp>Correlation(EP?,ENQ?,Period:=50,InputChoice1:=Close,InputChoice2:=Close)</stp>
        <stp>Bar</stp>
        <stp/>
        <stp>Close</stp>
        <stp>ADC</stp>
        <stp>-47</stp>
        <stp>all</stp>
        <stp/>
        <stp/>
        <stp/>
        <stp>T</stp>
        <stp>EndofBarandPeriod 5</stp>
        <tr r="AN62" s="3"/>
      </tp>
      <tp>
        <v>97.806287990000001</v>
        <stp/>
        <stp>StudyData</stp>
        <stp>Correlation(EP?,ENQ?,Period:=50,InputChoice1:=Close,InputChoice2:=Close)</stp>
        <stp>Bar</stp>
        <stp/>
        <stp>Close</stp>
        <stp>ADC</stp>
        <stp>-46</stp>
        <stp>all</stp>
        <stp/>
        <stp/>
        <stp/>
        <stp>T</stp>
        <stp>EndofBarandPeriod 5</stp>
        <tr r="AN63" s="3"/>
      </tp>
      <tp>
        <v>98.130948410000002</v>
        <stp/>
        <stp>StudyData</stp>
        <stp>Correlation(EP?,ENQ?,Period:=50,InputChoice1:=Close,InputChoice2:=Close)</stp>
        <stp>Bar</stp>
        <stp/>
        <stp>Close</stp>
        <stp>ADC</stp>
        <stp>-49</stp>
        <stp>all</stp>
        <stp/>
        <stp/>
        <stp/>
        <stp>T</stp>
        <stp>EndofBarandPeriod 5</stp>
        <tr r="AN60" s="3"/>
      </tp>
      <tp>
        <v>98.195121929999999</v>
        <stp/>
        <stp>StudyData</stp>
        <stp>Correlation(EP?,ENQ?,Period:=50,InputChoice1:=Close,InputChoice2:=Close)</stp>
        <stp>Bar</stp>
        <stp/>
        <stp>Close</stp>
        <stp>ADC</stp>
        <stp>-48</stp>
        <stp>all</stp>
        <stp/>
        <stp/>
        <stp/>
        <stp>T</stp>
        <stp>EndofBarandPeriod 5</stp>
        <tr r="AN61" s="3"/>
      </tp>
      <tp>
        <v>-36.31731688</v>
        <stp/>
        <stp>StudyData</stp>
        <stp>Correlation(EP?,SIE?,Period:=50,InputChoice1:=Close,InputChoice2:=Close)</stp>
        <stp>Bar</stp>
        <stp/>
        <stp>Close</stp>
        <stp>ADC</stp>
        <stp>-45</stp>
        <stp>all</stp>
        <stp/>
        <stp/>
        <stp/>
        <stp>T</stp>
        <stp>EndofBarandPeriod 5</stp>
        <tr r="AW64" s="3"/>
      </tp>
      <tp>
        <v>-23.197252630000001</v>
        <stp/>
        <stp>StudyData</stp>
        <stp>Correlation(EP?,SIE?,Period:=50,InputChoice1:=Close,InputChoice2:=Close)</stp>
        <stp>Bar</stp>
        <stp/>
        <stp>Close</stp>
        <stp>ADC</stp>
        <stp>-47</stp>
        <stp>all</stp>
        <stp/>
        <stp/>
        <stp/>
        <stp>T</stp>
        <stp>EndofBarandPeriod 5</stp>
        <tr r="AW62" s="3"/>
      </tp>
      <tp>
        <v>-29.407782820000001</v>
        <stp/>
        <stp>StudyData</stp>
        <stp>Correlation(EP?,SIE?,Period:=50,InputChoice1:=Close,InputChoice2:=Close)</stp>
        <stp>Bar</stp>
        <stp/>
        <stp>Close</stp>
        <stp>ADC</stp>
        <stp>-46</stp>
        <stp>all</stp>
        <stp/>
        <stp/>
        <stp/>
        <stp>T</stp>
        <stp>EndofBarandPeriod 5</stp>
        <tr r="AW63" s="3"/>
      </tp>
      <tp>
        <v>-20.657191019999999</v>
        <stp/>
        <stp>StudyData</stp>
        <stp>Correlation(EP?,SIE?,Period:=50,InputChoice1:=Close,InputChoice2:=Close)</stp>
        <stp>Bar</stp>
        <stp/>
        <stp>Close</stp>
        <stp>ADC</stp>
        <stp>-49</stp>
        <stp>all</stp>
        <stp/>
        <stp/>
        <stp/>
        <stp>T</stp>
        <stp>EndofBarandPeriod 5</stp>
        <tr r="AW60" s="3"/>
      </tp>
      <tp>
        <v>-21.78402483</v>
        <stp/>
        <stp>StudyData</stp>
        <stp>Correlation(EP?,SIE?,Period:=50,InputChoice1:=Close,InputChoice2:=Close)</stp>
        <stp>Bar</stp>
        <stp/>
        <stp>Close</stp>
        <stp>ADC</stp>
        <stp>-48</stp>
        <stp>all</stp>
        <stp/>
        <stp/>
        <stp/>
        <stp>T</stp>
        <stp>EndofBarandPeriod 5</stp>
        <tr r="AW61" s="3"/>
      </tp>
      <tp>
        <v>-15.08200712</v>
        <stp/>
        <stp>StudyData</stp>
        <stp>Correlation(EP?,SIE?,Period:=50,InputChoice1:=Close,InputChoice2:=Close)</stp>
        <stp>Bar</stp>
        <stp/>
        <stp>Close</stp>
        <stp>ADC</stp>
        <stp>-51</stp>
        <stp>all</stp>
        <stp/>
        <stp/>
        <stp/>
        <stp>T</stp>
        <stp>EndofBarandPeriod 5</stp>
        <tr r="AW58" s="3"/>
      </tp>
      <tp>
        <v>-18.585795560000001</v>
        <stp/>
        <stp>StudyData</stp>
        <stp>Correlation(EP?,SIE?,Period:=50,InputChoice1:=Close,InputChoice2:=Close)</stp>
        <stp>Bar</stp>
        <stp/>
        <stp>Close</stp>
        <stp>ADC</stp>
        <stp>-50</stp>
        <stp>all</stp>
        <stp/>
        <stp/>
        <stp/>
        <stp>T</stp>
        <stp>EndofBarandPeriod 5</stp>
        <tr r="AW59" s="3"/>
      </tp>
      <tp>
        <v>-12.760842009999999</v>
        <stp/>
        <stp>StudyData</stp>
        <stp>Correlation(EP?,SIE?,Period:=50,InputChoice1:=Close,InputChoice2:=Close)</stp>
        <stp>Bar</stp>
        <stp/>
        <stp>Close</stp>
        <stp>ADC</stp>
        <stp>-52</stp>
        <stp>all</stp>
        <stp/>
        <stp/>
        <stp/>
        <stp>T</stp>
        <stp>EndofBarandPeriod 5</stp>
        <tr r="AW57" s="3"/>
      </tp>
      <tp>
        <v>-91.732723250000006</v>
        <stp/>
        <stp>StudyData</stp>
        <stp>Correlation(FVA?,ENQ?,Period:=50,InputChoice1:=Close,InputChoice2:=Close)</stp>
        <stp>Bar</stp>
        <stp/>
        <stp>Close</stp>
        <stp>ADC</stp>
        <stp>-3</stp>
        <stp>all</stp>
        <stp/>
        <stp/>
        <stp/>
        <stp>T</stp>
        <stp>EndofBarandPeriod 7</stp>
        <tr r="AQ25" s="3"/>
      </tp>
      <tp>
        <v>47.373231709999999</v>
        <stp/>
        <stp>StudyData</stp>
        <stp>Correlation(GCE?,PLE?,Period:=50,InputChoice1:=Close,InputChoice2:=Close)</stp>
        <stp>Bar</stp>
        <stp/>
        <stp>Close</stp>
        <stp>ADC</stp>
        <stp>-5</stp>
        <stp>all</stp>
        <stp/>
        <stp/>
        <stp/>
        <stp>T</stp>
        <stp>EndofBarandPeriod 9</stp>
        <tr r="BL41" s="3"/>
      </tp>
      <tp>
        <v>-92.178981719999996</v>
        <stp/>
        <stp>StudyData</stp>
        <stp>Correlation(FVA?,ENQ?,Period:=50,InputChoice1:=Close,InputChoice2:=Close)</stp>
        <stp>Bar</stp>
        <stp/>
        <stp>Close</stp>
        <stp>ADC</stp>
        <stp>-2</stp>
        <stp>all</stp>
        <stp/>
        <stp/>
        <stp/>
        <stp>T</stp>
        <stp>EndofBarandPeriod 7</stp>
        <tr r="AQ26" s="3"/>
      </tp>
      <tp>
        <v>56.728322249999998</v>
        <stp/>
        <stp>StudyData</stp>
        <stp>Correlation(GCE?,PLE?,Period:=50,InputChoice1:=Close,InputChoice2:=Close)</stp>
        <stp>Bar</stp>
        <stp/>
        <stp>Close</stp>
        <stp>ADC</stp>
        <stp>-4</stp>
        <stp>all</stp>
        <stp/>
        <stp/>
        <stp/>
        <stp>T</stp>
        <stp>EndofBarandPeriod 9</stp>
        <tr r="BL42" s="3"/>
      </tp>
      <tp>
        <v>-93.225658749999994</v>
        <stp/>
        <stp>StudyData</stp>
        <stp>Correlation(FVA?,ENQ?,Period:=50,InputChoice1:=Close,InputChoice2:=Close)</stp>
        <stp>Bar</stp>
        <stp/>
        <stp>Close</stp>
        <stp>ADC</stp>
        <stp>-1</stp>
        <stp>all</stp>
        <stp/>
        <stp/>
        <stp/>
        <stp>T</stp>
        <stp>EndofBarandPeriod 7</stp>
        <tr r="AQ27" s="3"/>
      </tp>
      <tp>
        <v>34.752871159999998</v>
        <stp/>
        <stp>StudyData</stp>
        <stp>Correlation(GCE?,PLE?,Period:=50,InputChoice1:=Close,InputChoice2:=Close)</stp>
        <stp>Bar</stp>
        <stp/>
        <stp>Close</stp>
        <stp>ADC</stp>
        <stp>-6</stp>
        <stp>all</stp>
        <stp/>
        <stp/>
        <stp/>
        <stp>T</stp>
        <stp>EndofBarandPeriod 9</stp>
        <tr r="BL40" s="3"/>
      </tp>
      <tp>
        <v>74.244323859999994</v>
        <stp/>
        <stp>StudyData</stp>
        <stp>Correlation(GCE?,PLE?,Period:=50,InputChoice1:=Close,InputChoice2:=Close)</stp>
        <stp>Bar</stp>
        <stp/>
        <stp>Close</stp>
        <stp>ADC</stp>
        <stp>-1</stp>
        <stp>all</stp>
        <stp/>
        <stp/>
        <stp/>
        <stp>T</stp>
        <stp>EndofBarandPeriod 9</stp>
        <tr r="BL45" s="3"/>
      </tp>
      <tp>
        <v>-88.509477219999994</v>
        <stp/>
        <stp>StudyData</stp>
        <stp>Correlation(FVA?,ENQ?,Period:=50,InputChoice1:=Close,InputChoice2:=Close)</stp>
        <stp>Bar</stp>
        <stp/>
        <stp>Close</stp>
        <stp>ADC</stp>
        <stp>-6</stp>
        <stp>all</stp>
        <stp/>
        <stp/>
        <stp/>
        <stp>T</stp>
        <stp>EndofBarandPeriod 7</stp>
        <tr r="AQ22" s="3"/>
      </tp>
      <tp>
        <v>-90.189573280000005</v>
        <stp/>
        <stp>StudyData</stp>
        <stp>Correlation(FVA?,ENQ?,Period:=50,InputChoice1:=Close,InputChoice2:=Close)</stp>
        <stp>Bar</stp>
        <stp/>
        <stp>Close</stp>
        <stp>ADC</stp>
        <stp>-5</stp>
        <stp>all</stp>
        <stp/>
        <stp/>
        <stp/>
        <stp>T</stp>
        <stp>EndofBarandPeriod 7</stp>
        <tr r="AQ23" s="3"/>
      </tp>
      <tp>
        <v>61.794125809999997</v>
        <stp/>
        <stp>StudyData</stp>
        <stp>Correlation(GCE?,PLE?,Period:=50,InputChoice1:=Close,InputChoice2:=Close)</stp>
        <stp>Bar</stp>
        <stp/>
        <stp>Close</stp>
        <stp>ADC</stp>
        <stp>-3</stp>
        <stp>all</stp>
        <stp/>
        <stp/>
        <stp/>
        <stp>T</stp>
        <stp>EndofBarandPeriod 9</stp>
        <tr r="BL43" s="3"/>
      </tp>
      <tp>
        <v>-91.054684069999993</v>
        <stp/>
        <stp>StudyData</stp>
        <stp>Correlation(FVA?,ENQ?,Period:=50,InputChoice1:=Close,InputChoice2:=Close)</stp>
        <stp>Bar</stp>
        <stp/>
        <stp>Close</stp>
        <stp>ADC</stp>
        <stp>-4</stp>
        <stp>all</stp>
        <stp/>
        <stp/>
        <stp/>
        <stp>T</stp>
        <stp>EndofBarandPeriod 7</stp>
        <tr r="AQ24" s="3"/>
      </tp>
      <tp>
        <v>69.806466319999998</v>
        <stp/>
        <stp>StudyData</stp>
        <stp>Correlation(GCE?,PLE?,Period:=50,InputChoice1:=Close,InputChoice2:=Close)</stp>
        <stp>Bar</stp>
        <stp/>
        <stp>Close</stp>
        <stp>ADC</stp>
        <stp>-2</stp>
        <stp>all</stp>
        <stp/>
        <stp/>
        <stp/>
        <stp>T</stp>
        <stp>EndofBarandPeriod 9</stp>
        <tr r="BL44" s="3"/>
      </tp>
      <tp>
        <v>99.359886450000005</v>
        <stp/>
        <stp>StudyData</stp>
        <stp>Correlation(TUA?,FVA?,Period:=50,InputChoice1:=Close,InputChoice2:=Close)</stp>
        <stp>Bar</stp>
        <stp/>
        <stp>Close</stp>
        <stp>ADC</stp>
        <stp>-3</stp>
        <stp>all</stp>
        <stp/>
        <stp/>
        <stp/>
        <stp>T</stp>
        <stp>EndofBarandPeriod 5</stp>
        <tr r="BE16" s="3"/>
      </tp>
      <tp>
        <v>-1.8433325199999999</v>
        <stp/>
        <stp>StudyData</stp>
        <stp>Correlation(NGE?,TUA?,Period:=50,InputChoice1:=Close,InputChoice2:=Close)</stp>
        <stp>Bar</stp>
        <stp/>
        <stp>Close</stp>
        <stp>ADC</stp>
        <stp>-4</stp>
        <stp>all</stp>
        <stp/>
        <stp/>
        <stp/>
        <stp>T</stp>
        <stp>EndofBarandPeriod 9</stp>
        <tr r="AS42" s="3"/>
      </tp>
      <tp>
        <v>99.430064419999994</v>
        <stp/>
        <stp>StudyData</stp>
        <stp>Correlation(TUA?,FVA?,Period:=50,InputChoice1:=Close,InputChoice2:=Close)</stp>
        <stp>Bar</stp>
        <stp/>
        <stp>Close</stp>
        <stp>ADC</stp>
        <stp>-2</stp>
        <stp>all</stp>
        <stp/>
        <stp/>
        <stp/>
        <stp>T</stp>
        <stp>EndofBarandPeriod 5</stp>
        <tr r="BE17" s="3"/>
      </tp>
      <tp>
        <v>-1.9965465200000001</v>
        <stp/>
        <stp>StudyData</stp>
        <stp>Correlation(NGE?,TUA?,Period:=50,InputChoice1:=Close,InputChoice2:=Close)</stp>
        <stp>Bar</stp>
        <stp/>
        <stp>Close</stp>
        <stp>ADC</stp>
        <stp>-5</stp>
        <stp>all</stp>
        <stp/>
        <stp/>
        <stp/>
        <stp>T</stp>
        <stp>EndofBarandPeriod 9</stp>
        <tr r="AS41" s="3"/>
      </tp>
      <tp>
        <v>99.457408220000005</v>
        <stp/>
        <stp>StudyData</stp>
        <stp>Correlation(TUA?,FVA?,Period:=50,InputChoice1:=Close,InputChoice2:=Close)</stp>
        <stp>Bar</stp>
        <stp/>
        <stp>Close</stp>
        <stp>ADC</stp>
        <stp>-1</stp>
        <stp>all</stp>
        <stp/>
        <stp/>
        <stp/>
        <stp>T</stp>
        <stp>EndofBarandPeriod 5</stp>
        <tr r="BE18" s="3"/>
      </tp>
      <tp>
        <v>-0.95480684000000005</v>
        <stp/>
        <stp>StudyData</stp>
        <stp>Correlation(NGE?,TUA?,Period:=50,InputChoice1:=Close,InputChoice2:=Close)</stp>
        <stp>Bar</stp>
        <stp/>
        <stp>Close</stp>
        <stp>ADC</stp>
        <stp>-6</stp>
        <stp>all</stp>
        <stp/>
        <stp/>
        <stp/>
        <stp>T</stp>
        <stp>EndofBarandPeriod 9</stp>
        <tr r="AS40" s="3"/>
      </tp>
      <tp>
        <v>98.431428330000003</v>
        <stp/>
        <stp>StudyData</stp>
        <stp>Correlation(TUA?,FVA?,Period:=50,InputChoice1:=Close,InputChoice2:=Close)</stp>
        <stp>Bar</stp>
        <stp/>
        <stp>Close</stp>
        <stp>ADC</stp>
        <stp>-6</stp>
        <stp>all</stp>
        <stp/>
        <stp/>
        <stp/>
        <stp>T</stp>
        <stp>EndofBarandPeriod 5</stp>
        <tr r="BE13" s="3"/>
      </tp>
      <tp>
        <v>-8.1493492199999995</v>
        <stp/>
        <stp>StudyData</stp>
        <stp>Correlation(NGE?,TUA?,Period:=50,InputChoice1:=Close,InputChoice2:=Close)</stp>
        <stp>Bar</stp>
        <stp/>
        <stp>Close</stp>
        <stp>ADC</stp>
        <stp>-1</stp>
        <stp>all</stp>
        <stp/>
        <stp/>
        <stp/>
        <stp>T</stp>
        <stp>EndofBarandPeriod 9</stp>
        <tr r="AS45" s="3"/>
      </tp>
      <tp>
        <v>99.12938973</v>
        <stp/>
        <stp>StudyData</stp>
        <stp>Correlation(TUA?,FVA?,Period:=50,InputChoice1:=Close,InputChoice2:=Close)</stp>
        <stp>Bar</stp>
        <stp/>
        <stp>Close</stp>
        <stp>ADC</stp>
        <stp>-5</stp>
        <stp>all</stp>
        <stp/>
        <stp/>
        <stp/>
        <stp>T</stp>
        <stp>EndofBarandPeriod 5</stp>
        <tr r="BE14" s="3"/>
      </tp>
      <tp>
        <v>-5.7874441900000004</v>
        <stp/>
        <stp>StudyData</stp>
        <stp>Correlation(NGE?,TUA?,Period:=50,InputChoice1:=Close,InputChoice2:=Close)</stp>
        <stp>Bar</stp>
        <stp/>
        <stp>Close</stp>
        <stp>ADC</stp>
        <stp>-2</stp>
        <stp>all</stp>
        <stp/>
        <stp/>
        <stp/>
        <stp>T</stp>
        <stp>EndofBarandPeriod 9</stp>
        <tr r="AS44" s="3"/>
      </tp>
      <tp>
        <v>99.275056620000001</v>
        <stp/>
        <stp>StudyData</stp>
        <stp>Correlation(TUA?,FVA?,Period:=50,InputChoice1:=Close,InputChoice2:=Close)</stp>
        <stp>Bar</stp>
        <stp/>
        <stp>Close</stp>
        <stp>ADC</stp>
        <stp>-4</stp>
        <stp>all</stp>
        <stp/>
        <stp/>
        <stp/>
        <stp>T</stp>
        <stp>EndofBarandPeriod 5</stp>
        <tr r="BE15" s="3"/>
      </tp>
      <tp>
        <v>-3.2321526299999999</v>
        <stp/>
        <stp>StudyData</stp>
        <stp>Correlation(NGE?,TUA?,Period:=50,InputChoice1:=Close,InputChoice2:=Close)</stp>
        <stp>Bar</stp>
        <stp/>
        <stp>Close</stp>
        <stp>ADC</stp>
        <stp>-3</stp>
        <stp>all</stp>
        <stp/>
        <stp/>
        <stp/>
        <stp>T</stp>
        <stp>EndofBarandPeriod 9</stp>
        <tr r="AS43" s="3"/>
      </tp>
      <tp>
        <v>-3.4321719000000002</v>
        <stp/>
        <stp>StudyData</stp>
        <stp>Correlation(NGE?,TYA?,Period:=50,InputChoice1:=Close,InputChoice2:=Close)</stp>
        <stp>Bar</stp>
        <stp/>
        <stp>Close</stp>
        <stp>ADC</stp>
        <stp>-1</stp>
        <stp>all</stp>
        <stp/>
        <stp/>
        <stp/>
        <stp>T</stp>
        <stp>EndofBarandPeriod 9</stp>
        <tr r="AU45" s="3"/>
      </tp>
      <tp>
        <v>-0.79225027999999997</v>
        <stp/>
        <stp>StudyData</stp>
        <stp>Correlation(NGE?,TYA?,Period:=50,InputChoice1:=Close,InputChoice2:=Close)</stp>
        <stp>Bar</stp>
        <stp/>
        <stp>Close</stp>
        <stp>ADC</stp>
        <stp>-2</stp>
        <stp>all</stp>
        <stp/>
        <stp/>
        <stp/>
        <stp>T</stp>
        <stp>EndofBarandPeriod 9</stp>
        <tr r="AU44" s="3"/>
      </tp>
      <tp>
        <v>2.1799219000000001</v>
        <stp/>
        <stp>StudyData</stp>
        <stp>Correlation(NGE?,TYA?,Period:=50,InputChoice1:=Close,InputChoice2:=Close)</stp>
        <stp>Bar</stp>
        <stp/>
        <stp>Close</stp>
        <stp>ADC</stp>
        <stp>-3</stp>
        <stp>all</stp>
        <stp/>
        <stp/>
        <stp/>
        <stp>T</stp>
        <stp>EndofBarandPeriod 9</stp>
        <tr r="AU43" s="3"/>
      </tp>
      <tp>
        <v>3.9839528999999998</v>
        <stp/>
        <stp>StudyData</stp>
        <stp>Correlation(NGE?,TYA?,Period:=50,InputChoice1:=Close,InputChoice2:=Close)</stp>
        <stp>Bar</stp>
        <stp/>
        <stp>Close</stp>
        <stp>ADC</stp>
        <stp>-4</stp>
        <stp>all</stp>
        <stp/>
        <stp/>
        <stp/>
        <stp>T</stp>
        <stp>EndofBarandPeriod 9</stp>
        <tr r="AU42" s="3"/>
      </tp>
      <tp>
        <v>3.64608899</v>
        <stp/>
        <stp>StudyData</stp>
        <stp>Correlation(NGE?,TYA?,Period:=50,InputChoice1:=Close,InputChoice2:=Close)</stp>
        <stp>Bar</stp>
        <stp/>
        <stp>Close</stp>
        <stp>ADC</stp>
        <stp>-5</stp>
        <stp>all</stp>
        <stp/>
        <stp/>
        <stp/>
        <stp>T</stp>
        <stp>EndofBarandPeriod 9</stp>
        <tr r="AU41" s="3"/>
      </tp>
      <tp>
        <v>2.8457236799999999</v>
        <stp/>
        <stp>StudyData</stp>
        <stp>Correlation(NGE?,TYA?,Period:=50,InputChoice1:=Close,InputChoice2:=Close)</stp>
        <stp>Bar</stp>
        <stp/>
        <stp>Close</stp>
        <stp>ADC</stp>
        <stp>-6</stp>
        <stp>all</stp>
        <stp/>
        <stp/>
        <stp/>
        <stp>T</stp>
        <stp>EndofBarandPeriod 9</stp>
        <tr r="AU40" s="3"/>
      </tp>
      <tp>
        <v>-19</v>
        <stp/>
        <stp>ContractData</stp>
        <stp>DSX?</stp>
        <stp>NetChange</stp>
        <stp/>
        <stp>T</stp>
        <tr r="B16" s="3"/>
      </tp>
      <tp>
        <v>86.875739150000001</v>
        <stp/>
        <stp>StudyData</stp>
        <stp>Correlation(TUA?,GCE?,Period:=50,InputChoice1:=Close,InputChoice2:=Close)</stp>
        <stp>Bar</stp>
        <stp/>
        <stp>Close</stp>
        <stp>ADC</stp>
        <stp>-6</stp>
        <stp>all</stp>
        <stp/>
        <stp/>
        <stp/>
        <stp>T</stp>
        <stp>EndofBarandPeriod 5</stp>
        <tr r="BJ13" s="3"/>
      </tp>
      <tp>
        <v>89.458659409999996</v>
        <stp/>
        <stp>StudyData</stp>
        <stp>Correlation(TUA?,GCE?,Period:=50,InputChoice1:=Close,InputChoice2:=Close)</stp>
        <stp>Bar</stp>
        <stp/>
        <stp>Close</stp>
        <stp>ADC</stp>
        <stp>-4</stp>
        <stp>all</stp>
        <stp/>
        <stp/>
        <stp/>
        <stp>T</stp>
        <stp>EndofBarandPeriod 5</stp>
        <tr r="BJ15" s="3"/>
      </tp>
      <tp>
        <v>88.855599089999998</v>
        <stp/>
        <stp>StudyData</stp>
        <stp>Correlation(TUA?,GCE?,Period:=50,InputChoice1:=Close,InputChoice2:=Close)</stp>
        <stp>Bar</stp>
        <stp/>
        <stp>Close</stp>
        <stp>ADC</stp>
        <stp>-5</stp>
        <stp>all</stp>
        <stp/>
        <stp/>
        <stp/>
        <stp>T</stp>
        <stp>EndofBarandPeriod 5</stp>
        <tr r="BJ14" s="3"/>
      </tp>
      <tp>
        <v>89.987098279999998</v>
        <stp/>
        <stp>StudyData</stp>
        <stp>Correlation(TUA?,GCE?,Period:=50,InputChoice1:=Close,InputChoice2:=Close)</stp>
        <stp>Bar</stp>
        <stp/>
        <stp>Close</stp>
        <stp>ADC</stp>
        <stp>-2</stp>
        <stp>all</stp>
        <stp/>
        <stp/>
        <stp/>
        <stp>T</stp>
        <stp>EndofBarandPeriod 5</stp>
        <tr r="BJ17" s="3"/>
      </tp>
      <tp>
        <v>90.297774169999997</v>
        <stp/>
        <stp>StudyData</stp>
        <stp>Correlation(TUA?,GCE?,Period:=50,InputChoice1:=Close,InputChoice2:=Close)</stp>
        <stp>Bar</stp>
        <stp/>
        <stp>Close</stp>
        <stp>ADC</stp>
        <stp>-3</stp>
        <stp>all</stp>
        <stp/>
        <stp/>
        <stp/>
        <stp>T</stp>
        <stp>EndofBarandPeriod 5</stp>
        <tr r="BJ16" s="3"/>
      </tp>
      <tp>
        <v>89.399742169999996</v>
        <stp/>
        <stp>StudyData</stp>
        <stp>Correlation(TUA?,GCE?,Period:=50,InputChoice1:=Close,InputChoice2:=Close)</stp>
        <stp>Bar</stp>
        <stp/>
        <stp>Close</stp>
        <stp>ADC</stp>
        <stp>-1</stp>
        <stp>all</stp>
        <stp/>
        <stp/>
        <stp/>
        <stp>T</stp>
        <stp>EndofBarandPeriod 5</stp>
        <tr r="BJ18" s="3"/>
      </tp>
      <tp>
        <v>-78.855734029999994</v>
        <stp/>
        <stp>StudyData</stp>
        <stp>Correlation(FVA?,DSX?,Period:=50,InputChoice1:=Close,InputChoice2:=Close)</stp>
        <stp>Bar</stp>
        <stp/>
        <stp>Close</stp>
        <stp>ADC</stp>
        <stp>-6</stp>
        <stp>all</stp>
        <stp/>
        <stp/>
        <stp/>
        <stp>T</stp>
        <stp>EndofBarandPeriod 7</stp>
        <tr r="AR22" s="3"/>
      </tp>
      <tp>
        <v>-11.741769740000001</v>
        <stp/>
        <stp>StudyData</stp>
        <stp>Correlation(NGE?,USA?,Period:=50,InputChoice1:=Close,InputChoice2:=Close)</stp>
        <stp>Bar</stp>
        <stp/>
        <stp>Close</stp>
        <stp>ADC</stp>
        <stp>-2</stp>
        <stp>all</stp>
        <stp/>
        <stp/>
        <stp/>
        <stp>T</stp>
        <stp>EndofBarandPeriod 9</stp>
        <tr r="AV44" s="3"/>
      </tp>
      <tp>
        <v>-9.5107525800000001</v>
        <stp/>
        <stp>StudyData</stp>
        <stp>Correlation(NGE?,USA?,Period:=50,InputChoice1:=Close,InputChoice2:=Close)</stp>
        <stp>Bar</stp>
        <stp/>
        <stp>Close</stp>
        <stp>ADC</stp>
        <stp>-3</stp>
        <stp>all</stp>
        <stp/>
        <stp/>
        <stp/>
        <stp>T</stp>
        <stp>EndofBarandPeriod 9</stp>
        <tr r="AV43" s="3"/>
      </tp>
      <tp>
        <v>-84.586251160000003</v>
        <stp/>
        <stp>StudyData</stp>
        <stp>Correlation(FVA?,DSX?,Period:=50,InputChoice1:=Close,InputChoice2:=Close)</stp>
        <stp>Bar</stp>
        <stp/>
        <stp>Close</stp>
        <stp>ADC</stp>
        <stp>-4</stp>
        <stp>all</stp>
        <stp/>
        <stp/>
        <stp/>
        <stp>T</stp>
        <stp>EndofBarandPeriod 7</stp>
        <tr r="AR24" s="3"/>
      </tp>
      <tp>
        <v>-81.745581220000005</v>
        <stp/>
        <stp>StudyData</stp>
        <stp>Correlation(FVA?,DSX?,Period:=50,InputChoice1:=Close,InputChoice2:=Close)</stp>
        <stp>Bar</stp>
        <stp/>
        <stp>Close</stp>
        <stp>ADC</stp>
        <stp>-5</stp>
        <stp>all</stp>
        <stp/>
        <stp/>
        <stp/>
        <stp>T</stp>
        <stp>EndofBarandPeriod 7</stp>
        <tr r="AR23" s="3"/>
      </tp>
      <tp>
        <v>-14.293518779999999</v>
        <stp/>
        <stp>StudyData</stp>
        <stp>Correlation(NGE?,USA?,Period:=50,InputChoice1:=Close,InputChoice2:=Close)</stp>
        <stp>Bar</stp>
        <stp/>
        <stp>Close</stp>
        <stp>ADC</stp>
        <stp>-1</stp>
        <stp>all</stp>
        <stp/>
        <stp/>
        <stp/>
        <stp>T</stp>
        <stp>EndofBarandPeriod 9</stp>
        <tr r="AV45" s="3"/>
      </tp>
      <tp>
        <v>-88.24694375</v>
        <stp/>
        <stp>StudyData</stp>
        <stp>Correlation(FVA?,DSX?,Period:=50,InputChoice1:=Close,InputChoice2:=Close)</stp>
        <stp>Bar</stp>
        <stp/>
        <stp>Close</stp>
        <stp>ADC</stp>
        <stp>-2</stp>
        <stp>all</stp>
        <stp/>
        <stp/>
        <stp/>
        <stp>T</stp>
        <stp>EndofBarandPeriod 7</stp>
        <tr r="AR26" s="3"/>
      </tp>
      <tp>
        <v>-12.81412607</v>
        <stp/>
        <stp>StudyData</stp>
        <stp>Correlation(NGE?,USA?,Period:=50,InputChoice1:=Close,InputChoice2:=Close)</stp>
        <stp>Bar</stp>
        <stp/>
        <stp>Close</stp>
        <stp>ADC</stp>
        <stp>-6</stp>
        <stp>all</stp>
        <stp/>
        <stp/>
        <stp/>
        <stp>T</stp>
        <stp>EndofBarandPeriod 9</stp>
        <tr r="AV40" s="3"/>
      </tp>
      <tp>
        <v>-86.552635820000006</v>
        <stp/>
        <stp>StudyData</stp>
        <stp>Correlation(FVA?,DSX?,Period:=50,InputChoice1:=Close,InputChoice2:=Close)</stp>
        <stp>Bar</stp>
        <stp/>
        <stp>Close</stp>
        <stp>ADC</stp>
        <stp>-3</stp>
        <stp>all</stp>
        <stp/>
        <stp/>
        <stp/>
        <stp>T</stp>
        <stp>EndofBarandPeriod 7</stp>
        <tr r="AR25" s="3"/>
      </tp>
      <tp>
        <v>-8.5609409599999999</v>
        <stp/>
        <stp>StudyData</stp>
        <stp>Correlation(NGE?,USA?,Period:=50,InputChoice1:=Close,InputChoice2:=Close)</stp>
        <stp>Bar</stp>
        <stp/>
        <stp>Close</stp>
        <stp>ADC</stp>
        <stp>-4</stp>
        <stp>all</stp>
        <stp/>
        <stp/>
        <stp/>
        <stp>T</stp>
        <stp>EndofBarandPeriod 9</stp>
        <tr r="AV42" s="3"/>
      </tp>
      <tp>
        <v>-89.730584590000007</v>
        <stp/>
        <stp>StudyData</stp>
        <stp>Correlation(FVA?,DSX?,Period:=50,InputChoice1:=Close,InputChoice2:=Close)</stp>
        <stp>Bar</stp>
        <stp/>
        <stp>Close</stp>
        <stp>ADC</stp>
        <stp>-1</stp>
        <stp>all</stp>
        <stp/>
        <stp/>
        <stp/>
        <stp>T</stp>
        <stp>EndofBarandPeriod 7</stp>
        <tr r="AR27" s="3"/>
      </tp>
      <tp>
        <v>-10.18279343</v>
        <stp/>
        <stp>StudyData</stp>
        <stp>Correlation(NGE?,USA?,Period:=50,InputChoice1:=Close,InputChoice2:=Close)</stp>
        <stp>Bar</stp>
        <stp/>
        <stp>Close</stp>
        <stp>ADC</stp>
        <stp>-5</stp>
        <stp>all</stp>
        <stp/>
        <stp/>
        <stp/>
        <stp>T</stp>
        <stp>EndofBarandPeriod 9</stp>
        <tr r="AV41" s="3"/>
      </tp>
      <tp>
        <v>88.955725860000001</v>
        <stp/>
        <stp>StudyData</stp>
        <stp>Correlation(FVA?,GCE?,Period:=50,InputChoice1:=Close,InputChoice2:=Close)</stp>
        <stp>Bar</stp>
        <stp/>
        <stp>Close</stp>
        <stp>ADC</stp>
        <stp>-6</stp>
        <stp>all</stp>
        <stp/>
        <stp/>
        <stp/>
        <stp>T</stp>
        <stp>EndofBarandPeriod 7</stp>
        <tr r="AX22" s="3"/>
      </tp>
      <tp>
        <v>89.994183860000007</v>
        <stp/>
        <stp>StudyData</stp>
        <stp>Correlation(FVA?,GCE?,Period:=50,InputChoice1:=Close,InputChoice2:=Close)</stp>
        <stp>Bar</stp>
        <stp/>
        <stp>Close</stp>
        <stp>ADC</stp>
        <stp>-4</stp>
        <stp>all</stp>
        <stp/>
        <stp/>
        <stp/>
        <stp>T</stp>
        <stp>EndofBarandPeriod 7</stp>
        <tr r="AX24" s="3"/>
      </tp>
      <tp>
        <v>89.492021510000001</v>
        <stp/>
        <stp>StudyData</stp>
        <stp>Correlation(FVA?,GCE?,Period:=50,InputChoice1:=Close,InputChoice2:=Close)</stp>
        <stp>Bar</stp>
        <stp/>
        <stp>Close</stp>
        <stp>ADC</stp>
        <stp>-5</stp>
        <stp>all</stp>
        <stp/>
        <stp/>
        <stp/>
        <stp>T</stp>
        <stp>EndofBarandPeriod 7</stp>
        <tr r="AX23" s="3"/>
      </tp>
      <tp>
        <v>90.03482769</v>
        <stp/>
        <stp>StudyData</stp>
        <stp>Correlation(FVA?,GCE?,Period:=50,InputChoice1:=Close,InputChoice2:=Close)</stp>
        <stp>Bar</stp>
        <stp/>
        <stp>Close</stp>
        <stp>ADC</stp>
        <stp>-2</stp>
        <stp>all</stp>
        <stp/>
        <stp/>
        <stp/>
        <stp>T</stp>
        <stp>EndofBarandPeriod 7</stp>
        <tr r="AX26" s="3"/>
      </tp>
      <tp>
        <v>90.809489060000004</v>
        <stp/>
        <stp>StudyData</stp>
        <stp>Correlation(FVA?,GCE?,Period:=50,InputChoice1:=Close,InputChoice2:=Close)</stp>
        <stp>Bar</stp>
        <stp/>
        <stp>Close</stp>
        <stp>ADC</stp>
        <stp>-3</stp>
        <stp>all</stp>
        <stp/>
        <stp/>
        <stp/>
        <stp>T</stp>
        <stp>EndofBarandPeriod 7</stp>
        <tr r="AX25" s="3"/>
      </tp>
      <tp>
        <v>89.165483129999998</v>
        <stp/>
        <stp>StudyData</stp>
        <stp>Correlation(FVA?,GCE?,Period:=50,InputChoice1:=Close,InputChoice2:=Close)</stp>
        <stp>Bar</stp>
        <stp/>
        <stp>Close</stp>
        <stp>ADC</stp>
        <stp>-1</stp>
        <stp>all</stp>
        <stp/>
        <stp/>
        <stp/>
        <stp>T</stp>
        <stp>EndofBarandPeriod 7</stp>
        <tr r="AX27" s="3"/>
      </tp>
      <tp>
        <v>-66.658407850000003</v>
        <stp/>
        <stp>StudyData</stp>
        <stp>Correlation(TUA?,DSX?,Period:=50,InputChoice1:=Close,InputChoice2:=Close)</stp>
        <stp>Bar</stp>
        <stp/>
        <stp>Close</stp>
        <stp>ADC</stp>
        <stp>-6</stp>
        <stp>all</stp>
        <stp/>
        <stp/>
        <stp/>
        <stp>T</stp>
        <stp>EndofBarandPeriod 5</stp>
        <tr r="BD13" s="3"/>
      </tp>
      <tp>
        <v>-78.609327339999993</v>
        <stp/>
        <stp>StudyData</stp>
        <stp>Correlation(TUA?,DSX?,Period:=50,InputChoice1:=Close,InputChoice2:=Close)</stp>
        <stp>Bar</stp>
        <stp/>
        <stp>Close</stp>
        <stp>ADC</stp>
        <stp>-4</stp>
        <stp>all</stp>
        <stp/>
        <stp/>
        <stp/>
        <stp>T</stp>
        <stp>EndofBarandPeriod 5</stp>
        <tr r="BD15" s="3"/>
      </tp>
      <tp>
        <v>-73.059880579999998</v>
        <stp/>
        <stp>StudyData</stp>
        <stp>Correlation(TUA?,DSX?,Period:=50,InputChoice1:=Close,InputChoice2:=Close)</stp>
        <stp>Bar</stp>
        <stp/>
        <stp>Close</stp>
        <stp>ADC</stp>
        <stp>-5</stp>
        <stp>all</stp>
        <stp/>
        <stp/>
        <stp/>
        <stp>T</stp>
        <stp>EndofBarandPeriod 5</stp>
        <tr r="BD14" s="3"/>
      </tp>
      <tp>
        <v>-85.302160569999998</v>
        <stp/>
        <stp>StudyData</stp>
        <stp>Correlation(TUA?,DSX?,Period:=50,InputChoice1:=Close,InputChoice2:=Close)</stp>
        <stp>Bar</stp>
        <stp/>
        <stp>Close</stp>
        <stp>ADC</stp>
        <stp>-2</stp>
        <stp>all</stp>
        <stp/>
        <stp/>
        <stp/>
        <stp>T</stp>
        <stp>EndofBarandPeriod 5</stp>
        <tr r="BD17" s="3"/>
      </tp>
      <tp>
        <v>-82.797852120000002</v>
        <stp/>
        <stp>StudyData</stp>
        <stp>Correlation(TUA?,DSX?,Period:=50,InputChoice1:=Close,InputChoice2:=Close)</stp>
        <stp>Bar</stp>
        <stp/>
        <stp>Close</stp>
        <stp>ADC</stp>
        <stp>-3</stp>
        <stp>all</stp>
        <stp/>
        <stp/>
        <stp/>
        <stp>T</stp>
        <stp>EndofBarandPeriod 5</stp>
        <tr r="BD16" s="3"/>
      </tp>
      <tp>
        <v>-87.400818419999993</v>
        <stp/>
        <stp>StudyData</stp>
        <stp>Correlation(TUA?,DSX?,Period:=50,InputChoice1:=Close,InputChoice2:=Close)</stp>
        <stp>Bar</stp>
        <stp/>
        <stp>Close</stp>
        <stp>ADC</stp>
        <stp>-1</stp>
        <stp>all</stp>
        <stp/>
        <stp/>
        <stp/>
        <stp>T</stp>
        <stp>EndofBarandPeriod 5</stp>
        <tr r="BD18" s="3"/>
      </tp>
      <tp>
        <v>-88.706866969999993</v>
        <stp/>
        <stp>StudyData</stp>
        <stp>Correlation(TUA?,ENQ?,Period:=50,InputChoice1:=Close,InputChoice2:=Close)</stp>
        <stp>Bar</stp>
        <stp/>
        <stp>Close</stp>
        <stp>ADC</stp>
        <stp>-3</stp>
        <stp>all</stp>
        <stp/>
        <stp/>
        <stp/>
        <stp>T</stp>
        <stp>EndofBarandPeriod 5</stp>
        <tr r="BC16" s="3"/>
      </tp>
      <tp>
        <v>-84.540200510000005</v>
        <stp/>
        <stp>StudyData</stp>
        <stp>Correlation(USA?,CLE?,Period:=50,InputChoice1:=Close,InputChoice2:=Close)</stp>
        <stp>Bar</stp>
        <stp/>
        <stp>Close</stp>
        <stp>ADC</stp>
        <stp>-1</stp>
        <stp>all</stp>
        <stp/>
        <stp/>
        <stp/>
        <stp>T</stp>
        <stp>EndofBarandPeriod 7</stp>
        <tr r="AV36" s="3"/>
      </tp>
      <tp>
        <v>-89.439947900000007</v>
        <stp/>
        <stp>StudyData</stp>
        <stp>Correlation(TUA?,ENQ?,Period:=50,InputChoice1:=Close,InputChoice2:=Close)</stp>
        <stp>Bar</stp>
        <stp/>
        <stp>Close</stp>
        <stp>ADC</stp>
        <stp>-2</stp>
        <stp>all</stp>
        <stp/>
        <stp/>
        <stp/>
        <stp>T</stp>
        <stp>EndofBarandPeriod 5</stp>
        <tr r="BC17" s="3"/>
      </tp>
      <tp>
        <v>92.121954180000003</v>
        <stp/>
        <stp>StudyData</stp>
        <stp>Correlation(GCE?,SIE?,Period:=50,InputChoice1:=Close,InputChoice2:=Close)</stp>
        <stp>Bar</stp>
        <stp/>
        <stp>Close</stp>
        <stp>ADC</stp>
        <stp>-1</stp>
        <stp>all</stp>
        <stp/>
        <stp/>
        <stp/>
        <stp>T</stp>
        <stp>EndofBarandPeriod 9</stp>
        <tr r="BK45" s="3"/>
      </tp>
      <tp>
        <v>-90.658989719999994</v>
        <stp/>
        <stp>StudyData</stp>
        <stp>Correlation(TUA?,ENQ?,Period:=50,InputChoice1:=Close,InputChoice2:=Close)</stp>
        <stp>Bar</stp>
        <stp/>
        <stp>Close</stp>
        <stp>ADC</stp>
        <stp>-1</stp>
        <stp>all</stp>
        <stp/>
        <stp/>
        <stp/>
        <stp>T</stp>
        <stp>EndofBarandPeriod 5</stp>
        <tr r="BC18" s="3"/>
      </tp>
      <tp>
        <v>-80.612124339999994</v>
        <stp/>
        <stp>StudyData</stp>
        <stp>Correlation(USA?,CLE?,Period:=50,InputChoice1:=Close,InputChoice2:=Close)</stp>
        <stp>Bar</stp>
        <stp/>
        <stp>Close</stp>
        <stp>ADC</stp>
        <stp>-3</stp>
        <stp>all</stp>
        <stp/>
        <stp/>
        <stp/>
        <stp>T</stp>
        <stp>EndofBarandPeriod 7</stp>
        <tr r="AV34" s="3"/>
      </tp>
      <tp>
        <v>90.196385860000007</v>
        <stp/>
        <stp>StudyData</stp>
        <stp>Correlation(GCE?,SIE?,Period:=50,InputChoice1:=Close,InputChoice2:=Close)</stp>
        <stp>Bar</stp>
        <stp/>
        <stp>Close</stp>
        <stp>ADC</stp>
        <stp>-2</stp>
        <stp>all</stp>
        <stp/>
        <stp/>
        <stp/>
        <stp>T</stp>
        <stp>EndofBarandPeriod 9</stp>
        <tr r="BK44" s="3"/>
      </tp>
      <tp>
        <v>-82.553961760000007</v>
        <stp/>
        <stp>StudyData</stp>
        <stp>Correlation(USA?,CLE?,Period:=50,InputChoice1:=Close,InputChoice2:=Close)</stp>
        <stp>Bar</stp>
        <stp/>
        <stp>Close</stp>
        <stp>ADC</stp>
        <stp>-2</stp>
        <stp>all</stp>
        <stp/>
        <stp/>
        <stp/>
        <stp>T</stp>
        <stp>EndofBarandPeriod 7</stp>
        <tr r="AV35" s="3"/>
      </tp>
      <tp>
        <v>86.865318740000006</v>
        <stp/>
        <stp>StudyData</stp>
        <stp>Correlation(GCE?,SIE?,Period:=50,InputChoice1:=Close,InputChoice2:=Close)</stp>
        <stp>Bar</stp>
        <stp/>
        <stp>Close</stp>
        <stp>ADC</stp>
        <stp>-3</stp>
        <stp>all</stp>
        <stp/>
        <stp/>
        <stp/>
        <stp>T</stp>
        <stp>EndofBarandPeriod 9</stp>
        <tr r="BK43" s="3"/>
      </tp>
      <tp>
        <v>-77.662505569999993</v>
        <stp/>
        <stp>StudyData</stp>
        <stp>Correlation(USA?,CLE?,Period:=50,InputChoice1:=Close,InputChoice2:=Close)</stp>
        <stp>Bar</stp>
        <stp/>
        <stp>Close</stp>
        <stp>ADC</stp>
        <stp>-5</stp>
        <stp>all</stp>
        <stp/>
        <stp/>
        <stp/>
        <stp>T</stp>
        <stp>EndofBarandPeriod 7</stp>
        <tr r="AV32" s="3"/>
      </tp>
      <tp>
        <v>84.235429089999997</v>
        <stp/>
        <stp>StudyData</stp>
        <stp>Correlation(GCE?,SIE?,Period:=50,InputChoice1:=Close,InputChoice2:=Close)</stp>
        <stp>Bar</stp>
        <stp/>
        <stp>Close</stp>
        <stp>ADC</stp>
        <stp>-4</stp>
        <stp>all</stp>
        <stp/>
        <stp/>
        <stp/>
        <stp>T</stp>
        <stp>EndofBarandPeriod 9</stp>
        <tr r="BK42" s="3"/>
      </tp>
      <tp>
        <v>-81.987468539999995</v>
        <stp/>
        <stp>StudyData</stp>
        <stp>Correlation(TUA?,ENQ?,Period:=50,InputChoice1:=Close,InputChoice2:=Close)</stp>
        <stp>Bar</stp>
        <stp/>
        <stp>Close</stp>
        <stp>ADC</stp>
        <stp>-6</stp>
        <stp>all</stp>
        <stp/>
        <stp/>
        <stp/>
        <stp>T</stp>
        <stp>EndofBarandPeriod 5</stp>
        <tr r="BC13" s="3"/>
      </tp>
      <tp>
        <v>-79.278558270000005</v>
        <stp/>
        <stp>StudyData</stp>
        <stp>Correlation(USA?,CLE?,Period:=50,InputChoice1:=Close,InputChoice2:=Close)</stp>
        <stp>Bar</stp>
        <stp/>
        <stp>Close</stp>
        <stp>ADC</stp>
        <stp>-4</stp>
        <stp>all</stp>
        <stp/>
        <stp/>
        <stp/>
        <stp>T</stp>
        <stp>EndofBarandPeriod 7</stp>
        <tr r="AV33" s="3"/>
      </tp>
      <tp>
        <v>79.385775570000007</v>
        <stp/>
        <stp>StudyData</stp>
        <stp>Correlation(GCE?,SIE?,Period:=50,InputChoice1:=Close,InputChoice2:=Close)</stp>
        <stp>Bar</stp>
        <stp/>
        <stp>Close</stp>
        <stp>ADC</stp>
        <stp>-5</stp>
        <stp>all</stp>
        <stp/>
        <stp/>
        <stp/>
        <stp>T</stp>
        <stp>EndofBarandPeriod 9</stp>
        <tr r="BK41" s="3"/>
      </tp>
      <tp>
        <v>-86.020175429999995</v>
        <stp/>
        <stp>StudyData</stp>
        <stp>Correlation(TUA?,ENQ?,Period:=50,InputChoice1:=Close,InputChoice2:=Close)</stp>
        <stp>Bar</stp>
        <stp/>
        <stp>Close</stp>
        <stp>ADC</stp>
        <stp>-5</stp>
        <stp>all</stp>
        <stp/>
        <stp/>
        <stp/>
        <stp>T</stp>
        <stp>EndofBarandPeriod 5</stp>
        <tr r="BC14" s="3"/>
      </tp>
      <tp>
        <v>70.786121480000006</v>
        <stp/>
        <stp>StudyData</stp>
        <stp>Correlation(GCE?,SIE?,Period:=50,InputChoice1:=Close,InputChoice2:=Close)</stp>
        <stp>Bar</stp>
        <stp/>
        <stp>Close</stp>
        <stp>ADC</stp>
        <stp>-6</stp>
        <stp>all</stp>
        <stp/>
        <stp/>
        <stp/>
        <stp>T</stp>
        <stp>EndofBarandPeriod 9</stp>
        <tr r="BK40" s="3"/>
      </tp>
      <tp>
        <v>-87.515701809999996</v>
        <stp/>
        <stp>StudyData</stp>
        <stp>Correlation(TUA?,ENQ?,Period:=50,InputChoice1:=Close,InputChoice2:=Close)</stp>
        <stp>Bar</stp>
        <stp/>
        <stp>Close</stp>
        <stp>ADC</stp>
        <stp>-4</stp>
        <stp>all</stp>
        <stp/>
        <stp/>
        <stp/>
        <stp>T</stp>
        <stp>EndofBarandPeriod 5</stp>
        <tr r="BC15" s="3"/>
      </tp>
      <tp>
        <v>94.310745539999999</v>
        <stp/>
        <stp>StudyData</stp>
        <stp>Correlation(DSX?,CLE?,Period:=50,InputChoice1:=Close,InputChoice2:=Close)</stp>
        <stp>Bar</stp>
        <stp/>
        <stp>Close</stp>
        <stp>ADC</stp>
        <stp>-1</stp>
        <stp>all</stp>
        <stp/>
        <stp/>
        <stp/>
        <stp>T</stp>
        <stp>EndofBarandPeriod 5</stp>
        <tr r="AV18" s="3"/>
      </tp>
      <tp>
        <v>94.883457649999997</v>
        <stp/>
        <stp>StudyData</stp>
        <stp>Correlation(DSX?,CLE?,Period:=50,InputChoice1:=Close,InputChoice2:=Close)</stp>
        <stp>Bar</stp>
        <stp/>
        <stp>Close</stp>
        <stp>ADC</stp>
        <stp>-2</stp>
        <stp>all</stp>
        <stp/>
        <stp/>
        <stp/>
        <stp>T</stp>
        <stp>EndofBarandPeriod 5</stp>
        <tr r="AV17" s="3"/>
      </tp>
      <tp>
        <v>94.579720330000001</v>
        <stp/>
        <stp>StudyData</stp>
        <stp>Correlation(DSX?,CLE?,Period:=50,InputChoice1:=Close,InputChoice2:=Close)</stp>
        <stp>Bar</stp>
        <stp/>
        <stp>Close</stp>
        <stp>ADC</stp>
        <stp>-3</stp>
        <stp>all</stp>
        <stp/>
        <stp/>
        <stp/>
        <stp>T</stp>
        <stp>EndofBarandPeriod 5</stp>
        <tr r="AV16" s="3"/>
      </tp>
      <tp>
        <v>94.080013039999997</v>
        <stp/>
        <stp>StudyData</stp>
        <stp>Correlation(DSX?,CLE?,Period:=50,InputChoice1:=Close,InputChoice2:=Close)</stp>
        <stp>Bar</stp>
        <stp/>
        <stp>Close</stp>
        <stp>ADC</stp>
        <stp>-4</stp>
        <stp>all</stp>
        <stp/>
        <stp/>
        <stp/>
        <stp>T</stp>
        <stp>EndofBarandPeriod 5</stp>
        <tr r="AV15" s="3"/>
      </tp>
      <tp>
        <v>94.098854849999995</v>
        <stp/>
        <stp>StudyData</stp>
        <stp>Correlation(DSX?,CLE?,Period:=50,InputChoice1:=Close,InputChoice2:=Close)</stp>
        <stp>Bar</stp>
        <stp/>
        <stp>Close</stp>
        <stp>ADC</stp>
        <stp>-5</stp>
        <stp>all</stp>
        <stp/>
        <stp/>
        <stp/>
        <stp>T</stp>
        <stp>EndofBarandPeriod 5</stp>
        <tr r="AV14" s="3"/>
      </tp>
      <tp>
        <v>94.510520880000001</v>
        <stp/>
        <stp>StudyData</stp>
        <stp>Correlation(DSX?,CLE?,Period:=50,InputChoice1:=Close,InputChoice2:=Close)</stp>
        <stp>Bar</stp>
        <stp/>
        <stp>Close</stp>
        <stp>ADC</stp>
        <stp>-6</stp>
        <stp>all</stp>
        <stp/>
        <stp/>
        <stp/>
        <stp>T</stp>
        <stp>EndofBarandPeriod 5</stp>
        <tr r="AV13" s="3"/>
      </tp>
      <tp>
        <v>93.534591969999994</v>
        <stp/>
        <stp>StudyData</stp>
        <stp>Correlation(EP?,CLE?,Period:=50,InputChoice1:=Close,InputChoice2:=Close)</stp>
        <stp>Bar</stp>
        <stp/>
        <stp>Close</stp>
        <stp>ADC</stp>
        <stp>-6</stp>
        <stp>all</stp>
        <stp/>
        <stp/>
        <stp/>
        <stp>T</stp>
        <stp>EndofBarandPeriod 5</stp>
        <tr r="AW4" s="3"/>
      </tp>
      <tp>
        <v>94.052840520000004</v>
        <stp/>
        <stp>StudyData</stp>
        <stp>Correlation(EP?,CLE?,Period:=50,InputChoice1:=Close,InputChoice2:=Close)</stp>
        <stp>Bar</stp>
        <stp/>
        <stp>Close</stp>
        <stp>ADC</stp>
        <stp>-5</stp>
        <stp>all</stp>
        <stp/>
        <stp/>
        <stp/>
        <stp>T</stp>
        <stp>EndofBarandPeriod 5</stp>
        <tr r="AW5" s="3"/>
      </tp>
      <tp>
        <v>94.700524290000004</v>
        <stp/>
        <stp>StudyData</stp>
        <stp>Correlation(EP?,CLE?,Period:=50,InputChoice1:=Close,InputChoice2:=Close)</stp>
        <stp>Bar</stp>
        <stp/>
        <stp>Close</stp>
        <stp>ADC</stp>
        <stp>-4</stp>
        <stp>all</stp>
        <stp/>
        <stp/>
        <stp/>
        <stp>T</stp>
        <stp>EndofBarandPeriod 5</stp>
        <tr r="AW6" s="3"/>
      </tp>
      <tp>
        <v>94.895301040000007</v>
        <stp/>
        <stp>StudyData</stp>
        <stp>Correlation(EP?,CLE?,Period:=50,InputChoice1:=Close,InputChoice2:=Close)</stp>
        <stp>Bar</stp>
        <stp/>
        <stp>Close</stp>
        <stp>ADC</stp>
        <stp>-3</stp>
        <stp>all</stp>
        <stp/>
        <stp/>
        <stp/>
        <stp>T</stp>
        <stp>EndofBarandPeriod 5</stp>
        <tr r="AW7" s="3"/>
      </tp>
      <tp>
        <v>95.145119719999997</v>
        <stp/>
        <stp>StudyData</stp>
        <stp>Correlation(EP?,CLE?,Period:=50,InputChoice1:=Close,InputChoice2:=Close)</stp>
        <stp>Bar</stp>
        <stp/>
        <stp>Close</stp>
        <stp>ADC</stp>
        <stp>-2</stp>
        <stp>all</stp>
        <stp/>
        <stp/>
        <stp/>
        <stp>T</stp>
        <stp>EndofBarandPeriod 5</stp>
        <tr r="AW8" s="3"/>
      </tp>
      <tp>
        <v>95.209609929999999</v>
        <stp/>
        <stp>StudyData</stp>
        <stp>Correlation(EP?,CLE?,Period:=50,InputChoice1:=Close,InputChoice2:=Close)</stp>
        <stp>Bar</stp>
        <stp/>
        <stp>Close</stp>
        <stp>ADC</stp>
        <stp>-1</stp>
        <stp>all</stp>
        <stp/>
        <stp/>
        <stp/>
        <stp>T</stp>
        <stp>EndofBarandPeriod 5</stp>
        <tr r="AW9" s="3"/>
      </tp>
      <tp>
        <v>-0.79225027999999997</v>
        <stp/>
        <stp>StudyData</stp>
        <stp>Correlation(TYA?,NGE?,Period:=50,InputChoice1:=Close,InputChoice2:=Close)</stp>
        <stp>Bar</stp>
        <stp/>
        <stp>Close</stp>
        <stp>ADC</stp>
        <stp>-2</stp>
        <stp>all</stp>
        <stp/>
        <stp/>
        <stp/>
        <stp>T</stp>
        <stp>EndofBarandPeriod 7</stp>
        <tr r="BI26" s="3"/>
      </tp>
      <tp>
        <v>2.1799219000000001</v>
        <stp/>
        <stp>StudyData</stp>
        <stp>Correlation(TYA?,NGE?,Period:=50,InputChoice1:=Close,InputChoice2:=Close)</stp>
        <stp>Bar</stp>
        <stp/>
        <stp>Close</stp>
        <stp>ADC</stp>
        <stp>-3</stp>
        <stp>all</stp>
        <stp/>
        <stp/>
        <stp/>
        <stp>T</stp>
        <stp>EndofBarandPeriod 7</stp>
        <tr r="BI25" s="3"/>
      </tp>
      <tp>
        <v>-3.4321719000000002</v>
        <stp/>
        <stp>StudyData</stp>
        <stp>Correlation(TYA?,NGE?,Period:=50,InputChoice1:=Close,InputChoice2:=Close)</stp>
        <stp>Bar</stp>
        <stp/>
        <stp>Close</stp>
        <stp>ADC</stp>
        <stp>-1</stp>
        <stp>all</stp>
        <stp/>
        <stp/>
        <stp/>
        <stp>T</stp>
        <stp>EndofBarandPeriod 7</stp>
        <tr r="BI27" s="3"/>
      </tp>
      <tp>
        <v>2.8457236799999999</v>
        <stp/>
        <stp>StudyData</stp>
        <stp>Correlation(TYA?,NGE?,Period:=50,InputChoice1:=Close,InputChoice2:=Close)</stp>
        <stp>Bar</stp>
        <stp/>
        <stp>Close</stp>
        <stp>ADC</stp>
        <stp>-6</stp>
        <stp>all</stp>
        <stp/>
        <stp/>
        <stp/>
        <stp>T</stp>
        <stp>EndofBarandPeriod 7</stp>
        <tr r="BI22" s="3"/>
      </tp>
      <tp>
        <v>3.9839528999999998</v>
        <stp/>
        <stp>StudyData</stp>
        <stp>Correlation(TYA?,NGE?,Period:=50,InputChoice1:=Close,InputChoice2:=Close)</stp>
        <stp>Bar</stp>
        <stp/>
        <stp>Close</stp>
        <stp>ADC</stp>
        <stp>-4</stp>
        <stp>all</stp>
        <stp/>
        <stp/>
        <stp/>
        <stp>T</stp>
        <stp>EndofBarandPeriod 7</stp>
        <tr r="BI24" s="3"/>
      </tp>
      <tp>
        <v>3.64608899</v>
        <stp/>
        <stp>StudyData</stp>
        <stp>Correlation(TYA?,NGE?,Period:=50,InputChoice1:=Close,InputChoice2:=Close)</stp>
        <stp>Bar</stp>
        <stp/>
        <stp>Close</stp>
        <stp>ADC</stp>
        <stp>-5</stp>
        <stp>all</stp>
        <stp/>
        <stp/>
        <stp/>
        <stp>T</stp>
        <stp>EndofBarandPeriod 7</stp>
        <tr r="BI23" s="3"/>
      </tp>
      <tp>
        <v>6.9265450399999997</v>
        <stp/>
        <stp>StudyData</stp>
        <stp>Correlation(NGE?,PLE?,Period:=50,InputChoice1:=Close,InputChoice2:=Close)</stp>
        <stp>Bar</stp>
        <stp/>
        <stp>Close</stp>
        <stp>ADC</stp>
        <stp>-5</stp>
        <stp>all</stp>
        <stp/>
        <stp/>
        <stp/>
        <stp>T</stp>
        <stp>EndofBarandPeriod 9</stp>
        <tr r="AZ41" s="3"/>
      </tp>
      <tp>
        <v>6.9366995899999999</v>
        <stp/>
        <stp>StudyData</stp>
        <stp>Correlation(NGE?,PLE?,Period:=50,InputChoice1:=Close,InputChoice2:=Close)</stp>
        <stp>Bar</stp>
        <stp/>
        <stp>Close</stp>
        <stp>ADC</stp>
        <stp>-4</stp>
        <stp>all</stp>
        <stp/>
        <stp/>
        <stp/>
        <stp>T</stp>
        <stp>EndofBarandPeriod 9</stp>
        <tr r="AZ42" s="3"/>
      </tp>
      <tp>
        <v>5.0143240999999996</v>
        <stp/>
        <stp>StudyData</stp>
        <stp>Correlation(NGE?,PLE?,Period:=50,InputChoice1:=Close,InputChoice2:=Close)</stp>
        <stp>Bar</stp>
        <stp/>
        <stp>Close</stp>
        <stp>ADC</stp>
        <stp>-6</stp>
        <stp>all</stp>
        <stp/>
        <stp/>
        <stp/>
        <stp>T</stp>
        <stp>EndofBarandPeriod 9</stp>
        <tr r="AZ40" s="3"/>
      </tp>
      <tp>
        <v>-1.8728184000000001</v>
        <stp/>
        <stp>StudyData</stp>
        <stp>Correlation(NGE?,PLE?,Period:=50,InputChoice1:=Close,InputChoice2:=Close)</stp>
        <stp>Bar</stp>
        <stp/>
        <stp>Close</stp>
        <stp>ADC</stp>
        <stp>-1</stp>
        <stp>all</stp>
        <stp/>
        <stp/>
        <stp/>
        <stp>T</stp>
        <stp>EndofBarandPeriod 9</stp>
        <tr r="AZ45" s="3"/>
      </tp>
      <tp>
        <v>5.3533856200000001</v>
        <stp/>
        <stp>StudyData</stp>
        <stp>Correlation(NGE?,PLE?,Period:=50,InputChoice1:=Close,InputChoice2:=Close)</stp>
        <stp>Bar</stp>
        <stp/>
        <stp>Close</stp>
        <stp>ADC</stp>
        <stp>-3</stp>
        <stp>all</stp>
        <stp/>
        <stp/>
        <stp/>
        <stp>T</stp>
        <stp>EndofBarandPeriod 9</stp>
        <tr r="AZ43" s="3"/>
      </tp>
      <tp>
        <v>1.63134987</v>
        <stp/>
        <stp>StudyData</stp>
        <stp>Correlation(NGE?,PLE?,Period:=50,InputChoice1:=Close,InputChoice2:=Close)</stp>
        <stp>Bar</stp>
        <stp/>
        <stp>Close</stp>
        <stp>ADC</stp>
        <stp>-2</stp>
        <stp>all</stp>
        <stp/>
        <stp/>
        <stp/>
        <stp>T</stp>
        <stp>EndofBarandPeriod 9</stp>
        <tr r="AZ44" s="3"/>
      </tp>
      <tp>
        <v>89.458659409999996</v>
        <stp/>
        <stp>StudyData</stp>
        <stp>Correlation(GCE?,TUA?,Period:=50,InputChoice1:=Close,InputChoice2:=Close)</stp>
        <stp>Bar</stp>
        <stp/>
        <stp>Close</stp>
        <stp>ADC</stp>
        <stp>-4</stp>
        <stp>all</stp>
        <stp/>
        <stp/>
        <stp/>
        <stp>T</stp>
        <stp>EndofBarandPeriod 9</stp>
        <tr r="BE42" s="3"/>
      </tp>
      <tp>
        <v>88.855599089999998</v>
        <stp/>
        <stp>StudyData</stp>
        <stp>Correlation(GCE?,TUA?,Period:=50,InputChoice1:=Close,InputChoice2:=Close)</stp>
        <stp>Bar</stp>
        <stp/>
        <stp>Close</stp>
        <stp>ADC</stp>
        <stp>-5</stp>
        <stp>all</stp>
        <stp/>
        <stp/>
        <stp/>
        <stp>T</stp>
        <stp>EndofBarandPeriod 9</stp>
        <tr r="BE41" s="3"/>
      </tp>
      <tp>
        <v>-84.487577329999993</v>
        <stp/>
        <stp>StudyData</stp>
        <stp>Correlation(USA?,DSX?,Period:=50,InputChoice1:=Close,InputChoice2:=Close)</stp>
        <stp>Bar</stp>
        <stp/>
        <stp>Close</stp>
        <stp>ADC</stp>
        <stp>-4</stp>
        <stp>all</stp>
        <stp/>
        <stp/>
        <stp/>
        <stp>T</stp>
        <stp>EndofBarandPeriod 7</stp>
        <tr r="AR33" s="3"/>
      </tp>
      <tp>
        <v>86.875739150000001</v>
        <stp/>
        <stp>StudyData</stp>
        <stp>Correlation(GCE?,TUA?,Period:=50,InputChoice1:=Close,InputChoice2:=Close)</stp>
        <stp>Bar</stp>
        <stp/>
        <stp>Close</stp>
        <stp>ADC</stp>
        <stp>-6</stp>
        <stp>all</stp>
        <stp/>
        <stp/>
        <stp/>
        <stp>T</stp>
        <stp>EndofBarandPeriod 9</stp>
        <tr r="BE40" s="3"/>
      </tp>
      <tp>
        <v>-82.561402900000004</v>
        <stp/>
        <stp>StudyData</stp>
        <stp>Correlation(USA?,DSX?,Period:=50,InputChoice1:=Close,InputChoice2:=Close)</stp>
        <stp>Bar</stp>
        <stp/>
        <stp>Close</stp>
        <stp>ADC</stp>
        <stp>-5</stp>
        <stp>all</stp>
        <stp/>
        <stp/>
        <stp/>
        <stp>T</stp>
        <stp>EndofBarandPeriod 7</stp>
        <tr r="AR32" s="3"/>
      </tp>
      <tp>
        <v>-86.662068849999997</v>
        <stp/>
        <stp>StudyData</stp>
        <stp>Correlation(USA?,DSX?,Period:=50,InputChoice1:=Close,InputChoice2:=Close)</stp>
        <stp>Bar</stp>
        <stp/>
        <stp>Close</stp>
        <stp>ADC</stp>
        <stp>-2</stp>
        <stp>all</stp>
        <stp/>
        <stp/>
        <stp/>
        <stp>T</stp>
        <stp>EndofBarandPeriod 7</stp>
        <tr r="AR35" s="3"/>
      </tp>
      <tp>
        <v>-85.317403839999997</v>
        <stp/>
        <stp>StudyData</stp>
        <stp>Correlation(USA?,DSX?,Period:=50,InputChoice1:=Close,InputChoice2:=Close)</stp>
        <stp>Bar</stp>
        <stp/>
        <stp>Close</stp>
        <stp>ADC</stp>
        <stp>-3</stp>
        <stp>all</stp>
        <stp/>
        <stp/>
        <stp/>
        <stp>T</stp>
        <stp>EndofBarandPeriod 7</stp>
        <tr r="AR34" s="3"/>
      </tp>
      <tp>
        <v>89.399742169999996</v>
        <stp/>
        <stp>StudyData</stp>
        <stp>Correlation(GCE?,TUA?,Period:=50,InputChoice1:=Close,InputChoice2:=Close)</stp>
        <stp>Bar</stp>
        <stp/>
        <stp>Close</stp>
        <stp>ADC</stp>
        <stp>-1</stp>
        <stp>all</stp>
        <stp/>
        <stp/>
        <stp/>
        <stp>T</stp>
        <stp>EndofBarandPeriod 9</stp>
        <tr r="BE45" s="3"/>
      </tp>
      <tp>
        <v>89.987098279999998</v>
        <stp/>
        <stp>StudyData</stp>
        <stp>Correlation(GCE?,TUA?,Period:=50,InputChoice1:=Close,InputChoice2:=Close)</stp>
        <stp>Bar</stp>
        <stp/>
        <stp>Close</stp>
        <stp>ADC</stp>
        <stp>-2</stp>
        <stp>all</stp>
        <stp/>
        <stp/>
        <stp/>
        <stp>T</stp>
        <stp>EndofBarandPeriod 9</stp>
        <tr r="BE44" s="3"/>
      </tp>
      <tp>
        <v>-87.696740399999996</v>
        <stp/>
        <stp>StudyData</stp>
        <stp>Correlation(USA?,DSX?,Period:=50,InputChoice1:=Close,InputChoice2:=Close)</stp>
        <stp>Bar</stp>
        <stp/>
        <stp>Close</stp>
        <stp>ADC</stp>
        <stp>-1</stp>
        <stp>all</stp>
        <stp/>
        <stp/>
        <stp/>
        <stp>T</stp>
        <stp>EndofBarandPeriod 7</stp>
        <tr r="AR36" s="3"/>
      </tp>
      <tp>
        <v>90.297774169999997</v>
        <stp/>
        <stp>StudyData</stp>
        <stp>Correlation(GCE?,TUA?,Period:=50,InputChoice1:=Close,InputChoice2:=Close)</stp>
        <stp>Bar</stp>
        <stp/>
        <stp>Close</stp>
        <stp>ADC</stp>
        <stp>-3</stp>
        <stp>all</stp>
        <stp/>
        <stp/>
        <stp/>
        <stp>T</stp>
        <stp>EndofBarandPeriod 9</stp>
        <tr r="BE43" s="3"/>
      </tp>
      <tp>
        <v>91.475099990000004</v>
        <stp/>
        <stp>StudyData</stp>
        <stp>Correlation(GCE?,TYA?,Period:=50,InputChoice1:=Close,InputChoice2:=Close)</stp>
        <stp>Bar</stp>
        <stp/>
        <stp>Close</stp>
        <stp>ADC</stp>
        <stp>-1</stp>
        <stp>all</stp>
        <stp/>
        <stp/>
        <stp/>
        <stp>T</stp>
        <stp>EndofBarandPeriod 9</stp>
        <tr r="BG45" s="3"/>
      </tp>
      <tp>
        <v>92.082514279999998</v>
        <stp/>
        <stp>StudyData</stp>
        <stp>Correlation(GCE?,TYA?,Period:=50,InputChoice1:=Close,InputChoice2:=Close)</stp>
        <stp>Bar</stp>
        <stp/>
        <stp>Close</stp>
        <stp>ADC</stp>
        <stp>-2</stp>
        <stp>all</stp>
        <stp/>
        <stp/>
        <stp/>
        <stp>T</stp>
        <stp>EndofBarandPeriod 9</stp>
        <tr r="BG44" s="3"/>
      </tp>
      <tp>
        <v>92.263006669999996</v>
        <stp/>
        <stp>StudyData</stp>
        <stp>Correlation(GCE?,TYA?,Period:=50,InputChoice1:=Close,InputChoice2:=Close)</stp>
        <stp>Bar</stp>
        <stp/>
        <stp>Close</stp>
        <stp>ADC</stp>
        <stp>-3</stp>
        <stp>all</stp>
        <stp/>
        <stp/>
        <stp/>
        <stp>T</stp>
        <stp>EndofBarandPeriod 9</stp>
        <tr r="BG43" s="3"/>
      </tp>
      <tp>
        <v>91.253644589999993</v>
        <stp/>
        <stp>StudyData</stp>
        <stp>Correlation(GCE?,TYA?,Period:=50,InputChoice1:=Close,InputChoice2:=Close)</stp>
        <stp>Bar</stp>
        <stp/>
        <stp>Close</stp>
        <stp>ADC</stp>
        <stp>-4</stp>
        <stp>all</stp>
        <stp/>
        <stp/>
        <stp/>
        <stp>T</stp>
        <stp>EndofBarandPeriod 9</stp>
        <tr r="BG42" s="3"/>
      </tp>
      <tp>
        <v>90.462567199999995</v>
        <stp/>
        <stp>StudyData</stp>
        <stp>Correlation(GCE?,TYA?,Period:=50,InputChoice1:=Close,InputChoice2:=Close)</stp>
        <stp>Bar</stp>
        <stp/>
        <stp>Close</stp>
        <stp>ADC</stp>
        <stp>-5</stp>
        <stp>all</stp>
        <stp/>
        <stp/>
        <stp/>
        <stp>T</stp>
        <stp>EndofBarandPeriod 9</stp>
        <tr r="BG41" s="3"/>
      </tp>
      <tp>
        <v>89.576472649999999</v>
        <stp/>
        <stp>StudyData</stp>
        <stp>Correlation(GCE?,TYA?,Period:=50,InputChoice1:=Close,InputChoice2:=Close)</stp>
        <stp>Bar</stp>
        <stp/>
        <stp>Close</stp>
        <stp>ADC</stp>
        <stp>-6</stp>
        <stp>all</stp>
        <stp/>
        <stp/>
        <stp/>
        <stp>T</stp>
        <stp>EndofBarandPeriod 9</stp>
        <tr r="BG40" s="3"/>
      </tp>
      <tp>
        <v>94.505404900000002</v>
        <stp/>
        <stp>StudyData</stp>
        <stp>Correlation(EP?,DSX?,Period:=50,InputChoice1:=Close,InputChoice2:=Close)</stp>
        <stp>Bar</stp>
        <stp/>
        <stp>Close</stp>
        <stp>ADC</stp>
        <stp>-1</stp>
        <stp>all</stp>
        <stp/>
        <stp/>
        <stp/>
        <stp>T</stp>
        <stp>EndofBarandPeriod 5</stp>
        <tr r="AR9" s="3"/>
      </tp>
      <tp>
        <v>94.644803710000005</v>
        <stp/>
        <stp>StudyData</stp>
        <stp>Correlation(EP?,DSX?,Period:=50,InputChoice1:=Close,InputChoice2:=Close)</stp>
        <stp>Bar</stp>
        <stp/>
        <stp>Close</stp>
        <stp>ADC</stp>
        <stp>-2</stp>
        <stp>all</stp>
        <stp/>
        <stp/>
        <stp/>
        <stp>T</stp>
        <stp>EndofBarandPeriod 5</stp>
        <tr r="AR8" s="3"/>
      </tp>
      <tp>
        <v>94.789006929999999</v>
        <stp/>
        <stp>StudyData</stp>
        <stp>Correlation(EP?,DSX?,Period:=50,InputChoice1:=Close,InputChoice2:=Close)</stp>
        <stp>Bar</stp>
        <stp/>
        <stp>Close</stp>
        <stp>ADC</stp>
        <stp>-3</stp>
        <stp>all</stp>
        <stp/>
        <stp/>
        <stp/>
        <stp>T</stp>
        <stp>EndofBarandPeriod 5</stp>
        <tr r="AR7" s="3"/>
      </tp>
      <tp>
        <v>94.833826220000006</v>
        <stp/>
        <stp>StudyData</stp>
        <stp>Correlation(EP?,DSX?,Period:=50,InputChoice1:=Close,InputChoice2:=Close)</stp>
        <stp>Bar</stp>
        <stp/>
        <stp>Close</stp>
        <stp>ADC</stp>
        <stp>-4</stp>
        <stp>all</stp>
        <stp/>
        <stp/>
        <stp/>
        <stp>T</stp>
        <stp>EndofBarandPeriod 5</stp>
        <tr r="AR6" s="3"/>
      </tp>
      <tp>
        <v>94.670924549999995</v>
        <stp/>
        <stp>StudyData</stp>
        <stp>Correlation(EP?,DSX?,Period:=50,InputChoice1:=Close,InputChoice2:=Close)</stp>
        <stp>Bar</stp>
        <stp/>
        <stp>Close</stp>
        <stp>ADC</stp>
        <stp>-5</stp>
        <stp>all</stp>
        <stp/>
        <stp/>
        <stp/>
        <stp>T</stp>
        <stp>EndofBarandPeriod 5</stp>
        <tr r="AR5" s="3"/>
      </tp>
      <tp>
        <v>94.788742150000004</v>
        <stp/>
        <stp>StudyData</stp>
        <stp>Correlation(EP?,DSX?,Period:=50,InputChoice1:=Close,InputChoice2:=Close)</stp>
        <stp>Bar</stp>
        <stp/>
        <stp>Close</stp>
        <stp>ADC</stp>
        <stp>-6</stp>
        <stp>all</stp>
        <stp/>
        <stp/>
        <stp/>
        <stp>T</stp>
        <stp>EndofBarandPeriod 5</stp>
        <tr r="AR4" s="3"/>
      </tp>
      <tp>
        <v>-88.053920099999999</v>
        <stp/>
        <stp>StudyData</stp>
        <stp>Correlation(USA?,ENQ?,Period:=50,InputChoice1:=Close,InputChoice2:=Close)</stp>
        <stp>Bar</stp>
        <stp/>
        <stp>Close</stp>
        <stp>ADC</stp>
        <stp>-3</stp>
        <stp>all</stp>
        <stp/>
        <stp/>
        <stp/>
        <stp>T</stp>
        <stp>EndofBarandPeriod 7</stp>
        <tr r="AQ34" s="3"/>
      </tp>
      <tp>
        <v>-82.928504910000001</v>
        <stp/>
        <stp>StudyData</stp>
        <stp>Correlation(TUA?,CLE?,Period:=50,InputChoice1:=Close,InputChoice2:=Close)</stp>
        <stp>Bar</stp>
        <stp/>
        <stp>Close</stp>
        <stp>ADC</stp>
        <stp>-1</stp>
        <stp>all</stp>
        <stp/>
        <stp/>
        <stp/>
        <stp>T</stp>
        <stp>EndofBarandPeriod 5</stp>
        <tr r="BH18" s="3"/>
      </tp>
      <tp>
        <v>-88.012464199999997</v>
        <stp/>
        <stp>StudyData</stp>
        <stp>Correlation(USA?,ENQ?,Period:=50,InputChoice1:=Close,InputChoice2:=Close)</stp>
        <stp>Bar</stp>
        <stp/>
        <stp>Close</stp>
        <stp>ADC</stp>
        <stp>-2</stp>
        <stp>all</stp>
        <stp/>
        <stp/>
        <stp/>
        <stp>T</stp>
        <stp>EndofBarandPeriod 7</stp>
        <tr r="AQ35" s="3"/>
      </tp>
      <tp>
        <v>-88.91107882</v>
        <stp/>
        <stp>StudyData</stp>
        <stp>Correlation(USA?,ENQ?,Period:=50,InputChoice1:=Close,InputChoice2:=Close)</stp>
        <stp>Bar</stp>
        <stp/>
        <stp>Close</stp>
        <stp>ADC</stp>
        <stp>-1</stp>
        <stp>all</stp>
        <stp/>
        <stp/>
        <stp/>
        <stp>T</stp>
        <stp>EndofBarandPeriod 7</stp>
        <tr r="AQ36" s="3"/>
      </tp>
      <tp>
        <v>-77.072565220000001</v>
        <stp/>
        <stp>StudyData</stp>
        <stp>Correlation(TUA?,CLE?,Period:=50,InputChoice1:=Close,InputChoice2:=Close)</stp>
        <stp>Bar</stp>
        <stp/>
        <stp>Close</stp>
        <stp>ADC</stp>
        <stp>-3</stp>
        <stp>all</stp>
        <stp/>
        <stp/>
        <stp/>
        <stp>T</stp>
        <stp>EndofBarandPeriod 5</stp>
        <tr r="BH16" s="3"/>
      </tp>
      <tp>
        <v>-80.232203409999997</v>
        <stp/>
        <stp>StudyData</stp>
        <stp>Correlation(TUA?,CLE?,Period:=50,InputChoice1:=Close,InputChoice2:=Close)</stp>
        <stp>Bar</stp>
        <stp/>
        <stp>Close</stp>
        <stp>ADC</stp>
        <stp>-2</stp>
        <stp>all</stp>
        <stp/>
        <stp/>
        <stp/>
        <stp>T</stp>
        <stp>EndofBarandPeriod 5</stp>
        <tr r="BH17" s="3"/>
      </tp>
      <tp>
        <v>-70.050502769999994</v>
        <stp/>
        <stp>StudyData</stp>
        <stp>Correlation(TUA?,CLE?,Period:=50,InputChoice1:=Close,InputChoice2:=Close)</stp>
        <stp>Bar</stp>
        <stp/>
        <stp>Close</stp>
        <stp>ADC</stp>
        <stp>-5</stp>
        <stp>all</stp>
        <stp/>
        <stp/>
        <stp/>
        <stp>T</stp>
        <stp>EndofBarandPeriod 5</stp>
        <tr r="BH14" s="3"/>
      </tp>
      <tp>
        <v>-73.950146160000003</v>
        <stp/>
        <stp>StudyData</stp>
        <stp>Correlation(TUA?,CLE?,Period:=50,InputChoice1:=Close,InputChoice2:=Close)</stp>
        <stp>Bar</stp>
        <stp/>
        <stp>Close</stp>
        <stp>ADC</stp>
        <stp>-4</stp>
        <stp>all</stp>
        <stp/>
        <stp/>
        <stp/>
        <stp>T</stp>
        <stp>EndofBarandPeriod 5</stp>
        <tr r="BH15" s="3"/>
      </tp>
      <tp>
        <v>-87.082651400000003</v>
        <stp/>
        <stp>StudyData</stp>
        <stp>Correlation(USA?,ENQ?,Period:=50,InputChoice1:=Close,InputChoice2:=Close)</stp>
        <stp>Bar</stp>
        <stp/>
        <stp>Close</stp>
        <stp>ADC</stp>
        <stp>-5</stp>
        <stp>all</stp>
        <stp/>
        <stp/>
        <stp/>
        <stp>T</stp>
        <stp>EndofBarandPeriod 7</stp>
        <tr r="AQ32" s="3"/>
      </tp>
      <tp>
        <v>-87.825755819999998</v>
        <stp/>
        <stp>StudyData</stp>
        <stp>Correlation(USA?,ENQ?,Period:=50,InputChoice1:=Close,InputChoice2:=Close)</stp>
        <stp>Bar</stp>
        <stp/>
        <stp>Close</stp>
        <stp>ADC</stp>
        <stp>-4</stp>
        <stp>all</stp>
        <stp/>
        <stp/>
        <stp/>
        <stp>T</stp>
        <stp>EndofBarandPeriod 7</stp>
        <tr r="AQ33" s="3"/>
      </tp>
      <tp>
        <v>-63.081736110000001</v>
        <stp/>
        <stp>StudyData</stp>
        <stp>Correlation(TUA?,CLE?,Period:=50,InputChoice1:=Close,InputChoice2:=Close)</stp>
        <stp>Bar</stp>
        <stp/>
        <stp>Close</stp>
        <stp>ADC</stp>
        <stp>-6</stp>
        <stp>all</stp>
        <stp/>
        <stp/>
        <stp/>
        <stp>T</stp>
        <stp>EndofBarandPeriod 5</stp>
        <tr r="BH13" s="3"/>
      </tp>
      <tp>
        <v>96.259767179999997</v>
        <stp/>
        <stp>StudyData</stp>
        <stp>Correlation(DSX?,ENQ?,Period:=50,InputChoice1:=Close,InputChoice2:=Close)</stp>
        <stp>Bar</stp>
        <stp/>
        <stp>Close</stp>
        <stp>ADC</stp>
        <stp>-2</stp>
        <stp>all</stp>
        <stp/>
        <stp/>
        <stp/>
        <stp>T</stp>
        <stp>EndofBarandPeriod 5</stp>
        <tr r="AQ17" s="3"/>
      </tp>
      <tp>
        <v>92.298753360000006</v>
        <stp/>
        <stp>StudyData</stp>
        <stp>Correlation(GCE?,USA?,Period:=50,InputChoice1:=Close,InputChoice2:=Close)</stp>
        <stp>Bar</stp>
        <stp/>
        <stp>Close</stp>
        <stp>ADC</stp>
        <stp>-2</stp>
        <stp>all</stp>
        <stp/>
        <stp/>
        <stp/>
        <stp>T</stp>
        <stp>EndofBarandPeriod 9</stp>
        <tr r="BH44" s="3"/>
      </tp>
      <tp>
        <v>95.644137900000004</v>
        <stp/>
        <stp>StudyData</stp>
        <stp>Correlation(DSX?,ENQ?,Period:=50,InputChoice1:=Close,InputChoice2:=Close)</stp>
        <stp>Bar</stp>
        <stp/>
        <stp>Close</stp>
        <stp>ADC</stp>
        <stp>-3</stp>
        <stp>all</stp>
        <stp/>
        <stp/>
        <stp/>
        <stp>T</stp>
        <stp>EndofBarandPeriod 5</stp>
        <tr r="AQ16" s="3"/>
      </tp>
      <tp>
        <v>91.574129150000005</v>
        <stp/>
        <stp>StudyData</stp>
        <stp>Correlation(GCE?,USA?,Period:=50,InputChoice1:=Close,InputChoice2:=Close)</stp>
        <stp>Bar</stp>
        <stp/>
        <stp>Close</stp>
        <stp>ADC</stp>
        <stp>-3</stp>
        <stp>all</stp>
        <stp/>
        <stp/>
        <stp/>
        <stp>T</stp>
        <stp>EndofBarandPeriod 9</stp>
        <tr r="BH43" s="3"/>
      </tp>
      <tp>
        <v>96.524324870000001</v>
        <stp/>
        <stp>StudyData</stp>
        <stp>Correlation(DSX?,ENQ?,Period:=50,InputChoice1:=Close,InputChoice2:=Close)</stp>
        <stp>Bar</stp>
        <stp/>
        <stp>Close</stp>
        <stp>ADC</stp>
        <stp>-1</stp>
        <stp>all</stp>
        <stp/>
        <stp/>
        <stp/>
        <stp>T</stp>
        <stp>EndofBarandPeriod 5</stp>
        <tr r="AQ18" s="3"/>
      </tp>
      <tp>
        <v>92.399966050000003</v>
        <stp/>
        <stp>StudyData</stp>
        <stp>Correlation(GCE?,USA?,Period:=50,InputChoice1:=Close,InputChoice2:=Close)</stp>
        <stp>Bar</stp>
        <stp/>
        <stp>Close</stp>
        <stp>ADC</stp>
        <stp>-1</stp>
        <stp>all</stp>
        <stp/>
        <stp/>
        <stp/>
        <stp>T</stp>
        <stp>EndofBarandPeriod 9</stp>
        <tr r="BH45" s="3"/>
      </tp>
      <tp>
        <v>94.204923719999996</v>
        <stp/>
        <stp>StudyData</stp>
        <stp>Correlation(DSX?,ENQ?,Period:=50,InputChoice1:=Close,InputChoice2:=Close)</stp>
        <stp>Bar</stp>
        <stp/>
        <stp>Close</stp>
        <stp>ADC</stp>
        <stp>-6</stp>
        <stp>all</stp>
        <stp/>
        <stp/>
        <stp/>
        <stp>T</stp>
        <stp>EndofBarandPeriod 5</stp>
        <tr r="AQ13" s="3"/>
      </tp>
      <tp>
        <v>86.650630129999996</v>
        <stp/>
        <stp>StudyData</stp>
        <stp>Correlation(GCE?,USA?,Period:=50,InputChoice1:=Close,InputChoice2:=Close)</stp>
        <stp>Bar</stp>
        <stp/>
        <stp>Close</stp>
        <stp>ADC</stp>
        <stp>-6</stp>
        <stp>all</stp>
        <stp/>
        <stp/>
        <stp/>
        <stp>T</stp>
        <stp>EndofBarandPeriod 9</stp>
        <tr r="BH40" s="3"/>
      </tp>
      <tp>
        <v>95.281343079999999</v>
        <stp/>
        <stp>StudyData</stp>
        <stp>Correlation(DSX?,ENQ?,Period:=50,InputChoice1:=Close,InputChoice2:=Close)</stp>
        <stp>Bar</stp>
        <stp/>
        <stp>Close</stp>
        <stp>ADC</stp>
        <stp>-4</stp>
        <stp>all</stp>
        <stp/>
        <stp/>
        <stp/>
        <stp>T</stp>
        <stp>EndofBarandPeriod 5</stp>
        <tr r="AQ15" s="3"/>
      </tp>
      <tp>
        <v>90.321671699999996</v>
        <stp/>
        <stp>StudyData</stp>
        <stp>Correlation(GCE?,USA?,Period:=50,InputChoice1:=Close,InputChoice2:=Close)</stp>
        <stp>Bar</stp>
        <stp/>
        <stp>Close</stp>
        <stp>ADC</stp>
        <stp>-4</stp>
        <stp>all</stp>
        <stp/>
        <stp/>
        <stp/>
        <stp>T</stp>
        <stp>EndofBarandPeriod 9</stp>
        <tr r="BH42" s="3"/>
      </tp>
      <tp>
        <v>94.694178199999996</v>
        <stp/>
        <stp>StudyData</stp>
        <stp>Correlation(DSX?,ENQ?,Period:=50,InputChoice1:=Close,InputChoice2:=Close)</stp>
        <stp>Bar</stp>
        <stp/>
        <stp>Close</stp>
        <stp>ADC</stp>
        <stp>-5</stp>
        <stp>all</stp>
        <stp/>
        <stp/>
        <stp/>
        <stp>T</stp>
        <stp>EndofBarandPeriod 5</stp>
        <tr r="AQ14" s="3"/>
      </tp>
      <tp>
        <v>88.757617490000001</v>
        <stp/>
        <stp>StudyData</stp>
        <stp>Correlation(GCE?,USA?,Period:=50,InputChoice1:=Close,InputChoice2:=Close)</stp>
        <stp>Bar</stp>
        <stp/>
        <stp>Close</stp>
        <stp>ADC</stp>
        <stp>-5</stp>
        <stp>all</stp>
        <stp/>
        <stp/>
        <stp/>
        <stp>T</stp>
        <stp>EndofBarandPeriod 9</stp>
        <tr r="BH41" s="3"/>
      </tp>
      <tp>
        <v>98.591221099999999</v>
        <stp/>
        <stp>StudyData</stp>
        <stp>Correlation(EP?,ENQ?,Period:=50,InputChoice1:=Close,InputChoice2:=Close)</stp>
        <stp>Bar</stp>
        <stp/>
        <stp>Close</stp>
        <stp>ADC</stp>
        <stp>-5</stp>
        <stp>all</stp>
        <stp/>
        <stp/>
        <stp/>
        <stp>T</stp>
        <stp>EndofBarandPeriod 5</stp>
        <tr r="AQ5" s="3"/>
      </tp>
      <tp>
        <v>98.473872240000006</v>
        <stp/>
        <stp>StudyData</stp>
        <stp>Correlation(EP?,ENQ?,Period:=50,InputChoice1:=Close,InputChoice2:=Close)</stp>
        <stp>Bar</stp>
        <stp/>
        <stp>Close</stp>
        <stp>ADC</stp>
        <stp>-4</stp>
        <stp>all</stp>
        <stp/>
        <stp/>
        <stp/>
        <stp>T</stp>
        <stp>EndofBarandPeriod 5</stp>
        <tr r="AQ6" s="3"/>
      </tp>
      <tp>
        <v>98.741876489999996</v>
        <stp/>
        <stp>StudyData</stp>
        <stp>Correlation(EP?,ENQ?,Period:=50,InputChoice1:=Close,InputChoice2:=Close)</stp>
        <stp>Bar</stp>
        <stp/>
        <stp>Close</stp>
        <stp>ADC</stp>
        <stp>-6</stp>
        <stp>all</stp>
        <stp/>
        <stp/>
        <stp/>
        <stp>T</stp>
        <stp>EndofBarandPeriod 5</stp>
        <tr r="AQ4" s="3"/>
      </tp>
      <tp>
        <v>98.557610389999994</v>
        <stp/>
        <stp>StudyData</stp>
        <stp>Correlation(EP?,ENQ?,Period:=50,InputChoice1:=Close,InputChoice2:=Close)</stp>
        <stp>Bar</stp>
        <stp/>
        <stp>Close</stp>
        <stp>ADC</stp>
        <stp>-1</stp>
        <stp>all</stp>
        <stp/>
        <stp/>
        <stp/>
        <stp>T</stp>
        <stp>EndofBarandPeriod 5</stp>
        <tr r="AQ9" s="3"/>
      </tp>
      <tp>
        <v>98.493828710000003</v>
        <stp/>
        <stp>StudyData</stp>
        <stp>Correlation(EP?,ENQ?,Period:=50,InputChoice1:=Close,InputChoice2:=Close)</stp>
        <stp>Bar</stp>
        <stp/>
        <stp>Close</stp>
        <stp>ADC</stp>
        <stp>-3</stp>
        <stp>all</stp>
        <stp/>
        <stp/>
        <stp/>
        <stp>T</stp>
        <stp>EndofBarandPeriod 5</stp>
        <tr r="AQ7" s="3"/>
      </tp>
      <tp>
        <v>98.593744770000001</v>
        <stp/>
        <stp>StudyData</stp>
        <stp>Correlation(EP?,ENQ?,Period:=50,InputChoice1:=Close,InputChoice2:=Close)</stp>
        <stp>Bar</stp>
        <stp/>
        <stp>Close</stp>
        <stp>ADC</stp>
        <stp>-2</stp>
        <stp>all</stp>
        <stp/>
        <stp/>
        <stp/>
        <stp>T</stp>
        <stp>EndofBarandPeriod 5</stp>
        <tr r="AQ8" s="3"/>
      </tp>
      <tp>
        <v>-86.577207610000002</v>
        <stp/>
        <stp>StudyData</stp>
        <stp>Correlation(FVA?,CLE?,Period:=50,InputChoice1:=Close,InputChoice2:=Close)</stp>
        <stp>Bar</stp>
        <stp/>
        <stp>Close</stp>
        <stp>ADC</stp>
        <stp>-1</stp>
        <stp>all</stp>
        <stp/>
        <stp/>
        <stp/>
        <stp>T</stp>
        <stp>EndofBarandPeriod 7</stp>
        <tr r="AV27" s="3"/>
      </tp>
      <tp>
        <v>-88.24694375</v>
        <stp/>
        <stp>StudyData</stp>
        <stp>Correlation(DSX?,FVA?,Period:=50,InputChoice1:=Close,InputChoice2:=Close)</stp>
        <stp>Bar</stp>
        <stp/>
        <stp>Close</stp>
        <stp>ADC</stp>
        <stp>-2</stp>
        <stp>all</stp>
        <stp/>
        <stp/>
        <stp/>
        <stp>T</stp>
        <stp>EndofBarandPeriod 5</stp>
        <tr r="AS17" s="3"/>
      </tp>
      <tp>
        <v>-86.552635820000006</v>
        <stp/>
        <stp>StudyData</stp>
        <stp>Correlation(DSX?,FVA?,Period:=50,InputChoice1:=Close,InputChoice2:=Close)</stp>
        <stp>Bar</stp>
        <stp/>
        <stp>Close</stp>
        <stp>ADC</stp>
        <stp>-3</stp>
        <stp>all</stp>
        <stp/>
        <stp/>
        <stp/>
        <stp>T</stp>
        <stp>EndofBarandPeriod 5</stp>
        <tr r="AS16" s="3"/>
      </tp>
      <tp>
        <v>-81.535653359999998</v>
        <stp/>
        <stp>StudyData</stp>
        <stp>Correlation(FVA?,CLE?,Period:=50,InputChoice1:=Close,InputChoice2:=Close)</stp>
        <stp>Bar</stp>
        <stp/>
        <stp>Close</stp>
        <stp>ADC</stp>
        <stp>-3</stp>
        <stp>all</stp>
        <stp/>
        <stp/>
        <stp/>
        <stp>T</stp>
        <stp>EndofBarandPeriod 7</stp>
        <tr r="AV25" s="3"/>
      </tp>
      <tp>
        <v>-84.002371760000003</v>
        <stp/>
        <stp>StudyData</stp>
        <stp>Correlation(FVA?,CLE?,Period:=50,InputChoice1:=Close,InputChoice2:=Close)</stp>
        <stp>Bar</stp>
        <stp/>
        <stp>Close</stp>
        <stp>ADC</stp>
        <stp>-2</stp>
        <stp>all</stp>
        <stp/>
        <stp/>
        <stp/>
        <stp>T</stp>
        <stp>EndofBarandPeriod 7</stp>
        <tr r="AV26" s="3"/>
      </tp>
      <tp>
        <v>-89.730584590000007</v>
        <stp/>
        <stp>StudyData</stp>
        <stp>Correlation(DSX?,FVA?,Period:=50,InputChoice1:=Close,InputChoice2:=Close)</stp>
        <stp>Bar</stp>
        <stp/>
        <stp>Close</stp>
        <stp>ADC</stp>
        <stp>-1</stp>
        <stp>all</stp>
        <stp/>
        <stp/>
        <stp/>
        <stp>T</stp>
        <stp>EndofBarandPeriod 5</stp>
        <tr r="AS18" s="3"/>
      </tp>
      <tp>
        <v>-76.407505880000002</v>
        <stp/>
        <stp>StudyData</stp>
        <stp>Correlation(FVA?,CLE?,Period:=50,InputChoice1:=Close,InputChoice2:=Close)</stp>
        <stp>Bar</stp>
        <stp/>
        <stp>Close</stp>
        <stp>ADC</stp>
        <stp>-5</stp>
        <stp>all</stp>
        <stp/>
        <stp/>
        <stp/>
        <stp>T</stp>
        <stp>EndofBarandPeriod 7</stp>
        <tr r="AV23" s="3"/>
      </tp>
      <tp>
        <v>-78.855734029999994</v>
        <stp/>
        <stp>StudyData</stp>
        <stp>Correlation(DSX?,FVA?,Period:=50,InputChoice1:=Close,InputChoice2:=Close)</stp>
        <stp>Bar</stp>
        <stp/>
        <stp>Close</stp>
        <stp>ADC</stp>
        <stp>-6</stp>
        <stp>all</stp>
        <stp/>
        <stp/>
        <stp/>
        <stp>T</stp>
        <stp>EndofBarandPeriod 5</stp>
        <tr r="AS13" s="3"/>
      </tp>
      <tp>
        <v>-79.192633020000002</v>
        <stp/>
        <stp>StudyData</stp>
        <stp>Correlation(FVA?,CLE?,Period:=50,InputChoice1:=Close,InputChoice2:=Close)</stp>
        <stp>Bar</stp>
        <stp/>
        <stp>Close</stp>
        <stp>ADC</stp>
        <stp>-4</stp>
        <stp>all</stp>
        <stp/>
        <stp/>
        <stp/>
        <stp>T</stp>
        <stp>EndofBarandPeriod 7</stp>
        <tr r="AV24" s="3"/>
      </tp>
      <tp>
        <v>-84.586251160000003</v>
        <stp/>
        <stp>StudyData</stp>
        <stp>Correlation(DSX?,FVA?,Period:=50,InputChoice1:=Close,InputChoice2:=Close)</stp>
        <stp>Bar</stp>
        <stp/>
        <stp>Close</stp>
        <stp>ADC</stp>
        <stp>-4</stp>
        <stp>all</stp>
        <stp/>
        <stp/>
        <stp/>
        <stp>T</stp>
        <stp>EndofBarandPeriod 5</stp>
        <tr r="AS15" s="3"/>
      </tp>
      <tp>
        <v>-73.020604669999997</v>
        <stp/>
        <stp>StudyData</stp>
        <stp>Correlation(FVA?,CLE?,Period:=50,InputChoice1:=Close,InputChoice2:=Close)</stp>
        <stp>Bar</stp>
        <stp/>
        <stp>Close</stp>
        <stp>ADC</stp>
        <stp>-6</stp>
        <stp>all</stp>
        <stp/>
        <stp/>
        <stp/>
        <stp>T</stp>
        <stp>EndofBarandPeriod 7</stp>
        <tr r="AV22" s="3"/>
      </tp>
      <tp>
        <v>-81.745581220000005</v>
        <stp/>
        <stp>StudyData</stp>
        <stp>Correlation(DSX?,FVA?,Period:=50,InputChoice1:=Close,InputChoice2:=Close)</stp>
        <stp>Bar</stp>
        <stp/>
        <stp>Close</stp>
        <stp>ADC</stp>
        <stp>-5</stp>
        <stp>all</stp>
        <stp/>
        <stp/>
        <stp/>
        <stp>T</stp>
        <stp>EndofBarandPeriod 5</stp>
        <tr r="AS14" s="3"/>
      </tp>
      <tp>
        <v>97.693342729999998</v>
        <stp/>
        <stp>StudyData</stp>
        <stp>Correlation(USA?,FVA?,Period:=50,InputChoice1:=Close,InputChoice2:=Close)</stp>
        <stp>Bar</stp>
        <stp/>
        <stp>Close</stp>
        <stp>ADC</stp>
        <stp>-3</stp>
        <stp>all</stp>
        <stp/>
        <stp/>
        <stp/>
        <stp>T</stp>
        <stp>EndofBarandPeriod 7</stp>
        <tr r="AT34" s="3"/>
      </tp>
      <tp>
        <v>97.683557789999995</v>
        <stp/>
        <stp>StudyData</stp>
        <stp>Correlation(USA?,FVA?,Period:=50,InputChoice1:=Close,InputChoice2:=Close)</stp>
        <stp>Bar</stp>
        <stp/>
        <stp>Close</stp>
        <stp>ADC</stp>
        <stp>-2</stp>
        <stp>all</stp>
        <stp/>
        <stp/>
        <stp/>
        <stp>T</stp>
        <stp>EndofBarandPeriod 7</stp>
        <tr r="AT35" s="3"/>
      </tp>
      <tp>
        <v>97.623902099999995</v>
        <stp/>
        <stp>StudyData</stp>
        <stp>Correlation(USA?,FVA?,Period:=50,InputChoice1:=Close,InputChoice2:=Close)</stp>
        <stp>Bar</stp>
        <stp/>
        <stp>Close</stp>
        <stp>ADC</stp>
        <stp>-1</stp>
        <stp>all</stp>
        <stp/>
        <stp/>
        <stp/>
        <stp>T</stp>
        <stp>EndofBarandPeriod 7</stp>
        <tr r="AT36" s="3"/>
      </tp>
      <tp>
        <v>97.39655175</v>
        <stp/>
        <stp>StudyData</stp>
        <stp>Correlation(USA?,FVA?,Period:=50,InputChoice1:=Close,InputChoice2:=Close)</stp>
        <stp>Bar</stp>
        <stp/>
        <stp>Close</stp>
        <stp>ADC</stp>
        <stp>-5</stp>
        <stp>all</stp>
        <stp/>
        <stp/>
        <stp/>
        <stp>T</stp>
        <stp>EndofBarandPeriod 7</stp>
        <tr r="AT32" s="3"/>
      </tp>
      <tp>
        <v>97.606958649999996</v>
        <stp/>
        <stp>StudyData</stp>
        <stp>Correlation(USA?,FVA?,Period:=50,InputChoice1:=Close,InputChoice2:=Close)</stp>
        <stp>Bar</stp>
        <stp/>
        <stp>Close</stp>
        <stp>ADC</stp>
        <stp>-4</stp>
        <stp>all</stp>
        <stp/>
        <stp/>
        <stp/>
        <stp>T</stp>
        <stp>EndofBarandPeriod 7</stp>
        <tr r="AT33" s="3"/>
      </tp>
      <tp>
        <v>-85.881712710000002</v>
        <stp/>
        <stp>StudyData</stp>
        <stp>Correlation(EP?,FVA?,Period:=50,InputChoice1:=Close,InputChoice2:=Close)</stp>
        <stp>Bar</stp>
        <stp/>
        <stp>Close</stp>
        <stp>ADC</stp>
        <stp>-5</stp>
        <stp>all</stp>
        <stp/>
        <stp/>
        <stp/>
        <stp>T</stp>
        <stp>EndofBarandPeriod 5</stp>
        <tr r="AT5" s="3"/>
      </tp>
      <tp>
        <v>-86.555655049999999</v>
        <stp/>
        <stp>StudyData</stp>
        <stp>Correlation(EP?,FVA?,Period:=50,InputChoice1:=Close,InputChoice2:=Close)</stp>
        <stp>Bar</stp>
        <stp/>
        <stp>Close</stp>
        <stp>ADC</stp>
        <stp>-4</stp>
        <stp>all</stp>
        <stp/>
        <stp/>
        <stp/>
        <stp>T</stp>
        <stp>EndofBarandPeriod 5</stp>
        <tr r="AT6" s="3"/>
      </tp>
      <tp>
        <v>-84.416234509999995</v>
        <stp/>
        <stp>StudyData</stp>
        <stp>Correlation(EP?,FVA?,Period:=50,InputChoice1:=Close,InputChoice2:=Close)</stp>
        <stp>Bar</stp>
        <stp/>
        <stp>Close</stp>
        <stp>ADC</stp>
        <stp>-6</stp>
        <stp>all</stp>
        <stp/>
        <stp/>
        <stp/>
        <stp>T</stp>
        <stp>EndofBarandPeriod 5</stp>
        <tr r="AT4" s="3"/>
      </tp>
      <tp>
        <v>-89.456029290000004</v>
        <stp/>
        <stp>StudyData</stp>
        <stp>Correlation(EP?,FVA?,Period:=50,InputChoice1:=Close,InputChoice2:=Close)</stp>
        <stp>Bar</stp>
        <stp/>
        <stp>Close</stp>
        <stp>ADC</stp>
        <stp>-1</stp>
        <stp>all</stp>
        <stp/>
        <stp/>
        <stp/>
        <stp>T</stp>
        <stp>EndofBarandPeriod 5</stp>
        <tr r="AT9" s="3"/>
      </tp>
      <tp>
        <v>-87.335529379999997</v>
        <stp/>
        <stp>StudyData</stp>
        <stp>Correlation(EP?,FVA?,Period:=50,InputChoice1:=Close,InputChoice2:=Close)</stp>
        <stp>Bar</stp>
        <stp/>
        <stp>Close</stp>
        <stp>ADC</stp>
        <stp>-3</stp>
        <stp>all</stp>
        <stp/>
        <stp/>
        <stp/>
        <stp>T</stp>
        <stp>EndofBarandPeriod 5</stp>
        <tr r="AT7" s="3"/>
      </tp>
      <tp>
        <v>-88.12818747</v>
        <stp/>
        <stp>StudyData</stp>
        <stp>Correlation(EP?,FVA?,Period:=50,InputChoice1:=Close,InputChoice2:=Close)</stp>
        <stp>Bar</stp>
        <stp/>
        <stp>Close</stp>
        <stp>ADC</stp>
        <stp>-2</stp>
        <stp>all</stp>
        <stp/>
        <stp/>
        <stp/>
        <stp>T</stp>
        <stp>EndofBarandPeriod 5</stp>
        <tr r="AT8" s="3"/>
      </tp>
      <tp>
        <v>90.321671699999996</v>
        <stp/>
        <stp>StudyData</stp>
        <stp>Correlation(USA?,GCE?,Period:=50,InputChoice1:=Close,InputChoice2:=Close)</stp>
        <stp>Bar</stp>
        <stp/>
        <stp>Close</stp>
        <stp>ADC</stp>
        <stp>-4</stp>
        <stp>all</stp>
        <stp/>
        <stp/>
        <stp/>
        <stp>T</stp>
        <stp>EndofBarandPeriod 7</stp>
        <tr r="AX33" s="3"/>
      </tp>
      <tp>
        <v>88.757617490000001</v>
        <stp/>
        <stp>StudyData</stp>
        <stp>Correlation(USA?,GCE?,Period:=50,InputChoice1:=Close,InputChoice2:=Close)</stp>
        <stp>Bar</stp>
        <stp/>
        <stp>Close</stp>
        <stp>ADC</stp>
        <stp>-5</stp>
        <stp>all</stp>
        <stp/>
        <stp/>
        <stp/>
        <stp>T</stp>
        <stp>EndofBarandPeriod 7</stp>
        <tr r="AX32" s="3"/>
      </tp>
      <tp>
        <v>92.298753360000006</v>
        <stp/>
        <stp>StudyData</stp>
        <stp>Correlation(USA?,GCE?,Period:=50,InputChoice1:=Close,InputChoice2:=Close)</stp>
        <stp>Bar</stp>
        <stp/>
        <stp>Close</stp>
        <stp>ADC</stp>
        <stp>-2</stp>
        <stp>all</stp>
        <stp/>
        <stp/>
        <stp/>
        <stp>T</stp>
        <stp>EndofBarandPeriod 7</stp>
        <tr r="AX35" s="3"/>
      </tp>
      <tp>
        <v>91.574129150000005</v>
        <stp/>
        <stp>StudyData</stp>
        <stp>Correlation(USA?,GCE?,Period:=50,InputChoice1:=Close,InputChoice2:=Close)</stp>
        <stp>Bar</stp>
        <stp/>
        <stp>Close</stp>
        <stp>ADC</stp>
        <stp>-3</stp>
        <stp>all</stp>
        <stp/>
        <stp/>
        <stp/>
        <stp>T</stp>
        <stp>EndofBarandPeriod 7</stp>
        <tr r="AX34" s="3"/>
      </tp>
      <tp>
        <v>92.399966050000003</v>
        <stp/>
        <stp>StudyData</stp>
        <stp>Correlation(USA?,GCE?,Period:=50,InputChoice1:=Close,InputChoice2:=Close)</stp>
        <stp>Bar</stp>
        <stp/>
        <stp>Close</stp>
        <stp>ADC</stp>
        <stp>-1</stp>
        <stp>all</stp>
        <stp/>
        <stp/>
        <stp/>
        <stp>T</stp>
        <stp>EndofBarandPeriod 7</stp>
        <tr r="AX36" s="3"/>
      </tp>
      <tp>
        <v>-20.037824799999999</v>
        <stp/>
        <stp>StudyData</stp>
        <stp>Correlation(NGE?,SIE?,Period:=50,InputChoice1:=Close,InputChoice2:=Close)</stp>
        <stp>Bar</stp>
        <stp/>
        <stp>Close</stp>
        <stp>ADC</stp>
        <stp>-1</stp>
        <stp>all</stp>
        <stp/>
        <stp/>
        <stp/>
        <stp>T</stp>
        <stp>EndofBarandPeriod 9</stp>
        <tr r="AY45" s="3"/>
      </tp>
      <tp>
        <v>-16.692595000000001</v>
        <stp/>
        <stp>StudyData</stp>
        <stp>Correlation(NGE?,SIE?,Period:=50,InputChoice1:=Close,InputChoice2:=Close)</stp>
        <stp>Bar</stp>
        <stp/>
        <stp>Close</stp>
        <stp>ADC</stp>
        <stp>-2</stp>
        <stp>all</stp>
        <stp/>
        <stp/>
        <stp/>
        <stp>T</stp>
        <stp>EndofBarandPeriod 9</stp>
        <tr r="AY44" s="3"/>
      </tp>
      <tp>
        <v>-13.557727229999999</v>
        <stp/>
        <stp>StudyData</stp>
        <stp>Correlation(NGE?,SIE?,Period:=50,InputChoice1:=Close,InputChoice2:=Close)</stp>
        <stp>Bar</stp>
        <stp/>
        <stp>Close</stp>
        <stp>ADC</stp>
        <stp>-3</stp>
        <stp>all</stp>
        <stp/>
        <stp/>
        <stp/>
        <stp>T</stp>
        <stp>EndofBarandPeriod 9</stp>
        <tr r="AY43" s="3"/>
      </tp>
      <tp>
        <v>-12.286032430000001</v>
        <stp/>
        <stp>StudyData</stp>
        <stp>Correlation(NGE?,SIE?,Period:=50,InputChoice1:=Close,InputChoice2:=Close)</stp>
        <stp>Bar</stp>
        <stp/>
        <stp>Close</stp>
        <stp>ADC</stp>
        <stp>-4</stp>
        <stp>all</stp>
        <stp/>
        <stp/>
        <stp/>
        <stp>T</stp>
        <stp>EndofBarandPeriod 9</stp>
        <tr r="AY42" s="3"/>
      </tp>
      <tp>
        <v>-12.48014704</v>
        <stp/>
        <stp>StudyData</stp>
        <stp>Correlation(NGE?,SIE?,Period:=50,InputChoice1:=Close,InputChoice2:=Close)</stp>
        <stp>Bar</stp>
        <stp/>
        <stp>Close</stp>
        <stp>ADC</stp>
        <stp>-5</stp>
        <stp>all</stp>
        <stp/>
        <stp/>
        <stp/>
        <stp>T</stp>
        <stp>EndofBarandPeriod 9</stp>
        <tr r="AY41" s="3"/>
      </tp>
      <tp>
        <v>-15.20617975</v>
        <stp/>
        <stp>StudyData</stp>
        <stp>Correlation(NGE?,SIE?,Period:=50,InputChoice1:=Close,InputChoice2:=Close)</stp>
        <stp>Bar</stp>
        <stp/>
        <stp>Close</stp>
        <stp>ADC</stp>
        <stp>-6</stp>
        <stp>all</stp>
        <stp/>
        <stp/>
        <stp/>
        <stp>T</stp>
        <stp>EndofBarandPeriod 9</stp>
        <tr r="AY40" s="3"/>
      </tp>
      <tp>
        <v>-79.145858149999995</v>
        <stp/>
        <stp>StudyData</stp>
        <stp>Correlation(DSX?,GCE?,Period:=50,InputChoice1:=Close,InputChoice2:=Close)</stp>
        <stp>Bar</stp>
        <stp/>
        <stp>Close</stp>
        <stp>ADC</stp>
        <stp>-6</stp>
        <stp>all</stp>
        <stp/>
        <stp/>
        <stp/>
        <stp>T</stp>
        <stp>EndofBarandPeriod 5</stp>
        <tr r="AX13" s="3"/>
      </tp>
      <tp>
        <v>-80.257101309999996</v>
        <stp/>
        <stp>StudyData</stp>
        <stp>Correlation(DSX?,GCE?,Period:=50,InputChoice1:=Close,InputChoice2:=Close)</stp>
        <stp>Bar</stp>
        <stp/>
        <stp>Close</stp>
        <stp>ADC</stp>
        <stp>-5</stp>
        <stp>all</stp>
        <stp/>
        <stp/>
        <stp/>
        <stp>T</stp>
        <stp>EndofBarandPeriod 5</stp>
        <tr r="AX14" s="3"/>
      </tp>
      <tp>
        <v>-81.834831289999997</v>
        <stp/>
        <stp>StudyData</stp>
        <stp>Correlation(DSX?,GCE?,Period:=50,InputChoice1:=Close,InputChoice2:=Close)</stp>
        <stp>Bar</stp>
        <stp/>
        <stp>Close</stp>
        <stp>ADC</stp>
        <stp>-4</stp>
        <stp>all</stp>
        <stp/>
        <stp/>
        <stp/>
        <stp>T</stp>
        <stp>EndofBarandPeriod 5</stp>
        <tr r="AX15" s="3"/>
      </tp>
      <tp>
        <v>-82.966912890000003</v>
        <stp/>
        <stp>StudyData</stp>
        <stp>Correlation(DSX?,GCE?,Period:=50,InputChoice1:=Close,InputChoice2:=Close)</stp>
        <stp>Bar</stp>
        <stp/>
        <stp>Close</stp>
        <stp>ADC</stp>
        <stp>-3</stp>
        <stp>all</stp>
        <stp/>
        <stp/>
        <stp/>
        <stp>T</stp>
        <stp>EndofBarandPeriod 5</stp>
        <tr r="AX16" s="3"/>
      </tp>
      <tp>
        <v>-84.010117809999997</v>
        <stp/>
        <stp>StudyData</stp>
        <stp>Correlation(DSX?,GCE?,Period:=50,InputChoice1:=Close,InputChoice2:=Close)</stp>
        <stp>Bar</stp>
        <stp/>
        <stp>Close</stp>
        <stp>ADC</stp>
        <stp>-2</stp>
        <stp>all</stp>
        <stp/>
        <stp/>
        <stp/>
        <stp>T</stp>
        <stp>EndofBarandPeriod 5</stp>
        <tr r="AX17" s="3"/>
      </tp>
      <tp>
        <v>-84.399656449999995</v>
        <stp/>
        <stp>StudyData</stp>
        <stp>Correlation(DSX?,GCE?,Period:=50,InputChoice1:=Close,InputChoice2:=Close)</stp>
        <stp>Bar</stp>
        <stp/>
        <stp>Close</stp>
        <stp>ADC</stp>
        <stp>-1</stp>
        <stp>all</stp>
        <stp/>
        <stp/>
        <stp/>
        <stp>T</stp>
        <stp>EndofBarandPeriod 5</stp>
        <tr r="AX18" s="3"/>
      </tp>
      <tp>
        <v>-73.219819270000002</v>
        <stp/>
        <stp>StudyData</stp>
        <stp>Correlation(EP?,GCE?,Period:=50,InputChoice1:=Close,InputChoice2:=Close)</stp>
        <stp>Bar</stp>
        <stp/>
        <stp>Close</stp>
        <stp>ADC</stp>
        <stp>-1</stp>
        <stp>all</stp>
        <stp/>
        <stp/>
        <stp/>
        <stp>T</stp>
        <stp>EndofBarandPeriod 5</stp>
        <tr r="AY9" s="3"/>
      </tp>
      <tp>
        <v>-74.18879828</v>
        <stp/>
        <stp>StudyData</stp>
        <stp>Correlation(EP?,GCE?,Period:=50,InputChoice1:=Close,InputChoice2:=Close)</stp>
        <stp>Bar</stp>
        <stp/>
        <stp>Close</stp>
        <stp>ADC</stp>
        <stp>-2</stp>
        <stp>all</stp>
        <stp/>
        <stp/>
        <stp/>
        <stp>T</stp>
        <stp>EndofBarandPeriod 5</stp>
        <tr r="AY8" s="3"/>
      </tp>
      <tp>
        <v>-74.640297910000001</v>
        <stp/>
        <stp>StudyData</stp>
        <stp>Correlation(EP?,GCE?,Period:=50,InputChoice1:=Close,InputChoice2:=Close)</stp>
        <stp>Bar</stp>
        <stp/>
        <stp>Close</stp>
        <stp>ADC</stp>
        <stp>-3</stp>
        <stp>all</stp>
        <stp/>
        <stp/>
        <stp/>
        <stp>T</stp>
        <stp>EndofBarandPeriod 5</stp>
        <tr r="AY7" s="3"/>
      </tp>
      <tp>
        <v>-74.304375050000004</v>
        <stp/>
        <stp>StudyData</stp>
        <stp>Correlation(EP?,GCE?,Period:=50,InputChoice1:=Close,InputChoice2:=Close)</stp>
        <stp>Bar</stp>
        <stp/>
        <stp>Close</stp>
        <stp>ADC</stp>
        <stp>-4</stp>
        <stp>all</stp>
        <stp/>
        <stp/>
        <stp/>
        <stp>T</stp>
        <stp>EndofBarandPeriod 5</stp>
        <tr r="AY6" s="3"/>
      </tp>
      <tp>
        <v>-74.022200089999998</v>
        <stp/>
        <stp>StudyData</stp>
        <stp>Correlation(EP?,GCE?,Period:=50,InputChoice1:=Close,InputChoice2:=Close)</stp>
        <stp>Bar</stp>
        <stp/>
        <stp>Close</stp>
        <stp>ADC</stp>
        <stp>-5</stp>
        <stp>all</stp>
        <stp/>
        <stp/>
        <stp/>
        <stp>T</stp>
        <stp>EndofBarandPeriod 5</stp>
        <tr r="AY5" s="3"/>
      </tp>
      <tp>
        <v>-74.768593050000007</v>
        <stp/>
        <stp>StudyData</stp>
        <stp>Correlation(EP?,GCE?,Period:=50,InputChoice1:=Close,InputChoice2:=Close)</stp>
        <stp>Bar</stp>
        <stp/>
        <stp>Close</stp>
        <stp>ADC</stp>
        <stp>-6</stp>
        <stp>all</stp>
        <stp/>
        <stp/>
        <stp/>
        <stp>T</stp>
        <stp>EndofBarandPeriod 5</stp>
        <tr r="AY4" s="3"/>
      </tp>
      <tp>
        <v>-5.7874441900000004</v>
        <stp/>
        <stp>StudyData</stp>
        <stp>Correlation(TUA?,NGE?,Period:=50,InputChoice1:=Close,InputChoice2:=Close)</stp>
        <stp>Bar</stp>
        <stp/>
        <stp>Close</stp>
        <stp>ADC</stp>
        <stp>-2</stp>
        <stp>all</stp>
        <stp/>
        <stp/>
        <stp/>
        <stp>T</stp>
        <stp>EndofBarandPeriod 5</stp>
        <tr r="BI17" s="3"/>
      </tp>
      <tp>
        <v>-86.130105470000004</v>
        <stp/>
        <stp>StudyData</stp>
        <stp>Correlation(ENQ?,USA?,Period:=50,InputChoice1:=Close,InputChoice2:=Close)</stp>
        <stp>Bar</stp>
        <stp/>
        <stp>Close</stp>
        <stp>ADC</stp>
        <stp>-6</stp>
        <stp>all</stp>
        <stp/>
        <stp/>
        <stp/>
        <stp>T</stp>
        <stp>EndofBarandPeriod 5</stp>
        <tr r="BH4" s="3"/>
      </tp>
      <tp>
        <v>-3.2321526299999999</v>
        <stp/>
        <stp>StudyData</stp>
        <stp>Correlation(TUA?,NGE?,Period:=50,InputChoice1:=Close,InputChoice2:=Close)</stp>
        <stp>Bar</stp>
        <stp/>
        <stp>Close</stp>
        <stp>ADC</stp>
        <stp>-3</stp>
        <stp>all</stp>
        <stp/>
        <stp/>
        <stp/>
        <stp>T</stp>
        <stp>EndofBarandPeriod 5</stp>
        <tr r="BI16" s="3"/>
      </tp>
      <tp>
        <v>-87.825755819999998</v>
        <stp/>
        <stp>StudyData</stp>
        <stp>Correlation(ENQ?,USA?,Period:=50,InputChoice1:=Close,InputChoice2:=Close)</stp>
        <stp>Bar</stp>
        <stp/>
        <stp>Close</stp>
        <stp>ADC</stp>
        <stp>-4</stp>
        <stp>all</stp>
        <stp/>
        <stp/>
        <stp/>
        <stp>T</stp>
        <stp>EndofBarandPeriod 5</stp>
        <tr r="BH6" s="3"/>
      </tp>
      <tp>
        <v>-8.1493492199999995</v>
        <stp/>
        <stp>StudyData</stp>
        <stp>Correlation(TUA?,NGE?,Period:=50,InputChoice1:=Close,InputChoice2:=Close)</stp>
        <stp>Bar</stp>
        <stp/>
        <stp>Close</stp>
        <stp>ADC</stp>
        <stp>-1</stp>
        <stp>all</stp>
        <stp/>
        <stp/>
        <stp/>
        <stp>T</stp>
        <stp>EndofBarandPeriod 5</stp>
        <tr r="BI18" s="3"/>
      </tp>
      <tp>
        <v>-87.082651400000003</v>
        <stp/>
        <stp>StudyData</stp>
        <stp>Correlation(ENQ?,USA?,Period:=50,InputChoice1:=Close,InputChoice2:=Close)</stp>
        <stp>Bar</stp>
        <stp/>
        <stp>Close</stp>
        <stp>ADC</stp>
        <stp>-5</stp>
        <stp>all</stp>
        <stp/>
        <stp/>
        <stp/>
        <stp>T</stp>
        <stp>EndofBarandPeriod 5</stp>
        <tr r="BH5" s="3"/>
      </tp>
      <tp>
        <v>-0.95480684000000005</v>
        <stp/>
        <stp>StudyData</stp>
        <stp>Correlation(TUA?,NGE?,Period:=50,InputChoice1:=Close,InputChoice2:=Close)</stp>
        <stp>Bar</stp>
        <stp/>
        <stp>Close</stp>
        <stp>ADC</stp>
        <stp>-6</stp>
        <stp>all</stp>
        <stp/>
        <stp/>
        <stp/>
        <stp>T</stp>
        <stp>EndofBarandPeriod 5</stp>
        <tr r="BI13" s="3"/>
      </tp>
      <tp>
        <v>-88.012464199999997</v>
        <stp/>
        <stp>StudyData</stp>
        <stp>Correlation(ENQ?,USA?,Period:=50,InputChoice1:=Close,InputChoice2:=Close)</stp>
        <stp>Bar</stp>
        <stp/>
        <stp>Close</stp>
        <stp>ADC</stp>
        <stp>-2</stp>
        <stp>all</stp>
        <stp/>
        <stp/>
        <stp/>
        <stp>T</stp>
        <stp>EndofBarandPeriod 5</stp>
        <tr r="BH8" s="3"/>
      </tp>
      <tp>
        <v>-88.053920099999999</v>
        <stp/>
        <stp>StudyData</stp>
        <stp>Correlation(ENQ?,USA?,Period:=50,InputChoice1:=Close,InputChoice2:=Close)</stp>
        <stp>Bar</stp>
        <stp/>
        <stp>Close</stp>
        <stp>ADC</stp>
        <stp>-3</stp>
        <stp>all</stp>
        <stp/>
        <stp/>
        <stp/>
        <stp>T</stp>
        <stp>EndofBarandPeriod 5</stp>
        <tr r="BH7" s="3"/>
      </tp>
      <tp>
        <v>-1.8433325199999999</v>
        <stp/>
        <stp>StudyData</stp>
        <stp>Correlation(TUA?,NGE?,Period:=50,InputChoice1:=Close,InputChoice2:=Close)</stp>
        <stp>Bar</stp>
        <stp/>
        <stp>Close</stp>
        <stp>ADC</stp>
        <stp>-4</stp>
        <stp>all</stp>
        <stp/>
        <stp/>
        <stp/>
        <stp>T</stp>
        <stp>EndofBarandPeriod 5</stp>
        <tr r="BI15" s="3"/>
      </tp>
      <tp>
        <v>-1.9965465200000001</v>
        <stp/>
        <stp>StudyData</stp>
        <stp>Correlation(TUA?,NGE?,Period:=50,InputChoice1:=Close,InputChoice2:=Close)</stp>
        <stp>Bar</stp>
        <stp/>
        <stp>Close</stp>
        <stp>ADC</stp>
        <stp>-5</stp>
        <stp>all</stp>
        <stp/>
        <stp/>
        <stp/>
        <stp>T</stp>
        <stp>EndofBarandPeriod 5</stp>
        <tr r="BI14" s="3"/>
      </tp>
      <tp>
        <v>-88.91107882</v>
        <stp/>
        <stp>StudyData</stp>
        <stp>Correlation(ENQ?,USA?,Period:=50,InputChoice1:=Close,InputChoice2:=Close)</stp>
        <stp>Bar</stp>
        <stp/>
        <stp>Close</stp>
        <stp>ADC</stp>
        <stp>-1</stp>
        <stp>all</stp>
        <stp/>
        <stp/>
        <stp/>
        <stp>T</stp>
        <stp>EndofBarandPeriod 5</stp>
        <tr r="BH9" s="3"/>
      </tp>
      <tp>
        <v>-90.658989719999994</v>
        <stp/>
        <stp>StudyData</stp>
        <stp>Correlation(ENQ?,TUA?,Period:=50,InputChoice1:=Close,InputChoice2:=Close)</stp>
        <stp>Bar</stp>
        <stp/>
        <stp>Close</stp>
        <stp>ADC</stp>
        <stp>-1</stp>
        <stp>all</stp>
        <stp/>
        <stp/>
        <stp/>
        <stp>T</stp>
        <stp>EndofBarandPeriod 5</stp>
        <tr r="BE9" s="3"/>
      </tp>
      <tp>
        <v>-89.439947900000007</v>
        <stp/>
        <stp>StudyData</stp>
        <stp>Correlation(ENQ?,TUA?,Period:=50,InputChoice1:=Close,InputChoice2:=Close)</stp>
        <stp>Bar</stp>
        <stp/>
        <stp>Close</stp>
        <stp>ADC</stp>
        <stp>-2</stp>
        <stp>all</stp>
        <stp/>
        <stp/>
        <stp/>
        <stp>T</stp>
        <stp>EndofBarandPeriod 5</stp>
        <tr r="BE8" s="3"/>
      </tp>
      <tp>
        <v>-88.706866969999993</v>
        <stp/>
        <stp>StudyData</stp>
        <stp>Correlation(ENQ?,TUA?,Period:=50,InputChoice1:=Close,InputChoice2:=Close)</stp>
        <stp>Bar</stp>
        <stp/>
        <stp>Close</stp>
        <stp>ADC</stp>
        <stp>-3</stp>
        <stp>all</stp>
        <stp/>
        <stp/>
        <stp/>
        <stp>T</stp>
        <stp>EndofBarandPeriod 5</stp>
        <tr r="BE7" s="3"/>
      </tp>
      <tp>
        <v>-87.515701809999996</v>
        <stp/>
        <stp>StudyData</stp>
        <stp>Correlation(ENQ?,TUA?,Period:=50,InputChoice1:=Close,InputChoice2:=Close)</stp>
        <stp>Bar</stp>
        <stp/>
        <stp>Close</stp>
        <stp>ADC</stp>
        <stp>-4</stp>
        <stp>all</stp>
        <stp/>
        <stp/>
        <stp/>
        <stp>T</stp>
        <stp>EndofBarandPeriod 5</stp>
        <tr r="BE6" s="3"/>
      </tp>
      <tp>
        <v>-86.020175429999995</v>
        <stp/>
        <stp>StudyData</stp>
        <stp>Correlation(ENQ?,TUA?,Period:=50,InputChoice1:=Close,InputChoice2:=Close)</stp>
        <stp>Bar</stp>
        <stp/>
        <stp>Close</stp>
        <stp>ADC</stp>
        <stp>-5</stp>
        <stp>all</stp>
        <stp/>
        <stp/>
        <stp/>
        <stp>T</stp>
        <stp>EndofBarandPeriod 5</stp>
        <tr r="BE5" s="3"/>
      </tp>
      <tp>
        <v>-81.987468539999995</v>
        <stp/>
        <stp>StudyData</stp>
        <stp>Correlation(ENQ?,TUA?,Period:=50,InputChoice1:=Close,InputChoice2:=Close)</stp>
        <stp>Bar</stp>
        <stp/>
        <stp>Close</stp>
        <stp>ADC</stp>
        <stp>-6</stp>
        <stp>all</stp>
        <stp/>
        <stp/>
        <stp/>
        <stp>T</stp>
        <stp>EndofBarandPeriod 5</stp>
        <tr r="BE4" s="3"/>
      </tp>
      <tp>
        <v>-86.089895229999996</v>
        <stp/>
        <stp>StudyData</stp>
        <stp>Correlation(TYA?,CLE?,Period:=50,InputChoice1:=Close,InputChoice2:=Close)</stp>
        <stp>Bar</stp>
        <stp/>
        <stp>Close</stp>
        <stp>ADC</stp>
        <stp>-1</stp>
        <stp>all</stp>
        <stp/>
        <stp/>
        <stp/>
        <stp>T</stp>
        <stp>EndofBarandPeriod 7</stp>
        <tr r="BH27" s="3"/>
      </tp>
      <tp>
        <v>-90.420686770000003</v>
        <stp/>
        <stp>StudyData</stp>
        <stp>Correlation(ENQ?,TYA?,Period:=50,InputChoice1:=Close,InputChoice2:=Close)</stp>
        <stp>Bar</stp>
        <stp/>
        <stp>Close</stp>
        <stp>ADC</stp>
        <stp>-4</stp>
        <stp>all</stp>
        <stp/>
        <stp/>
        <stp/>
        <stp>T</stp>
        <stp>EndofBarandPeriod 5</stp>
        <tr r="BG6" s="3"/>
      </tp>
      <tp>
        <v>-89.550929249999996</v>
        <stp/>
        <stp>StudyData</stp>
        <stp>Correlation(ENQ?,TYA?,Period:=50,InputChoice1:=Close,InputChoice2:=Close)</stp>
        <stp>Bar</stp>
        <stp/>
        <stp>Close</stp>
        <stp>ADC</stp>
        <stp>-5</stp>
        <stp>all</stp>
        <stp/>
        <stp/>
        <stp/>
        <stp>T</stp>
        <stp>EndofBarandPeriod 5</stp>
        <tr r="BG5" s="3"/>
      </tp>
      <tp>
        <v>-80.7914928</v>
        <stp/>
        <stp>StudyData</stp>
        <stp>Correlation(TYA?,CLE?,Period:=50,InputChoice1:=Close,InputChoice2:=Close)</stp>
        <stp>Bar</stp>
        <stp/>
        <stp>Close</stp>
        <stp>ADC</stp>
        <stp>-3</stp>
        <stp>all</stp>
        <stp/>
        <stp/>
        <stp/>
        <stp>T</stp>
        <stp>EndofBarandPeriod 7</stp>
        <tr r="BH25" s="3"/>
      </tp>
      <tp>
        <v>-88.226894389999998</v>
        <stp/>
        <stp>StudyData</stp>
        <stp>Correlation(ENQ?,TYA?,Period:=50,InputChoice1:=Close,InputChoice2:=Close)</stp>
        <stp>Bar</stp>
        <stp/>
        <stp>Close</stp>
        <stp>ADC</stp>
        <stp>-6</stp>
        <stp>all</stp>
        <stp/>
        <stp/>
        <stp/>
        <stp>T</stp>
        <stp>EndofBarandPeriod 5</stp>
        <tr r="BG4" s="3"/>
      </tp>
      <tp>
        <v>-83.494407440000003</v>
        <stp/>
        <stp>StudyData</stp>
        <stp>Correlation(TYA?,CLE?,Period:=50,InputChoice1:=Close,InputChoice2:=Close)</stp>
        <stp>Bar</stp>
        <stp/>
        <stp>Close</stp>
        <stp>ADC</stp>
        <stp>-2</stp>
        <stp>all</stp>
        <stp/>
        <stp/>
        <stp/>
        <stp>T</stp>
        <stp>EndofBarandPeriod 7</stp>
        <tr r="BH26" s="3"/>
      </tp>
      <tp>
        <v>-75.523194579999995</v>
        <stp/>
        <stp>StudyData</stp>
        <stp>Correlation(TYA?,CLE?,Period:=50,InputChoice1:=Close,InputChoice2:=Close)</stp>
        <stp>Bar</stp>
        <stp/>
        <stp>Close</stp>
        <stp>ADC</stp>
        <stp>-5</stp>
        <stp>all</stp>
        <stp/>
        <stp/>
        <stp/>
        <stp>T</stp>
        <stp>EndofBarandPeriod 7</stp>
        <tr r="BH23" s="3"/>
      </tp>
      <tp>
        <v>-78.314966159999997</v>
        <stp/>
        <stp>StudyData</stp>
        <stp>Correlation(TYA?,CLE?,Period:=50,InputChoice1:=Close,InputChoice2:=Close)</stp>
        <stp>Bar</stp>
        <stp/>
        <stp>Close</stp>
        <stp>ADC</stp>
        <stp>-4</stp>
        <stp>all</stp>
        <stp/>
        <stp/>
        <stp/>
        <stp>T</stp>
        <stp>EndofBarandPeriod 7</stp>
        <tr r="BH24" s="3"/>
      </tp>
      <tp>
        <v>-92.475781810000001</v>
        <stp/>
        <stp>StudyData</stp>
        <stp>Correlation(ENQ?,TYA?,Period:=50,InputChoice1:=Close,InputChoice2:=Close)</stp>
        <stp>Bar</stp>
        <stp/>
        <stp>Close</stp>
        <stp>ADC</stp>
        <stp>-1</stp>
        <stp>all</stp>
        <stp/>
        <stp/>
        <stp/>
        <stp>T</stp>
        <stp>EndofBarandPeriod 5</stp>
        <tr r="BG9" s="3"/>
      </tp>
      <tp>
        <v>-91.373456250000004</v>
        <stp/>
        <stp>StudyData</stp>
        <stp>Correlation(ENQ?,TYA?,Period:=50,InputChoice1:=Close,InputChoice2:=Close)</stp>
        <stp>Bar</stp>
        <stp/>
        <stp>Close</stp>
        <stp>ADC</stp>
        <stp>-2</stp>
        <stp>all</stp>
        <stp/>
        <stp/>
        <stp/>
        <stp>T</stp>
        <stp>EndofBarandPeriod 5</stp>
        <tr r="BG8" s="3"/>
      </tp>
      <tp>
        <v>-73.023663119999995</v>
        <stp/>
        <stp>StudyData</stp>
        <stp>Correlation(TYA?,CLE?,Period:=50,InputChoice1:=Close,InputChoice2:=Close)</stp>
        <stp>Bar</stp>
        <stp/>
        <stp>Close</stp>
        <stp>ADC</stp>
        <stp>-6</stp>
        <stp>all</stp>
        <stp/>
        <stp/>
        <stp/>
        <stp>T</stp>
        <stp>EndofBarandPeriod 7</stp>
        <tr r="BH22" s="3"/>
      </tp>
      <tp>
        <v>-91.066655209999993</v>
        <stp/>
        <stp>StudyData</stp>
        <stp>Correlation(ENQ?,TYA?,Period:=50,InputChoice1:=Close,InputChoice2:=Close)</stp>
        <stp>Bar</stp>
        <stp/>
        <stp>Close</stp>
        <stp>ADC</stp>
        <stp>-3</stp>
        <stp>all</stp>
        <stp/>
        <stp/>
        <stp/>
        <stp>T</stp>
        <stp>EndofBarandPeriod 5</stp>
        <tr r="BG7" s="3"/>
      </tp>
      <tp>
        <v>70.75</v>
        <stp/>
        <stp>ContractData</stp>
        <stp>ENQ?</stp>
        <stp>NetChange</stp>
        <stp/>
        <stp>T</stp>
        <tr r="B12" s="3"/>
      </tp>
      <tp>
        <v>56.029613849999997</v>
        <stp/>
        <stp>StudyData</stp>
        <stp>Correlation(SIE?,PLE?,Period:=50,InputChoice1:=Close,InputChoice2:=Close)</stp>
        <stp>Bar</stp>
        <stp/>
        <stp>Close</stp>
        <stp>ADC</stp>
        <stp>-5</stp>
        <stp>all</stp>
        <stp/>
        <stp/>
        <stp/>
        <stp>T</stp>
        <stp>EndofBarandPeriod 9</stp>
        <tr r="AZ50" s="3"/>
      </tp>
      <tp>
        <v>64.963115250000001</v>
        <stp/>
        <stp>StudyData</stp>
        <stp>Correlation(SIE?,PLE?,Period:=50,InputChoice1:=Close,InputChoice2:=Close)</stp>
        <stp>Bar</stp>
        <stp/>
        <stp>Close</stp>
        <stp>ADC</stp>
        <stp>-4</stp>
        <stp>all</stp>
        <stp/>
        <stp/>
        <stp/>
        <stp>T</stp>
        <stp>EndofBarandPeriod 9</stp>
        <tr r="AZ51" s="3"/>
      </tp>
      <tp>
        <v>44.065348960000001</v>
        <stp/>
        <stp>StudyData</stp>
        <stp>Correlation(SIE?,PLE?,Period:=50,InputChoice1:=Close,InputChoice2:=Close)</stp>
        <stp>Bar</stp>
        <stp/>
        <stp>Close</stp>
        <stp>ADC</stp>
        <stp>-6</stp>
        <stp>all</stp>
        <stp/>
        <stp/>
        <stp/>
        <stp>T</stp>
        <stp>EndofBarandPeriod 9</stp>
        <tr r="AZ49" s="3"/>
      </tp>
      <tp>
        <v>80.453405340000003</v>
        <stp/>
        <stp>StudyData</stp>
        <stp>Correlation(SIE?,PLE?,Period:=50,InputChoice1:=Close,InputChoice2:=Close)</stp>
        <stp>Bar</stp>
        <stp/>
        <stp>Close</stp>
        <stp>ADC</stp>
        <stp>-1</stp>
        <stp>all</stp>
        <stp/>
        <stp/>
        <stp/>
        <stp>T</stp>
        <stp>EndofBarandPeriod 9</stp>
        <tr r="AZ54" s="3"/>
      </tp>
      <tp>
        <v>69.704824650000006</v>
        <stp/>
        <stp>StudyData</stp>
        <stp>Correlation(SIE?,PLE?,Period:=50,InputChoice1:=Close,InputChoice2:=Close)</stp>
        <stp>Bar</stp>
        <stp/>
        <stp>Close</stp>
        <stp>ADC</stp>
        <stp>-3</stp>
        <stp>all</stp>
        <stp/>
        <stp/>
        <stp/>
        <stp>T</stp>
        <stp>EndofBarandPeriod 9</stp>
        <tr r="AZ52" s="3"/>
      </tp>
      <tp>
        <v>76.457932799999995</v>
        <stp/>
        <stp>StudyData</stp>
        <stp>Correlation(SIE?,PLE?,Period:=50,InputChoice1:=Close,InputChoice2:=Close)</stp>
        <stp>Bar</stp>
        <stp/>
        <stp>Close</stp>
        <stp>ADC</stp>
        <stp>-2</stp>
        <stp>all</stp>
        <stp/>
        <stp/>
        <stp/>
        <stp>T</stp>
        <stp>EndofBarandPeriod 9</stp>
        <tr r="AZ53" s="3"/>
      </tp>
      <tp>
        <v>-82.553961760000007</v>
        <stp/>
        <stp>StudyData</stp>
        <stp>Correlation(CLE?,USA?,Period:=50,InputChoice1:=Close,InputChoice2:=Close)</stp>
        <stp>Bar</stp>
        <stp/>
        <stp>Close</stp>
        <stp>ADC</stp>
        <stp>-2</stp>
        <stp>all</stp>
        <stp/>
        <stp/>
        <stp/>
        <stp>T</stp>
        <stp>EndofBarandPeriod 7</stp>
        <tr r="BH35" s="3"/>
      </tp>
      <tp>
        <v>46.517184380000003</v>
        <stp/>
        <stp>StudyData</stp>
        <stp>Correlation(PLE?,USA?,Period:=50,InputChoice1:=Close,InputChoice2:=Close)</stp>
        <stp>Bar</stp>
        <stp/>
        <stp>Close</stp>
        <stp>ADC</stp>
        <stp>-2</stp>
        <stp>all</stp>
        <stp/>
        <stp/>
        <stp/>
        <stp>T</stp>
        <stp>EndofBarandPeriod 9</stp>
        <tr r="BH53" s="3"/>
      </tp>
      <tp>
        <v>-80.612124339999994</v>
        <stp/>
        <stp>StudyData</stp>
        <stp>Correlation(CLE?,USA?,Period:=50,InputChoice1:=Close,InputChoice2:=Close)</stp>
        <stp>Bar</stp>
        <stp/>
        <stp>Close</stp>
        <stp>ADC</stp>
        <stp>-3</stp>
        <stp>all</stp>
        <stp/>
        <stp/>
        <stp/>
        <stp>T</stp>
        <stp>EndofBarandPeriod 7</stp>
        <tr r="BH34" s="3"/>
      </tp>
      <tp>
        <v>36.964402149999998</v>
        <stp/>
        <stp>StudyData</stp>
        <stp>Correlation(PLE?,USA?,Period:=50,InputChoice1:=Close,InputChoice2:=Close)</stp>
        <stp>Bar</stp>
        <stp/>
        <stp>Close</stp>
        <stp>ADC</stp>
        <stp>-3</stp>
        <stp>all</stp>
        <stp/>
        <stp/>
        <stp/>
        <stp>T</stp>
        <stp>EndofBarandPeriod 9</stp>
        <tr r="BH52" s="3"/>
      </tp>
      <tp>
        <v>-84.540200510000005</v>
        <stp/>
        <stp>StudyData</stp>
        <stp>Correlation(CLE?,USA?,Period:=50,InputChoice1:=Close,InputChoice2:=Close)</stp>
        <stp>Bar</stp>
        <stp/>
        <stp>Close</stp>
        <stp>ADC</stp>
        <stp>-1</stp>
        <stp>all</stp>
        <stp/>
        <stp/>
        <stp/>
        <stp>T</stp>
        <stp>EndofBarandPeriod 7</stp>
        <tr r="BH36" s="3"/>
      </tp>
      <tp>
        <v>52.034887410000003</v>
        <stp/>
        <stp>StudyData</stp>
        <stp>Correlation(PLE?,USA?,Period:=50,InputChoice1:=Close,InputChoice2:=Close)</stp>
        <stp>Bar</stp>
        <stp/>
        <stp>Close</stp>
        <stp>ADC</stp>
        <stp>-1</stp>
        <stp>all</stp>
        <stp/>
        <stp/>
        <stp/>
        <stp>T</stp>
        <stp>EndofBarandPeriod 9</stp>
        <tr r="BH54" s="3"/>
      </tp>
      <tp>
        <v>-76.865840520000006</v>
        <stp/>
        <stp>StudyData</stp>
        <stp>Correlation(CLE?,USA?,Period:=50,InputChoice1:=Close,InputChoice2:=Close)</stp>
        <stp>Bar</stp>
        <stp/>
        <stp>Close</stp>
        <stp>ADC</stp>
        <stp>-6</stp>
        <stp>all</stp>
        <stp/>
        <stp/>
        <stp/>
        <stp>T</stp>
        <stp>EndofBarandPeriod 7</stp>
        <tr r="BH31" s="3"/>
      </tp>
      <tp>
        <v>2.5199081799999998</v>
        <stp/>
        <stp>StudyData</stp>
        <stp>Correlation(PLE?,USA?,Period:=50,InputChoice1:=Close,InputChoice2:=Close)</stp>
        <stp>Bar</stp>
        <stp/>
        <stp>Close</stp>
        <stp>ADC</stp>
        <stp>-6</stp>
        <stp>all</stp>
        <stp/>
        <stp/>
        <stp/>
        <stp>T</stp>
        <stp>EndofBarandPeriod 9</stp>
        <tr r="BH49" s="3"/>
      </tp>
      <tp>
        <v>-79.278558270000005</v>
        <stp/>
        <stp>StudyData</stp>
        <stp>Correlation(CLE?,USA?,Period:=50,InputChoice1:=Close,InputChoice2:=Close)</stp>
        <stp>Bar</stp>
        <stp/>
        <stp>Close</stp>
        <stp>ADC</stp>
        <stp>-4</stp>
        <stp>all</stp>
        <stp/>
        <stp/>
        <stp/>
        <stp>T</stp>
        <stp>EndofBarandPeriod 7</stp>
        <tr r="BH33" s="3"/>
      </tp>
      <tp>
        <v>28.959937610000001</v>
        <stp/>
        <stp>StudyData</stp>
        <stp>Correlation(PLE?,USA?,Period:=50,InputChoice1:=Close,InputChoice2:=Close)</stp>
        <stp>Bar</stp>
        <stp/>
        <stp>Close</stp>
        <stp>ADC</stp>
        <stp>-4</stp>
        <stp>all</stp>
        <stp/>
        <stp/>
        <stp/>
        <stp>T</stp>
        <stp>EndofBarandPeriod 9</stp>
        <tr r="BH51" s="3"/>
      </tp>
      <tp>
        <v>-77.662505569999993</v>
        <stp/>
        <stp>StudyData</stp>
        <stp>Correlation(CLE?,USA?,Period:=50,InputChoice1:=Close,InputChoice2:=Close)</stp>
        <stp>Bar</stp>
        <stp/>
        <stp>Close</stp>
        <stp>ADC</stp>
        <stp>-5</stp>
        <stp>all</stp>
        <stp/>
        <stp/>
        <stp/>
        <stp>T</stp>
        <stp>EndofBarandPeriod 7</stp>
        <tr r="BH32" s="3"/>
      </tp>
      <tp>
        <v>17.335199509999999</v>
        <stp/>
        <stp>StudyData</stp>
        <stp>Correlation(PLE?,USA?,Period:=50,InputChoice1:=Close,InputChoice2:=Close)</stp>
        <stp>Bar</stp>
        <stp/>
        <stp>Close</stp>
        <stp>ADC</stp>
        <stp>-5</stp>
        <stp>all</stp>
        <stp/>
        <stp/>
        <stp/>
        <stp>T</stp>
        <stp>EndofBarandPeriod 9</stp>
        <tr r="BH50" s="3"/>
      </tp>
      <tp>
        <v>1211.9000000000001</v>
        <stp/>
        <stp>ContractData</stp>
        <stp>GCE?</stp>
        <stp>LastPrice</stp>
        <stp/>
        <stp>T</stp>
        <tr r="B42" s="3"/>
        <tr r="AN46" s="3"/>
      </tp>
      <tp>
        <v>29.01</v>
        <stp/>
        <stp>ContractData</stp>
        <stp>CLE?</stp>
        <stp>LastPrice</stp>
        <stp/>
        <stp>T</stp>
        <tr r="B34" s="3"/>
        <tr r="AN37" s="3"/>
      </tp>
      <tp>
        <v>1.885</v>
        <stp/>
        <stp>ContractData</stp>
        <stp>NGE?</stp>
        <stp>LastPrice</stp>
        <stp/>
        <stp>T</stp>
        <tr r="B38" s="3"/>
        <tr r="AM46" s="3"/>
      </tp>
      <tp>
        <v>15.385</v>
        <stp/>
        <stp>ContractData</stp>
        <stp>SIE?</stp>
        <stp>LastPrice</stp>
        <stp/>
        <stp>T</stp>
        <tr r="B46" s="3"/>
        <tr r="AM55" s="3"/>
      </tp>
      <tp>
        <v>937.2</v>
        <stp/>
        <stp>ContractData</stp>
        <stp>PLE?</stp>
        <stp>LastPrice</stp>
        <stp/>
        <stp>T</stp>
        <tr r="B50" s="3"/>
        <tr r="AN55" s="3"/>
      </tp>
      <tp>
        <v>-0.57494058000000003</v>
        <stp/>
        <stp>StudyData</stp>
        <stp>Correlation(FVA?,NGE?,Period:=50,InputChoice1:=Close,InputChoice2:=Close)</stp>
        <stp>Bar</stp>
        <stp/>
        <stp>Close</stp>
        <stp>ADC</stp>
        <stp>-2</stp>
        <stp>all</stp>
        <stp/>
        <stp/>
        <stp/>
        <stp>T</stp>
        <stp>EndofBarandPeriod 7</stp>
        <tr r="AW26" s="3"/>
      </tp>
      <tp>
        <v>1.90239929</v>
        <stp/>
        <stp>StudyData</stp>
        <stp>Correlation(FVA?,NGE?,Period:=50,InputChoice1:=Close,InputChoice2:=Close)</stp>
        <stp>Bar</stp>
        <stp/>
        <stp>Close</stp>
        <stp>ADC</stp>
        <stp>-3</stp>
        <stp>all</stp>
        <stp/>
        <stp/>
        <stp/>
        <stp>T</stp>
        <stp>EndofBarandPeriod 7</stp>
        <tr r="AW25" s="3"/>
      </tp>
      <tp>
        <v>-2.9039966599999998</v>
        <stp/>
        <stp>StudyData</stp>
        <stp>Correlation(FVA?,NGE?,Period:=50,InputChoice1:=Close,InputChoice2:=Close)</stp>
        <stp>Bar</stp>
        <stp/>
        <stp>Close</stp>
        <stp>ADC</stp>
        <stp>-1</stp>
        <stp>all</stp>
        <stp/>
        <stp/>
        <stp/>
        <stp>T</stp>
        <stp>EndofBarandPeriod 7</stp>
        <tr r="AW27" s="3"/>
      </tp>
      <tp>
        <v>2.5179387200000001</v>
        <stp/>
        <stp>StudyData</stp>
        <stp>Correlation(FVA?,NGE?,Period:=50,InputChoice1:=Close,InputChoice2:=Close)</stp>
        <stp>Bar</stp>
        <stp/>
        <stp>Close</stp>
        <stp>ADC</stp>
        <stp>-6</stp>
        <stp>all</stp>
        <stp/>
        <stp/>
        <stp/>
        <stp>T</stp>
        <stp>EndofBarandPeriod 7</stp>
        <tr r="AW22" s="3"/>
      </tp>
      <tp>
        <v>3.4202966899999998</v>
        <stp/>
        <stp>StudyData</stp>
        <stp>Correlation(FVA?,NGE?,Period:=50,InputChoice1:=Close,InputChoice2:=Close)</stp>
        <stp>Bar</stp>
        <stp/>
        <stp>Close</stp>
        <stp>ADC</stp>
        <stp>-4</stp>
        <stp>all</stp>
        <stp/>
        <stp/>
        <stp/>
        <stp>T</stp>
        <stp>EndofBarandPeriod 7</stp>
        <tr r="AW24" s="3"/>
      </tp>
      <tp>
        <v>2.94974618</v>
        <stp/>
        <stp>StudyData</stp>
        <stp>Correlation(FVA?,NGE?,Period:=50,InputChoice1:=Close,InputChoice2:=Close)</stp>
        <stp>Bar</stp>
        <stp/>
        <stp>Close</stp>
        <stp>ADC</stp>
        <stp>-5</stp>
        <stp>all</stp>
        <stp/>
        <stp/>
        <stp/>
        <stp>T</stp>
        <stp>EndofBarandPeriod 7</stp>
        <tr r="AW23" s="3"/>
      </tp>
      <tp>
        <v>-73.950146160000003</v>
        <stp/>
        <stp>StudyData</stp>
        <stp>Correlation(CLE?,TUA?,Period:=50,InputChoice1:=Close,InputChoice2:=Close)</stp>
        <stp>Bar</stp>
        <stp/>
        <stp>Close</stp>
        <stp>ADC</stp>
        <stp>-4</stp>
        <stp>all</stp>
        <stp/>
        <stp/>
        <stp/>
        <stp>T</stp>
        <stp>EndofBarandPeriod 7</stp>
        <tr r="BE33" s="3"/>
      </tp>
      <tp>
        <v>21.870196809999999</v>
        <stp/>
        <stp>StudyData</stp>
        <stp>Correlation(PLE?,TUA?,Period:=50,InputChoice1:=Close,InputChoice2:=Close)</stp>
        <stp>Bar</stp>
        <stp/>
        <stp>Close</stp>
        <stp>ADC</stp>
        <stp>-4</stp>
        <stp>all</stp>
        <stp/>
        <stp/>
        <stp/>
        <stp>T</stp>
        <stp>EndofBarandPeriod 9</stp>
        <tr r="BE51" s="3"/>
      </tp>
      <tp>
        <v>-70.050502769999994</v>
        <stp/>
        <stp>StudyData</stp>
        <stp>Correlation(CLE?,TUA?,Period:=50,InputChoice1:=Close,InputChoice2:=Close)</stp>
        <stp>Bar</stp>
        <stp/>
        <stp>Close</stp>
        <stp>ADC</stp>
        <stp>-5</stp>
        <stp>all</stp>
        <stp/>
        <stp/>
        <stp/>
        <stp>T</stp>
        <stp>EndofBarandPeriod 7</stp>
        <tr r="BE32" s="3"/>
      </tp>
      <tp>
        <v>10.79322715</v>
        <stp/>
        <stp>StudyData</stp>
        <stp>Correlation(PLE?,TUA?,Period:=50,InputChoice1:=Close,InputChoice2:=Close)</stp>
        <stp>Bar</stp>
        <stp/>
        <stp>Close</stp>
        <stp>ADC</stp>
        <stp>-5</stp>
        <stp>all</stp>
        <stp/>
        <stp/>
        <stp/>
        <stp>T</stp>
        <stp>EndofBarandPeriod 9</stp>
        <tr r="BE50" s="3"/>
      </tp>
      <tp>
        <v>-63.081736110000001</v>
        <stp/>
        <stp>StudyData</stp>
        <stp>Correlation(CLE?,TUA?,Period:=50,InputChoice1:=Close,InputChoice2:=Close)</stp>
        <stp>Bar</stp>
        <stp/>
        <stp>Close</stp>
        <stp>ADC</stp>
        <stp>-6</stp>
        <stp>all</stp>
        <stp/>
        <stp/>
        <stp/>
        <stp>T</stp>
        <stp>EndofBarandPeriod 7</stp>
        <tr r="BE31" s="3"/>
      </tp>
      <tp>
        <v>-4.8850897399999997</v>
        <stp/>
        <stp>StudyData</stp>
        <stp>Correlation(PLE?,TUA?,Period:=50,InputChoice1:=Close,InputChoice2:=Close)</stp>
        <stp>Bar</stp>
        <stp/>
        <stp>Close</stp>
        <stp>ADC</stp>
        <stp>-6</stp>
        <stp>all</stp>
        <stp/>
        <stp/>
        <stp/>
        <stp>T</stp>
        <stp>EndofBarandPeriod 9</stp>
        <tr r="BE49" s="3"/>
      </tp>
      <tp>
        <v>-82.928504910000001</v>
        <stp/>
        <stp>StudyData</stp>
        <stp>Correlation(CLE?,TUA?,Period:=50,InputChoice1:=Close,InputChoice2:=Close)</stp>
        <stp>Bar</stp>
        <stp/>
        <stp>Close</stp>
        <stp>ADC</stp>
        <stp>-1</stp>
        <stp>all</stp>
        <stp/>
        <stp/>
        <stp/>
        <stp>T</stp>
        <stp>EndofBarandPeriod 7</stp>
        <tr r="BE36" s="3"/>
      </tp>
      <tp>
        <v>43.436328119999999</v>
        <stp/>
        <stp>StudyData</stp>
        <stp>Correlation(PLE?,TUA?,Period:=50,InputChoice1:=Close,InputChoice2:=Close)</stp>
        <stp>Bar</stp>
        <stp/>
        <stp>Close</stp>
        <stp>ADC</stp>
        <stp>-1</stp>
        <stp>all</stp>
        <stp/>
        <stp/>
        <stp/>
        <stp>T</stp>
        <stp>EndofBarandPeriod 9</stp>
        <tr r="BE54" s="3"/>
      </tp>
      <tp>
        <v>-80.232203409999997</v>
        <stp/>
        <stp>StudyData</stp>
        <stp>Correlation(CLE?,TUA?,Period:=50,InputChoice1:=Close,InputChoice2:=Close)</stp>
        <stp>Bar</stp>
        <stp/>
        <stp>Close</stp>
        <stp>ADC</stp>
        <stp>-2</stp>
        <stp>all</stp>
        <stp/>
        <stp/>
        <stp/>
        <stp>T</stp>
        <stp>EndofBarandPeriod 7</stp>
        <tr r="BE35" s="3"/>
      </tp>
      <tp>
        <v>38.407248330000002</v>
        <stp/>
        <stp>StudyData</stp>
        <stp>Correlation(PLE?,TUA?,Period:=50,InputChoice1:=Close,InputChoice2:=Close)</stp>
        <stp>Bar</stp>
        <stp/>
        <stp>Close</stp>
        <stp>ADC</stp>
        <stp>-2</stp>
        <stp>all</stp>
        <stp/>
        <stp/>
        <stp/>
        <stp>T</stp>
        <stp>EndofBarandPeriod 9</stp>
        <tr r="BE53" s="3"/>
      </tp>
      <tp>
        <v>-77.072565220000001</v>
        <stp/>
        <stp>StudyData</stp>
        <stp>Correlation(CLE?,TUA?,Period:=50,InputChoice1:=Close,InputChoice2:=Close)</stp>
        <stp>Bar</stp>
        <stp/>
        <stp>Close</stp>
        <stp>ADC</stp>
        <stp>-3</stp>
        <stp>all</stp>
        <stp/>
        <stp/>
        <stp/>
        <stp>T</stp>
        <stp>EndofBarandPeriod 7</stp>
        <tr r="BE34" s="3"/>
      </tp>
      <tp>
        <v>29.146111820000002</v>
        <stp/>
        <stp>StudyData</stp>
        <stp>Correlation(PLE?,TUA?,Period:=50,InputChoice1:=Close,InputChoice2:=Close)</stp>
        <stp>Bar</stp>
        <stp/>
        <stp>Close</stp>
        <stp>ADC</stp>
        <stp>-3</stp>
        <stp>all</stp>
        <stp/>
        <stp/>
        <stp/>
        <stp>T</stp>
        <stp>EndofBarandPeriod 9</stp>
        <tr r="BE52" s="3"/>
      </tp>
      <tp>
        <v>-86.089895229999996</v>
        <stp/>
        <stp>StudyData</stp>
        <stp>Correlation(CLE?,TYA?,Period:=50,InputChoice1:=Close,InputChoice2:=Close)</stp>
        <stp>Bar</stp>
        <stp/>
        <stp>Close</stp>
        <stp>ADC</stp>
        <stp>-1</stp>
        <stp>all</stp>
        <stp/>
        <stp/>
        <stp/>
        <stp>T</stp>
        <stp>EndofBarandPeriod 7</stp>
        <tr r="BG36" s="3"/>
      </tp>
      <tp>
        <v>47.982132049999997</v>
        <stp/>
        <stp>StudyData</stp>
        <stp>Correlation(PLE?,TYA?,Period:=50,InputChoice1:=Close,InputChoice2:=Close)</stp>
        <stp>Bar</stp>
        <stp/>
        <stp>Close</stp>
        <stp>ADC</stp>
        <stp>-1</stp>
        <stp>all</stp>
        <stp/>
        <stp/>
        <stp/>
        <stp>T</stp>
        <stp>EndofBarandPeriod 9</stp>
        <tr r="BG54" s="3"/>
      </tp>
      <tp>
        <v>-83.494407440000003</v>
        <stp/>
        <stp>StudyData</stp>
        <stp>Correlation(CLE?,TYA?,Period:=50,InputChoice1:=Close,InputChoice2:=Close)</stp>
        <stp>Bar</stp>
        <stp/>
        <stp>Close</stp>
        <stp>ADC</stp>
        <stp>-2</stp>
        <stp>all</stp>
        <stp/>
        <stp/>
        <stp/>
        <stp>T</stp>
        <stp>EndofBarandPeriod 7</stp>
        <tr r="BG35" s="3"/>
      </tp>
      <tp>
        <v>43.097442139999998</v>
        <stp/>
        <stp>StudyData</stp>
        <stp>Correlation(PLE?,TYA?,Period:=50,InputChoice1:=Close,InputChoice2:=Close)</stp>
        <stp>Bar</stp>
        <stp/>
        <stp>Close</stp>
        <stp>ADC</stp>
        <stp>-2</stp>
        <stp>all</stp>
        <stp/>
        <stp/>
        <stp/>
        <stp>T</stp>
        <stp>EndofBarandPeriod 9</stp>
        <tr r="BG53" s="3"/>
      </tp>
      <tp>
        <v>-80.7914928</v>
        <stp/>
        <stp>StudyData</stp>
        <stp>Correlation(CLE?,TYA?,Period:=50,InputChoice1:=Close,InputChoice2:=Close)</stp>
        <stp>Bar</stp>
        <stp/>
        <stp>Close</stp>
        <stp>ADC</stp>
        <stp>-3</stp>
        <stp>all</stp>
        <stp/>
        <stp/>
        <stp/>
        <stp>T</stp>
        <stp>EndofBarandPeriod 7</stp>
        <tr r="BG34" s="3"/>
      </tp>
      <tp>
        <v>33.895889029999999</v>
        <stp/>
        <stp>StudyData</stp>
        <stp>Correlation(PLE?,TYA?,Period:=50,InputChoice1:=Close,InputChoice2:=Close)</stp>
        <stp>Bar</stp>
        <stp/>
        <stp>Close</stp>
        <stp>ADC</stp>
        <stp>-3</stp>
        <stp>all</stp>
        <stp/>
        <stp/>
        <stp/>
        <stp>T</stp>
        <stp>EndofBarandPeriod 9</stp>
        <tr r="BG52" s="3"/>
      </tp>
      <tp>
        <v>-78.314966159999997</v>
        <stp/>
        <stp>StudyData</stp>
        <stp>Correlation(CLE?,TYA?,Period:=50,InputChoice1:=Close,InputChoice2:=Close)</stp>
        <stp>Bar</stp>
        <stp/>
        <stp>Close</stp>
        <stp>ADC</stp>
        <stp>-4</stp>
        <stp>all</stp>
        <stp/>
        <stp/>
        <stp/>
        <stp>T</stp>
        <stp>EndofBarandPeriod 7</stp>
        <tr r="BG33" s="3"/>
      </tp>
      <tp>
        <v>26.070053980000001</v>
        <stp/>
        <stp>StudyData</stp>
        <stp>Correlation(PLE?,TYA?,Period:=50,InputChoice1:=Close,InputChoice2:=Close)</stp>
        <stp>Bar</stp>
        <stp/>
        <stp>Close</stp>
        <stp>ADC</stp>
        <stp>-4</stp>
        <stp>all</stp>
        <stp/>
        <stp/>
        <stp/>
        <stp>T</stp>
        <stp>EndofBarandPeriod 9</stp>
        <tr r="BG51" s="3"/>
      </tp>
      <tp>
        <v>-75.523194579999995</v>
        <stp/>
        <stp>StudyData</stp>
        <stp>Correlation(CLE?,TYA?,Period:=50,InputChoice1:=Close,InputChoice2:=Close)</stp>
        <stp>Bar</stp>
        <stp/>
        <stp>Close</stp>
        <stp>ADC</stp>
        <stp>-5</stp>
        <stp>all</stp>
        <stp/>
        <stp/>
        <stp/>
        <stp>T</stp>
        <stp>EndofBarandPeriod 7</stp>
        <tr r="BG32" s="3"/>
      </tp>
      <tp>
        <v>14.777095709999999</v>
        <stp/>
        <stp>StudyData</stp>
        <stp>Correlation(PLE?,TYA?,Period:=50,InputChoice1:=Close,InputChoice2:=Close)</stp>
        <stp>Bar</stp>
        <stp/>
        <stp>Close</stp>
        <stp>ADC</stp>
        <stp>-5</stp>
        <stp>all</stp>
        <stp/>
        <stp/>
        <stp/>
        <stp>T</stp>
        <stp>EndofBarandPeriod 9</stp>
        <tr r="BG50" s="3"/>
      </tp>
      <tp>
        <v>-73.023663119999995</v>
        <stp/>
        <stp>StudyData</stp>
        <stp>Correlation(CLE?,TYA?,Period:=50,InputChoice1:=Close,InputChoice2:=Close)</stp>
        <stp>Bar</stp>
        <stp/>
        <stp>Close</stp>
        <stp>ADC</stp>
        <stp>-6</stp>
        <stp>all</stp>
        <stp/>
        <stp/>
        <stp/>
        <stp>T</stp>
        <stp>EndofBarandPeriod 7</stp>
        <tr r="BG31" s="3"/>
      </tp>
      <tp>
        <v>0.44720756</v>
        <stp/>
        <stp>StudyData</stp>
        <stp>Correlation(PLE?,TYA?,Period:=50,InputChoice1:=Close,InputChoice2:=Close)</stp>
        <stp>Bar</stp>
        <stp/>
        <stp>Close</stp>
        <stp>ADC</stp>
        <stp>-6</stp>
        <stp>all</stp>
        <stp/>
        <stp/>
        <stp/>
        <stp>T</stp>
        <stp>EndofBarandPeriod 9</stp>
        <tr r="BG49" s="3"/>
      </tp>
      <tp>
        <v>-51.19805728</v>
        <stp/>
        <stp>StudyData</stp>
        <stp>Correlation(CLE?,SIE?,Period:=50,InputChoice1:=Close,InputChoice2:=Close)</stp>
        <stp>Bar</stp>
        <stp/>
        <stp>Close</stp>
        <stp>ADC</stp>
        <stp>-1</stp>
        <stp>all</stp>
        <stp/>
        <stp/>
        <stp/>
        <stp>T</stp>
        <stp>EndofBarandPeriod 7</stp>
        <tr r="BK36" s="3"/>
      </tp>
      <tp>
        <v>80.453405340000003</v>
        <stp/>
        <stp>StudyData</stp>
        <stp>Correlation(PLE?,SIE?,Period:=50,InputChoice1:=Close,InputChoice2:=Close)</stp>
        <stp>Bar</stp>
        <stp/>
        <stp>Close</stp>
        <stp>ADC</stp>
        <stp>-1</stp>
        <stp>all</stp>
        <stp/>
        <stp/>
        <stp/>
        <stp>T</stp>
        <stp>EndofBarandPeriod 9</stp>
        <tr r="BL54" s="3"/>
      </tp>
      <tp>
        <v>-48.447573630000001</v>
        <stp/>
        <stp>StudyData</stp>
        <stp>Correlation(CLE?,SIE?,Period:=50,InputChoice1:=Close,InputChoice2:=Close)</stp>
        <stp>Bar</stp>
        <stp/>
        <stp>Close</stp>
        <stp>ADC</stp>
        <stp>-2</stp>
        <stp>all</stp>
        <stp/>
        <stp/>
        <stp/>
        <stp>T</stp>
        <stp>EndofBarandPeriod 7</stp>
        <tr r="BK35" s="3"/>
      </tp>
      <tp>
        <v>76.457932799999995</v>
        <stp/>
        <stp>StudyData</stp>
        <stp>Correlation(PLE?,SIE?,Period:=50,InputChoice1:=Close,InputChoice2:=Close)</stp>
        <stp>Bar</stp>
        <stp/>
        <stp>Close</stp>
        <stp>ADC</stp>
        <stp>-2</stp>
        <stp>all</stp>
        <stp/>
        <stp/>
        <stp/>
        <stp>T</stp>
        <stp>EndofBarandPeriod 9</stp>
        <tr r="BL53" s="3"/>
      </tp>
      <tp>
        <v>-40.249489949999997</v>
        <stp/>
        <stp>StudyData</stp>
        <stp>Correlation(CLE?,SIE?,Period:=50,InputChoice1:=Close,InputChoice2:=Close)</stp>
        <stp>Bar</stp>
        <stp/>
        <stp>Close</stp>
        <stp>ADC</stp>
        <stp>-3</stp>
        <stp>all</stp>
        <stp/>
        <stp/>
        <stp/>
        <stp>T</stp>
        <stp>EndofBarandPeriod 7</stp>
        <tr r="BK34" s="3"/>
      </tp>
      <tp>
        <v>69.704824650000006</v>
        <stp/>
        <stp>StudyData</stp>
        <stp>Correlation(PLE?,SIE?,Period:=50,InputChoice1:=Close,InputChoice2:=Close)</stp>
        <stp>Bar</stp>
        <stp/>
        <stp>Close</stp>
        <stp>ADC</stp>
        <stp>-3</stp>
        <stp>all</stp>
        <stp/>
        <stp/>
        <stp/>
        <stp>T</stp>
        <stp>EndofBarandPeriod 9</stp>
        <tr r="BL52" s="3"/>
      </tp>
      <tp>
        <v>-33.944306249999997</v>
        <stp/>
        <stp>StudyData</stp>
        <stp>Correlation(CLE?,SIE?,Period:=50,InputChoice1:=Close,InputChoice2:=Close)</stp>
        <stp>Bar</stp>
        <stp/>
        <stp>Close</stp>
        <stp>ADC</stp>
        <stp>-4</stp>
        <stp>all</stp>
        <stp/>
        <stp/>
        <stp/>
        <stp>T</stp>
        <stp>EndofBarandPeriod 7</stp>
        <tr r="BK33" s="3"/>
      </tp>
      <tp>
        <v>64.963115250000001</v>
        <stp/>
        <stp>StudyData</stp>
        <stp>Correlation(PLE?,SIE?,Period:=50,InputChoice1:=Close,InputChoice2:=Close)</stp>
        <stp>Bar</stp>
        <stp/>
        <stp>Close</stp>
        <stp>ADC</stp>
        <stp>-4</stp>
        <stp>all</stp>
        <stp/>
        <stp/>
        <stp/>
        <stp>T</stp>
        <stp>EndofBarandPeriod 9</stp>
        <tr r="BL51" s="3"/>
      </tp>
      <tp>
        <v>-24.02289159</v>
        <stp/>
        <stp>StudyData</stp>
        <stp>Correlation(CLE?,SIE?,Period:=50,InputChoice1:=Close,InputChoice2:=Close)</stp>
        <stp>Bar</stp>
        <stp/>
        <stp>Close</stp>
        <stp>ADC</stp>
        <stp>-5</stp>
        <stp>all</stp>
        <stp/>
        <stp/>
        <stp/>
        <stp>T</stp>
        <stp>EndofBarandPeriod 7</stp>
        <tr r="BK32" s="3"/>
      </tp>
      <tp>
        <v>56.029613849999997</v>
        <stp/>
        <stp>StudyData</stp>
        <stp>Correlation(PLE?,SIE?,Period:=50,InputChoice1:=Close,InputChoice2:=Close)</stp>
        <stp>Bar</stp>
        <stp/>
        <stp>Close</stp>
        <stp>ADC</stp>
        <stp>-5</stp>
        <stp>all</stp>
        <stp/>
        <stp/>
        <stp/>
        <stp>T</stp>
        <stp>EndofBarandPeriod 9</stp>
        <tr r="BL50" s="3"/>
      </tp>
      <tp>
        <v>-15.013888400000001</v>
        <stp/>
        <stp>StudyData</stp>
        <stp>Correlation(CLE?,SIE?,Period:=50,InputChoice1:=Close,InputChoice2:=Close)</stp>
        <stp>Bar</stp>
        <stp/>
        <stp>Close</stp>
        <stp>ADC</stp>
        <stp>-6</stp>
        <stp>all</stp>
        <stp/>
        <stp/>
        <stp/>
        <stp>T</stp>
        <stp>EndofBarandPeriod 7</stp>
        <tr r="BK31" s="3"/>
      </tp>
      <tp>
        <v>44.065348960000001</v>
        <stp/>
        <stp>StudyData</stp>
        <stp>Correlation(PLE?,SIE?,Period:=50,InputChoice1:=Close,InputChoice2:=Close)</stp>
        <stp>Bar</stp>
        <stp/>
        <stp>Close</stp>
        <stp>ADC</stp>
        <stp>-6</stp>
        <stp>all</stp>
        <stp/>
        <stp/>
        <stp/>
        <stp>T</stp>
        <stp>EndofBarandPeriod 9</stp>
        <tr r="BL49" s="3"/>
      </tp>
      <tp>
        <v>99.700368710000006</v>
        <stp/>
        <stp>StudyData</stp>
        <stp>Correlation(TYA?,FVA?,Period:=50,InputChoice1:=Close,InputChoice2:=Close)</stp>
        <stp>Bar</stp>
        <stp/>
        <stp>Close</stp>
        <stp>ADC</stp>
        <stp>-3</stp>
        <stp>all</stp>
        <stp/>
        <stp/>
        <stp/>
        <stp>T</stp>
        <stp>EndofBarandPeriod 7</stp>
        <tr r="BF25" s="3"/>
      </tp>
      <tp>
        <v>99.660199599999999</v>
        <stp/>
        <stp>StudyData</stp>
        <stp>Correlation(TYA?,FVA?,Period:=50,InputChoice1:=Close,InputChoice2:=Close)</stp>
        <stp>Bar</stp>
        <stp/>
        <stp>Close</stp>
        <stp>ADC</stp>
        <stp>-2</stp>
        <stp>all</stp>
        <stp/>
        <stp/>
        <stp/>
        <stp>T</stp>
        <stp>EndofBarandPeriod 7</stp>
        <tr r="BF26" s="3"/>
      </tp>
      <tp>
        <v>99.655809529999999</v>
        <stp/>
        <stp>StudyData</stp>
        <stp>Correlation(TYA?,FVA?,Period:=50,InputChoice1:=Close,InputChoice2:=Close)</stp>
        <stp>Bar</stp>
        <stp/>
        <stp>Close</stp>
        <stp>ADC</stp>
        <stp>-1</stp>
        <stp>all</stp>
        <stp/>
        <stp/>
        <stp/>
        <stp>T</stp>
        <stp>EndofBarandPeriod 7</stp>
        <tr r="BF27" s="3"/>
      </tp>
      <tp>
        <v>99.690511900000004</v>
        <stp/>
        <stp>StudyData</stp>
        <stp>Correlation(TYA?,FVA?,Period:=50,InputChoice1:=Close,InputChoice2:=Close)</stp>
        <stp>Bar</stp>
        <stp/>
        <stp>Close</stp>
        <stp>ADC</stp>
        <stp>-6</stp>
        <stp>all</stp>
        <stp/>
        <stp/>
        <stp/>
        <stp>T</stp>
        <stp>EndofBarandPeriod 7</stp>
        <tr r="BF22" s="3"/>
      </tp>
      <tp>
        <v>99.722372410000006</v>
        <stp/>
        <stp>StudyData</stp>
        <stp>Correlation(TYA?,FVA?,Period:=50,InputChoice1:=Close,InputChoice2:=Close)</stp>
        <stp>Bar</stp>
        <stp/>
        <stp>Close</stp>
        <stp>ADC</stp>
        <stp>-5</stp>
        <stp>all</stp>
        <stp/>
        <stp/>
        <stp/>
        <stp>T</stp>
        <stp>EndofBarandPeriod 7</stp>
        <tr r="BF23" s="3"/>
      </tp>
      <tp>
        <v>99.714785649999996</v>
        <stp/>
        <stp>StudyData</stp>
        <stp>Correlation(TYA?,FVA?,Period:=50,InputChoice1:=Close,InputChoice2:=Close)</stp>
        <stp>Bar</stp>
        <stp/>
        <stp>Close</stp>
        <stp>ADC</stp>
        <stp>-4</stp>
        <stp>all</stp>
        <stp/>
        <stp/>
        <stp/>
        <stp>T</stp>
        <stp>EndofBarandPeriod 7</stp>
        <tr r="BF24" s="3"/>
      </tp>
      <tp>
        <v>89.576472649999999</v>
        <stp/>
        <stp>StudyData</stp>
        <stp>Correlation(TYA?,GCE?,Period:=50,InputChoice1:=Close,InputChoice2:=Close)</stp>
        <stp>Bar</stp>
        <stp/>
        <stp>Close</stp>
        <stp>ADC</stp>
        <stp>-6</stp>
        <stp>all</stp>
        <stp/>
        <stp/>
        <stp/>
        <stp>T</stp>
        <stp>EndofBarandPeriod 7</stp>
        <tr r="BJ22" s="3"/>
      </tp>
      <tp>
        <v>91.253644589999993</v>
        <stp/>
        <stp>StudyData</stp>
        <stp>Correlation(TYA?,GCE?,Period:=50,InputChoice1:=Close,InputChoice2:=Close)</stp>
        <stp>Bar</stp>
        <stp/>
        <stp>Close</stp>
        <stp>ADC</stp>
        <stp>-4</stp>
        <stp>all</stp>
        <stp/>
        <stp/>
        <stp/>
        <stp>T</stp>
        <stp>EndofBarandPeriod 7</stp>
        <tr r="BJ24" s="3"/>
      </tp>
      <tp>
        <v>90.462567199999995</v>
        <stp/>
        <stp>StudyData</stp>
        <stp>Correlation(TYA?,GCE?,Period:=50,InputChoice1:=Close,InputChoice2:=Close)</stp>
        <stp>Bar</stp>
        <stp/>
        <stp>Close</stp>
        <stp>ADC</stp>
        <stp>-5</stp>
        <stp>all</stp>
        <stp/>
        <stp/>
        <stp/>
        <stp>T</stp>
        <stp>EndofBarandPeriod 7</stp>
        <tr r="BJ23" s="3"/>
      </tp>
      <tp>
        <v>92.082514279999998</v>
        <stp/>
        <stp>StudyData</stp>
        <stp>Correlation(TYA?,GCE?,Period:=50,InputChoice1:=Close,InputChoice2:=Close)</stp>
        <stp>Bar</stp>
        <stp/>
        <stp>Close</stp>
        <stp>ADC</stp>
        <stp>-2</stp>
        <stp>all</stp>
        <stp/>
        <stp/>
        <stp/>
        <stp>T</stp>
        <stp>EndofBarandPeriod 7</stp>
        <tr r="BJ26" s="3"/>
      </tp>
      <tp>
        <v>92.263006669999996</v>
        <stp/>
        <stp>StudyData</stp>
        <stp>Correlation(TYA?,GCE?,Period:=50,InputChoice1:=Close,InputChoice2:=Close)</stp>
        <stp>Bar</stp>
        <stp/>
        <stp>Close</stp>
        <stp>ADC</stp>
        <stp>-3</stp>
        <stp>all</stp>
        <stp/>
        <stp/>
        <stp/>
        <stp>T</stp>
        <stp>EndofBarandPeriod 7</stp>
        <tr r="BJ25" s="3"/>
      </tp>
      <tp>
        <v>91.475099990000004</v>
        <stp/>
        <stp>StudyData</stp>
        <stp>Correlation(TYA?,GCE?,Period:=50,InputChoice1:=Close,InputChoice2:=Close)</stp>
        <stp>Bar</stp>
        <stp/>
        <stp>Close</stp>
        <stp>ADC</stp>
        <stp>-1</stp>
        <stp>all</stp>
        <stp/>
        <stp/>
        <stp/>
        <stp>T</stp>
        <stp>EndofBarandPeriod 7</stp>
        <tr r="BJ27" s="3"/>
      </tp>
      <tp>
        <v>-33.315105600000003</v>
        <stp/>
        <stp>StudyData</stp>
        <stp>Correlation(ENQ?,PLE?,Period:=50,InputChoice1:=Close,InputChoice2:=Close)</stp>
        <stp>Bar</stp>
        <stp/>
        <stp>Close</stp>
        <stp>ADC</stp>
        <stp>-1</stp>
        <stp>all</stp>
        <stp/>
        <stp/>
        <stp/>
        <stp>T</stp>
        <stp>EndofBarandPeriod 5</stp>
        <tr r="BM9" s="3"/>
      </tp>
      <tp>
        <v>-24.161244360000001</v>
        <stp/>
        <stp>StudyData</stp>
        <stp>Correlation(ENQ?,PLE?,Period:=50,InputChoice1:=Close,InputChoice2:=Close)</stp>
        <stp>Bar</stp>
        <stp/>
        <stp>Close</stp>
        <stp>ADC</stp>
        <stp>-3</stp>
        <stp>all</stp>
        <stp/>
        <stp/>
        <stp/>
        <stp>T</stp>
        <stp>EndofBarandPeriod 5</stp>
        <tr r="BM7" s="3"/>
      </tp>
      <tp>
        <v>-30.106631149999998</v>
        <stp/>
        <stp>StudyData</stp>
        <stp>Correlation(ENQ?,PLE?,Period:=50,InputChoice1:=Close,InputChoice2:=Close)</stp>
        <stp>Bar</stp>
        <stp/>
        <stp>Close</stp>
        <stp>ADC</stp>
        <stp>-2</stp>
        <stp>all</stp>
        <stp/>
        <stp/>
        <stp/>
        <stp>T</stp>
        <stp>EndofBarandPeriod 5</stp>
        <tr r="BM8" s="3"/>
      </tp>
      <tp>
        <v>-9.7108994800000001</v>
        <stp/>
        <stp>StudyData</stp>
        <stp>Correlation(ENQ?,PLE?,Period:=50,InputChoice1:=Close,InputChoice2:=Close)</stp>
        <stp>Bar</stp>
        <stp/>
        <stp>Close</stp>
        <stp>ADC</stp>
        <stp>-5</stp>
        <stp>all</stp>
        <stp/>
        <stp/>
        <stp/>
        <stp>T</stp>
        <stp>EndofBarandPeriod 5</stp>
        <tr r="BM5" s="3"/>
      </tp>
      <tp>
        <v>-18.842896209999999</v>
        <stp/>
        <stp>StudyData</stp>
        <stp>Correlation(ENQ?,PLE?,Period:=50,InputChoice1:=Close,InputChoice2:=Close)</stp>
        <stp>Bar</stp>
        <stp/>
        <stp>Close</stp>
        <stp>ADC</stp>
        <stp>-4</stp>
        <stp>all</stp>
        <stp/>
        <stp/>
        <stp/>
        <stp>T</stp>
        <stp>EndofBarandPeriod 5</stp>
        <tr r="BM6" s="3"/>
      </tp>
      <tp>
        <v>0.21663995</v>
        <stp/>
        <stp>StudyData</stp>
        <stp>Correlation(ENQ?,PLE?,Period:=50,InputChoice1:=Close,InputChoice2:=Close)</stp>
        <stp>Bar</stp>
        <stp/>
        <stp>Close</stp>
        <stp>ADC</stp>
        <stp>-6</stp>
        <stp>all</stp>
        <stp/>
        <stp/>
        <stp/>
        <stp>T</stp>
        <stp>EndofBarandPeriod 5</stp>
        <tr r="BM4" s="3"/>
      </tp>
      <tp>
        <v>-11.741769740000001</v>
        <stp/>
        <stp>StudyData</stp>
        <stp>Correlation(USA?,NGE?,Period:=50,InputChoice1:=Close,InputChoice2:=Close)</stp>
        <stp>Bar</stp>
        <stp/>
        <stp>Close</stp>
        <stp>ADC</stp>
        <stp>-2</stp>
        <stp>all</stp>
        <stp/>
        <stp/>
        <stp/>
        <stp>T</stp>
        <stp>EndofBarandPeriod 7</stp>
        <tr r="AW35" s="3"/>
      </tp>
      <tp>
        <v>-9.5107525800000001</v>
        <stp/>
        <stp>StudyData</stp>
        <stp>Correlation(USA?,NGE?,Period:=50,InputChoice1:=Close,InputChoice2:=Close)</stp>
        <stp>Bar</stp>
        <stp/>
        <stp>Close</stp>
        <stp>ADC</stp>
        <stp>-3</stp>
        <stp>all</stp>
        <stp/>
        <stp/>
        <stp/>
        <stp>T</stp>
        <stp>EndofBarandPeriod 7</stp>
        <tr r="AW34" s="3"/>
      </tp>
      <tp>
        <v>-14.293518779999999</v>
        <stp/>
        <stp>StudyData</stp>
        <stp>Correlation(USA?,NGE?,Period:=50,InputChoice1:=Close,InputChoice2:=Close)</stp>
        <stp>Bar</stp>
        <stp/>
        <stp>Close</stp>
        <stp>ADC</stp>
        <stp>-1</stp>
        <stp>all</stp>
        <stp/>
        <stp/>
        <stp/>
        <stp>T</stp>
        <stp>EndofBarandPeriod 7</stp>
        <tr r="AW36" s="3"/>
      </tp>
      <tp>
        <v>-8.5609409599999999</v>
        <stp/>
        <stp>StudyData</stp>
        <stp>Correlation(USA?,NGE?,Period:=50,InputChoice1:=Close,InputChoice2:=Close)</stp>
        <stp>Bar</stp>
        <stp/>
        <stp>Close</stp>
        <stp>ADC</stp>
        <stp>-4</stp>
        <stp>all</stp>
        <stp/>
        <stp/>
        <stp/>
        <stp>T</stp>
        <stp>EndofBarandPeriod 7</stp>
        <tr r="AW33" s="3"/>
      </tp>
      <tp>
        <v>-10.18279343</v>
        <stp/>
        <stp>StudyData</stp>
        <stp>Correlation(USA?,NGE?,Period:=50,InputChoice1:=Close,InputChoice2:=Close)</stp>
        <stp>Bar</stp>
        <stp/>
        <stp>Close</stp>
        <stp>ADC</stp>
        <stp>-5</stp>
        <stp>all</stp>
        <stp/>
        <stp/>
        <stp/>
        <stp>T</stp>
        <stp>EndofBarandPeriod 7</stp>
        <tr r="AW32" s="3"/>
      </tp>
      <tp>
        <v>-79.058470569999997</v>
        <stp/>
        <stp>StudyData</stp>
        <stp>Correlation(TYA?,DSX?,Period:=50,InputChoice1:=Close,InputChoice2:=Close)</stp>
        <stp>Bar</stp>
        <stp/>
        <stp>Close</stp>
        <stp>ADC</stp>
        <stp>-6</stp>
        <stp>all</stp>
        <stp/>
        <stp/>
        <stp/>
        <stp>T</stp>
        <stp>EndofBarandPeriod 7</stp>
        <tr r="BD22" s="3"/>
      </tp>
      <tp>
        <v>66.250359660000001</v>
        <stp/>
        <stp>StudyData</stp>
        <stp>Correlation(SIE?,TUA?,Period:=50,InputChoice1:=Close,InputChoice2:=Close)</stp>
        <stp>Bar</stp>
        <stp/>
        <stp>Close</stp>
        <stp>ADC</stp>
        <stp>-4</stp>
        <stp>all</stp>
        <stp/>
        <stp/>
        <stp/>
        <stp>T</stp>
        <stp>EndofBarandPeriod 9</stp>
        <tr r="AS51" s="3"/>
      </tp>
      <tp>
        <v>61.150480760000001</v>
        <stp/>
        <stp>StudyData</stp>
        <stp>Correlation(SIE?,TUA?,Period:=50,InputChoice1:=Close,InputChoice2:=Close)</stp>
        <stp>Bar</stp>
        <stp/>
        <stp>Close</stp>
        <stp>ADC</stp>
        <stp>-5</stp>
        <stp>all</stp>
        <stp/>
        <stp/>
        <stp/>
        <stp>T</stp>
        <stp>EndofBarandPeriod 9</stp>
        <tr r="AS50" s="3"/>
      </tp>
      <tp>
        <v>-83.998582780000007</v>
        <stp/>
        <stp>StudyData</stp>
        <stp>Correlation(TYA?,DSX?,Period:=50,InputChoice1:=Close,InputChoice2:=Close)</stp>
        <stp>Bar</stp>
        <stp/>
        <stp>Close</stp>
        <stp>ADC</stp>
        <stp>-4</stp>
        <stp>all</stp>
        <stp/>
        <stp/>
        <stp/>
        <stp>T</stp>
        <stp>EndofBarandPeriod 7</stp>
        <tr r="BD24" s="3"/>
      </tp>
      <tp>
        <v>53.135746070000003</v>
        <stp/>
        <stp>StudyData</stp>
        <stp>Correlation(SIE?,TUA?,Period:=50,InputChoice1:=Close,InputChoice2:=Close)</stp>
        <stp>Bar</stp>
        <stp/>
        <stp>Close</stp>
        <stp>ADC</stp>
        <stp>-6</stp>
        <stp>all</stp>
        <stp/>
        <stp/>
        <stp/>
        <stp>T</stp>
        <stp>EndofBarandPeriod 9</stp>
        <tr r="AS49" s="3"/>
      </tp>
      <tp>
        <v>-81.429056410000001</v>
        <stp/>
        <stp>StudyData</stp>
        <stp>Correlation(TYA?,DSX?,Period:=50,InputChoice1:=Close,InputChoice2:=Close)</stp>
        <stp>Bar</stp>
        <stp/>
        <stp>Close</stp>
        <stp>ADC</stp>
        <stp>-5</stp>
        <stp>all</stp>
        <stp/>
        <stp/>
        <stp/>
        <stp>T</stp>
        <stp>EndofBarandPeriod 7</stp>
        <tr r="BD23" s="3"/>
      </tp>
      <tp>
        <v>-87.441462749999999</v>
        <stp/>
        <stp>StudyData</stp>
        <stp>Correlation(TYA?,DSX?,Period:=50,InputChoice1:=Close,InputChoice2:=Close)</stp>
        <stp>Bar</stp>
        <stp/>
        <stp>Close</stp>
        <stp>ADC</stp>
        <stp>-2</stp>
        <stp>all</stp>
        <stp/>
        <stp/>
        <stp/>
        <stp>T</stp>
        <stp>EndofBarandPeriod 7</stp>
        <tr r="BD26" s="3"/>
      </tp>
      <tp>
        <v>-85.595151220000005</v>
        <stp/>
        <stp>StudyData</stp>
        <stp>Correlation(TYA?,DSX?,Period:=50,InputChoice1:=Close,InputChoice2:=Close)</stp>
        <stp>Bar</stp>
        <stp/>
        <stp>Close</stp>
        <stp>ADC</stp>
        <stp>-3</stp>
        <stp>all</stp>
        <stp/>
        <stp/>
        <stp/>
        <stp>T</stp>
        <stp>EndofBarandPeriod 7</stp>
        <tr r="BD25" s="3"/>
      </tp>
      <tp>
        <v>74.675278520000006</v>
        <stp/>
        <stp>StudyData</stp>
        <stp>Correlation(SIE?,TUA?,Period:=50,InputChoice1:=Close,InputChoice2:=Close)</stp>
        <stp>Bar</stp>
        <stp/>
        <stp>Close</stp>
        <stp>ADC</stp>
        <stp>-1</stp>
        <stp>all</stp>
        <stp/>
        <stp/>
        <stp/>
        <stp>T</stp>
        <stp>EndofBarandPeriod 9</stp>
        <tr r="AS54" s="3"/>
      </tp>
      <tp>
        <v>73.317428579999998</v>
        <stp/>
        <stp>StudyData</stp>
        <stp>Correlation(SIE?,TUA?,Period:=50,InputChoice1:=Close,InputChoice2:=Close)</stp>
        <stp>Bar</stp>
        <stp/>
        <stp>Close</stp>
        <stp>ADC</stp>
        <stp>-2</stp>
        <stp>all</stp>
        <stp/>
        <stp/>
        <stp/>
        <stp>T</stp>
        <stp>EndofBarandPeriod 9</stp>
        <tr r="AS53" s="3"/>
      </tp>
      <tp>
        <v>-89.120839099999998</v>
        <stp/>
        <stp>StudyData</stp>
        <stp>Correlation(TYA?,DSX?,Period:=50,InputChoice1:=Close,InputChoice2:=Close)</stp>
        <stp>Bar</stp>
        <stp/>
        <stp>Close</stp>
        <stp>ADC</stp>
        <stp>-1</stp>
        <stp>all</stp>
        <stp/>
        <stp/>
        <stp/>
        <stp>T</stp>
        <stp>EndofBarandPeriod 7</stp>
        <tr r="BD27" s="3"/>
      </tp>
      <tp>
        <v>69.570745099999996</v>
        <stp/>
        <stp>StudyData</stp>
        <stp>Correlation(SIE?,TUA?,Period:=50,InputChoice1:=Close,InputChoice2:=Close)</stp>
        <stp>Bar</stp>
        <stp/>
        <stp>Close</stp>
        <stp>ADC</stp>
        <stp>-3</stp>
        <stp>all</stp>
        <stp/>
        <stp/>
        <stp/>
        <stp>T</stp>
        <stp>EndofBarandPeriod 9</stp>
        <tr r="AS52" s="3"/>
      </tp>
      <tp>
        <v>-1.58217553</v>
        <stp/>
        <stp>StudyData</stp>
        <stp>Correlation(DSX?,NGE?,Period:=50,InputChoice1:=Close,InputChoice2:=Close)</stp>
        <stp>Bar</stp>
        <stp/>
        <stp>Close</stp>
        <stp>ADC</stp>
        <stp>-3</stp>
        <stp>all</stp>
        <stp/>
        <stp/>
        <stp/>
        <stp>T</stp>
        <stp>EndofBarandPeriod 5</stp>
        <tr r="AW16" s="3"/>
      </tp>
      <tp>
        <v>-49.151640110000002</v>
        <stp/>
        <stp>StudyData</stp>
        <stp>Correlation(ENQ?,SIE?,Period:=50,InputChoice1:=Close,InputChoice2:=Close)</stp>
        <stp>Bar</stp>
        <stp/>
        <stp>Close</stp>
        <stp>ADC</stp>
        <stp>-4</stp>
        <stp>all</stp>
        <stp/>
        <stp/>
        <stp/>
        <stp>T</stp>
        <stp>EndofBarandPeriod 5</stp>
        <tr r="BL6" s="3"/>
      </tp>
      <tp>
        <v>-1.6980607999999999</v>
        <stp/>
        <stp>StudyData</stp>
        <stp>Correlation(DSX?,NGE?,Period:=50,InputChoice1:=Close,InputChoice2:=Close)</stp>
        <stp>Bar</stp>
        <stp/>
        <stp>Close</stp>
        <stp>ADC</stp>
        <stp>-2</stp>
        <stp>all</stp>
        <stp/>
        <stp/>
        <stp/>
        <stp>T</stp>
        <stp>EndofBarandPeriod 5</stp>
        <tr r="AW17" s="3"/>
      </tp>
      <tp>
        <v>-41.395680050000003</v>
        <stp/>
        <stp>StudyData</stp>
        <stp>Correlation(ENQ?,SIE?,Period:=50,InputChoice1:=Close,InputChoice2:=Close)</stp>
        <stp>Bar</stp>
        <stp/>
        <stp>Close</stp>
        <stp>ADC</stp>
        <stp>-5</stp>
        <stp>all</stp>
        <stp/>
        <stp/>
        <stp/>
        <stp>T</stp>
        <stp>EndofBarandPeriod 5</stp>
        <tr r="BL5" s="3"/>
      </tp>
      <tp>
        <v>76.472155360000002</v>
        <stp/>
        <stp>StudyData</stp>
        <stp>Correlation(SIE?,TYA?,Period:=50,InputChoice1:=Close,InputChoice2:=Close)</stp>
        <stp>Bar</stp>
        <stp/>
        <stp>Close</stp>
        <stp>ADC</stp>
        <stp>-1</stp>
        <stp>all</stp>
        <stp/>
        <stp/>
        <stp/>
        <stp>T</stp>
        <stp>EndofBarandPeriod 9</stp>
        <tr r="AU54" s="3"/>
      </tp>
      <tp>
        <v>-0.50422469000000003</v>
        <stp/>
        <stp>StudyData</stp>
        <stp>Correlation(DSX?,NGE?,Period:=50,InputChoice1:=Close,InputChoice2:=Close)</stp>
        <stp>Bar</stp>
        <stp/>
        <stp>Close</stp>
        <stp>ADC</stp>
        <stp>-1</stp>
        <stp>all</stp>
        <stp/>
        <stp/>
        <stp/>
        <stp>T</stp>
        <stp>EndofBarandPeriod 5</stp>
        <tr r="AW18" s="3"/>
      </tp>
      <tp>
        <v>-31.048613280000001</v>
        <stp/>
        <stp>StudyData</stp>
        <stp>Correlation(ENQ?,SIE?,Period:=50,InputChoice1:=Close,InputChoice2:=Close)</stp>
        <stp>Bar</stp>
        <stp/>
        <stp>Close</stp>
        <stp>ADC</stp>
        <stp>-6</stp>
        <stp>all</stp>
        <stp/>
        <stp/>
        <stp/>
        <stp>T</stp>
        <stp>EndofBarandPeriod 5</stp>
        <tr r="BL4" s="3"/>
      </tp>
      <tp>
        <v>75.04414045</v>
        <stp/>
        <stp>StudyData</stp>
        <stp>Correlation(SIE?,TYA?,Period:=50,InputChoice1:=Close,InputChoice2:=Close)</stp>
        <stp>Bar</stp>
        <stp/>
        <stp>Close</stp>
        <stp>ADC</stp>
        <stp>-2</stp>
        <stp>all</stp>
        <stp/>
        <stp/>
        <stp/>
        <stp>T</stp>
        <stp>EndofBarandPeriod 9</stp>
        <tr r="AU53" s="3"/>
      </tp>
      <tp>
        <v>70.900524509999997</v>
        <stp/>
        <stp>StudyData</stp>
        <stp>Correlation(SIE?,TYA?,Period:=50,InputChoice1:=Close,InputChoice2:=Close)</stp>
        <stp>Bar</stp>
        <stp/>
        <stp>Close</stp>
        <stp>ADC</stp>
        <stp>-3</stp>
        <stp>all</stp>
        <stp/>
        <stp/>
        <stp/>
        <stp>T</stp>
        <stp>EndofBarandPeriod 9</stp>
        <tr r="AU52" s="3"/>
      </tp>
      <tp>
        <v>66.824697319999999</v>
        <stp/>
        <stp>StudyData</stp>
        <stp>Correlation(SIE?,TYA?,Period:=50,InputChoice1:=Close,InputChoice2:=Close)</stp>
        <stp>Bar</stp>
        <stp/>
        <stp>Close</stp>
        <stp>ADC</stp>
        <stp>-4</stp>
        <stp>all</stp>
        <stp/>
        <stp/>
        <stp/>
        <stp>T</stp>
        <stp>EndofBarandPeriod 9</stp>
        <tr r="AU51" s="3"/>
      </tp>
      <tp>
        <v>0.83542490000000003</v>
        <stp/>
        <stp>StudyData</stp>
        <stp>Correlation(DSX?,NGE?,Period:=50,InputChoice1:=Close,InputChoice2:=Close)</stp>
        <stp>Bar</stp>
        <stp/>
        <stp>Close</stp>
        <stp>ADC</stp>
        <stp>-6</stp>
        <stp>all</stp>
        <stp/>
        <stp/>
        <stp/>
        <stp>T</stp>
        <stp>EndofBarandPeriod 5</stp>
        <tr r="AW13" s="3"/>
      </tp>
      <tp>
        <v>-60.161691210000001</v>
        <stp/>
        <stp>StudyData</stp>
        <stp>Correlation(ENQ?,SIE?,Period:=50,InputChoice1:=Close,InputChoice2:=Close)</stp>
        <stp>Bar</stp>
        <stp/>
        <stp>Close</stp>
        <stp>ADC</stp>
        <stp>-1</stp>
        <stp>all</stp>
        <stp/>
        <stp/>
        <stp/>
        <stp>T</stp>
        <stp>EndofBarandPeriod 5</stp>
        <tr r="BL9" s="3"/>
      </tp>
      <tp>
        <v>60.596233349999999</v>
        <stp/>
        <stp>StudyData</stp>
        <stp>Correlation(SIE?,TYA?,Period:=50,InputChoice1:=Close,InputChoice2:=Close)</stp>
        <stp>Bar</stp>
        <stp/>
        <stp>Close</stp>
        <stp>ADC</stp>
        <stp>-5</stp>
        <stp>all</stp>
        <stp/>
        <stp/>
        <stp/>
        <stp>T</stp>
        <stp>EndofBarandPeriod 9</stp>
        <tr r="AU50" s="3"/>
      </tp>
      <tp>
        <v>0.44363780000000003</v>
        <stp/>
        <stp>StudyData</stp>
        <stp>Correlation(DSX?,NGE?,Period:=50,InputChoice1:=Close,InputChoice2:=Close)</stp>
        <stp>Bar</stp>
        <stp/>
        <stp>Close</stp>
        <stp>ADC</stp>
        <stp>-5</stp>
        <stp>all</stp>
        <stp/>
        <stp/>
        <stp/>
        <stp>T</stp>
        <stp>EndofBarandPeriod 5</stp>
        <tr r="AW14" s="3"/>
      </tp>
      <tp>
        <v>-57.572083360000001</v>
        <stp/>
        <stp>StudyData</stp>
        <stp>Correlation(ENQ?,SIE?,Period:=50,InputChoice1:=Close,InputChoice2:=Close)</stp>
        <stp>Bar</stp>
        <stp/>
        <stp>Close</stp>
        <stp>ADC</stp>
        <stp>-2</stp>
        <stp>all</stp>
        <stp/>
        <stp/>
        <stp/>
        <stp>T</stp>
        <stp>EndofBarandPeriod 5</stp>
        <tr r="BL8" s="3"/>
      </tp>
      <tp>
        <v>51.409401039999999</v>
        <stp/>
        <stp>StudyData</stp>
        <stp>Correlation(SIE?,TYA?,Period:=50,InputChoice1:=Close,InputChoice2:=Close)</stp>
        <stp>Bar</stp>
        <stp/>
        <stp>Close</stp>
        <stp>ADC</stp>
        <stp>-6</stp>
        <stp>all</stp>
        <stp/>
        <stp/>
        <stp/>
        <stp>T</stp>
        <stp>EndofBarandPeriod 9</stp>
        <tr r="AU49" s="3"/>
      </tp>
      <tp>
        <v>-0.14460271999999999</v>
        <stp/>
        <stp>StudyData</stp>
        <stp>Correlation(DSX?,NGE?,Period:=50,InputChoice1:=Close,InputChoice2:=Close)</stp>
        <stp>Bar</stp>
        <stp/>
        <stp>Close</stp>
        <stp>ADC</stp>
        <stp>-4</stp>
        <stp>all</stp>
        <stp/>
        <stp/>
        <stp/>
        <stp>T</stp>
        <stp>EndofBarandPeriod 5</stp>
        <tr r="AW15" s="3"/>
      </tp>
      <tp>
        <v>-53.649714469999999</v>
        <stp/>
        <stp>StudyData</stp>
        <stp>Correlation(ENQ?,SIE?,Period:=50,InputChoice1:=Close,InputChoice2:=Close)</stp>
        <stp>Bar</stp>
        <stp/>
        <stp>Close</stp>
        <stp>ADC</stp>
        <stp>-3</stp>
        <stp>all</stp>
        <stp/>
        <stp/>
        <stp/>
        <stp>T</stp>
        <stp>EndofBarandPeriod 5</stp>
        <tr r="BL7" s="3"/>
      </tp>
      <tp>
        <v>-12.550407359999999</v>
        <stp/>
        <stp>StudyData</stp>
        <stp>Correlation(EP?,NGE?,Period:=50,InputChoice1:=Close,InputChoice2:=Close)</stp>
        <stp>Bar</stp>
        <stp/>
        <stp>Close</stp>
        <stp>ADC</stp>
        <stp>-4</stp>
        <stp>all</stp>
        <stp/>
        <stp/>
        <stp/>
        <stp>T</stp>
        <stp>EndofBarandPeriod 5</stp>
        <tr r="AX6" s="3"/>
      </tp>
      <tp>
        <v>-10.282651749999999</v>
        <stp/>
        <stp>StudyData</stp>
        <stp>Correlation(EP?,NGE?,Period:=50,InputChoice1:=Close,InputChoice2:=Close)</stp>
        <stp>Bar</stp>
        <stp/>
        <stp>Close</stp>
        <stp>ADC</stp>
        <stp>-5</stp>
        <stp>all</stp>
        <stp/>
        <stp/>
        <stp/>
        <stp>T</stp>
        <stp>EndofBarandPeriod 5</stp>
        <tr r="AX5" s="3"/>
      </tp>
      <tp>
        <v>-7.2130783799999998</v>
        <stp/>
        <stp>StudyData</stp>
        <stp>Correlation(EP?,NGE?,Period:=50,InputChoice1:=Close,InputChoice2:=Close)</stp>
        <stp>Bar</stp>
        <stp/>
        <stp>Close</stp>
        <stp>ADC</stp>
        <stp>-6</stp>
        <stp>all</stp>
        <stp/>
        <stp/>
        <stp/>
        <stp>T</stp>
        <stp>EndofBarandPeriod 5</stp>
        <tr r="AX4" s="3"/>
      </tp>
      <tp>
        <v>-11.96555298</v>
        <stp/>
        <stp>StudyData</stp>
        <stp>Correlation(EP?,NGE?,Period:=50,InputChoice1:=Close,InputChoice2:=Close)</stp>
        <stp>Bar</stp>
        <stp/>
        <stp>Close</stp>
        <stp>ADC</stp>
        <stp>-1</stp>
        <stp>all</stp>
        <stp/>
        <stp/>
        <stp/>
        <stp>T</stp>
        <stp>EndofBarandPeriod 5</stp>
        <tr r="AX9" s="3"/>
      </tp>
      <tp>
        <v>-11.77057499</v>
        <stp/>
        <stp>StudyData</stp>
        <stp>Correlation(EP?,NGE?,Period:=50,InputChoice1:=Close,InputChoice2:=Close)</stp>
        <stp>Bar</stp>
        <stp/>
        <stp>Close</stp>
        <stp>ADC</stp>
        <stp>-2</stp>
        <stp>all</stp>
        <stp/>
        <stp/>
        <stp/>
        <stp>T</stp>
        <stp>EndofBarandPeriod 5</stp>
        <tr r="AX8" s="3"/>
      </tp>
      <tp>
        <v>-12.52950029</v>
        <stp/>
        <stp>StudyData</stp>
        <stp>Correlation(EP?,NGE?,Period:=50,InputChoice1:=Close,InputChoice2:=Close)</stp>
        <stp>Bar</stp>
        <stp/>
        <stp>Close</stp>
        <stp>ADC</stp>
        <stp>-3</stp>
        <stp>all</stp>
        <stp/>
        <stp/>
        <stp/>
        <stp>T</stp>
        <stp>EndofBarandPeriod 5</stp>
        <tr r="AX7" s="3"/>
      </tp>
      <tp>
        <v>121.21875</v>
        <stp/>
        <stp>ContractData</stp>
        <stp>FVA?</stp>
        <stp>LastPrice</stp>
        <stp/>
        <stp>T</stp>
        <tr r="B22" s="3"/>
        <tr r="AM28" s="3"/>
      </tp>
      <tp>
        <v>130.875</v>
        <stp/>
        <stp>ContractData</stp>
        <stp>TYA?</stp>
        <stp>LastPrice</stp>
        <stp/>
        <stp>T</stp>
        <tr r="B26" s="3"/>
        <tr r="AN28" s="3"/>
      </tp>
      <tp>
        <v>109.4609375</v>
        <stp/>
        <stp>ContractData</stp>
        <stp>TUA?</stp>
        <stp>LastPrice</stp>
        <stp/>
        <stp>T</stp>
        <tr r="B18" s="3"/>
        <tr r="AN19" s="3"/>
      </tp>
      <tp>
        <v>165.53125</v>
        <stp/>
        <stp>ContractData</stp>
        <stp>USA?</stp>
        <stp>LastPrice</stp>
        <stp/>
        <stp>T</stp>
        <tr r="B30" s="3"/>
        <tr r="AM37" s="3"/>
      </tp>
      <tp>
        <v>-91.066655209999993</v>
        <stp/>
        <stp>StudyData</stp>
        <stp>Correlation(TYA?,ENQ?,Period:=50,InputChoice1:=Close,InputChoice2:=Close)</stp>
        <stp>Bar</stp>
        <stp/>
        <stp>Close</stp>
        <stp>ADC</stp>
        <stp>-3</stp>
        <stp>all</stp>
        <stp/>
        <stp/>
        <stp/>
        <stp>T</stp>
        <stp>EndofBarandPeriod 7</stp>
        <tr r="BC25" s="3"/>
      </tp>
      <tp>
        <v>-4.2026263100000003</v>
        <stp/>
        <stp>StudyData</stp>
        <stp>Correlation(CLE?,PLE?,Period:=50,InputChoice1:=Close,InputChoice2:=Close)</stp>
        <stp>Bar</stp>
        <stp/>
        <stp>Close</stp>
        <stp>ADC</stp>
        <stp>-5</stp>
        <stp>all</stp>
        <stp/>
        <stp/>
        <stp/>
        <stp>T</stp>
        <stp>EndofBarandPeriod 7</stp>
        <tr r="BL32" s="3"/>
      </tp>
      <tp>
        <v>-91.373456250000004</v>
        <stp/>
        <stp>StudyData</stp>
        <stp>Correlation(TYA?,ENQ?,Period:=50,InputChoice1:=Close,InputChoice2:=Close)</stp>
        <stp>Bar</stp>
        <stp/>
        <stp>Close</stp>
        <stp>ADC</stp>
        <stp>-2</stp>
        <stp>all</stp>
        <stp/>
        <stp/>
        <stp/>
        <stp>T</stp>
        <stp>EndofBarandPeriod 7</stp>
        <tr r="BC26" s="3"/>
      </tp>
      <tp>
        <v>-11.162814470000001</v>
        <stp/>
        <stp>StudyData</stp>
        <stp>Correlation(CLE?,PLE?,Period:=50,InputChoice1:=Close,InputChoice2:=Close)</stp>
        <stp>Bar</stp>
        <stp/>
        <stp>Close</stp>
        <stp>ADC</stp>
        <stp>-4</stp>
        <stp>all</stp>
        <stp/>
        <stp/>
        <stp/>
        <stp>T</stp>
        <stp>EndofBarandPeriod 7</stp>
        <tr r="BL33" s="3"/>
      </tp>
      <tp>
        <v>-92.475781810000001</v>
        <stp/>
        <stp>StudyData</stp>
        <stp>Correlation(TYA?,ENQ?,Period:=50,InputChoice1:=Close,InputChoice2:=Close)</stp>
        <stp>Bar</stp>
        <stp/>
        <stp>Close</stp>
        <stp>ADC</stp>
        <stp>-1</stp>
        <stp>all</stp>
        <stp/>
        <stp/>
        <stp/>
        <stp>T</stp>
        <stp>EndofBarandPeriod 7</stp>
        <tr r="BC27" s="3"/>
      </tp>
      <tp>
        <v>0.19109362999999999</v>
        <stp/>
        <stp>StudyData</stp>
        <stp>Correlation(CLE?,PLE?,Period:=50,InputChoice1:=Close,InputChoice2:=Close)</stp>
        <stp>Bar</stp>
        <stp/>
        <stp>Close</stp>
        <stp>ADC</stp>
        <stp>-6</stp>
        <stp>all</stp>
        <stp/>
        <stp/>
        <stp/>
        <stp>T</stp>
        <stp>EndofBarandPeriod 7</stp>
        <tr r="BL31" s="3"/>
      </tp>
      <tp>
        <v>-24.164604700000002</v>
        <stp/>
        <stp>StudyData</stp>
        <stp>Correlation(CLE?,PLE?,Period:=50,InputChoice1:=Close,InputChoice2:=Close)</stp>
        <stp>Bar</stp>
        <stp/>
        <stp>Close</stp>
        <stp>ADC</stp>
        <stp>-1</stp>
        <stp>all</stp>
        <stp/>
        <stp/>
        <stp/>
        <stp>T</stp>
        <stp>EndofBarandPeriod 7</stp>
        <tr r="BL36" s="3"/>
      </tp>
      <tp>
        <v>-88.226894389999998</v>
        <stp/>
        <stp>StudyData</stp>
        <stp>Correlation(TYA?,ENQ?,Period:=50,InputChoice1:=Close,InputChoice2:=Close)</stp>
        <stp>Bar</stp>
        <stp/>
        <stp>Close</stp>
        <stp>ADC</stp>
        <stp>-6</stp>
        <stp>all</stp>
        <stp/>
        <stp/>
        <stp/>
        <stp>T</stp>
        <stp>EndofBarandPeriod 7</stp>
        <tr r="BC22" s="3"/>
      </tp>
      <tp>
        <v>-89.550929249999996</v>
        <stp/>
        <stp>StudyData</stp>
        <stp>Correlation(TYA?,ENQ?,Period:=50,InputChoice1:=Close,InputChoice2:=Close)</stp>
        <stp>Bar</stp>
        <stp/>
        <stp>Close</stp>
        <stp>ADC</stp>
        <stp>-5</stp>
        <stp>all</stp>
        <stp/>
        <stp/>
        <stp/>
        <stp>T</stp>
        <stp>EndofBarandPeriod 7</stp>
        <tr r="BC23" s="3"/>
      </tp>
      <tp>
        <v>-15.77762564</v>
        <stp/>
        <stp>StudyData</stp>
        <stp>Correlation(CLE?,PLE?,Period:=50,InputChoice1:=Close,InputChoice2:=Close)</stp>
        <stp>Bar</stp>
        <stp/>
        <stp>Close</stp>
        <stp>ADC</stp>
        <stp>-3</stp>
        <stp>all</stp>
        <stp/>
        <stp/>
        <stp/>
        <stp>T</stp>
        <stp>EndofBarandPeriod 7</stp>
        <tr r="BL34" s="3"/>
      </tp>
      <tp>
        <v>-90.420686770000003</v>
        <stp/>
        <stp>StudyData</stp>
        <stp>Correlation(TYA?,ENQ?,Period:=50,InputChoice1:=Close,InputChoice2:=Close)</stp>
        <stp>Bar</stp>
        <stp/>
        <stp>Close</stp>
        <stp>ADC</stp>
        <stp>-4</stp>
        <stp>all</stp>
        <stp/>
        <stp/>
        <stp/>
        <stp>T</stp>
        <stp>EndofBarandPeriod 7</stp>
        <tr r="BC24" s="3"/>
      </tp>
      <tp>
        <v>-23.06328048</v>
        <stp/>
        <stp>StudyData</stp>
        <stp>Correlation(CLE?,PLE?,Period:=50,InputChoice1:=Close,InputChoice2:=Close)</stp>
        <stp>Bar</stp>
        <stp/>
        <stp>Close</stp>
        <stp>ADC</stp>
        <stp>-2</stp>
        <stp>all</stp>
        <stp/>
        <stp/>
        <stp/>
        <stp>T</stp>
        <stp>EndofBarandPeriod 7</stp>
        <tr r="BL35" s="3"/>
      </tp>
      <tp>
        <v>78.312352090000005</v>
        <stp/>
        <stp>StudyData</stp>
        <stp>Correlation(SIE?,USA?,Period:=50,InputChoice1:=Close,InputChoice2:=Close)</stp>
        <stp>Bar</stp>
        <stp/>
        <stp>Close</stp>
        <stp>ADC</stp>
        <stp>-2</stp>
        <stp>all</stp>
        <stp/>
        <stp/>
        <stp/>
        <stp>T</stp>
        <stp>EndofBarandPeriod 9</stp>
        <tr r="AV53" s="3"/>
      </tp>
      <tp>
        <v>73.581501579999994</v>
        <stp/>
        <stp>StudyData</stp>
        <stp>Correlation(SIE?,USA?,Period:=50,InputChoice1:=Close,InputChoice2:=Close)</stp>
        <stp>Bar</stp>
        <stp/>
        <stp>Close</stp>
        <stp>ADC</stp>
        <stp>-3</stp>
        <stp>all</stp>
        <stp/>
        <stp/>
        <stp/>
        <stp>T</stp>
        <stp>EndofBarandPeriod 9</stp>
        <tr r="AV52" s="3"/>
      </tp>
      <tp>
        <v>80.283566120000003</v>
        <stp/>
        <stp>StudyData</stp>
        <stp>Correlation(SIE?,USA?,Period:=50,InputChoice1:=Close,InputChoice2:=Close)</stp>
        <stp>Bar</stp>
        <stp/>
        <stp>Close</stp>
        <stp>ADC</stp>
        <stp>-1</stp>
        <stp>all</stp>
        <stp/>
        <stp/>
        <stp/>
        <stp>T</stp>
        <stp>EndofBarandPeriod 9</stp>
        <tr r="AV54" s="3"/>
      </tp>
      <tp>
        <v>51.259379889999998</v>
        <stp/>
        <stp>StudyData</stp>
        <stp>Correlation(SIE?,USA?,Period:=50,InputChoice1:=Close,InputChoice2:=Close)</stp>
        <stp>Bar</stp>
        <stp/>
        <stp>Close</stp>
        <stp>ADC</stp>
        <stp>-6</stp>
        <stp>all</stp>
        <stp/>
        <stp/>
        <stp/>
        <stp>T</stp>
        <stp>EndofBarandPeriod 9</stp>
        <tr r="AV49" s="3"/>
      </tp>
      <tp>
        <v>69.034484379999995</v>
        <stp/>
        <stp>StudyData</stp>
        <stp>Correlation(SIE?,USA?,Period:=50,InputChoice1:=Close,InputChoice2:=Close)</stp>
        <stp>Bar</stp>
        <stp/>
        <stp>Close</stp>
        <stp>ADC</stp>
        <stp>-4</stp>
        <stp>all</stp>
        <stp/>
        <stp/>
        <stp/>
        <stp>T</stp>
        <stp>EndofBarandPeriod 9</stp>
        <tr r="AV51" s="3"/>
      </tp>
      <tp>
        <v>61.900725489999999</v>
        <stp/>
        <stp>StudyData</stp>
        <stp>Correlation(SIE?,USA?,Period:=50,InputChoice1:=Close,InputChoice2:=Close)</stp>
        <stp>Bar</stp>
        <stp/>
        <stp>Close</stp>
        <stp>ADC</stp>
        <stp>-5</stp>
        <stp>all</stp>
        <stp/>
        <stp/>
        <stp/>
        <stp>T</stp>
        <stp>EndofBarandPeriod 9</stp>
        <tr r="AV50" s="3"/>
      </tp>
      <tp>
        <v>52.034887410000003</v>
        <stp/>
        <stp>StudyData</stp>
        <stp>Correlation(USA?,PLE?,Period:=50,InputChoice1:=Close,InputChoice2:=Close)</stp>
        <stp>Bar</stp>
        <stp/>
        <stp>Close</stp>
        <stp>ADC</stp>
        <stp>-1</stp>
        <stp>all</stp>
        <stp/>
        <stp/>
        <stp/>
        <stp>T</stp>
        <stp>EndofBarandPeriod 7</stp>
        <tr r="AZ36" s="3"/>
      </tp>
      <tp>
        <v>36.964402149999998</v>
        <stp/>
        <stp>StudyData</stp>
        <stp>Correlation(USA?,PLE?,Period:=50,InputChoice1:=Close,InputChoice2:=Close)</stp>
        <stp>Bar</stp>
        <stp/>
        <stp>Close</stp>
        <stp>ADC</stp>
        <stp>-3</stp>
        <stp>all</stp>
        <stp/>
        <stp/>
        <stp/>
        <stp>T</stp>
        <stp>EndofBarandPeriod 7</stp>
        <tr r="AZ34" s="3"/>
      </tp>
      <tp>
        <v>46.517184380000003</v>
        <stp/>
        <stp>StudyData</stp>
        <stp>Correlation(USA?,PLE?,Period:=50,InputChoice1:=Close,InputChoice2:=Close)</stp>
        <stp>Bar</stp>
        <stp/>
        <stp>Close</stp>
        <stp>ADC</stp>
        <stp>-2</stp>
        <stp>all</stp>
        <stp/>
        <stp/>
        <stp/>
        <stp>T</stp>
        <stp>EndofBarandPeriod 7</stp>
        <tr r="AZ35" s="3"/>
      </tp>
      <tp>
        <v>17.335199509999999</v>
        <stp/>
        <stp>StudyData</stp>
        <stp>Correlation(USA?,PLE?,Period:=50,InputChoice1:=Close,InputChoice2:=Close)</stp>
        <stp>Bar</stp>
        <stp/>
        <stp>Close</stp>
        <stp>ADC</stp>
        <stp>-5</stp>
        <stp>all</stp>
        <stp/>
        <stp/>
        <stp/>
        <stp>T</stp>
        <stp>EndofBarandPeriod 7</stp>
        <tr r="AZ32" s="3"/>
      </tp>
      <tp>
        <v>28.959937610000001</v>
        <stp/>
        <stp>StudyData</stp>
        <stp>Correlation(USA?,PLE?,Period:=50,InputChoice1:=Close,InputChoice2:=Close)</stp>
        <stp>Bar</stp>
        <stp/>
        <stp>Close</stp>
        <stp>ADC</stp>
        <stp>-4</stp>
        <stp>all</stp>
        <stp/>
        <stp/>
        <stp/>
        <stp>T</stp>
        <stp>EndofBarandPeriod 7</stp>
        <tr r="AZ33" s="3"/>
      </tp>
      <tp>
        <v>-1.6980607999999999</v>
        <stp/>
        <stp>StudyData</stp>
        <stp>Correlation(NGE?,DSX?,Period:=50,InputChoice1:=Close,InputChoice2:=Close)</stp>
        <stp>Bar</stp>
        <stp/>
        <stp>Close</stp>
        <stp>ADC</stp>
        <stp>-2</stp>
        <stp>all</stp>
        <stp/>
        <stp/>
        <stp/>
        <stp>T</stp>
        <stp>EndofBarandPeriod 9</stp>
        <tr r="AR44" s="3"/>
      </tp>
      <tp>
        <v>96.926746420000001</v>
        <stp/>
        <stp>StudyData</stp>
        <stp>Correlation(FVA?,USA?,Period:=50,InputChoice1:=Close,InputChoice2:=Close)</stp>
        <stp>Bar</stp>
        <stp/>
        <stp>Close</stp>
        <stp>ADC</stp>
        <stp>-6</stp>
        <stp>all</stp>
        <stp/>
        <stp/>
        <stp/>
        <stp>T</stp>
        <stp>EndofBarandPeriod 7</stp>
        <tr r="AU22" s="3"/>
      </tp>
      <tp>
        <v>-1.58217553</v>
        <stp/>
        <stp>StudyData</stp>
        <stp>Correlation(NGE?,DSX?,Period:=50,InputChoice1:=Close,InputChoice2:=Close)</stp>
        <stp>Bar</stp>
        <stp/>
        <stp>Close</stp>
        <stp>ADC</stp>
        <stp>-3</stp>
        <stp>all</stp>
        <stp/>
        <stp/>
        <stp/>
        <stp>T</stp>
        <stp>EndofBarandPeriod 9</stp>
        <tr r="AR43" s="3"/>
      </tp>
      <tp>
        <v>-49.930011</v>
        <stp/>
        <stp>StudyData</stp>
        <stp>Correlation(DSX?,PLE?,Period:=50,InputChoice1:=Close,InputChoice2:=Close)</stp>
        <stp>Bar</stp>
        <stp/>
        <stp>Close</stp>
        <stp>ADC</stp>
        <stp>-1</stp>
        <stp>all</stp>
        <stp/>
        <stp/>
        <stp/>
        <stp>T</stp>
        <stp>EndofBarandPeriod 5</stp>
        <tr r="AZ18" s="3"/>
      </tp>
      <tp>
        <v>-46.684013159999999</v>
        <stp/>
        <stp>StudyData</stp>
        <stp>Correlation(DSX?,PLE?,Period:=50,InputChoice1:=Close,InputChoice2:=Close)</stp>
        <stp>Bar</stp>
        <stp/>
        <stp>Close</stp>
        <stp>ADC</stp>
        <stp>-2</stp>
        <stp>all</stp>
        <stp/>
        <stp/>
        <stp/>
        <stp>T</stp>
        <stp>EndofBarandPeriod 5</stp>
        <tr r="AZ17" s="3"/>
      </tp>
      <tp>
        <v>97.606958649999996</v>
        <stp/>
        <stp>StudyData</stp>
        <stp>Correlation(FVA?,USA?,Period:=50,InputChoice1:=Close,InputChoice2:=Close)</stp>
        <stp>Bar</stp>
        <stp/>
        <stp>Close</stp>
        <stp>ADC</stp>
        <stp>-4</stp>
        <stp>all</stp>
        <stp/>
        <stp/>
        <stp/>
        <stp>T</stp>
        <stp>EndofBarandPeriod 7</stp>
        <tr r="AU24" s="3"/>
      </tp>
      <tp>
        <v>-0.50422469000000003</v>
        <stp/>
        <stp>StudyData</stp>
        <stp>Correlation(NGE?,DSX?,Period:=50,InputChoice1:=Close,InputChoice2:=Close)</stp>
        <stp>Bar</stp>
        <stp/>
        <stp>Close</stp>
        <stp>ADC</stp>
        <stp>-1</stp>
        <stp>all</stp>
        <stp/>
        <stp/>
        <stp/>
        <stp>T</stp>
        <stp>EndofBarandPeriod 9</stp>
        <tr r="AR45" s="3"/>
      </tp>
      <tp>
        <v>-39.824682539999998</v>
        <stp/>
        <stp>StudyData</stp>
        <stp>Correlation(DSX?,PLE?,Period:=50,InputChoice1:=Close,InputChoice2:=Close)</stp>
        <stp>Bar</stp>
        <stp/>
        <stp>Close</stp>
        <stp>ADC</stp>
        <stp>-3</stp>
        <stp>all</stp>
        <stp/>
        <stp/>
        <stp/>
        <stp>T</stp>
        <stp>EndofBarandPeriod 5</stp>
        <tr r="AZ16" s="3"/>
      </tp>
      <tp>
        <v>97.39655175</v>
        <stp/>
        <stp>StudyData</stp>
        <stp>Correlation(FVA?,USA?,Period:=50,InputChoice1:=Close,InputChoice2:=Close)</stp>
        <stp>Bar</stp>
        <stp/>
        <stp>Close</stp>
        <stp>ADC</stp>
        <stp>-5</stp>
        <stp>all</stp>
        <stp/>
        <stp/>
        <stp/>
        <stp>T</stp>
        <stp>EndofBarandPeriod 7</stp>
        <tr r="AU23" s="3"/>
      </tp>
      <tp>
        <v>0.83542490000000003</v>
        <stp/>
        <stp>StudyData</stp>
        <stp>Correlation(NGE?,DSX?,Period:=50,InputChoice1:=Close,InputChoice2:=Close)</stp>
        <stp>Bar</stp>
        <stp/>
        <stp>Close</stp>
        <stp>ADC</stp>
        <stp>-6</stp>
        <stp>all</stp>
        <stp/>
        <stp/>
        <stp/>
        <stp>T</stp>
        <stp>EndofBarandPeriod 9</stp>
        <tr r="AR40" s="3"/>
      </tp>
      <tp>
        <v>-35.395786610000002</v>
        <stp/>
        <stp>StudyData</stp>
        <stp>Correlation(DSX?,PLE?,Period:=50,InputChoice1:=Close,InputChoice2:=Close)</stp>
        <stp>Bar</stp>
        <stp/>
        <stp>Close</stp>
        <stp>ADC</stp>
        <stp>-4</stp>
        <stp>all</stp>
        <stp/>
        <stp/>
        <stp/>
        <stp>T</stp>
        <stp>EndofBarandPeriod 5</stp>
        <tr r="AZ15" s="3"/>
      </tp>
      <tp>
        <v>97.683557789999995</v>
        <stp/>
        <stp>StudyData</stp>
        <stp>Correlation(FVA?,USA?,Period:=50,InputChoice1:=Close,InputChoice2:=Close)</stp>
        <stp>Bar</stp>
        <stp/>
        <stp>Close</stp>
        <stp>ADC</stp>
        <stp>-2</stp>
        <stp>all</stp>
        <stp/>
        <stp/>
        <stp/>
        <stp>T</stp>
        <stp>EndofBarandPeriod 7</stp>
        <tr r="AU26" s="3"/>
      </tp>
      <tp>
        <v>-27.376626080000001</v>
        <stp/>
        <stp>StudyData</stp>
        <stp>Correlation(DSX?,PLE?,Period:=50,InputChoice1:=Close,InputChoice2:=Close)</stp>
        <stp>Bar</stp>
        <stp/>
        <stp>Close</stp>
        <stp>ADC</stp>
        <stp>-5</stp>
        <stp>all</stp>
        <stp/>
        <stp/>
        <stp/>
        <stp>T</stp>
        <stp>EndofBarandPeriod 5</stp>
        <tr r="AZ14" s="3"/>
      </tp>
      <tp>
        <v>97.693342729999998</v>
        <stp/>
        <stp>StudyData</stp>
        <stp>Correlation(FVA?,USA?,Period:=50,InputChoice1:=Close,InputChoice2:=Close)</stp>
        <stp>Bar</stp>
        <stp/>
        <stp>Close</stp>
        <stp>ADC</stp>
        <stp>-3</stp>
        <stp>all</stp>
        <stp/>
        <stp/>
        <stp/>
        <stp>T</stp>
        <stp>EndofBarandPeriod 7</stp>
        <tr r="AU25" s="3"/>
      </tp>
      <tp>
        <v>-0.14460271999999999</v>
        <stp/>
        <stp>StudyData</stp>
        <stp>Correlation(NGE?,DSX?,Period:=50,InputChoice1:=Close,InputChoice2:=Close)</stp>
        <stp>Bar</stp>
        <stp/>
        <stp>Close</stp>
        <stp>ADC</stp>
        <stp>-4</stp>
        <stp>all</stp>
        <stp/>
        <stp/>
        <stp/>
        <stp>T</stp>
        <stp>EndofBarandPeriod 9</stp>
        <tr r="AR42" s="3"/>
      </tp>
      <tp>
        <v>-17.942703080000001</v>
        <stp/>
        <stp>StudyData</stp>
        <stp>Correlation(DSX?,PLE?,Period:=50,InputChoice1:=Close,InputChoice2:=Close)</stp>
        <stp>Bar</stp>
        <stp/>
        <stp>Close</stp>
        <stp>ADC</stp>
        <stp>-6</stp>
        <stp>all</stp>
        <stp/>
        <stp/>
        <stp/>
        <stp>T</stp>
        <stp>EndofBarandPeriod 5</stp>
        <tr r="AZ13" s="3"/>
      </tp>
      <tp>
        <v>0.44363780000000003</v>
        <stp/>
        <stp>StudyData</stp>
        <stp>Correlation(NGE?,DSX?,Period:=50,InputChoice1:=Close,InputChoice2:=Close)</stp>
        <stp>Bar</stp>
        <stp/>
        <stp>Close</stp>
        <stp>ADC</stp>
        <stp>-5</stp>
        <stp>all</stp>
        <stp/>
        <stp/>
        <stp/>
        <stp>T</stp>
        <stp>EndofBarandPeriod 9</stp>
        <tr r="AR41" s="3"/>
      </tp>
      <tp>
        <v>97.623902099999995</v>
        <stp/>
        <stp>StudyData</stp>
        <stp>Correlation(FVA?,USA?,Period:=50,InputChoice1:=Close,InputChoice2:=Close)</stp>
        <stp>Bar</stp>
        <stp/>
        <stp>Close</stp>
        <stp>ADC</stp>
        <stp>-1</stp>
        <stp>all</stp>
        <stp/>
        <stp/>
        <stp/>
        <stp>T</stp>
        <stp>EndofBarandPeriod 7</stp>
        <tr r="AU27" s="3"/>
      </tp>
      <tp>
        <v>5.33882791</v>
        <stp/>
        <stp>StudyData</stp>
        <stp>Correlation(EP?,PLE?,Period:=50,InputChoice1:=Close,InputChoice2:=Close)</stp>
        <stp>Bar</stp>
        <stp/>
        <stp>Close</stp>
        <stp>ADC</stp>
        <stp>-6</stp>
        <stp>all</stp>
        <stp/>
        <stp/>
        <stp/>
        <stp>T</stp>
        <stp>EndofBarandPeriod 5</stp>
        <tr r="BA4" s="3"/>
      </tp>
      <tp>
        <v>-1.9895521300000001</v>
        <stp/>
        <stp>StudyData</stp>
        <stp>Correlation(EP?,PLE?,Period:=50,InputChoice1:=Close,InputChoice2:=Close)</stp>
        <stp>Bar</stp>
        <stp/>
        <stp>Close</stp>
        <stp>ADC</stp>
        <stp>-5</stp>
        <stp>all</stp>
        <stp/>
        <stp/>
        <stp/>
        <stp>T</stp>
        <stp>EndofBarandPeriod 5</stp>
        <tr r="BA5" s="3"/>
      </tp>
      <tp>
        <v>-9.0340399900000001</v>
        <stp/>
        <stp>StudyData</stp>
        <stp>Correlation(EP?,PLE?,Period:=50,InputChoice1:=Close,InputChoice2:=Close)</stp>
        <stp>Bar</stp>
        <stp/>
        <stp>Close</stp>
        <stp>ADC</stp>
        <stp>-4</stp>
        <stp>all</stp>
        <stp/>
        <stp/>
        <stp/>
        <stp>T</stp>
        <stp>EndofBarandPeriod 5</stp>
        <tr r="BA6" s="3"/>
      </tp>
      <tp>
        <v>-13.297157520000001</v>
        <stp/>
        <stp>StudyData</stp>
        <stp>Correlation(EP?,PLE?,Period:=50,InputChoice1:=Close,InputChoice2:=Close)</stp>
        <stp>Bar</stp>
        <stp/>
        <stp>Close</stp>
        <stp>ADC</stp>
        <stp>-3</stp>
        <stp>all</stp>
        <stp/>
        <stp/>
        <stp/>
        <stp>T</stp>
        <stp>EndofBarandPeriod 5</stp>
        <tr r="BA7" s="3"/>
      </tp>
      <tp>
        <v>-19.450335679999998</v>
        <stp/>
        <stp>StudyData</stp>
        <stp>Correlation(EP?,PLE?,Period:=50,InputChoice1:=Close,InputChoice2:=Close)</stp>
        <stp>Bar</stp>
        <stp/>
        <stp>Close</stp>
        <stp>ADC</stp>
        <stp>-2</stp>
        <stp>all</stp>
        <stp/>
        <stp/>
        <stp/>
        <stp>T</stp>
        <stp>EndofBarandPeriod 5</stp>
        <tr r="BA8" s="3"/>
      </tp>
      <tp>
        <v>-21.568125380000001</v>
        <stp/>
        <stp>StudyData</stp>
        <stp>Correlation(EP?,PLE?,Period:=50,InputChoice1:=Close,InputChoice2:=Close)</stp>
        <stp>Bar</stp>
        <stp/>
        <stp>Close</stp>
        <stp>ADC</stp>
        <stp>-1</stp>
        <stp>all</stp>
        <stp/>
        <stp/>
        <stp/>
        <stp>T</stp>
        <stp>EndofBarandPeriod 5</stp>
        <tr r="BA9" s="3"/>
      </tp>
      <tp>
        <v>6.0238114100000004</v>
        <stp/>
        <stp>StudyData</stp>
        <stp>Correlation(CLE?,NGE?,Period:=50,InputChoice1:=Close,InputChoice2:=Close)</stp>
        <stp>Bar</stp>
        <stp/>
        <stp>Close</stp>
        <stp>ADC</stp>
        <stp>-6</stp>
        <stp>all</stp>
        <stp/>
        <stp/>
        <stp/>
        <stp>T</stp>
        <stp>EndofBarandPeriod 7</stp>
        <tr r="BI31" s="3"/>
      </tp>
      <tp>
        <v>5.0143240999999996</v>
        <stp/>
        <stp>StudyData</stp>
        <stp>Correlation(PLE?,NGE?,Period:=50,InputChoice1:=Close,InputChoice2:=Close)</stp>
        <stp>Bar</stp>
        <stp/>
        <stp>Close</stp>
        <stp>ADC</stp>
        <stp>-6</stp>
        <stp>all</stp>
        <stp/>
        <stp/>
        <stp/>
        <stp>T</stp>
        <stp>EndofBarandPeriod 9</stp>
        <tr r="BJ49" s="3"/>
      </tp>
      <tp>
        <v>-2.6727893800000002</v>
        <stp/>
        <stp>StudyData</stp>
        <stp>Correlation(CLE?,NGE?,Period:=50,InputChoice1:=Close,InputChoice2:=Close)</stp>
        <stp>Bar</stp>
        <stp/>
        <stp>Close</stp>
        <stp>ADC</stp>
        <stp>-4</stp>
        <stp>all</stp>
        <stp/>
        <stp/>
        <stp/>
        <stp>T</stp>
        <stp>EndofBarandPeriod 7</stp>
        <tr r="BI33" s="3"/>
      </tp>
      <tp>
        <v>6.9366995899999999</v>
        <stp/>
        <stp>StudyData</stp>
        <stp>Correlation(PLE?,NGE?,Period:=50,InputChoice1:=Close,InputChoice2:=Close)</stp>
        <stp>Bar</stp>
        <stp/>
        <stp>Close</stp>
        <stp>ADC</stp>
        <stp>-4</stp>
        <stp>all</stp>
        <stp/>
        <stp/>
        <stp/>
        <stp>T</stp>
        <stp>EndofBarandPeriod 9</stp>
        <tr r="BJ51" s="3"/>
      </tp>
      <tp>
        <v>1.2867734099999999</v>
        <stp/>
        <stp>StudyData</stp>
        <stp>Correlation(CLE?,NGE?,Period:=50,InputChoice1:=Close,InputChoice2:=Close)</stp>
        <stp>Bar</stp>
        <stp/>
        <stp>Close</stp>
        <stp>ADC</stp>
        <stp>-5</stp>
        <stp>all</stp>
        <stp/>
        <stp/>
        <stp/>
        <stp>T</stp>
        <stp>EndofBarandPeriod 7</stp>
        <tr r="BI32" s="3"/>
      </tp>
      <tp>
        <v>6.9265450399999997</v>
        <stp/>
        <stp>StudyData</stp>
        <stp>Correlation(PLE?,NGE?,Period:=50,InputChoice1:=Close,InputChoice2:=Close)</stp>
        <stp>Bar</stp>
        <stp/>
        <stp>Close</stp>
        <stp>ADC</stp>
        <stp>-5</stp>
        <stp>all</stp>
        <stp/>
        <stp/>
        <stp/>
        <stp>T</stp>
        <stp>EndofBarandPeriod 9</stp>
        <tr r="BJ50" s="3"/>
      </tp>
      <tp>
        <v>-2.5199061700000001</v>
        <stp/>
        <stp>StudyData</stp>
        <stp>Correlation(CLE?,NGE?,Period:=50,InputChoice1:=Close,InputChoice2:=Close)</stp>
        <stp>Bar</stp>
        <stp/>
        <stp>Close</stp>
        <stp>ADC</stp>
        <stp>-2</stp>
        <stp>all</stp>
        <stp/>
        <stp/>
        <stp/>
        <stp>T</stp>
        <stp>EndofBarandPeriod 7</stp>
        <tr r="BI35" s="3"/>
      </tp>
      <tp>
        <v>1.63134987</v>
        <stp/>
        <stp>StudyData</stp>
        <stp>Correlation(PLE?,NGE?,Period:=50,InputChoice1:=Close,InputChoice2:=Close)</stp>
        <stp>Bar</stp>
        <stp/>
        <stp>Close</stp>
        <stp>ADC</stp>
        <stp>-2</stp>
        <stp>all</stp>
        <stp/>
        <stp/>
        <stp/>
        <stp>T</stp>
        <stp>EndofBarandPeriod 9</stp>
        <tr r="BJ53" s="3"/>
      </tp>
      <tp>
        <v>-2.9853341499999999</v>
        <stp/>
        <stp>StudyData</stp>
        <stp>Correlation(CLE?,NGE?,Period:=50,InputChoice1:=Close,InputChoice2:=Close)</stp>
        <stp>Bar</stp>
        <stp/>
        <stp>Close</stp>
        <stp>ADC</stp>
        <stp>-3</stp>
        <stp>all</stp>
        <stp/>
        <stp/>
        <stp/>
        <stp>T</stp>
        <stp>EndofBarandPeriod 7</stp>
        <tr r="BI34" s="3"/>
      </tp>
      <tp>
        <v>5.3533856200000001</v>
        <stp/>
        <stp>StudyData</stp>
        <stp>Correlation(PLE?,NGE?,Period:=50,InputChoice1:=Close,InputChoice2:=Close)</stp>
        <stp>Bar</stp>
        <stp/>
        <stp>Close</stp>
        <stp>ADC</stp>
        <stp>-3</stp>
        <stp>all</stp>
        <stp/>
        <stp/>
        <stp/>
        <stp>T</stp>
        <stp>EndofBarandPeriod 9</stp>
        <tr r="BJ52" s="3"/>
      </tp>
      <tp>
        <v>-3.4989382600000001</v>
        <stp/>
        <stp>StudyData</stp>
        <stp>Correlation(CLE?,NGE?,Period:=50,InputChoice1:=Close,InputChoice2:=Close)</stp>
        <stp>Bar</stp>
        <stp/>
        <stp>Close</stp>
        <stp>ADC</stp>
        <stp>-1</stp>
        <stp>all</stp>
        <stp/>
        <stp/>
        <stp/>
        <stp>T</stp>
        <stp>EndofBarandPeriod 7</stp>
        <tr r="BI36" s="3"/>
      </tp>
      <tp>
        <v>-1.8728184000000001</v>
        <stp/>
        <stp>StudyData</stp>
        <stp>Correlation(PLE?,NGE?,Period:=50,InputChoice1:=Close,InputChoice2:=Close)</stp>
        <stp>Bar</stp>
        <stp/>
        <stp>Close</stp>
        <stp>ADC</stp>
        <stp>-1</stp>
        <stp>all</stp>
        <stp/>
        <stp/>
        <stp/>
        <stp>T</stp>
        <stp>EndofBarandPeriod 9</stp>
        <tr r="BJ54" s="3"/>
      </tp>
      <tp>
        <v>-10.435070169999999</v>
        <stp/>
        <stp>StudyData</stp>
        <stp>Correlation(NGE?,ENQ?,Period:=50,InputChoice1:=Close,InputChoice2:=Close)</stp>
        <stp>Bar</stp>
        <stp/>
        <stp>Close</stp>
        <stp>ADC</stp>
        <stp>-6</stp>
        <stp>all</stp>
        <stp/>
        <stp/>
        <stp/>
        <stp>T</stp>
        <stp>EndofBarandPeriod 9</stp>
        <tr r="AQ40" s="3"/>
      </tp>
      <tp>
        <v>-12.818091580000001</v>
        <stp/>
        <stp>StudyData</stp>
        <stp>Correlation(NGE?,ENQ?,Period:=50,InputChoice1:=Close,InputChoice2:=Close)</stp>
        <stp>Bar</stp>
        <stp/>
        <stp>Close</stp>
        <stp>ADC</stp>
        <stp>-5</stp>
        <stp>all</stp>
        <stp/>
        <stp/>
        <stp/>
        <stp>T</stp>
        <stp>EndofBarandPeriod 9</stp>
        <tr r="AQ41" s="3"/>
      </tp>
      <tp>
        <v>-14.136755640000001</v>
        <stp/>
        <stp>StudyData</stp>
        <stp>Correlation(NGE?,ENQ?,Period:=50,InputChoice1:=Close,InputChoice2:=Close)</stp>
        <stp>Bar</stp>
        <stp/>
        <stp>Close</stp>
        <stp>ADC</stp>
        <stp>-4</stp>
        <stp>all</stp>
        <stp/>
        <stp/>
        <stp/>
        <stp>T</stp>
        <stp>EndofBarandPeriod 9</stp>
        <tr r="AQ42" s="3"/>
      </tp>
      <tp>
        <v>-13.353609410000001</v>
        <stp/>
        <stp>StudyData</stp>
        <stp>Correlation(NGE?,ENQ?,Period:=50,InputChoice1:=Close,InputChoice2:=Close)</stp>
        <stp>Bar</stp>
        <stp/>
        <stp>Close</stp>
        <stp>ADC</stp>
        <stp>-3</stp>
        <stp>all</stp>
        <stp/>
        <stp/>
        <stp/>
        <stp>T</stp>
        <stp>EndofBarandPeriod 9</stp>
        <tr r="AQ43" s="3"/>
      </tp>
      <tp>
        <v>-11.982246160000001</v>
        <stp/>
        <stp>StudyData</stp>
        <stp>Correlation(NGE?,ENQ?,Period:=50,InputChoice1:=Close,InputChoice2:=Close)</stp>
        <stp>Bar</stp>
        <stp/>
        <stp>Close</stp>
        <stp>ADC</stp>
        <stp>-2</stp>
        <stp>all</stp>
        <stp/>
        <stp/>
        <stp/>
        <stp>T</stp>
        <stp>EndofBarandPeriod 9</stp>
        <tr r="AQ44" s="3"/>
      </tp>
      <tp>
        <v>-11.1168025</v>
        <stp/>
        <stp>StudyData</stp>
        <stp>Correlation(NGE?,ENQ?,Period:=50,InputChoice1:=Close,InputChoice2:=Close)</stp>
        <stp>Bar</stp>
        <stp/>
        <stp>Close</stp>
        <stp>ADC</stp>
        <stp>-1</stp>
        <stp>all</stp>
        <stp/>
        <stp/>
        <stp/>
        <stp>T</stp>
        <stp>EndofBarandPeriod 9</stp>
        <tr r="AQ45" s="3"/>
      </tp>
      <tp>
        <v>99.457408220000005</v>
        <stp/>
        <stp>StudyData</stp>
        <stp>Correlation(FVA?,TUA?,Period:=50,InputChoice1:=Close,InputChoice2:=Close)</stp>
        <stp>Bar</stp>
        <stp/>
        <stp>Close</stp>
        <stp>ADC</stp>
        <stp>-1</stp>
        <stp>all</stp>
        <stp/>
        <stp/>
        <stp/>
        <stp>T</stp>
        <stp>EndofBarandPeriod 7</stp>
        <tr r="AS27" s="3"/>
      </tp>
      <tp>
        <v>99.430064419999994</v>
        <stp/>
        <stp>StudyData</stp>
        <stp>Correlation(FVA?,TUA?,Period:=50,InputChoice1:=Close,InputChoice2:=Close)</stp>
        <stp>Bar</stp>
        <stp/>
        <stp>Close</stp>
        <stp>ADC</stp>
        <stp>-2</stp>
        <stp>all</stp>
        <stp/>
        <stp/>
        <stp/>
        <stp>T</stp>
        <stp>EndofBarandPeriod 7</stp>
        <tr r="AS26" s="3"/>
      </tp>
      <tp>
        <v>99.359886450000005</v>
        <stp/>
        <stp>StudyData</stp>
        <stp>Correlation(FVA?,TUA?,Period:=50,InputChoice1:=Close,InputChoice2:=Close)</stp>
        <stp>Bar</stp>
        <stp/>
        <stp>Close</stp>
        <stp>ADC</stp>
        <stp>-3</stp>
        <stp>all</stp>
        <stp/>
        <stp/>
        <stp/>
        <stp>T</stp>
        <stp>EndofBarandPeriod 7</stp>
        <tr r="AS25" s="3"/>
      </tp>
      <tp>
        <v>99.275056620000001</v>
        <stp/>
        <stp>StudyData</stp>
        <stp>Correlation(FVA?,TUA?,Period:=50,InputChoice1:=Close,InputChoice2:=Close)</stp>
        <stp>Bar</stp>
        <stp/>
        <stp>Close</stp>
        <stp>ADC</stp>
        <stp>-4</stp>
        <stp>all</stp>
        <stp/>
        <stp/>
        <stp/>
        <stp>T</stp>
        <stp>EndofBarandPeriod 7</stp>
        <tr r="AS24" s="3"/>
      </tp>
      <tp>
        <v>99.12938973</v>
        <stp/>
        <stp>StudyData</stp>
        <stp>Correlation(FVA?,TUA?,Period:=50,InputChoice1:=Close,InputChoice2:=Close)</stp>
        <stp>Bar</stp>
        <stp/>
        <stp>Close</stp>
        <stp>ADC</stp>
        <stp>-5</stp>
        <stp>all</stp>
        <stp/>
        <stp/>
        <stp/>
        <stp>T</stp>
        <stp>EndofBarandPeriod 7</stp>
        <tr r="AS23" s="3"/>
      </tp>
      <tp>
        <v>98.431428330000003</v>
        <stp/>
        <stp>StudyData</stp>
        <stp>Correlation(FVA?,TUA?,Period:=50,InputChoice1:=Close,InputChoice2:=Close)</stp>
        <stp>Bar</stp>
        <stp/>
        <stp>Close</stp>
        <stp>ADC</stp>
        <stp>-6</stp>
        <stp>all</stp>
        <stp/>
        <stp/>
        <stp/>
        <stp>T</stp>
        <stp>EndofBarandPeriod 7</stp>
        <tr r="AS22" s="3"/>
      </tp>
      <tp>
        <v>99.714785649999996</v>
        <stp/>
        <stp>StudyData</stp>
        <stp>Correlation(FVA?,TYA?,Period:=50,InputChoice1:=Close,InputChoice2:=Close)</stp>
        <stp>Bar</stp>
        <stp/>
        <stp>Close</stp>
        <stp>ADC</stp>
        <stp>-4</stp>
        <stp>all</stp>
        <stp/>
        <stp/>
        <stp/>
        <stp>T</stp>
        <stp>EndofBarandPeriod 7</stp>
        <tr r="AT24" s="3"/>
      </tp>
      <tp>
        <v>99.722372410000006</v>
        <stp/>
        <stp>StudyData</stp>
        <stp>Correlation(FVA?,TYA?,Period:=50,InputChoice1:=Close,InputChoice2:=Close)</stp>
        <stp>Bar</stp>
        <stp/>
        <stp>Close</stp>
        <stp>ADC</stp>
        <stp>-5</stp>
        <stp>all</stp>
        <stp/>
        <stp/>
        <stp/>
        <stp>T</stp>
        <stp>EndofBarandPeriod 7</stp>
        <tr r="AT23" s="3"/>
      </tp>
      <tp>
        <v>99.690511900000004</v>
        <stp/>
        <stp>StudyData</stp>
        <stp>Correlation(FVA?,TYA?,Period:=50,InputChoice1:=Close,InputChoice2:=Close)</stp>
        <stp>Bar</stp>
        <stp/>
        <stp>Close</stp>
        <stp>ADC</stp>
        <stp>-6</stp>
        <stp>all</stp>
        <stp/>
        <stp/>
        <stp/>
        <stp>T</stp>
        <stp>EndofBarandPeriod 7</stp>
        <tr r="AT22" s="3"/>
      </tp>
      <tp>
        <v>99.655809529999999</v>
        <stp/>
        <stp>StudyData</stp>
        <stp>Correlation(FVA?,TYA?,Period:=50,InputChoice1:=Close,InputChoice2:=Close)</stp>
        <stp>Bar</stp>
        <stp/>
        <stp>Close</stp>
        <stp>ADC</stp>
        <stp>-1</stp>
        <stp>all</stp>
        <stp/>
        <stp/>
        <stp/>
        <stp>T</stp>
        <stp>EndofBarandPeriod 7</stp>
        <tr r="AT27" s="3"/>
      </tp>
      <tp>
        <v>99.660199599999999</v>
        <stp/>
        <stp>StudyData</stp>
        <stp>Correlation(FVA?,TYA?,Period:=50,InputChoice1:=Close,InputChoice2:=Close)</stp>
        <stp>Bar</stp>
        <stp/>
        <stp>Close</stp>
        <stp>ADC</stp>
        <stp>-2</stp>
        <stp>all</stp>
        <stp/>
        <stp/>
        <stp/>
        <stp>T</stp>
        <stp>EndofBarandPeriod 7</stp>
        <tr r="AT26" s="3"/>
      </tp>
      <tp>
        <v>99.700368710000006</v>
        <stp/>
        <stp>StudyData</stp>
        <stp>Correlation(FVA?,TYA?,Period:=50,InputChoice1:=Close,InputChoice2:=Close)</stp>
        <stp>Bar</stp>
        <stp/>
        <stp>Close</stp>
        <stp>ADC</stp>
        <stp>-3</stp>
        <stp>all</stp>
        <stp/>
        <stp/>
        <stp/>
        <stp>T</stp>
        <stp>EndofBarandPeriod 7</stp>
        <tr r="AT25" s="3"/>
      </tp>
      <tp>
        <v>2.5179387200000001</v>
        <stp/>
        <stp>StudyData</stp>
        <stp>Correlation(NGE?,FVA?,Period:=50,InputChoice1:=Close,InputChoice2:=Close)</stp>
        <stp>Bar</stp>
        <stp/>
        <stp>Close</stp>
        <stp>ADC</stp>
        <stp>-6</stp>
        <stp>all</stp>
        <stp/>
        <stp/>
        <stp/>
        <stp>T</stp>
        <stp>EndofBarandPeriod 9</stp>
        <tr r="AT40" s="3"/>
      </tp>
      <tp>
        <v>2.94974618</v>
        <stp/>
        <stp>StudyData</stp>
        <stp>Correlation(NGE?,FVA?,Period:=50,InputChoice1:=Close,InputChoice2:=Close)</stp>
        <stp>Bar</stp>
        <stp/>
        <stp>Close</stp>
        <stp>ADC</stp>
        <stp>-5</stp>
        <stp>all</stp>
        <stp/>
        <stp/>
        <stp/>
        <stp>T</stp>
        <stp>EndofBarandPeriod 9</stp>
        <tr r="AT41" s="3"/>
      </tp>
      <tp>
        <v>3.4202966899999998</v>
        <stp/>
        <stp>StudyData</stp>
        <stp>Correlation(NGE?,FVA?,Period:=50,InputChoice1:=Close,InputChoice2:=Close)</stp>
        <stp>Bar</stp>
        <stp/>
        <stp>Close</stp>
        <stp>ADC</stp>
        <stp>-4</stp>
        <stp>all</stp>
        <stp/>
        <stp/>
        <stp/>
        <stp>T</stp>
        <stp>EndofBarandPeriod 9</stp>
        <tr r="AT42" s="3"/>
      </tp>
      <tp>
        <v>1.90239929</v>
        <stp/>
        <stp>StudyData</stp>
        <stp>Correlation(NGE?,FVA?,Period:=50,InputChoice1:=Close,InputChoice2:=Close)</stp>
        <stp>Bar</stp>
        <stp/>
        <stp>Close</stp>
        <stp>ADC</stp>
        <stp>-3</stp>
        <stp>all</stp>
        <stp/>
        <stp/>
        <stp/>
        <stp>T</stp>
        <stp>EndofBarandPeriod 9</stp>
        <tr r="AT43" s="3"/>
      </tp>
      <tp>
        <v>-0.57494058000000003</v>
        <stp/>
        <stp>StudyData</stp>
        <stp>Correlation(NGE?,FVA?,Period:=50,InputChoice1:=Close,InputChoice2:=Close)</stp>
        <stp>Bar</stp>
        <stp/>
        <stp>Close</stp>
        <stp>ADC</stp>
        <stp>-2</stp>
        <stp>all</stp>
        <stp/>
        <stp/>
        <stp/>
        <stp>T</stp>
        <stp>EndofBarandPeriod 9</stp>
        <tr r="AT44" s="3"/>
      </tp>
      <tp>
        <v>-2.9039966599999998</v>
        <stp/>
        <stp>StudyData</stp>
        <stp>Correlation(NGE?,FVA?,Period:=50,InputChoice1:=Close,InputChoice2:=Close)</stp>
        <stp>Bar</stp>
        <stp/>
        <stp>Close</stp>
        <stp>ADC</stp>
        <stp>-1</stp>
        <stp>all</stp>
        <stp/>
        <stp/>
        <stp/>
        <stp>T</stp>
        <stp>EndofBarandPeriod 9</stp>
        <tr r="AT45" s="3"/>
      </tp>
      <tp>
        <v>98.731619449999997</v>
        <stp/>
        <stp>StudyData</stp>
        <stp>Correlation(TUA?,TYA?,Period:=50,InputChoice1:=Close,InputChoice2:=Close)</stp>
        <stp>Bar</stp>
        <stp/>
        <stp>Close</stp>
        <stp>ADC</stp>
        <stp>-4</stp>
        <stp>all</stp>
        <stp/>
        <stp/>
        <stp/>
        <stp>T</stp>
        <stp>EndofBarandPeriod 5</stp>
        <tr r="BF15" s="3"/>
      </tp>
      <tp>
        <v>98.565609379999998</v>
        <stp/>
        <stp>StudyData</stp>
        <stp>Correlation(TUA?,TYA?,Period:=50,InputChoice1:=Close,InputChoice2:=Close)</stp>
        <stp>Bar</stp>
        <stp/>
        <stp>Close</stp>
        <stp>ADC</stp>
        <stp>-5</stp>
        <stp>all</stp>
        <stp/>
        <stp/>
        <stp/>
        <stp>T</stp>
        <stp>EndofBarandPeriod 5</stp>
        <tr r="BF14" s="3"/>
      </tp>
      <tp>
        <v>97.486929919999994</v>
        <stp/>
        <stp>StudyData</stp>
        <stp>Correlation(TUA?,TYA?,Period:=50,InputChoice1:=Close,InputChoice2:=Close)</stp>
        <stp>Bar</stp>
        <stp/>
        <stp>Close</stp>
        <stp>ADC</stp>
        <stp>-6</stp>
        <stp>all</stp>
        <stp/>
        <stp/>
        <stp/>
        <stp>T</stp>
        <stp>EndofBarandPeriod 5</stp>
        <tr r="BF13" s="3"/>
      </tp>
      <tp>
        <v>98.936673560000003</v>
        <stp/>
        <stp>StudyData</stp>
        <stp>Correlation(TUA?,TYA?,Period:=50,InputChoice1:=Close,InputChoice2:=Close)</stp>
        <stp>Bar</stp>
        <stp/>
        <stp>Close</stp>
        <stp>ADC</stp>
        <stp>-1</stp>
        <stp>all</stp>
        <stp/>
        <stp/>
        <stp/>
        <stp>T</stp>
        <stp>EndofBarandPeriod 5</stp>
        <tr r="BF18" s="3"/>
      </tp>
      <tp>
        <v>98.876127460000006</v>
        <stp/>
        <stp>StudyData</stp>
        <stp>Correlation(TUA?,TYA?,Period:=50,InputChoice1:=Close,InputChoice2:=Close)</stp>
        <stp>Bar</stp>
        <stp/>
        <stp>Close</stp>
        <stp>ADC</stp>
        <stp>-2</stp>
        <stp>all</stp>
        <stp/>
        <stp/>
        <stp/>
        <stp>T</stp>
        <stp>EndofBarandPeriod 5</stp>
        <tr r="BF17" s="3"/>
      </tp>
      <tp>
        <v>98.763729339999998</v>
        <stp/>
        <stp>StudyData</stp>
        <stp>Correlation(TUA?,TYA?,Period:=50,InputChoice1:=Close,InputChoice2:=Close)</stp>
        <stp>Bar</stp>
        <stp/>
        <stp>Close</stp>
        <stp>ADC</stp>
        <stp>-3</stp>
        <stp>all</stp>
        <stp/>
        <stp/>
        <stp/>
        <stp>T</stp>
        <stp>EndofBarandPeriod 5</stp>
        <tr r="BF16" s="3"/>
      </tp>
      <tp>
        <v>-0.50012140000000005</v>
        <stp/>
        <stp>StudyData</stp>
        <stp>Correlation(NGE?,GCE?,Period:=50,InputChoice1:=Close,InputChoice2:=Close)</stp>
        <stp>Bar</stp>
        <stp/>
        <stp>Close</stp>
        <stp>ADC</stp>
        <stp>-2</stp>
        <stp>all</stp>
        <stp/>
        <stp/>
        <stp/>
        <stp>T</stp>
        <stp>EndofBarandPeriod 9</stp>
        <tr r="AX44" s="3"/>
      </tp>
      <tp>
        <v>4.6773075000000004</v>
        <stp/>
        <stp>StudyData</stp>
        <stp>Correlation(NGE?,GCE?,Period:=50,InputChoice1:=Close,InputChoice2:=Close)</stp>
        <stp>Bar</stp>
        <stp/>
        <stp>Close</stp>
        <stp>ADC</stp>
        <stp>-3</stp>
        <stp>all</stp>
        <stp/>
        <stp/>
        <stp/>
        <stp>T</stp>
        <stp>EndofBarandPeriod 9</stp>
        <tr r="AX43" s="3"/>
      </tp>
      <tp>
        <v>-4.8411979799999996</v>
        <stp/>
        <stp>StudyData</stp>
        <stp>Correlation(NGE?,GCE?,Period:=50,InputChoice1:=Close,InputChoice2:=Close)</stp>
        <stp>Bar</stp>
        <stp/>
        <stp>Close</stp>
        <stp>ADC</stp>
        <stp>-1</stp>
        <stp>all</stp>
        <stp/>
        <stp/>
        <stp/>
        <stp>T</stp>
        <stp>EndofBarandPeriod 9</stp>
        <tr r="AX45" s="3"/>
      </tp>
      <tp>
        <v>6.7894167899999998</v>
        <stp/>
        <stp>StudyData</stp>
        <stp>Correlation(NGE?,GCE?,Period:=50,InputChoice1:=Close,InputChoice2:=Close)</stp>
        <stp>Bar</stp>
        <stp/>
        <stp>Close</stp>
        <stp>ADC</stp>
        <stp>-6</stp>
        <stp>all</stp>
        <stp/>
        <stp/>
        <stp/>
        <stp>T</stp>
        <stp>EndofBarandPeriod 9</stp>
        <tr r="AX40" s="3"/>
      </tp>
      <tp>
        <v>6.7460172299999996</v>
        <stp/>
        <stp>StudyData</stp>
        <stp>Correlation(NGE?,GCE?,Period:=50,InputChoice1:=Close,InputChoice2:=Close)</stp>
        <stp>Bar</stp>
        <stp/>
        <stp>Close</stp>
        <stp>ADC</stp>
        <stp>-4</stp>
        <stp>all</stp>
        <stp/>
        <stp/>
        <stp/>
        <stp>T</stp>
        <stp>EndofBarandPeriod 9</stp>
        <tr r="AX42" s="3"/>
      </tp>
      <tp>
        <v>7.3474009300000001</v>
        <stp/>
        <stp>StudyData</stp>
        <stp>Correlation(NGE?,GCE?,Period:=50,InputChoice1:=Close,InputChoice2:=Close)</stp>
        <stp>Bar</stp>
        <stp/>
        <stp>Close</stp>
        <stp>ADC</stp>
        <stp>-5</stp>
        <stp>all</stp>
        <stp/>
        <stp/>
        <stp/>
        <stp>T</stp>
        <stp>EndofBarandPeriod 9</stp>
        <tr r="AX41" s="3"/>
      </tp>
      <tp>
        <v>69.034484379999995</v>
        <stp/>
        <stp>StudyData</stp>
        <stp>Correlation(USA?,SIE?,Period:=50,InputChoice1:=Close,InputChoice2:=Close)</stp>
        <stp>Bar</stp>
        <stp/>
        <stp>Close</stp>
        <stp>ADC</stp>
        <stp>-4</stp>
        <stp>all</stp>
        <stp/>
        <stp/>
        <stp/>
        <stp>T</stp>
        <stp>EndofBarandPeriod 7</stp>
        <tr r="AY33" s="3"/>
      </tp>
      <tp>
        <v>-66.921163840000006</v>
        <stp/>
        <stp>StudyData</stp>
        <stp>Correlation(GCE?,CLE?,Period:=50,InputChoice1:=Close,InputChoice2:=Close)</stp>
        <stp>Bar</stp>
        <stp/>
        <stp>Close</stp>
        <stp>ADC</stp>
        <stp>-5</stp>
        <stp>all</stp>
        <stp/>
        <stp/>
        <stp/>
        <stp>T</stp>
        <stp>EndofBarandPeriod 9</stp>
        <tr r="BI41" s="3"/>
      </tp>
      <tp>
        <v>61.900725489999999</v>
        <stp/>
        <stp>StudyData</stp>
        <stp>Correlation(USA?,SIE?,Period:=50,InputChoice1:=Close,InputChoice2:=Close)</stp>
        <stp>Bar</stp>
        <stp/>
        <stp>Close</stp>
        <stp>ADC</stp>
        <stp>-5</stp>
        <stp>all</stp>
        <stp/>
        <stp/>
        <stp/>
        <stp>T</stp>
        <stp>EndofBarandPeriod 7</stp>
        <tr r="AY32" s="3"/>
      </tp>
      <tp>
        <v>-69.838682390000002</v>
        <stp/>
        <stp>StudyData</stp>
        <stp>Correlation(GCE?,CLE?,Period:=50,InputChoice1:=Close,InputChoice2:=Close)</stp>
        <stp>Bar</stp>
        <stp/>
        <stp>Close</stp>
        <stp>ADC</stp>
        <stp>-4</stp>
        <stp>all</stp>
        <stp/>
        <stp/>
        <stp/>
        <stp>T</stp>
        <stp>EndofBarandPeriod 9</stp>
        <tr r="BI42" s="3"/>
      </tp>
      <tp>
        <v>-66.761483990000002</v>
        <stp/>
        <stp>StudyData</stp>
        <stp>Correlation(GCE?,CLE?,Period:=50,InputChoice1:=Close,InputChoice2:=Close)</stp>
        <stp>Bar</stp>
        <stp/>
        <stp>Close</stp>
        <stp>ADC</stp>
        <stp>-6</stp>
        <stp>all</stp>
        <stp/>
        <stp/>
        <stp/>
        <stp>T</stp>
        <stp>EndofBarandPeriod 9</stp>
        <tr r="BI40" s="3"/>
      </tp>
      <tp>
        <v>-73.637499640000001</v>
        <stp/>
        <stp>StudyData</stp>
        <stp>Correlation(GCE?,CLE?,Period:=50,InputChoice1:=Close,InputChoice2:=Close)</stp>
        <stp>Bar</stp>
        <stp/>
        <stp>Close</stp>
        <stp>ADC</stp>
        <stp>-1</stp>
        <stp>all</stp>
        <stp/>
        <stp/>
        <stp/>
        <stp>T</stp>
        <stp>EndofBarandPeriod 9</stp>
        <tr r="BI45" s="3"/>
      </tp>
      <tp>
        <v>80.283566120000003</v>
        <stp/>
        <stp>StudyData</stp>
        <stp>Correlation(USA?,SIE?,Period:=50,InputChoice1:=Close,InputChoice2:=Close)</stp>
        <stp>Bar</stp>
        <stp/>
        <stp>Close</stp>
        <stp>ADC</stp>
        <stp>-1</stp>
        <stp>all</stp>
        <stp/>
        <stp/>
        <stp/>
        <stp>T</stp>
        <stp>EndofBarandPeriod 7</stp>
        <tr r="AY36" s="3"/>
      </tp>
      <tp>
        <v>78.312352090000005</v>
        <stp/>
        <stp>StudyData</stp>
        <stp>Correlation(USA?,SIE?,Period:=50,InputChoice1:=Close,InputChoice2:=Close)</stp>
        <stp>Bar</stp>
        <stp/>
        <stp>Close</stp>
        <stp>ADC</stp>
        <stp>-2</stp>
        <stp>all</stp>
        <stp/>
        <stp/>
        <stp/>
        <stp>T</stp>
        <stp>EndofBarandPeriod 7</stp>
        <tr r="AY35" s="3"/>
      </tp>
      <tp>
        <v>-71.648614390000006</v>
        <stp/>
        <stp>StudyData</stp>
        <stp>Correlation(GCE?,CLE?,Period:=50,InputChoice1:=Close,InputChoice2:=Close)</stp>
        <stp>Bar</stp>
        <stp/>
        <stp>Close</stp>
        <stp>ADC</stp>
        <stp>-3</stp>
        <stp>all</stp>
        <stp/>
        <stp/>
        <stp/>
        <stp>T</stp>
        <stp>EndofBarandPeriod 9</stp>
        <tr r="BI43" s="3"/>
      </tp>
      <tp>
        <v>73.581501579999994</v>
        <stp/>
        <stp>StudyData</stp>
        <stp>Correlation(USA?,SIE?,Period:=50,InputChoice1:=Close,InputChoice2:=Close)</stp>
        <stp>Bar</stp>
        <stp/>
        <stp>Close</stp>
        <stp>ADC</stp>
        <stp>-3</stp>
        <stp>all</stp>
        <stp/>
        <stp/>
        <stp/>
        <stp>T</stp>
        <stp>EndofBarandPeriod 7</stp>
        <tr r="AY34" s="3"/>
      </tp>
      <tp>
        <v>-74.121107899999998</v>
        <stp/>
        <stp>StudyData</stp>
        <stp>Correlation(GCE?,CLE?,Period:=50,InputChoice1:=Close,InputChoice2:=Close)</stp>
        <stp>Bar</stp>
        <stp/>
        <stp>Close</stp>
        <stp>ADC</stp>
        <stp>-2</stp>
        <stp>all</stp>
        <stp/>
        <stp/>
        <stp/>
        <stp>T</stp>
        <stp>EndofBarandPeriod 9</stp>
        <tr r="BI44" s="3"/>
      </tp>
      <tp>
        <v>-38.936398609999998</v>
        <stp/>
        <stp>StudyData</stp>
        <stp>Correlation(DSX?,SIE?,Period:=50,InputChoice1:=Close,InputChoice2:=Close)</stp>
        <stp>Bar</stp>
        <stp/>
        <stp>Close</stp>
        <stp>ADC</stp>
        <stp>-5</stp>
        <stp>all</stp>
        <stp/>
        <stp/>
        <stp/>
        <stp>T</stp>
        <stp>EndofBarandPeriod 5</stp>
        <tr r="AY14" s="3"/>
      </tp>
      <tp>
        <v>-11.982246160000001</v>
        <stp/>
        <stp>StudyData</stp>
        <stp>Correlation(ENQ?,NGE?,Period:=50,InputChoice1:=Close,InputChoice2:=Close)</stp>
        <stp>Bar</stp>
        <stp/>
        <stp>Close</stp>
        <stp>ADC</stp>
        <stp>-2</stp>
        <stp>all</stp>
        <stp/>
        <stp/>
        <stp/>
        <stp>T</stp>
        <stp>EndofBarandPeriod 5</stp>
        <tr r="BJ8" s="3"/>
      </tp>
      <tp>
        <v>93.92755133</v>
        <stp/>
        <stp>StudyData</stp>
        <stp>Correlation(TUA?,USA?,Period:=50,InputChoice1:=Close,InputChoice2:=Close)</stp>
        <stp>Bar</stp>
        <stp/>
        <stp>Close</stp>
        <stp>ADC</stp>
        <stp>-6</stp>
        <stp>all</stp>
        <stp/>
        <stp/>
        <stp/>
        <stp>T</stp>
        <stp>EndofBarandPeriod 5</stp>
        <tr r="BG13" s="3"/>
      </tp>
      <tp>
        <v>-46.853869770000003</v>
        <stp/>
        <stp>StudyData</stp>
        <stp>Correlation(DSX?,SIE?,Period:=50,InputChoice1:=Close,InputChoice2:=Close)</stp>
        <stp>Bar</stp>
        <stp/>
        <stp>Close</stp>
        <stp>ADC</stp>
        <stp>-4</stp>
        <stp>all</stp>
        <stp/>
        <stp/>
        <stp/>
        <stp>T</stp>
        <stp>EndofBarandPeriod 5</stp>
        <tr r="AY15" s="3"/>
      </tp>
      <tp>
        <v>-13.353609410000001</v>
        <stp/>
        <stp>StudyData</stp>
        <stp>Correlation(ENQ?,NGE?,Period:=50,InputChoice1:=Close,InputChoice2:=Close)</stp>
        <stp>Bar</stp>
        <stp/>
        <stp>Close</stp>
        <stp>ADC</stp>
        <stp>-3</stp>
        <stp>all</stp>
        <stp/>
        <stp/>
        <stp/>
        <stp>T</stp>
        <stp>EndofBarandPeriod 5</stp>
        <tr r="BJ7" s="3"/>
      </tp>
      <tp>
        <v>96.592660910000006</v>
        <stp/>
        <stp>StudyData</stp>
        <stp>Correlation(TUA?,USA?,Period:=50,InputChoice1:=Close,InputChoice2:=Close)</stp>
        <stp>Bar</stp>
        <stp/>
        <stp>Close</stp>
        <stp>ADC</stp>
        <stp>-4</stp>
        <stp>all</stp>
        <stp/>
        <stp/>
        <stp/>
        <stp>T</stp>
        <stp>EndofBarandPeriod 5</stp>
        <tr r="BG15" s="3"/>
      </tp>
      <tp>
        <v>-28.53849306</v>
        <stp/>
        <stp>StudyData</stp>
        <stp>Correlation(DSX?,SIE?,Period:=50,InputChoice1:=Close,InputChoice2:=Close)</stp>
        <stp>Bar</stp>
        <stp/>
        <stp>Close</stp>
        <stp>ADC</stp>
        <stp>-6</stp>
        <stp>all</stp>
        <stp/>
        <stp/>
        <stp/>
        <stp>T</stp>
        <stp>EndofBarandPeriod 5</stp>
        <tr r="AY13" s="3"/>
      </tp>
      <tp>
        <v>-11.1168025</v>
        <stp/>
        <stp>StudyData</stp>
        <stp>Correlation(ENQ?,NGE?,Period:=50,InputChoice1:=Close,InputChoice2:=Close)</stp>
        <stp>Bar</stp>
        <stp/>
        <stp>Close</stp>
        <stp>ADC</stp>
        <stp>-1</stp>
        <stp>all</stp>
        <stp/>
        <stp/>
        <stp/>
        <stp>T</stp>
        <stp>EndofBarandPeriod 5</stp>
        <tr r="BJ9" s="3"/>
      </tp>
      <tp>
        <v>96.032153140000005</v>
        <stp/>
        <stp>StudyData</stp>
        <stp>Correlation(TUA?,USA?,Period:=50,InputChoice1:=Close,InputChoice2:=Close)</stp>
        <stp>Bar</stp>
        <stp/>
        <stp>Close</stp>
        <stp>ADC</stp>
        <stp>-5</stp>
        <stp>all</stp>
        <stp/>
        <stp/>
        <stp/>
        <stp>T</stp>
        <stp>EndofBarandPeriod 5</stp>
        <tr r="BG14" s="3"/>
      </tp>
      <tp>
        <v>-63.427875710000002</v>
        <stp/>
        <stp>StudyData</stp>
        <stp>Correlation(DSX?,SIE?,Period:=50,InputChoice1:=Close,InputChoice2:=Close)</stp>
        <stp>Bar</stp>
        <stp/>
        <stp>Close</stp>
        <stp>ADC</stp>
        <stp>-1</stp>
        <stp>all</stp>
        <stp/>
        <stp/>
        <stp/>
        <stp>T</stp>
        <stp>EndofBarandPeriod 5</stp>
        <tr r="AY18" s="3"/>
      </tp>
      <tp>
        <v>-10.435070169999999</v>
        <stp/>
        <stp>StudyData</stp>
        <stp>Correlation(ENQ?,NGE?,Period:=50,InputChoice1:=Close,InputChoice2:=Close)</stp>
        <stp>Bar</stp>
        <stp/>
        <stp>Close</stp>
        <stp>ADC</stp>
        <stp>-6</stp>
        <stp>all</stp>
        <stp/>
        <stp/>
        <stp/>
        <stp>T</stp>
        <stp>EndofBarandPeriod 5</stp>
        <tr r="BJ4" s="3"/>
      </tp>
      <tp>
        <v>97.090833450000005</v>
        <stp/>
        <stp>StudyData</stp>
        <stp>Correlation(TUA?,USA?,Period:=50,InputChoice1:=Close,InputChoice2:=Close)</stp>
        <stp>Bar</stp>
        <stp/>
        <stp>Close</stp>
        <stp>ADC</stp>
        <stp>-2</stp>
        <stp>all</stp>
        <stp/>
        <stp/>
        <stp/>
        <stp>T</stp>
        <stp>EndofBarandPeriod 5</stp>
        <tr r="BG17" s="3"/>
      </tp>
      <tp>
        <v>96.797288370000004</v>
        <stp/>
        <stp>StudyData</stp>
        <stp>Correlation(TUA?,USA?,Period:=50,InputChoice1:=Close,InputChoice2:=Close)</stp>
        <stp>Bar</stp>
        <stp/>
        <stp>Close</stp>
        <stp>ADC</stp>
        <stp>-3</stp>
        <stp>all</stp>
        <stp/>
        <stp/>
        <stp/>
        <stp>T</stp>
        <stp>EndofBarandPeriod 5</stp>
        <tr r="BG16" s="3"/>
      </tp>
      <tp>
        <v>-52.174099939999998</v>
        <stp/>
        <stp>StudyData</stp>
        <stp>Correlation(DSX?,SIE?,Period:=50,InputChoice1:=Close,InputChoice2:=Close)</stp>
        <stp>Bar</stp>
        <stp/>
        <stp>Close</stp>
        <stp>ADC</stp>
        <stp>-3</stp>
        <stp>all</stp>
        <stp/>
        <stp/>
        <stp/>
        <stp>T</stp>
        <stp>EndofBarandPeriod 5</stp>
        <tr r="AY16" s="3"/>
      </tp>
      <tp>
        <v>-14.136755640000001</v>
        <stp/>
        <stp>StudyData</stp>
        <stp>Correlation(ENQ?,NGE?,Period:=50,InputChoice1:=Close,InputChoice2:=Close)</stp>
        <stp>Bar</stp>
        <stp/>
        <stp>Close</stp>
        <stp>ADC</stp>
        <stp>-4</stp>
        <stp>all</stp>
        <stp/>
        <stp/>
        <stp/>
        <stp>T</stp>
        <stp>EndofBarandPeriod 5</stp>
        <tr r="BJ6" s="3"/>
      </tp>
      <tp>
        <v>-59.428260620000003</v>
        <stp/>
        <stp>StudyData</stp>
        <stp>Correlation(DSX?,SIE?,Period:=50,InputChoice1:=Close,InputChoice2:=Close)</stp>
        <stp>Bar</stp>
        <stp/>
        <stp>Close</stp>
        <stp>ADC</stp>
        <stp>-2</stp>
        <stp>all</stp>
        <stp/>
        <stp/>
        <stp/>
        <stp>T</stp>
        <stp>EndofBarandPeriod 5</stp>
        <tr r="AY17" s="3"/>
      </tp>
      <tp>
        <v>-12.818091580000001</v>
        <stp/>
        <stp>StudyData</stp>
        <stp>Correlation(ENQ?,NGE?,Period:=50,InputChoice1:=Close,InputChoice2:=Close)</stp>
        <stp>Bar</stp>
        <stp/>
        <stp>Close</stp>
        <stp>ADC</stp>
        <stp>-5</stp>
        <stp>all</stp>
        <stp/>
        <stp/>
        <stp/>
        <stp>T</stp>
        <stp>EndofBarandPeriod 5</stp>
        <tr r="BJ5" s="3"/>
      </tp>
      <tp>
        <v>97.152491319999996</v>
        <stp/>
        <stp>StudyData</stp>
        <stp>Correlation(TUA?,USA?,Period:=50,InputChoice1:=Close,InputChoice2:=Close)</stp>
        <stp>Bar</stp>
        <stp/>
        <stp>Close</stp>
        <stp>ADC</stp>
        <stp>-1</stp>
        <stp>all</stp>
        <stp/>
        <stp/>
        <stp/>
        <stp>T</stp>
        <stp>EndofBarandPeriod 5</stp>
        <tr r="BG18" s="3"/>
      </tp>
      <tp>
        <v>-48.012292189999997</v>
        <stp/>
        <stp>StudyData</stp>
        <stp>Correlation(EP?,SIE?,Period:=50,InputChoice1:=Close,InputChoice2:=Close)</stp>
        <stp>Bar</stp>
        <stp/>
        <stp>Close</stp>
        <stp>ADC</stp>
        <stp>-2</stp>
        <stp>all</stp>
        <stp/>
        <stp/>
        <stp/>
        <stp>T</stp>
        <stp>EndofBarandPeriod 5</stp>
        <tr r="AZ8" s="3"/>
      </tp>
      <tp>
        <v>-42.891236169999999</v>
        <stp/>
        <stp>StudyData</stp>
        <stp>Correlation(EP?,SIE?,Period:=50,InputChoice1:=Close,InputChoice2:=Close)</stp>
        <stp>Bar</stp>
        <stp/>
        <stp>Close</stp>
        <stp>ADC</stp>
        <stp>-3</stp>
        <stp>all</stp>
        <stp/>
        <stp/>
        <stp/>
        <stp>T</stp>
        <stp>EndofBarandPeriod 5</stp>
        <tr r="AZ7" s="3"/>
      </tp>
      <tp>
        <v>-50.33293819</v>
        <stp/>
        <stp>StudyData</stp>
        <stp>Correlation(EP?,SIE?,Period:=50,InputChoice1:=Close,InputChoice2:=Close)</stp>
        <stp>Bar</stp>
        <stp/>
        <stp>Close</stp>
        <stp>ADC</stp>
        <stp>-1</stp>
        <stp>all</stp>
        <stp/>
        <stp/>
        <stp/>
        <stp>T</stp>
        <stp>EndofBarandPeriod 5</stp>
        <tr r="AZ9" s="3"/>
      </tp>
      <tp>
        <v>-23.04317786</v>
        <stp/>
        <stp>StudyData</stp>
        <stp>Correlation(EP?,SIE?,Period:=50,InputChoice1:=Close,InputChoice2:=Close)</stp>
        <stp>Bar</stp>
        <stp/>
        <stp>Close</stp>
        <stp>ADC</stp>
        <stp>-6</stp>
        <stp>all</stp>
        <stp/>
        <stp/>
        <stp/>
        <stp>T</stp>
        <stp>EndofBarandPeriod 5</stp>
        <tr r="AZ4" s="3"/>
      </tp>
      <tp>
        <v>-38.459931949999998</v>
        <stp/>
        <stp>StudyData</stp>
        <stp>Correlation(EP?,SIE?,Period:=50,InputChoice1:=Close,InputChoice2:=Close)</stp>
        <stp>Bar</stp>
        <stp/>
        <stp>Close</stp>
        <stp>ADC</stp>
        <stp>-4</stp>
        <stp>all</stp>
        <stp/>
        <stp/>
        <stp/>
        <stp>T</stp>
        <stp>EndofBarandPeriod 5</stp>
        <tr r="AZ6" s="3"/>
      </tp>
      <tp>
        <v>-31.680504930000001</v>
        <stp/>
        <stp>StudyData</stp>
        <stp>Correlation(EP?,SIE?,Period:=50,InputChoice1:=Close,InputChoice2:=Close)</stp>
        <stp>Bar</stp>
        <stp/>
        <stp>Close</stp>
        <stp>ADC</stp>
        <stp>-5</stp>
        <stp>all</stp>
        <stp/>
        <stp/>
        <stp/>
        <stp>T</stp>
        <stp>EndofBarandPeriod 5</stp>
        <tr r="AZ5" s="3"/>
      </tp>
      <tp>
        <v>-81.429056410000001</v>
        <stp/>
        <stp>StudyData</stp>
        <stp>Correlation(DSX?,TYA?,Period:=50,InputChoice1:=Close,InputChoice2:=Close)</stp>
        <stp>Bar</stp>
        <stp/>
        <stp>Close</stp>
        <stp>ADC</stp>
        <stp>-5</stp>
        <stp>all</stp>
        <stp/>
        <stp/>
        <stp/>
        <stp>T</stp>
        <stp>EndofBarandPeriod 5</stp>
        <tr r="AT14" s="3"/>
      </tp>
      <tp>
        <v>-15.20617975</v>
        <stp/>
        <stp>StudyData</stp>
        <stp>Correlation(SIE?,NGE?,Period:=50,InputChoice1:=Close,InputChoice2:=Close)</stp>
        <stp>Bar</stp>
        <stp/>
        <stp>Close</stp>
        <stp>ADC</stp>
        <stp>-6</stp>
        <stp>all</stp>
        <stp/>
        <stp/>
        <stp/>
        <stp>T</stp>
        <stp>EndofBarandPeriod 9</stp>
        <tr r="AX49" s="3"/>
      </tp>
      <tp>
        <v>-83.998582780000007</v>
        <stp/>
        <stp>StudyData</stp>
        <stp>Correlation(DSX?,TYA?,Period:=50,InputChoice1:=Close,InputChoice2:=Close)</stp>
        <stp>Bar</stp>
        <stp/>
        <stp>Close</stp>
        <stp>ADC</stp>
        <stp>-4</stp>
        <stp>all</stp>
        <stp/>
        <stp/>
        <stp/>
        <stp>T</stp>
        <stp>EndofBarandPeriod 5</stp>
        <tr r="AT15" s="3"/>
      </tp>
      <tp>
        <v>-12.286032430000001</v>
        <stp/>
        <stp>StudyData</stp>
        <stp>Correlation(SIE?,NGE?,Period:=50,InputChoice1:=Close,InputChoice2:=Close)</stp>
        <stp>Bar</stp>
        <stp/>
        <stp>Close</stp>
        <stp>ADC</stp>
        <stp>-4</stp>
        <stp>all</stp>
        <stp/>
        <stp/>
        <stp/>
        <stp>T</stp>
        <stp>EndofBarandPeriod 9</stp>
        <tr r="AX51" s="3"/>
      </tp>
      <tp>
        <v>-79.058470569999997</v>
        <stp/>
        <stp>StudyData</stp>
        <stp>Correlation(DSX?,TYA?,Period:=50,InputChoice1:=Close,InputChoice2:=Close)</stp>
        <stp>Bar</stp>
        <stp/>
        <stp>Close</stp>
        <stp>ADC</stp>
        <stp>-6</stp>
        <stp>all</stp>
        <stp/>
        <stp/>
        <stp/>
        <stp>T</stp>
        <stp>EndofBarandPeriod 5</stp>
        <tr r="AT13" s="3"/>
      </tp>
      <tp>
        <v>-12.48014704</v>
        <stp/>
        <stp>StudyData</stp>
        <stp>Correlation(SIE?,NGE?,Period:=50,InputChoice1:=Close,InputChoice2:=Close)</stp>
        <stp>Bar</stp>
        <stp/>
        <stp>Close</stp>
        <stp>ADC</stp>
        <stp>-5</stp>
        <stp>all</stp>
        <stp/>
        <stp/>
        <stp/>
        <stp>T</stp>
        <stp>EndofBarandPeriod 9</stp>
        <tr r="AX50" s="3"/>
      </tp>
      <tp>
        <v>-89.120839099999998</v>
        <stp/>
        <stp>StudyData</stp>
        <stp>Correlation(DSX?,TYA?,Period:=50,InputChoice1:=Close,InputChoice2:=Close)</stp>
        <stp>Bar</stp>
        <stp/>
        <stp>Close</stp>
        <stp>ADC</stp>
        <stp>-1</stp>
        <stp>all</stp>
        <stp/>
        <stp/>
        <stp/>
        <stp>T</stp>
        <stp>EndofBarandPeriod 5</stp>
        <tr r="AT18" s="3"/>
      </tp>
      <tp>
        <v>-16.692595000000001</v>
        <stp/>
        <stp>StudyData</stp>
        <stp>Correlation(SIE?,NGE?,Period:=50,InputChoice1:=Close,InputChoice2:=Close)</stp>
        <stp>Bar</stp>
        <stp/>
        <stp>Close</stp>
        <stp>ADC</stp>
        <stp>-2</stp>
        <stp>all</stp>
        <stp/>
        <stp/>
        <stp/>
        <stp>T</stp>
        <stp>EndofBarandPeriod 9</stp>
        <tr r="AX53" s="3"/>
      </tp>
      <tp>
        <v>-13.557727229999999</v>
        <stp/>
        <stp>StudyData</stp>
        <stp>Correlation(SIE?,NGE?,Period:=50,InputChoice1:=Close,InputChoice2:=Close)</stp>
        <stp>Bar</stp>
        <stp/>
        <stp>Close</stp>
        <stp>ADC</stp>
        <stp>-3</stp>
        <stp>all</stp>
        <stp/>
        <stp/>
        <stp/>
        <stp>T</stp>
        <stp>EndofBarandPeriod 9</stp>
        <tr r="AX52" s="3"/>
      </tp>
      <tp>
        <v>-85.595151220000005</v>
        <stp/>
        <stp>StudyData</stp>
        <stp>Correlation(DSX?,TYA?,Period:=50,InputChoice1:=Close,InputChoice2:=Close)</stp>
        <stp>Bar</stp>
        <stp/>
        <stp>Close</stp>
        <stp>ADC</stp>
        <stp>-3</stp>
        <stp>all</stp>
        <stp/>
        <stp/>
        <stp/>
        <stp>T</stp>
        <stp>EndofBarandPeriod 5</stp>
        <tr r="AT16" s="3"/>
      </tp>
      <tp>
        <v>-87.441462749999999</v>
        <stp/>
        <stp>StudyData</stp>
        <stp>Correlation(DSX?,TYA?,Period:=50,InputChoice1:=Close,InputChoice2:=Close)</stp>
        <stp>Bar</stp>
        <stp/>
        <stp>Close</stp>
        <stp>ADC</stp>
        <stp>-2</stp>
        <stp>all</stp>
        <stp/>
        <stp/>
        <stp/>
        <stp>T</stp>
        <stp>EndofBarandPeriod 5</stp>
        <tr r="AT17" s="3"/>
      </tp>
      <tp>
        <v>-20.037824799999999</v>
        <stp/>
        <stp>StudyData</stp>
        <stp>Correlation(SIE?,NGE?,Period:=50,InputChoice1:=Close,InputChoice2:=Close)</stp>
        <stp>Bar</stp>
        <stp/>
        <stp>Close</stp>
        <stp>ADC</stp>
        <stp>-1</stp>
        <stp>all</stp>
        <stp/>
        <stp/>
        <stp/>
        <stp>T</stp>
        <stp>EndofBarandPeriod 9</stp>
        <tr r="AX54" s="3"/>
      </tp>
      <tp>
        <v>-87.400818419999993</v>
        <stp/>
        <stp>StudyData</stp>
        <stp>Correlation(DSX?,TUA?,Period:=50,InputChoice1:=Close,InputChoice2:=Close)</stp>
        <stp>Bar</stp>
        <stp/>
        <stp>Close</stp>
        <stp>ADC</stp>
        <stp>-1</stp>
        <stp>all</stp>
        <stp/>
        <stp/>
        <stp/>
        <stp>T</stp>
        <stp>EndofBarandPeriod 5</stp>
        <tr r="AR18" s="3"/>
      </tp>
      <tp>
        <v>-82.797852120000002</v>
        <stp/>
        <stp>StudyData</stp>
        <stp>Correlation(DSX?,TUA?,Period:=50,InputChoice1:=Close,InputChoice2:=Close)</stp>
        <stp>Bar</stp>
        <stp/>
        <stp>Close</stp>
        <stp>ADC</stp>
        <stp>-3</stp>
        <stp>all</stp>
        <stp/>
        <stp/>
        <stp/>
        <stp>T</stp>
        <stp>EndofBarandPeriod 5</stp>
        <tr r="AR16" s="3"/>
      </tp>
      <tp>
        <v>-85.302160569999998</v>
        <stp/>
        <stp>StudyData</stp>
        <stp>Correlation(DSX?,TUA?,Period:=50,InputChoice1:=Close,InputChoice2:=Close)</stp>
        <stp>Bar</stp>
        <stp/>
        <stp>Close</stp>
        <stp>ADC</stp>
        <stp>-2</stp>
        <stp>all</stp>
        <stp/>
        <stp/>
        <stp/>
        <stp>T</stp>
        <stp>EndofBarandPeriod 5</stp>
        <tr r="AR17" s="3"/>
      </tp>
      <tp>
        <v>-73.059880579999998</v>
        <stp/>
        <stp>StudyData</stp>
        <stp>Correlation(DSX?,TUA?,Period:=50,InputChoice1:=Close,InputChoice2:=Close)</stp>
        <stp>Bar</stp>
        <stp/>
        <stp>Close</stp>
        <stp>ADC</stp>
        <stp>-5</stp>
        <stp>all</stp>
        <stp/>
        <stp/>
        <stp/>
        <stp>T</stp>
        <stp>EndofBarandPeriod 5</stp>
        <tr r="AR14" s="3"/>
      </tp>
      <tp>
        <v>-78.609327339999993</v>
        <stp/>
        <stp>StudyData</stp>
        <stp>Correlation(DSX?,TUA?,Period:=50,InputChoice1:=Close,InputChoice2:=Close)</stp>
        <stp>Bar</stp>
        <stp/>
        <stp>Close</stp>
        <stp>ADC</stp>
        <stp>-4</stp>
        <stp>all</stp>
        <stp/>
        <stp/>
        <stp/>
        <stp>T</stp>
        <stp>EndofBarandPeriod 5</stp>
        <tr r="AR15" s="3"/>
      </tp>
      <tp>
        <v>-66.658407850000003</v>
        <stp/>
        <stp>StudyData</stp>
        <stp>Correlation(DSX?,TUA?,Period:=50,InputChoice1:=Close,InputChoice2:=Close)</stp>
        <stp>Bar</stp>
        <stp/>
        <stp>Close</stp>
        <stp>ADC</stp>
        <stp>-6</stp>
        <stp>all</stp>
        <stp/>
        <stp/>
        <stp/>
        <stp>T</stp>
        <stp>EndofBarandPeriod 5</stp>
        <tr r="AR13" s="3"/>
      </tp>
      <tp>
        <v>-84.010117809999997</v>
        <stp/>
        <stp>StudyData</stp>
        <stp>Correlation(GCE?,DSX?,Period:=50,InputChoice1:=Close,InputChoice2:=Close)</stp>
        <stp>Bar</stp>
        <stp/>
        <stp>Close</stp>
        <stp>ADC</stp>
        <stp>-2</stp>
        <stp>all</stp>
        <stp/>
        <stp/>
        <stp/>
        <stp>T</stp>
        <stp>EndofBarandPeriod 9</stp>
        <tr r="BD44" s="3"/>
      </tp>
      <tp>
        <v>-82.966912890000003</v>
        <stp/>
        <stp>StudyData</stp>
        <stp>Correlation(GCE?,DSX?,Period:=50,InputChoice1:=Close,InputChoice2:=Close)</stp>
        <stp>Bar</stp>
        <stp/>
        <stp>Close</stp>
        <stp>ADC</stp>
        <stp>-3</stp>
        <stp>all</stp>
        <stp/>
        <stp/>
        <stp/>
        <stp>T</stp>
        <stp>EndofBarandPeriod 9</stp>
        <tr r="BD43" s="3"/>
      </tp>
      <tp>
        <v>97.152491319999996</v>
        <stp/>
        <stp>StudyData</stp>
        <stp>Correlation(USA?,TUA?,Period:=50,InputChoice1:=Close,InputChoice2:=Close)</stp>
        <stp>Bar</stp>
        <stp/>
        <stp>Close</stp>
        <stp>ADC</stp>
        <stp>-1</stp>
        <stp>all</stp>
        <stp/>
        <stp/>
        <stp/>
        <stp>T</stp>
        <stp>EndofBarandPeriod 7</stp>
        <tr r="AS36" s="3"/>
      </tp>
      <tp>
        <v>97.090833450000005</v>
        <stp/>
        <stp>StudyData</stp>
        <stp>Correlation(USA?,TUA?,Period:=50,InputChoice1:=Close,InputChoice2:=Close)</stp>
        <stp>Bar</stp>
        <stp/>
        <stp>Close</stp>
        <stp>ADC</stp>
        <stp>-2</stp>
        <stp>all</stp>
        <stp/>
        <stp/>
        <stp/>
        <stp>T</stp>
        <stp>EndofBarandPeriod 7</stp>
        <tr r="AS35" s="3"/>
      </tp>
      <tp>
        <v>-84.399656449999995</v>
        <stp/>
        <stp>StudyData</stp>
        <stp>Correlation(GCE?,DSX?,Period:=50,InputChoice1:=Close,InputChoice2:=Close)</stp>
        <stp>Bar</stp>
        <stp/>
        <stp>Close</stp>
        <stp>ADC</stp>
        <stp>-1</stp>
        <stp>all</stp>
        <stp/>
        <stp/>
        <stp/>
        <stp>T</stp>
        <stp>EndofBarandPeriod 9</stp>
        <tr r="BD45" s="3"/>
      </tp>
      <tp>
        <v>96.797288370000004</v>
        <stp/>
        <stp>StudyData</stp>
        <stp>Correlation(USA?,TUA?,Period:=50,InputChoice1:=Close,InputChoice2:=Close)</stp>
        <stp>Bar</stp>
        <stp/>
        <stp>Close</stp>
        <stp>ADC</stp>
        <stp>-3</stp>
        <stp>all</stp>
        <stp/>
        <stp/>
        <stp/>
        <stp>T</stp>
        <stp>EndofBarandPeriod 7</stp>
        <tr r="AS34" s="3"/>
      </tp>
      <tp>
        <v>-79.145858149999995</v>
        <stp/>
        <stp>StudyData</stp>
        <stp>Correlation(GCE?,DSX?,Period:=50,InputChoice1:=Close,InputChoice2:=Close)</stp>
        <stp>Bar</stp>
        <stp/>
        <stp>Close</stp>
        <stp>ADC</stp>
        <stp>-6</stp>
        <stp>all</stp>
        <stp/>
        <stp/>
        <stp/>
        <stp>T</stp>
        <stp>EndofBarandPeriod 9</stp>
        <tr r="BD40" s="3"/>
      </tp>
      <tp>
        <v>96.592660910000006</v>
        <stp/>
        <stp>StudyData</stp>
        <stp>Correlation(USA?,TUA?,Period:=50,InputChoice1:=Close,InputChoice2:=Close)</stp>
        <stp>Bar</stp>
        <stp/>
        <stp>Close</stp>
        <stp>ADC</stp>
        <stp>-4</stp>
        <stp>all</stp>
        <stp/>
        <stp/>
        <stp/>
        <stp>T</stp>
        <stp>EndofBarandPeriod 7</stp>
        <tr r="AS33" s="3"/>
      </tp>
      <tp>
        <v>96.032153140000005</v>
        <stp/>
        <stp>StudyData</stp>
        <stp>Correlation(USA?,TUA?,Period:=50,InputChoice1:=Close,InputChoice2:=Close)</stp>
        <stp>Bar</stp>
        <stp/>
        <stp>Close</stp>
        <stp>ADC</stp>
        <stp>-5</stp>
        <stp>all</stp>
        <stp/>
        <stp/>
        <stp/>
        <stp>T</stp>
        <stp>EndofBarandPeriod 7</stp>
        <tr r="AS32" s="3"/>
      </tp>
      <tp>
        <v>-81.834831289999997</v>
        <stp/>
        <stp>StudyData</stp>
        <stp>Correlation(GCE?,DSX?,Period:=50,InputChoice1:=Close,InputChoice2:=Close)</stp>
        <stp>Bar</stp>
        <stp/>
        <stp>Close</stp>
        <stp>ADC</stp>
        <stp>-4</stp>
        <stp>all</stp>
        <stp/>
        <stp/>
        <stp/>
        <stp>T</stp>
        <stp>EndofBarandPeriod 9</stp>
        <tr r="BD42" s="3"/>
      </tp>
      <tp>
        <v>-80.257101309999996</v>
        <stp/>
        <stp>StudyData</stp>
        <stp>Correlation(GCE?,DSX?,Period:=50,InputChoice1:=Close,InputChoice2:=Close)</stp>
        <stp>Bar</stp>
        <stp/>
        <stp>Close</stp>
        <stp>ADC</stp>
        <stp>-5</stp>
        <stp>all</stp>
        <stp/>
        <stp/>
        <stp/>
        <stp>T</stp>
        <stp>EndofBarandPeriod 9</stp>
        <tr r="BD41" s="3"/>
      </tp>
      <tp>
        <v>98.354228829999997</v>
        <stp/>
        <stp>StudyData</stp>
        <stp>Correlation(USA?,TYA?,Period:=50,InputChoice1:=Close,InputChoice2:=Close)</stp>
        <stp>Bar</stp>
        <stp/>
        <stp>Close</stp>
        <stp>ADC</stp>
        <stp>-4</stp>
        <stp>all</stp>
        <stp/>
        <stp/>
        <stp/>
        <stp>T</stp>
        <stp>EndofBarandPeriod 7</stp>
        <tr r="AU33" s="3"/>
      </tp>
      <tp>
        <v>98.081973910000002</v>
        <stp/>
        <stp>StudyData</stp>
        <stp>Correlation(USA?,TYA?,Period:=50,InputChoice1:=Close,InputChoice2:=Close)</stp>
        <stp>Bar</stp>
        <stp/>
        <stp>Close</stp>
        <stp>ADC</stp>
        <stp>-5</stp>
        <stp>all</stp>
        <stp/>
        <stp/>
        <stp/>
        <stp>T</stp>
        <stp>EndofBarandPeriod 7</stp>
        <tr r="AU32" s="3"/>
      </tp>
      <tp>
        <v>98.740493110000003</v>
        <stp/>
        <stp>StudyData</stp>
        <stp>Correlation(USA?,TYA?,Period:=50,InputChoice1:=Close,InputChoice2:=Close)</stp>
        <stp>Bar</stp>
        <stp/>
        <stp>Close</stp>
        <stp>ADC</stp>
        <stp>-1</stp>
        <stp>all</stp>
        <stp/>
        <stp/>
        <stp/>
        <stp>T</stp>
        <stp>EndofBarandPeriod 7</stp>
        <tr r="AU36" s="3"/>
      </tp>
      <tp>
        <v>98.737668670000005</v>
        <stp/>
        <stp>StudyData</stp>
        <stp>Correlation(USA?,TYA?,Period:=50,InputChoice1:=Close,InputChoice2:=Close)</stp>
        <stp>Bar</stp>
        <stp/>
        <stp>Close</stp>
        <stp>ADC</stp>
        <stp>-2</stp>
        <stp>all</stp>
        <stp/>
        <stp/>
        <stp/>
        <stp>T</stp>
        <stp>EndofBarandPeriod 7</stp>
        <tr r="AU35" s="3"/>
      </tp>
      <tp>
        <v>98.575022579999995</v>
        <stp/>
        <stp>StudyData</stp>
        <stp>Correlation(USA?,TYA?,Period:=50,InputChoice1:=Close,InputChoice2:=Close)</stp>
        <stp>Bar</stp>
        <stp/>
        <stp>Close</stp>
        <stp>ADC</stp>
        <stp>-3</stp>
        <stp>all</stp>
        <stp/>
        <stp/>
        <stp/>
        <stp>T</stp>
        <stp>EndofBarandPeriod 7</stp>
        <tr r="AU34" s="3"/>
      </tp>
      <tp>
        <v>-77.026754830000002</v>
        <stp/>
        <stp>StudyData</stp>
        <stp>Correlation(EP?,TUA?,Period:=50,InputChoice1:=Close,InputChoice2:=Close)</stp>
        <stp>Bar</stp>
        <stp/>
        <stp>Close</stp>
        <stp>ADC</stp>
        <stp>-6</stp>
        <stp>all</stp>
        <stp/>
        <stp/>
        <stp/>
        <stp>T</stp>
        <stp>EndofBarandPeriod 5</stp>
        <tr r="AS4" s="3"/>
      </tp>
      <tp>
        <v>-82.442503889999998</v>
        <stp/>
        <stp>StudyData</stp>
        <stp>Correlation(EP?,TUA?,Period:=50,InputChoice1:=Close,InputChoice2:=Close)</stp>
        <stp>Bar</stp>
        <stp/>
        <stp>Close</stp>
        <stp>ADC</stp>
        <stp>-4</stp>
        <stp>all</stp>
        <stp/>
        <stp/>
        <stp/>
        <stp>T</stp>
        <stp>EndofBarandPeriod 5</stp>
        <tr r="AS6" s="3"/>
      </tp>
      <tp>
        <v>-81.041175910000007</v>
        <stp/>
        <stp>StudyData</stp>
        <stp>Correlation(EP?,TUA?,Period:=50,InputChoice1:=Close,InputChoice2:=Close)</stp>
        <stp>Bar</stp>
        <stp/>
        <stp>Close</stp>
        <stp>ADC</stp>
        <stp>-5</stp>
        <stp>all</stp>
        <stp/>
        <stp/>
        <stp/>
        <stp>T</stp>
        <stp>EndofBarandPeriod 5</stp>
        <tr r="AS5" s="3"/>
      </tp>
      <tp>
        <v>-85.033753829999995</v>
        <stp/>
        <stp>StudyData</stp>
        <stp>Correlation(EP?,TUA?,Period:=50,InputChoice1:=Close,InputChoice2:=Close)</stp>
        <stp>Bar</stp>
        <stp/>
        <stp>Close</stp>
        <stp>ADC</stp>
        <stp>-2</stp>
        <stp>all</stp>
        <stp/>
        <stp/>
        <stp/>
        <stp>T</stp>
        <stp>EndofBarandPeriod 5</stp>
        <tr r="AS8" s="3"/>
      </tp>
      <tp>
        <v>-83.872213139999999</v>
        <stp/>
        <stp>StudyData</stp>
        <stp>Correlation(EP?,TUA?,Period:=50,InputChoice1:=Close,InputChoice2:=Close)</stp>
        <stp>Bar</stp>
        <stp/>
        <stp>Close</stp>
        <stp>ADC</stp>
        <stp>-3</stp>
        <stp>all</stp>
        <stp/>
        <stp/>
        <stp/>
        <stp>T</stp>
        <stp>EndofBarandPeriod 5</stp>
        <tr r="AS7" s="3"/>
      </tp>
      <tp>
        <v>-86.490623060000004</v>
        <stp/>
        <stp>StudyData</stp>
        <stp>Correlation(EP?,TUA?,Period:=50,InputChoice1:=Close,InputChoice2:=Close)</stp>
        <stp>Bar</stp>
        <stp/>
        <stp>Close</stp>
        <stp>ADC</stp>
        <stp>-1</stp>
        <stp>all</stp>
        <stp/>
        <stp/>
        <stp/>
        <stp>T</stp>
        <stp>EndofBarandPeriod 5</stp>
        <tr r="AS9" s="3"/>
      </tp>
      <tp>
        <v>-86.729146540000002</v>
        <stp/>
        <stp>StudyData</stp>
        <stp>Correlation(EP?,TYA?,Period:=50,InputChoice1:=Close,InputChoice2:=Close)</stp>
        <stp>Bar</stp>
        <stp/>
        <stp>Close</stp>
        <stp>ADC</stp>
        <stp>-2</stp>
        <stp>all</stp>
        <stp/>
        <stp/>
        <stp/>
        <stp>T</stp>
        <stp>EndofBarandPeriod 5</stp>
        <tr r="AU8" s="3"/>
      </tp>
      <tp>
        <v>-86.003398809999993</v>
        <stp/>
        <stp>StudyData</stp>
        <stp>Correlation(EP?,TYA?,Period:=50,InputChoice1:=Close,InputChoice2:=Close)</stp>
        <stp>Bar</stp>
        <stp/>
        <stp>Close</stp>
        <stp>ADC</stp>
        <stp>-3</stp>
        <stp>all</stp>
        <stp/>
        <stp/>
        <stp/>
        <stp>T</stp>
        <stp>EndofBarandPeriod 5</stp>
        <tr r="AU7" s="3"/>
      </tp>
      <tp>
        <v>-88.059233910000003</v>
        <stp/>
        <stp>StudyData</stp>
        <stp>Correlation(EP?,TYA?,Period:=50,InputChoice1:=Close,InputChoice2:=Close)</stp>
        <stp>Bar</stp>
        <stp/>
        <stp>Close</stp>
        <stp>ADC</stp>
        <stp>-1</stp>
        <stp>all</stp>
        <stp/>
        <stp/>
        <stp/>
        <stp>T</stp>
        <stp>EndofBarandPeriod 5</stp>
        <tr r="AU9" s="3"/>
      </tp>
      <tp>
        <v>-83.825847170000003</v>
        <stp/>
        <stp>StudyData</stp>
        <stp>Correlation(EP?,TYA?,Period:=50,InputChoice1:=Close,InputChoice2:=Close)</stp>
        <stp>Bar</stp>
        <stp/>
        <stp>Close</stp>
        <stp>ADC</stp>
        <stp>-6</stp>
        <stp>all</stp>
        <stp/>
        <stp/>
        <stp/>
        <stp>T</stp>
        <stp>EndofBarandPeriod 5</stp>
        <tr r="AU4" s="3"/>
      </tp>
      <tp>
        <v>-85.28512431</v>
        <stp/>
        <stp>StudyData</stp>
        <stp>Correlation(EP?,TYA?,Period:=50,InputChoice1:=Close,InputChoice2:=Close)</stp>
        <stp>Bar</stp>
        <stp/>
        <stp>Close</stp>
        <stp>ADC</stp>
        <stp>-4</stp>
        <stp>all</stp>
        <stp/>
        <stp/>
        <stp/>
        <stp>T</stp>
        <stp>EndofBarandPeriod 5</stp>
        <tr r="AU6" s="3"/>
      </tp>
      <tp>
        <v>-84.726073679999999</v>
        <stp/>
        <stp>StudyData</stp>
        <stp>Correlation(EP?,TYA?,Period:=50,InputChoice1:=Close,InputChoice2:=Close)</stp>
        <stp>Bar</stp>
        <stp/>
        <stp>Close</stp>
        <stp>ADC</stp>
        <stp>-5</stp>
        <stp>all</stp>
        <stp/>
        <stp/>
        <stp/>
        <stp>T</stp>
        <stp>EndofBarandPeriod 5</stp>
        <tr r="AU5" s="3"/>
      </tp>
      <tp>
        <v>66.250359660000001</v>
        <stp/>
        <stp>StudyData</stp>
        <stp>Correlation(TUA?,SIE?,Period:=50,InputChoice1:=Close,InputChoice2:=Close)</stp>
        <stp>Bar</stp>
        <stp/>
        <stp>Close</stp>
        <stp>ADC</stp>
        <stp>-4</stp>
        <stp>all</stp>
        <stp/>
        <stp/>
        <stp/>
        <stp>T</stp>
        <stp>EndofBarandPeriod 5</stp>
        <tr r="BK15" s="3"/>
      </tp>
      <tp>
        <v>42.643069570000002</v>
        <stp/>
        <stp>StudyData</stp>
        <stp>Correlation(FVA?,PLE?,Period:=50,InputChoice1:=Close,InputChoice2:=Close)</stp>
        <stp>Bar</stp>
        <stp/>
        <stp>Close</stp>
        <stp>ADC</stp>
        <stp>-1</stp>
        <stp>all</stp>
        <stp/>
        <stp/>
        <stp/>
        <stp>T</stp>
        <stp>EndofBarandPeriod 7</stp>
        <tr r="AZ27" s="3"/>
      </tp>
      <tp>
        <v>-80.41985545</v>
        <stp/>
        <stp>StudyData</stp>
        <stp>Correlation(GCE?,ENQ?,Period:=50,InputChoice1:=Close,InputChoice2:=Close)</stp>
        <stp>Bar</stp>
        <stp/>
        <stp>Close</stp>
        <stp>ADC</stp>
        <stp>-6</stp>
        <stp>all</stp>
        <stp/>
        <stp/>
        <stp/>
        <stp>T</stp>
        <stp>EndofBarandPeriod 9</stp>
        <tr r="BC40" s="3"/>
      </tp>
      <tp>
        <v>61.150480760000001</v>
        <stp/>
        <stp>StudyData</stp>
        <stp>Correlation(TUA?,SIE?,Period:=50,InputChoice1:=Close,InputChoice2:=Close)</stp>
        <stp>Bar</stp>
        <stp/>
        <stp>Close</stp>
        <stp>ADC</stp>
        <stp>-5</stp>
        <stp>all</stp>
        <stp/>
        <stp/>
        <stp/>
        <stp>T</stp>
        <stp>EndofBarandPeriod 5</stp>
        <tr r="BK14" s="3"/>
      </tp>
      <tp>
        <v>-81.156720030000002</v>
        <stp/>
        <stp>StudyData</stp>
        <stp>Correlation(DSX?,USA?,Period:=50,InputChoice1:=Close,InputChoice2:=Close)</stp>
        <stp>Bar</stp>
        <stp/>
        <stp>Close</stp>
        <stp>ADC</stp>
        <stp>-6</stp>
        <stp>all</stp>
        <stp/>
        <stp/>
        <stp/>
        <stp>T</stp>
        <stp>EndofBarandPeriod 5</stp>
        <tr r="AU13" s="3"/>
      </tp>
      <tp>
        <v>-80.930750979999999</v>
        <stp/>
        <stp>StudyData</stp>
        <stp>Correlation(GCE?,ENQ?,Period:=50,InputChoice1:=Close,InputChoice2:=Close)</stp>
        <stp>Bar</stp>
        <stp/>
        <stp>Close</stp>
        <stp>ADC</stp>
        <stp>-5</stp>
        <stp>all</stp>
        <stp/>
        <stp/>
        <stp/>
        <stp>T</stp>
        <stp>EndofBarandPeriod 9</stp>
        <tr r="BC41" s="3"/>
      </tp>
      <tp>
        <v>53.135746060000002</v>
        <stp/>
        <stp>StudyData</stp>
        <stp>Correlation(TUA?,SIE?,Period:=50,InputChoice1:=Close,InputChoice2:=Close)</stp>
        <stp>Bar</stp>
        <stp/>
        <stp>Close</stp>
        <stp>ADC</stp>
        <stp>-6</stp>
        <stp>all</stp>
        <stp/>
        <stp/>
        <stp/>
        <stp>T</stp>
        <stp>EndofBarandPeriod 5</stp>
        <tr r="BK13" s="3"/>
      </tp>
      <tp>
        <v>29.4850326</v>
        <stp/>
        <stp>StudyData</stp>
        <stp>Correlation(FVA?,PLE?,Period:=50,InputChoice1:=Close,InputChoice2:=Close)</stp>
        <stp>Bar</stp>
        <stp/>
        <stp>Close</stp>
        <stp>ADC</stp>
        <stp>-3</stp>
        <stp>all</stp>
        <stp/>
        <stp/>
        <stp/>
        <stp>T</stp>
        <stp>EndofBarandPeriod 7</stp>
        <tr r="AZ25" s="3"/>
      </tp>
      <tp>
        <v>-82.561402900000004</v>
        <stp/>
        <stp>StudyData</stp>
        <stp>Correlation(DSX?,USA?,Period:=50,InputChoice1:=Close,InputChoice2:=Close)</stp>
        <stp>Bar</stp>
        <stp/>
        <stp>Close</stp>
        <stp>ADC</stp>
        <stp>-5</stp>
        <stp>all</stp>
        <stp/>
        <stp/>
        <stp/>
        <stp>T</stp>
        <stp>EndofBarandPeriod 5</stp>
        <tr r="AU14" s="3"/>
      </tp>
      <tp>
        <v>-81.994580110000001</v>
        <stp/>
        <stp>StudyData</stp>
        <stp>Correlation(GCE?,ENQ?,Period:=50,InputChoice1:=Close,InputChoice2:=Close)</stp>
        <stp>Bar</stp>
        <stp/>
        <stp>Close</stp>
        <stp>ADC</stp>
        <stp>-4</stp>
        <stp>all</stp>
        <stp/>
        <stp/>
        <stp/>
        <stp>T</stp>
        <stp>EndofBarandPeriod 9</stp>
        <tr r="BC42" s="3"/>
      </tp>
      <tp>
        <v>37.971510219999999</v>
        <stp/>
        <stp>StudyData</stp>
        <stp>Correlation(FVA?,PLE?,Period:=50,InputChoice1:=Close,InputChoice2:=Close)</stp>
        <stp>Bar</stp>
        <stp/>
        <stp>Close</stp>
        <stp>ADC</stp>
        <stp>-2</stp>
        <stp>all</stp>
        <stp/>
        <stp/>
        <stp/>
        <stp>T</stp>
        <stp>EndofBarandPeriod 7</stp>
        <tr r="AZ26" s="3"/>
      </tp>
      <tp>
        <v>-84.487577329999993</v>
        <stp/>
        <stp>StudyData</stp>
        <stp>Correlation(DSX?,USA?,Period:=50,InputChoice1:=Close,InputChoice2:=Close)</stp>
        <stp>Bar</stp>
        <stp/>
        <stp>Close</stp>
        <stp>ADC</stp>
        <stp>-4</stp>
        <stp>all</stp>
        <stp/>
        <stp/>
        <stp/>
        <stp>T</stp>
        <stp>EndofBarandPeriod 5</stp>
        <tr r="AU15" s="3"/>
      </tp>
      <tp>
        <v>-82.561735540000001</v>
        <stp/>
        <stp>StudyData</stp>
        <stp>Correlation(GCE?,ENQ?,Period:=50,InputChoice1:=Close,InputChoice2:=Close)</stp>
        <stp>Bar</stp>
        <stp/>
        <stp>Close</stp>
        <stp>ADC</stp>
        <stp>-3</stp>
        <stp>all</stp>
        <stp/>
        <stp/>
        <stp/>
        <stp>T</stp>
        <stp>EndofBarandPeriod 9</stp>
        <tr r="BC43" s="3"/>
      </tp>
      <tp>
        <v>11.282428380000001</v>
        <stp/>
        <stp>StudyData</stp>
        <stp>Correlation(FVA?,PLE?,Period:=50,InputChoice1:=Close,InputChoice2:=Close)</stp>
        <stp>Bar</stp>
        <stp/>
        <stp>Close</stp>
        <stp>ADC</stp>
        <stp>-5</stp>
        <stp>all</stp>
        <stp/>
        <stp/>
        <stp/>
        <stp>T</stp>
        <stp>EndofBarandPeriod 7</stp>
        <tr r="AZ23" s="3"/>
      </tp>
      <tp>
        <v>-85.317403839999997</v>
        <stp/>
        <stp>StudyData</stp>
        <stp>Correlation(DSX?,USA?,Period:=50,InputChoice1:=Close,InputChoice2:=Close)</stp>
        <stp>Bar</stp>
        <stp/>
        <stp>Close</stp>
        <stp>ADC</stp>
        <stp>-3</stp>
        <stp>all</stp>
        <stp/>
        <stp/>
        <stp/>
        <stp>T</stp>
        <stp>EndofBarandPeriod 5</stp>
        <tr r="AU16" s="3"/>
      </tp>
      <tp>
        <v>-81.225052309999995</v>
        <stp/>
        <stp>StudyData</stp>
        <stp>Correlation(GCE?,ENQ?,Period:=50,InputChoice1:=Close,InputChoice2:=Close)</stp>
        <stp>Bar</stp>
        <stp/>
        <stp>Close</stp>
        <stp>ADC</stp>
        <stp>-2</stp>
        <stp>all</stp>
        <stp/>
        <stp/>
        <stp/>
        <stp>T</stp>
        <stp>EndofBarandPeriod 9</stp>
        <tr r="BC44" s="3"/>
      </tp>
      <tp>
        <v>74.675278520000006</v>
        <stp/>
        <stp>StudyData</stp>
        <stp>Correlation(TUA?,SIE?,Period:=50,InputChoice1:=Close,InputChoice2:=Close)</stp>
        <stp>Bar</stp>
        <stp/>
        <stp>Close</stp>
        <stp>ADC</stp>
        <stp>-1</stp>
        <stp>all</stp>
        <stp/>
        <stp/>
        <stp/>
        <stp>T</stp>
        <stp>EndofBarandPeriod 5</stp>
        <tr r="BK18" s="3"/>
      </tp>
      <tp>
        <v>22.09151</v>
        <stp/>
        <stp>StudyData</stp>
        <stp>Correlation(FVA?,PLE?,Period:=50,InputChoice1:=Close,InputChoice2:=Close)</stp>
        <stp>Bar</stp>
        <stp/>
        <stp>Close</stp>
        <stp>ADC</stp>
        <stp>-4</stp>
        <stp>all</stp>
        <stp/>
        <stp/>
        <stp/>
        <stp>T</stp>
        <stp>EndofBarandPeriod 7</stp>
        <tr r="AZ24" s="3"/>
      </tp>
      <tp>
        <v>-86.662068849999997</v>
        <stp/>
        <stp>StudyData</stp>
        <stp>Correlation(DSX?,USA?,Period:=50,InputChoice1:=Close,InputChoice2:=Close)</stp>
        <stp>Bar</stp>
        <stp/>
        <stp>Close</stp>
        <stp>ADC</stp>
        <stp>-2</stp>
        <stp>all</stp>
        <stp/>
        <stp/>
        <stp/>
        <stp>T</stp>
        <stp>EndofBarandPeriod 5</stp>
        <tr r="AU17" s="3"/>
      </tp>
      <tp>
        <v>-80.666090440000005</v>
        <stp/>
        <stp>StudyData</stp>
        <stp>Correlation(GCE?,ENQ?,Period:=50,InputChoice1:=Close,InputChoice2:=Close)</stp>
        <stp>Bar</stp>
        <stp/>
        <stp>Close</stp>
        <stp>ADC</stp>
        <stp>-1</stp>
        <stp>all</stp>
        <stp/>
        <stp/>
        <stp/>
        <stp>T</stp>
        <stp>EndofBarandPeriod 9</stp>
        <tr r="BC45" s="3"/>
      </tp>
      <tp>
        <v>73.317428579999998</v>
        <stp/>
        <stp>StudyData</stp>
        <stp>Correlation(TUA?,SIE?,Period:=50,InputChoice1:=Close,InputChoice2:=Close)</stp>
        <stp>Bar</stp>
        <stp/>
        <stp>Close</stp>
        <stp>ADC</stp>
        <stp>-2</stp>
        <stp>all</stp>
        <stp/>
        <stp/>
        <stp/>
        <stp>T</stp>
        <stp>EndofBarandPeriod 5</stp>
        <tr r="BK17" s="3"/>
      </tp>
      <tp>
        <v>-87.696740399999996</v>
        <stp/>
        <stp>StudyData</stp>
        <stp>Correlation(DSX?,USA?,Period:=50,InputChoice1:=Close,InputChoice2:=Close)</stp>
        <stp>Bar</stp>
        <stp/>
        <stp>Close</stp>
        <stp>ADC</stp>
        <stp>-1</stp>
        <stp>all</stp>
        <stp/>
        <stp/>
        <stp/>
        <stp>T</stp>
        <stp>EndofBarandPeriod 5</stp>
        <tr r="AU18" s="3"/>
      </tp>
      <tp>
        <v>69.570745099999996</v>
        <stp/>
        <stp>StudyData</stp>
        <stp>Correlation(TUA?,SIE?,Period:=50,InputChoice1:=Close,InputChoice2:=Close)</stp>
        <stp>Bar</stp>
        <stp/>
        <stp>Close</stp>
        <stp>ADC</stp>
        <stp>-3</stp>
        <stp>all</stp>
        <stp/>
        <stp/>
        <stp/>
        <stp>T</stp>
        <stp>EndofBarandPeriod 5</stp>
        <tr r="BK16" s="3"/>
      </tp>
      <tp>
        <v>-2.7359300700000002</v>
        <stp/>
        <stp>StudyData</stp>
        <stp>Correlation(FVA?,PLE?,Period:=50,InputChoice1:=Close,InputChoice2:=Close)</stp>
        <stp>Bar</stp>
        <stp/>
        <stp>Close</stp>
        <stp>ADC</stp>
        <stp>-6</stp>
        <stp>all</stp>
        <stp/>
        <stp/>
        <stp/>
        <stp>T</stp>
        <stp>EndofBarandPeriod 7</stp>
        <tr r="AZ22" s="3"/>
      </tp>
      <tp>
        <v>-84.217299100000005</v>
        <stp/>
        <stp>StudyData</stp>
        <stp>Correlation(EP?,USA?,Period:=50,InputChoice1:=Close,InputChoice2:=Close)</stp>
        <stp>Bar</stp>
        <stp/>
        <stp>Close</stp>
        <stp>ADC</stp>
        <stp>-1</stp>
        <stp>all</stp>
        <stp/>
        <stp/>
        <stp/>
        <stp>T</stp>
        <stp>EndofBarandPeriod 5</stp>
        <tr r="AV9" s="3"/>
      </tp>
      <tp>
        <v>-83.31463866</v>
        <stp/>
        <stp>StudyData</stp>
        <stp>Correlation(EP?,USA?,Period:=50,InputChoice1:=Close,InputChoice2:=Close)</stp>
        <stp>Bar</stp>
        <stp/>
        <stp>Close</stp>
        <stp>ADC</stp>
        <stp>-2</stp>
        <stp>all</stp>
        <stp/>
        <stp/>
        <stp/>
        <stp>T</stp>
        <stp>EndofBarandPeriod 5</stp>
        <tr r="AV8" s="3"/>
      </tp>
      <tp>
        <v>-83.108969849999994</v>
        <stp/>
        <stp>StudyData</stp>
        <stp>Correlation(EP?,USA?,Period:=50,InputChoice1:=Close,InputChoice2:=Close)</stp>
        <stp>Bar</stp>
        <stp/>
        <stp>Close</stp>
        <stp>ADC</stp>
        <stp>-3</stp>
        <stp>all</stp>
        <stp/>
        <stp/>
        <stp/>
        <stp>T</stp>
        <stp>EndofBarandPeriod 5</stp>
        <tr r="AV7" s="3"/>
      </tp>
      <tp>
        <v>-83.198761529999999</v>
        <stp/>
        <stp>StudyData</stp>
        <stp>Correlation(EP?,USA?,Period:=50,InputChoice1:=Close,InputChoice2:=Close)</stp>
        <stp>Bar</stp>
        <stp/>
        <stp>Close</stp>
        <stp>ADC</stp>
        <stp>-4</stp>
        <stp>all</stp>
        <stp/>
        <stp/>
        <stp/>
        <stp>T</stp>
        <stp>EndofBarandPeriod 5</stp>
        <tr r="AV6" s="3"/>
      </tp>
      <tp>
        <v>-83.207060269999999</v>
        <stp/>
        <stp>StudyData</stp>
        <stp>Correlation(EP?,USA?,Period:=50,InputChoice1:=Close,InputChoice2:=Close)</stp>
        <stp>Bar</stp>
        <stp/>
        <stp>Close</stp>
        <stp>ADC</stp>
        <stp>-5</stp>
        <stp>all</stp>
        <stp/>
        <stp/>
        <stp/>
        <stp>T</stp>
        <stp>EndofBarandPeriod 5</stp>
        <tr r="AV5" s="3"/>
      </tp>
      <tp>
        <v>-83.191787629999993</v>
        <stp/>
        <stp>StudyData</stp>
        <stp>Correlation(EP?,USA?,Period:=50,InputChoice1:=Close,InputChoice2:=Close)</stp>
        <stp>Bar</stp>
        <stp/>
        <stp>Close</stp>
        <stp>ADC</stp>
        <stp>-6</stp>
        <stp>all</stp>
        <stp/>
        <stp/>
        <stp/>
        <stp>T</stp>
        <stp>EndofBarandPeriod 5</stp>
        <tr r="AV4" s="3"/>
      </tp>
      <tp>
        <v>43.436328119999999</v>
        <stp/>
        <stp>StudyData</stp>
        <stp>Correlation(TUA?,PLE?,Period:=50,InputChoice1:=Close,InputChoice2:=Close)</stp>
        <stp>Bar</stp>
        <stp/>
        <stp>Close</stp>
        <stp>ADC</stp>
        <stp>-1</stp>
        <stp>all</stp>
        <stp/>
        <stp/>
        <stp/>
        <stp>T</stp>
        <stp>EndofBarandPeriod 5</stp>
        <tr r="BL18" s="3"/>
      </tp>
      <tp>
        <v>64.268885080000004</v>
        <stp/>
        <stp>StudyData</stp>
        <stp>Correlation(FVA?,SIE?,Period:=50,InputChoice1:=Close,InputChoice2:=Close)</stp>
        <stp>Bar</stp>
        <stp/>
        <stp>Close</stp>
        <stp>ADC</stp>
        <stp>-4</stp>
        <stp>all</stp>
        <stp/>
        <stp/>
        <stp/>
        <stp>T</stp>
        <stp>EndofBarandPeriod 7</stp>
        <tr r="AY24" s="3"/>
      </tp>
      <tp>
        <v>58.432522480000003</v>
        <stp/>
        <stp>StudyData</stp>
        <stp>Correlation(FVA?,SIE?,Period:=50,InputChoice1:=Close,InputChoice2:=Close)</stp>
        <stp>Bar</stp>
        <stp/>
        <stp>Close</stp>
        <stp>ADC</stp>
        <stp>-5</stp>
        <stp>all</stp>
        <stp/>
        <stp/>
        <stp/>
        <stp>T</stp>
        <stp>EndofBarandPeriod 7</stp>
        <tr r="AY23" s="3"/>
      </tp>
      <tp>
        <v>29.146111820000002</v>
        <stp/>
        <stp>StudyData</stp>
        <stp>Correlation(TUA?,PLE?,Period:=50,InputChoice1:=Close,InputChoice2:=Close)</stp>
        <stp>Bar</stp>
        <stp/>
        <stp>Close</stp>
        <stp>ADC</stp>
        <stp>-3</stp>
        <stp>all</stp>
        <stp/>
        <stp/>
        <stp/>
        <stp>T</stp>
        <stp>EndofBarandPeriod 5</stp>
        <tr r="BL16" s="3"/>
      </tp>
      <tp>
        <v>49.99069703</v>
        <stp/>
        <stp>StudyData</stp>
        <stp>Correlation(FVA?,SIE?,Period:=50,InputChoice1:=Close,InputChoice2:=Close)</stp>
        <stp>Bar</stp>
        <stp/>
        <stp>Close</stp>
        <stp>ADC</stp>
        <stp>-6</stp>
        <stp>all</stp>
        <stp/>
        <stp/>
        <stp/>
        <stp>T</stp>
        <stp>EndofBarandPeriod 7</stp>
        <tr r="AY22" s="3"/>
      </tp>
      <tp>
        <v>38.407248330000002</v>
        <stp/>
        <stp>StudyData</stp>
        <stp>Correlation(TUA?,PLE?,Period:=50,InputChoice1:=Close,InputChoice2:=Close)</stp>
        <stp>Bar</stp>
        <stp/>
        <stp>Close</stp>
        <stp>ADC</stp>
        <stp>-2</stp>
        <stp>all</stp>
        <stp/>
        <stp/>
        <stp/>
        <stp>T</stp>
        <stp>EndofBarandPeriod 5</stp>
        <tr r="BL17" s="3"/>
      </tp>
      <tp>
        <v>10.79322715</v>
        <stp/>
        <stp>StudyData</stp>
        <stp>Correlation(TUA?,PLE?,Period:=50,InputChoice1:=Close,InputChoice2:=Close)</stp>
        <stp>Bar</stp>
        <stp/>
        <stp>Close</stp>
        <stp>ADC</stp>
        <stp>-5</stp>
        <stp>all</stp>
        <stp/>
        <stp/>
        <stp/>
        <stp>T</stp>
        <stp>EndofBarandPeriod 5</stp>
        <tr r="BL14" s="3"/>
      </tp>
      <tp>
        <v>21.870196809999999</v>
        <stp/>
        <stp>StudyData</stp>
        <stp>Correlation(TUA?,PLE?,Period:=50,InputChoice1:=Close,InputChoice2:=Close)</stp>
        <stp>Bar</stp>
        <stp/>
        <stp>Close</stp>
        <stp>ADC</stp>
        <stp>-4</stp>
        <stp>all</stp>
        <stp/>
        <stp/>
        <stp/>
        <stp>T</stp>
        <stp>EndofBarandPeriod 5</stp>
        <tr r="BL15" s="3"/>
      </tp>
      <tp>
        <v>73.078659459999997</v>
        <stp/>
        <stp>StudyData</stp>
        <stp>Correlation(FVA?,SIE?,Period:=50,InputChoice1:=Close,InputChoice2:=Close)</stp>
        <stp>Bar</stp>
        <stp/>
        <stp>Close</stp>
        <stp>ADC</stp>
        <stp>-1</stp>
        <stp>all</stp>
        <stp/>
        <stp/>
        <stp/>
        <stp>T</stp>
        <stp>EndofBarandPeriod 7</stp>
        <tr r="AY27" s="3"/>
      </tp>
      <tp>
        <v>71.821117490000006</v>
        <stp/>
        <stp>StudyData</stp>
        <stp>Correlation(FVA?,SIE?,Period:=50,InputChoice1:=Close,InputChoice2:=Close)</stp>
        <stp>Bar</stp>
        <stp/>
        <stp>Close</stp>
        <stp>ADC</stp>
        <stp>-2</stp>
        <stp>all</stp>
        <stp/>
        <stp/>
        <stp/>
        <stp>T</stp>
        <stp>EndofBarandPeriod 7</stp>
        <tr r="AY26" s="3"/>
      </tp>
      <tp>
        <v>-4.8850897399999997</v>
        <stp/>
        <stp>StudyData</stp>
        <stp>Correlation(TUA?,PLE?,Period:=50,InputChoice1:=Close,InputChoice2:=Close)</stp>
        <stp>Bar</stp>
        <stp/>
        <stp>Close</stp>
        <stp>ADC</stp>
        <stp>-6</stp>
        <stp>all</stp>
        <stp/>
        <stp/>
        <stp/>
        <stp>T</stp>
        <stp>EndofBarandPeriod 5</stp>
        <tr r="BL13" s="3"/>
      </tp>
      <tp>
        <v>68.166307889999999</v>
        <stp/>
        <stp>StudyData</stp>
        <stp>Correlation(FVA?,SIE?,Period:=50,InputChoice1:=Close,InputChoice2:=Close)</stp>
        <stp>Bar</stp>
        <stp/>
        <stp>Close</stp>
        <stp>ADC</stp>
        <stp>-3</stp>
        <stp>all</stp>
        <stp/>
        <stp/>
        <stp/>
        <stp>T</stp>
        <stp>EndofBarandPeriod 7</stp>
        <tr r="AY25" s="3"/>
      </tp>
      <tp>
        <v>88.955725860000001</v>
        <stp/>
        <stp>StudyData</stp>
        <stp>Correlation(GCE?,FVA?,Period:=50,InputChoice1:=Close,InputChoice2:=Close)</stp>
        <stp>Bar</stp>
        <stp/>
        <stp>Close</stp>
        <stp>ADC</stp>
        <stp>-6</stp>
        <stp>all</stp>
        <stp/>
        <stp/>
        <stp/>
        <stp>T</stp>
        <stp>EndofBarandPeriod 9</stp>
        <tr r="BF40" s="3"/>
      </tp>
      <tp>
        <v>89.492021510000001</v>
        <stp/>
        <stp>StudyData</stp>
        <stp>Correlation(GCE?,FVA?,Period:=50,InputChoice1:=Close,InputChoice2:=Close)</stp>
        <stp>Bar</stp>
        <stp/>
        <stp>Close</stp>
        <stp>ADC</stp>
        <stp>-5</stp>
        <stp>all</stp>
        <stp/>
        <stp/>
        <stp/>
        <stp>T</stp>
        <stp>EndofBarandPeriod 9</stp>
        <tr r="BF41" s="3"/>
      </tp>
      <tp>
        <v>89.994183860000007</v>
        <stp/>
        <stp>StudyData</stp>
        <stp>Correlation(GCE?,FVA?,Period:=50,InputChoice1:=Close,InputChoice2:=Close)</stp>
        <stp>Bar</stp>
        <stp/>
        <stp>Close</stp>
        <stp>ADC</stp>
        <stp>-4</stp>
        <stp>all</stp>
        <stp/>
        <stp/>
        <stp/>
        <stp>T</stp>
        <stp>EndofBarandPeriod 9</stp>
        <tr r="BF42" s="3"/>
      </tp>
      <tp>
        <v>90.809489060000004</v>
        <stp/>
        <stp>StudyData</stp>
        <stp>Correlation(GCE?,FVA?,Period:=50,InputChoice1:=Close,InputChoice2:=Close)</stp>
        <stp>Bar</stp>
        <stp/>
        <stp>Close</stp>
        <stp>ADC</stp>
        <stp>-3</stp>
        <stp>all</stp>
        <stp/>
        <stp/>
        <stp/>
        <stp>T</stp>
        <stp>EndofBarandPeriod 9</stp>
        <tr r="BF43" s="3"/>
      </tp>
      <tp>
        <v>90.03482769</v>
        <stp/>
        <stp>StudyData</stp>
        <stp>Correlation(GCE?,FVA?,Period:=50,InputChoice1:=Close,InputChoice2:=Close)</stp>
        <stp>Bar</stp>
        <stp/>
        <stp>Close</stp>
        <stp>ADC</stp>
        <stp>-2</stp>
        <stp>all</stp>
        <stp/>
        <stp/>
        <stp/>
        <stp>T</stp>
        <stp>EndofBarandPeriod 9</stp>
        <tr r="BF44" s="3"/>
      </tp>
      <tp>
        <v>89.165483129999998</v>
        <stp/>
        <stp>StudyData</stp>
        <stp>Correlation(GCE?,FVA?,Period:=50,InputChoice1:=Close,InputChoice2:=Close)</stp>
        <stp>Bar</stp>
        <stp/>
        <stp>Close</stp>
        <stp>ADC</stp>
        <stp>-1</stp>
        <stp>all</stp>
        <stp/>
        <stp/>
        <stp/>
        <stp>T</stp>
        <stp>EndofBarandPeriod 9</stp>
        <tr r="BF45" s="3"/>
      </tp>
      <tp>
        <v>1.2867734099999999</v>
        <stp/>
        <stp>StudyData</stp>
        <stp>Correlation(NGE?,CLE?,Period:=50,InputChoice1:=Close,InputChoice2:=Close)</stp>
        <stp>Bar</stp>
        <stp/>
        <stp>Close</stp>
        <stp>ADC</stp>
        <stp>-5</stp>
        <stp>all</stp>
        <stp/>
        <stp/>
        <stp/>
        <stp>T</stp>
        <stp>EndofBarandPeriod 9</stp>
        <tr r="AW41" s="3"/>
      </tp>
      <tp>
        <v>-2.6727893800000002</v>
        <stp/>
        <stp>StudyData</stp>
        <stp>Correlation(NGE?,CLE?,Period:=50,InputChoice1:=Close,InputChoice2:=Close)</stp>
        <stp>Bar</stp>
        <stp/>
        <stp>Close</stp>
        <stp>ADC</stp>
        <stp>-4</stp>
        <stp>all</stp>
        <stp/>
        <stp/>
        <stp/>
        <stp>T</stp>
        <stp>EndofBarandPeriod 9</stp>
        <tr r="AW42" s="3"/>
      </tp>
      <tp>
        <v>6.0238114100000004</v>
        <stp/>
        <stp>StudyData</stp>
        <stp>Correlation(NGE?,CLE?,Period:=50,InputChoice1:=Close,InputChoice2:=Close)</stp>
        <stp>Bar</stp>
        <stp/>
        <stp>Close</stp>
        <stp>ADC</stp>
        <stp>-6</stp>
        <stp>all</stp>
        <stp/>
        <stp/>
        <stp/>
        <stp>T</stp>
        <stp>EndofBarandPeriod 9</stp>
        <tr r="AW40" s="3"/>
      </tp>
      <tp>
        <v>-3.4989382600000001</v>
        <stp/>
        <stp>StudyData</stp>
        <stp>Correlation(NGE?,CLE?,Period:=50,InputChoice1:=Close,InputChoice2:=Close)</stp>
        <stp>Bar</stp>
        <stp/>
        <stp>Close</stp>
        <stp>ADC</stp>
        <stp>-1</stp>
        <stp>all</stp>
        <stp/>
        <stp/>
        <stp/>
        <stp>T</stp>
        <stp>EndofBarandPeriod 9</stp>
        <tr r="AW45" s="3"/>
      </tp>
      <tp>
        <v>-2.9853341499999999</v>
        <stp/>
        <stp>StudyData</stp>
        <stp>Correlation(NGE?,CLE?,Period:=50,InputChoice1:=Close,InputChoice2:=Close)</stp>
        <stp>Bar</stp>
        <stp/>
        <stp>Close</stp>
        <stp>ADC</stp>
        <stp>-3</stp>
        <stp>all</stp>
        <stp/>
        <stp/>
        <stp/>
        <stp>T</stp>
        <stp>EndofBarandPeriod 9</stp>
        <tr r="AW43" s="3"/>
      </tp>
      <tp>
        <v>-2.5199061700000001</v>
        <stp/>
        <stp>StudyData</stp>
        <stp>Correlation(NGE?,CLE?,Period:=50,InputChoice1:=Close,InputChoice2:=Close)</stp>
        <stp>Bar</stp>
        <stp/>
        <stp>Close</stp>
        <stp>ADC</stp>
        <stp>-2</stp>
        <stp>all</stp>
        <stp/>
        <stp/>
        <stp/>
        <stp>T</stp>
        <stp>EndofBarandPeriod 9</stp>
        <tr r="AW44" s="3"/>
      </tp>
      <tp>
        <v>2816</v>
        <stp/>
        <stp>ContractData</stp>
        <stp>DSX?</stp>
        <stp>LastPrice</stp>
        <stp/>
        <stp>T</stp>
        <tr r="B14" s="3"/>
        <tr r="AM19" s="3"/>
      </tp>
      <tp>
        <v>-74.121107899999998</v>
        <stp/>
        <stp>StudyData</stp>
        <stp>Correlation(CLE?,GCE?,Period:=50,InputChoice1:=Close,InputChoice2:=Close)</stp>
        <stp>Bar</stp>
        <stp/>
        <stp>Close</stp>
        <stp>ADC</stp>
        <stp>-2</stp>
        <stp>all</stp>
        <stp/>
        <stp/>
        <stp/>
        <stp>T</stp>
        <stp>EndofBarandPeriod 7</stp>
        <tr r="BJ35" s="3"/>
      </tp>
      <tp>
        <v>69.806466319999998</v>
        <stp/>
        <stp>StudyData</stp>
        <stp>Correlation(PLE?,GCE?,Period:=50,InputChoice1:=Close,InputChoice2:=Close)</stp>
        <stp>Bar</stp>
        <stp/>
        <stp>Close</stp>
        <stp>ADC</stp>
        <stp>-2</stp>
        <stp>all</stp>
        <stp/>
        <stp/>
        <stp/>
        <stp>T</stp>
        <stp>EndofBarandPeriod 9</stp>
        <tr r="BK53" s="3"/>
      </tp>
      <tp>
        <v>-71.648614390000006</v>
        <stp/>
        <stp>StudyData</stp>
        <stp>Correlation(CLE?,GCE?,Period:=50,InputChoice1:=Close,InputChoice2:=Close)</stp>
        <stp>Bar</stp>
        <stp/>
        <stp>Close</stp>
        <stp>ADC</stp>
        <stp>-3</stp>
        <stp>all</stp>
        <stp/>
        <stp/>
        <stp/>
        <stp>T</stp>
        <stp>EndofBarandPeriod 7</stp>
        <tr r="BJ34" s="3"/>
      </tp>
      <tp>
        <v>61.794125809999997</v>
        <stp/>
        <stp>StudyData</stp>
        <stp>Correlation(PLE?,GCE?,Period:=50,InputChoice1:=Close,InputChoice2:=Close)</stp>
        <stp>Bar</stp>
        <stp/>
        <stp>Close</stp>
        <stp>ADC</stp>
        <stp>-3</stp>
        <stp>all</stp>
        <stp/>
        <stp/>
        <stp/>
        <stp>T</stp>
        <stp>EndofBarandPeriod 9</stp>
        <tr r="BK52" s="3"/>
      </tp>
      <tp>
        <v>-73.637499640000001</v>
        <stp/>
        <stp>StudyData</stp>
        <stp>Correlation(CLE?,GCE?,Period:=50,InputChoice1:=Close,InputChoice2:=Close)</stp>
        <stp>Bar</stp>
        <stp/>
        <stp>Close</stp>
        <stp>ADC</stp>
        <stp>-1</stp>
        <stp>all</stp>
        <stp/>
        <stp/>
        <stp/>
        <stp>T</stp>
        <stp>EndofBarandPeriod 7</stp>
        <tr r="BJ36" s="3"/>
      </tp>
      <tp>
        <v>74.244323859999994</v>
        <stp/>
        <stp>StudyData</stp>
        <stp>Correlation(PLE?,GCE?,Period:=50,InputChoice1:=Close,InputChoice2:=Close)</stp>
        <stp>Bar</stp>
        <stp/>
        <stp>Close</stp>
        <stp>ADC</stp>
        <stp>-1</stp>
        <stp>all</stp>
        <stp/>
        <stp/>
        <stp/>
        <stp>T</stp>
        <stp>EndofBarandPeriod 9</stp>
        <tr r="BK54" s="3"/>
      </tp>
      <tp>
        <v>-66.761483990000002</v>
        <stp/>
        <stp>StudyData</stp>
        <stp>Correlation(CLE?,GCE?,Period:=50,InputChoice1:=Close,InputChoice2:=Close)</stp>
        <stp>Bar</stp>
        <stp/>
        <stp>Close</stp>
        <stp>ADC</stp>
        <stp>-6</stp>
        <stp>all</stp>
        <stp/>
        <stp/>
        <stp/>
        <stp>T</stp>
        <stp>EndofBarandPeriod 7</stp>
        <tr r="BJ31" s="3"/>
      </tp>
      <tp>
        <v>34.752871159999998</v>
        <stp/>
        <stp>StudyData</stp>
        <stp>Correlation(PLE?,GCE?,Period:=50,InputChoice1:=Close,InputChoice2:=Close)</stp>
        <stp>Bar</stp>
        <stp/>
        <stp>Close</stp>
        <stp>ADC</stp>
        <stp>-6</stp>
        <stp>all</stp>
        <stp/>
        <stp/>
        <stp/>
        <stp>T</stp>
        <stp>EndofBarandPeriod 9</stp>
        <tr r="BK49" s="3"/>
      </tp>
      <tp>
        <v>-69.838682390000002</v>
        <stp/>
        <stp>StudyData</stp>
        <stp>Correlation(CLE?,GCE?,Period:=50,InputChoice1:=Close,InputChoice2:=Close)</stp>
        <stp>Bar</stp>
        <stp/>
        <stp>Close</stp>
        <stp>ADC</stp>
        <stp>-4</stp>
        <stp>all</stp>
        <stp/>
        <stp/>
        <stp/>
        <stp>T</stp>
        <stp>EndofBarandPeriod 7</stp>
        <tr r="BJ33" s="3"/>
      </tp>
      <tp>
        <v>56.728322249999998</v>
        <stp/>
        <stp>StudyData</stp>
        <stp>Correlation(PLE?,GCE?,Period:=50,InputChoice1:=Close,InputChoice2:=Close)</stp>
        <stp>Bar</stp>
        <stp/>
        <stp>Close</stp>
        <stp>ADC</stp>
        <stp>-4</stp>
        <stp>all</stp>
        <stp/>
        <stp/>
        <stp/>
        <stp>T</stp>
        <stp>EndofBarandPeriod 9</stp>
        <tr r="BK51" s="3"/>
      </tp>
      <tp>
        <v>-66.921163840000006</v>
        <stp/>
        <stp>StudyData</stp>
        <stp>Correlation(CLE?,GCE?,Period:=50,InputChoice1:=Close,InputChoice2:=Close)</stp>
        <stp>Bar</stp>
        <stp/>
        <stp>Close</stp>
        <stp>ADC</stp>
        <stp>-5</stp>
        <stp>all</stp>
        <stp/>
        <stp/>
        <stp/>
        <stp>T</stp>
        <stp>EndofBarandPeriod 7</stp>
        <tr r="BJ32" s="3"/>
      </tp>
      <tp>
        <v>47.373231709999999</v>
        <stp/>
        <stp>StudyData</stp>
        <stp>Correlation(PLE?,GCE?,Period:=50,InputChoice1:=Close,InputChoice2:=Close)</stp>
        <stp>Bar</stp>
        <stp/>
        <stp>Close</stp>
        <stp>ADC</stp>
        <stp>-5</stp>
        <stp>all</stp>
        <stp/>
        <stp/>
        <stp/>
        <stp>T</stp>
        <stp>EndofBarandPeriod 9</stp>
        <tr r="BK50" s="3"/>
      </tp>
      <tp>
        <v>94.204923719999996</v>
        <stp/>
        <stp>StudyData</stp>
        <stp>Correlation(ENQ?,DSX?,Period:=50,InputChoice1:=Close,InputChoice2:=Close)</stp>
        <stp>Bar</stp>
        <stp/>
        <stp>Close</stp>
        <stp>ADC</stp>
        <stp>-6</stp>
        <stp>all</stp>
        <stp/>
        <stp/>
        <stp/>
        <stp>T</stp>
        <stp>EndofBarandPeriod 5</stp>
        <tr r="BD4" s="3"/>
      </tp>
      <tp>
        <v>95.281343079999999</v>
        <stp/>
        <stp>StudyData</stp>
        <stp>Correlation(ENQ?,DSX?,Period:=50,InputChoice1:=Close,InputChoice2:=Close)</stp>
        <stp>Bar</stp>
        <stp/>
        <stp>Close</stp>
        <stp>ADC</stp>
        <stp>-4</stp>
        <stp>all</stp>
        <stp/>
        <stp/>
        <stp/>
        <stp>T</stp>
        <stp>EndofBarandPeriod 5</stp>
        <tr r="BD6" s="3"/>
      </tp>
      <tp>
        <v>94.694178199999996</v>
        <stp/>
        <stp>StudyData</stp>
        <stp>Correlation(ENQ?,DSX?,Period:=50,InputChoice1:=Close,InputChoice2:=Close)</stp>
        <stp>Bar</stp>
        <stp/>
        <stp>Close</stp>
        <stp>ADC</stp>
        <stp>-5</stp>
        <stp>all</stp>
        <stp/>
        <stp/>
        <stp/>
        <stp>T</stp>
        <stp>EndofBarandPeriod 5</stp>
        <tr r="BD5" s="3"/>
      </tp>
      <tp>
        <v>96.259767179999997</v>
        <stp/>
        <stp>StudyData</stp>
        <stp>Correlation(ENQ?,DSX?,Period:=50,InputChoice1:=Close,InputChoice2:=Close)</stp>
        <stp>Bar</stp>
        <stp/>
        <stp>Close</stp>
        <stp>ADC</stp>
        <stp>-2</stp>
        <stp>all</stp>
        <stp/>
        <stp/>
        <stp/>
        <stp>T</stp>
        <stp>EndofBarandPeriod 5</stp>
        <tr r="BD8" s="3"/>
      </tp>
      <tp>
        <v>95.644137900000004</v>
        <stp/>
        <stp>StudyData</stp>
        <stp>Correlation(ENQ?,DSX?,Period:=50,InputChoice1:=Close,InputChoice2:=Close)</stp>
        <stp>Bar</stp>
        <stp/>
        <stp>Close</stp>
        <stp>ADC</stp>
        <stp>-3</stp>
        <stp>all</stp>
        <stp/>
        <stp/>
        <stp/>
        <stp>T</stp>
        <stp>EndofBarandPeriod 5</stp>
        <tr r="BD7" s="3"/>
      </tp>
      <tp>
        <v>96.524324870000001</v>
        <stp/>
        <stp>StudyData</stp>
        <stp>Correlation(ENQ?,DSX?,Period:=50,InputChoice1:=Close,InputChoice2:=Close)</stp>
        <stp>Bar</stp>
        <stp/>
        <stp>Close</stp>
        <stp>ADC</stp>
        <stp>-1</stp>
        <stp>all</stp>
        <stp/>
        <stp/>
        <stp/>
        <stp>T</stp>
        <stp>EndofBarandPeriod 5</stp>
        <tr r="BD9" s="3"/>
      </tp>
      <tp>
        <v>66.824697319999999</v>
        <stp/>
        <stp>StudyData</stp>
        <stp>Correlation(TYA?,SIE?,Period:=50,InputChoice1:=Close,InputChoice2:=Close)</stp>
        <stp>Bar</stp>
        <stp/>
        <stp>Close</stp>
        <stp>ADC</stp>
        <stp>-4</stp>
        <stp>all</stp>
        <stp/>
        <stp/>
        <stp/>
        <stp>T</stp>
        <stp>EndofBarandPeriod 7</stp>
        <tr r="BK24" s="3"/>
      </tp>
      <tp>
        <v>-24.02289159</v>
        <stp/>
        <stp>StudyData</stp>
        <stp>Correlation(SIE?,CLE?,Period:=50,InputChoice1:=Close,InputChoice2:=Close)</stp>
        <stp>Bar</stp>
        <stp/>
        <stp>Close</stp>
        <stp>ADC</stp>
        <stp>-5</stp>
        <stp>all</stp>
        <stp/>
        <stp/>
        <stp/>
        <stp>T</stp>
        <stp>EndofBarandPeriod 9</stp>
        <tr r="AW50" s="3"/>
      </tp>
      <tp>
        <v>60.596233349999999</v>
        <stp/>
        <stp>StudyData</stp>
        <stp>Correlation(TYA?,SIE?,Period:=50,InputChoice1:=Close,InputChoice2:=Close)</stp>
        <stp>Bar</stp>
        <stp/>
        <stp>Close</stp>
        <stp>ADC</stp>
        <stp>-5</stp>
        <stp>all</stp>
        <stp/>
        <stp/>
        <stp/>
        <stp>T</stp>
        <stp>EndofBarandPeriod 7</stp>
        <tr r="BK23" s="3"/>
      </tp>
      <tp>
        <v>-33.944306249999997</v>
        <stp/>
        <stp>StudyData</stp>
        <stp>Correlation(SIE?,CLE?,Period:=50,InputChoice1:=Close,InputChoice2:=Close)</stp>
        <stp>Bar</stp>
        <stp/>
        <stp>Close</stp>
        <stp>ADC</stp>
        <stp>-4</stp>
        <stp>all</stp>
        <stp/>
        <stp/>
        <stp/>
        <stp>T</stp>
        <stp>EndofBarandPeriod 9</stp>
        <tr r="AW51" s="3"/>
      </tp>
      <tp>
        <v>51.409401039999999</v>
        <stp/>
        <stp>StudyData</stp>
        <stp>Correlation(TYA?,SIE?,Period:=50,InputChoice1:=Close,InputChoice2:=Close)</stp>
        <stp>Bar</stp>
        <stp/>
        <stp>Close</stp>
        <stp>ADC</stp>
        <stp>-6</stp>
        <stp>all</stp>
        <stp/>
        <stp/>
        <stp/>
        <stp>T</stp>
        <stp>EndofBarandPeriod 7</stp>
        <tr r="BK22" s="3"/>
      </tp>
      <tp>
        <v>-15.013888400000001</v>
        <stp/>
        <stp>StudyData</stp>
        <stp>Correlation(SIE?,CLE?,Period:=50,InputChoice1:=Close,InputChoice2:=Close)</stp>
        <stp>Bar</stp>
        <stp/>
        <stp>Close</stp>
        <stp>ADC</stp>
        <stp>-6</stp>
        <stp>all</stp>
        <stp/>
        <stp/>
        <stp/>
        <stp>T</stp>
        <stp>EndofBarandPeriod 9</stp>
        <tr r="AW49" s="3"/>
      </tp>
      <tp>
        <v>-51.19805728</v>
        <stp/>
        <stp>StudyData</stp>
        <stp>Correlation(SIE?,CLE?,Period:=50,InputChoice1:=Close,InputChoice2:=Close)</stp>
        <stp>Bar</stp>
        <stp/>
        <stp>Close</stp>
        <stp>ADC</stp>
        <stp>-1</stp>
        <stp>all</stp>
        <stp/>
        <stp/>
        <stp/>
        <stp>T</stp>
        <stp>EndofBarandPeriod 9</stp>
        <tr r="AW54" s="3"/>
      </tp>
      <tp>
        <v>76.472155360000002</v>
        <stp/>
        <stp>StudyData</stp>
        <stp>Correlation(TYA?,SIE?,Period:=50,InputChoice1:=Close,InputChoice2:=Close)</stp>
        <stp>Bar</stp>
        <stp/>
        <stp>Close</stp>
        <stp>ADC</stp>
        <stp>-1</stp>
        <stp>all</stp>
        <stp/>
        <stp/>
        <stp/>
        <stp>T</stp>
        <stp>EndofBarandPeriod 7</stp>
        <tr r="BK27" s="3"/>
      </tp>
      <tp>
        <v>75.04414045</v>
        <stp/>
        <stp>StudyData</stp>
        <stp>Correlation(TYA?,SIE?,Period:=50,InputChoice1:=Close,InputChoice2:=Close)</stp>
        <stp>Bar</stp>
        <stp/>
        <stp>Close</stp>
        <stp>ADC</stp>
        <stp>-2</stp>
        <stp>all</stp>
        <stp/>
        <stp/>
        <stp/>
        <stp>T</stp>
        <stp>EndofBarandPeriod 7</stp>
        <tr r="BK26" s="3"/>
      </tp>
      <tp>
        <v>-40.249489949999997</v>
        <stp/>
        <stp>StudyData</stp>
        <stp>Correlation(SIE?,CLE?,Period:=50,InputChoice1:=Close,InputChoice2:=Close)</stp>
        <stp>Bar</stp>
        <stp/>
        <stp>Close</stp>
        <stp>ADC</stp>
        <stp>-3</stp>
        <stp>all</stp>
        <stp/>
        <stp/>
        <stp/>
        <stp>T</stp>
        <stp>EndofBarandPeriod 9</stp>
        <tr r="AW52" s="3"/>
      </tp>
      <tp>
        <v>70.900524509999997</v>
        <stp/>
        <stp>StudyData</stp>
        <stp>Correlation(TYA?,SIE?,Period:=50,InputChoice1:=Close,InputChoice2:=Close)</stp>
        <stp>Bar</stp>
        <stp/>
        <stp>Close</stp>
        <stp>ADC</stp>
        <stp>-3</stp>
        <stp>all</stp>
        <stp/>
        <stp/>
        <stp/>
        <stp>T</stp>
        <stp>EndofBarandPeriod 7</stp>
        <tr r="BK25" s="3"/>
      </tp>
      <tp>
        <v>-48.447573630000001</v>
        <stp/>
        <stp>StudyData</stp>
        <stp>Correlation(SIE?,CLE?,Period:=50,InputChoice1:=Close,InputChoice2:=Close)</stp>
        <stp>Bar</stp>
        <stp/>
        <stp>Close</stp>
        <stp>ADC</stp>
        <stp>-2</stp>
        <stp>all</stp>
        <stp/>
        <stp/>
        <stp/>
        <stp>T</stp>
        <stp>EndofBarandPeriod 9</stp>
        <tr r="AW53" s="3"/>
      </tp>
      <tp>
        <v>-73.020604669999997</v>
        <stp/>
        <stp>StudyData</stp>
        <stp>Correlation(CLE?,FVA?,Period:=50,InputChoice1:=Close,InputChoice2:=Close)</stp>
        <stp>Bar</stp>
        <stp/>
        <stp>Close</stp>
        <stp>ADC</stp>
        <stp>-6</stp>
        <stp>all</stp>
        <stp/>
        <stp/>
        <stp/>
        <stp>T</stp>
        <stp>EndofBarandPeriod 7</stp>
        <tr r="BF31" s="3"/>
      </tp>
      <tp>
        <v>-2.7359300700000002</v>
        <stp/>
        <stp>StudyData</stp>
        <stp>Correlation(PLE?,FVA?,Period:=50,InputChoice1:=Close,InputChoice2:=Close)</stp>
        <stp>Bar</stp>
        <stp/>
        <stp>Close</stp>
        <stp>ADC</stp>
        <stp>-6</stp>
        <stp>all</stp>
        <stp/>
        <stp/>
        <stp/>
        <stp>T</stp>
        <stp>EndofBarandPeriod 9</stp>
        <tr r="BF49" s="3"/>
      </tp>
      <tp>
        <v>-76.407505880000002</v>
        <stp/>
        <stp>StudyData</stp>
        <stp>Correlation(CLE?,FVA?,Period:=50,InputChoice1:=Close,InputChoice2:=Close)</stp>
        <stp>Bar</stp>
        <stp/>
        <stp>Close</stp>
        <stp>ADC</stp>
        <stp>-5</stp>
        <stp>all</stp>
        <stp/>
        <stp/>
        <stp/>
        <stp>T</stp>
        <stp>EndofBarandPeriod 7</stp>
        <tr r="BF32" s="3"/>
      </tp>
      <tp>
        <v>11.282428380000001</v>
        <stp/>
        <stp>StudyData</stp>
        <stp>Correlation(PLE?,FVA?,Period:=50,InputChoice1:=Close,InputChoice2:=Close)</stp>
        <stp>Bar</stp>
        <stp/>
        <stp>Close</stp>
        <stp>ADC</stp>
        <stp>-5</stp>
        <stp>all</stp>
        <stp/>
        <stp/>
        <stp/>
        <stp>T</stp>
        <stp>EndofBarandPeriod 9</stp>
        <tr r="BF50" s="3"/>
      </tp>
      <tp>
        <v>-79.192633020000002</v>
        <stp/>
        <stp>StudyData</stp>
        <stp>Correlation(CLE?,FVA?,Period:=50,InputChoice1:=Close,InputChoice2:=Close)</stp>
        <stp>Bar</stp>
        <stp/>
        <stp>Close</stp>
        <stp>ADC</stp>
        <stp>-4</stp>
        <stp>all</stp>
        <stp/>
        <stp/>
        <stp/>
        <stp>T</stp>
        <stp>EndofBarandPeriod 7</stp>
        <tr r="BF33" s="3"/>
      </tp>
      <tp>
        <v>22.09151</v>
        <stp/>
        <stp>StudyData</stp>
        <stp>Correlation(PLE?,FVA?,Period:=50,InputChoice1:=Close,InputChoice2:=Close)</stp>
        <stp>Bar</stp>
        <stp/>
        <stp>Close</stp>
        <stp>ADC</stp>
        <stp>-4</stp>
        <stp>all</stp>
        <stp/>
        <stp/>
        <stp/>
        <stp>T</stp>
        <stp>EndofBarandPeriod 9</stp>
        <tr r="BF51" s="3"/>
      </tp>
      <tp>
        <v>-81.535653359999998</v>
        <stp/>
        <stp>StudyData</stp>
        <stp>Correlation(CLE?,FVA?,Period:=50,InputChoice1:=Close,InputChoice2:=Close)</stp>
        <stp>Bar</stp>
        <stp/>
        <stp>Close</stp>
        <stp>ADC</stp>
        <stp>-3</stp>
        <stp>all</stp>
        <stp/>
        <stp/>
        <stp/>
        <stp>T</stp>
        <stp>EndofBarandPeriod 7</stp>
        <tr r="BF34" s="3"/>
      </tp>
      <tp>
        <v>29.4850326</v>
        <stp/>
        <stp>StudyData</stp>
        <stp>Correlation(PLE?,FVA?,Period:=50,InputChoice1:=Close,InputChoice2:=Close)</stp>
        <stp>Bar</stp>
        <stp/>
        <stp>Close</stp>
        <stp>ADC</stp>
        <stp>-3</stp>
        <stp>all</stp>
        <stp/>
        <stp/>
        <stp/>
        <stp>T</stp>
        <stp>EndofBarandPeriod 9</stp>
        <tr r="BF52" s="3"/>
      </tp>
      <tp>
        <v>-84.002371760000003</v>
        <stp/>
        <stp>StudyData</stp>
        <stp>Correlation(CLE?,FVA?,Period:=50,InputChoice1:=Close,InputChoice2:=Close)</stp>
        <stp>Bar</stp>
        <stp/>
        <stp>Close</stp>
        <stp>ADC</stp>
        <stp>-2</stp>
        <stp>all</stp>
        <stp/>
        <stp/>
        <stp/>
        <stp>T</stp>
        <stp>EndofBarandPeriod 7</stp>
        <tr r="BF35" s="3"/>
      </tp>
      <tp>
        <v>37.971510219999999</v>
        <stp/>
        <stp>StudyData</stp>
        <stp>Correlation(PLE?,FVA?,Period:=50,InputChoice1:=Close,InputChoice2:=Close)</stp>
        <stp>Bar</stp>
        <stp/>
        <stp>Close</stp>
        <stp>ADC</stp>
        <stp>-2</stp>
        <stp>all</stp>
        <stp/>
        <stp/>
        <stp/>
        <stp>T</stp>
        <stp>EndofBarandPeriod 9</stp>
        <tr r="BF53" s="3"/>
      </tp>
      <tp>
        <v>-86.577207610000002</v>
        <stp/>
        <stp>StudyData</stp>
        <stp>Correlation(CLE?,FVA?,Period:=50,InputChoice1:=Close,InputChoice2:=Close)</stp>
        <stp>Bar</stp>
        <stp/>
        <stp>Close</stp>
        <stp>ADC</stp>
        <stp>-1</stp>
        <stp>all</stp>
        <stp/>
        <stp/>
        <stp/>
        <stp>T</stp>
        <stp>EndofBarandPeriod 7</stp>
        <tr r="BF36" s="3"/>
      </tp>
      <tp>
        <v>42.643069570000002</v>
        <stp/>
        <stp>StudyData</stp>
        <stp>Correlation(PLE?,FVA?,Period:=50,InputChoice1:=Close,InputChoice2:=Close)</stp>
        <stp>Bar</stp>
        <stp/>
        <stp>Close</stp>
        <stp>ADC</stp>
        <stp>-1</stp>
        <stp>all</stp>
        <stp/>
        <stp/>
        <stp/>
        <stp>T</stp>
        <stp>EndofBarandPeriod 9</stp>
        <tr r="BF54" s="3"/>
      </tp>
      <tp>
        <v>-0.9375</v>
        <stp/>
        <stp>ContractData</stp>
        <stp>USA?</stp>
        <stp>NetChange</stp>
        <stp/>
        <stp>T</stp>
        <tr r="B32" s="3"/>
      </tp>
      <tp>
        <v>-3.125E-2</v>
        <stp/>
        <stp>ContractData</stp>
        <stp>TUA?</stp>
        <stp>NetChange</stp>
        <stp/>
        <stp>T</stp>
        <tr r="B20" s="3"/>
      </tp>
      <tp>
        <v>-0.1875</v>
        <stp/>
        <stp>ContractData</stp>
        <stp>TYA?</stp>
        <stp>NetChange</stp>
        <stp/>
        <stp>T</stp>
        <tr r="B28" s="3"/>
      </tp>
      <tp>
        <v>-9.375E-2</v>
        <stp/>
        <stp>ContractData</stp>
        <stp>FVA?</stp>
        <stp>NetChange</stp>
        <stp/>
        <stp>T</stp>
        <tr r="B24" s="3"/>
      </tp>
      <tp>
        <v>47.982132049999997</v>
        <stp/>
        <stp>StudyData</stp>
        <stp>Correlation(TYA?,PLE?,Period:=50,InputChoice1:=Close,InputChoice2:=Close)</stp>
        <stp>Bar</stp>
        <stp/>
        <stp>Close</stp>
        <stp>ADC</stp>
        <stp>-1</stp>
        <stp>all</stp>
        <stp/>
        <stp/>
        <stp/>
        <stp>T</stp>
        <stp>EndofBarandPeriod 7</stp>
        <tr r="BL27" s="3"/>
      </tp>
      <tp>
        <v>89.811093240000005</v>
        <stp/>
        <stp>StudyData</stp>
        <stp>Correlation(CLE?,ENQ?,Period:=50,InputChoice1:=Close,InputChoice2:=Close)</stp>
        <stp>Bar</stp>
        <stp/>
        <stp>Close</stp>
        <stp>ADC</stp>
        <stp>-6</stp>
        <stp>all</stp>
        <stp/>
        <stp/>
        <stp/>
        <stp>T</stp>
        <stp>EndofBarandPeriod 7</stp>
        <tr r="BC31" s="3"/>
      </tp>
      <tp>
        <v>0.21663995</v>
        <stp/>
        <stp>StudyData</stp>
        <stp>Correlation(PLE?,ENQ?,Period:=50,InputChoice1:=Close,InputChoice2:=Close)</stp>
        <stp>Bar</stp>
        <stp/>
        <stp>Close</stp>
        <stp>ADC</stp>
        <stp>-6</stp>
        <stp>all</stp>
        <stp/>
        <stp/>
        <stp/>
        <stp>T</stp>
        <stp>EndofBarandPeriod 9</stp>
        <tr r="BC49" s="3"/>
      </tp>
      <tp>
        <v>90.41422704</v>
        <stp/>
        <stp>StudyData</stp>
        <stp>Correlation(CLE?,ENQ?,Period:=50,InputChoice1:=Close,InputChoice2:=Close)</stp>
        <stp>Bar</stp>
        <stp/>
        <stp>Close</stp>
        <stp>ADC</stp>
        <stp>-5</stp>
        <stp>all</stp>
        <stp/>
        <stp/>
        <stp/>
        <stp>T</stp>
        <stp>EndofBarandPeriod 7</stp>
        <tr r="BC32" s="3"/>
      </tp>
      <tp>
        <v>-9.7108994800000001</v>
        <stp/>
        <stp>StudyData</stp>
        <stp>Correlation(PLE?,ENQ?,Period:=50,InputChoice1:=Close,InputChoice2:=Close)</stp>
        <stp>Bar</stp>
        <stp/>
        <stp>Close</stp>
        <stp>ADC</stp>
        <stp>-5</stp>
        <stp>all</stp>
        <stp/>
        <stp/>
        <stp/>
        <stp>T</stp>
        <stp>EndofBarandPeriod 9</stp>
        <tr r="BC50" s="3"/>
      </tp>
      <tp>
        <v>33.895889029999999</v>
        <stp/>
        <stp>StudyData</stp>
        <stp>Correlation(TYA?,PLE?,Period:=50,InputChoice1:=Close,InputChoice2:=Close)</stp>
        <stp>Bar</stp>
        <stp/>
        <stp>Close</stp>
        <stp>ADC</stp>
        <stp>-3</stp>
        <stp>all</stp>
        <stp/>
        <stp/>
        <stp/>
        <stp>T</stp>
        <stp>EndofBarandPeriod 7</stp>
        <tr r="BL25" s="3"/>
      </tp>
      <tp>
        <v>91.662621729999998</v>
        <stp/>
        <stp>StudyData</stp>
        <stp>Correlation(CLE?,ENQ?,Period:=50,InputChoice1:=Close,InputChoice2:=Close)</stp>
        <stp>Bar</stp>
        <stp/>
        <stp>Close</stp>
        <stp>ADC</stp>
        <stp>-4</stp>
        <stp>all</stp>
        <stp/>
        <stp/>
        <stp/>
        <stp>T</stp>
        <stp>EndofBarandPeriod 7</stp>
        <tr r="BC33" s="3"/>
      </tp>
      <tp>
        <v>-18.842896209999999</v>
        <stp/>
        <stp>StudyData</stp>
        <stp>Correlation(PLE?,ENQ?,Period:=50,InputChoice1:=Close,InputChoice2:=Close)</stp>
        <stp>Bar</stp>
        <stp/>
        <stp>Close</stp>
        <stp>ADC</stp>
        <stp>-4</stp>
        <stp>all</stp>
        <stp/>
        <stp/>
        <stp/>
        <stp>T</stp>
        <stp>EndofBarandPeriod 9</stp>
        <tr r="BC51" s="3"/>
      </tp>
      <tp>
        <v>43.097442139999998</v>
        <stp/>
        <stp>StudyData</stp>
        <stp>Correlation(TYA?,PLE?,Period:=50,InputChoice1:=Close,InputChoice2:=Close)</stp>
        <stp>Bar</stp>
        <stp/>
        <stp>Close</stp>
        <stp>ADC</stp>
        <stp>-2</stp>
        <stp>all</stp>
        <stp/>
        <stp/>
        <stp/>
        <stp>T</stp>
        <stp>EndofBarandPeriod 7</stp>
        <tr r="BL26" s="3"/>
      </tp>
      <tp>
        <v>92.408178000000007</v>
        <stp/>
        <stp>StudyData</stp>
        <stp>Correlation(CLE?,ENQ?,Period:=50,InputChoice1:=Close,InputChoice2:=Close)</stp>
        <stp>Bar</stp>
        <stp/>
        <stp>Close</stp>
        <stp>ADC</stp>
        <stp>-3</stp>
        <stp>all</stp>
        <stp/>
        <stp/>
        <stp/>
        <stp>T</stp>
        <stp>EndofBarandPeriod 7</stp>
        <tr r="BC34" s="3"/>
      </tp>
      <tp>
        <v>-24.161244360000001</v>
        <stp/>
        <stp>StudyData</stp>
        <stp>Correlation(PLE?,ENQ?,Period:=50,InputChoice1:=Close,InputChoice2:=Close)</stp>
        <stp>Bar</stp>
        <stp/>
        <stp>Close</stp>
        <stp>ADC</stp>
        <stp>-3</stp>
        <stp>all</stp>
        <stp/>
        <stp/>
        <stp/>
        <stp>T</stp>
        <stp>EndofBarandPeriod 9</stp>
        <tr r="BC52" s="3"/>
      </tp>
      <tp>
        <v>14.777095709999999</v>
        <stp/>
        <stp>StudyData</stp>
        <stp>Correlation(TYA?,PLE?,Period:=50,InputChoice1:=Close,InputChoice2:=Close)</stp>
        <stp>Bar</stp>
        <stp/>
        <stp>Close</stp>
        <stp>ADC</stp>
        <stp>-5</stp>
        <stp>all</stp>
        <stp/>
        <stp/>
        <stp/>
        <stp>T</stp>
        <stp>EndofBarandPeriod 7</stp>
        <tr r="BL23" s="3"/>
      </tp>
      <tp>
        <v>93.198621779999996</v>
        <stp/>
        <stp>StudyData</stp>
        <stp>Correlation(CLE?,ENQ?,Period:=50,InputChoice1:=Close,InputChoice2:=Close)</stp>
        <stp>Bar</stp>
        <stp/>
        <stp>Close</stp>
        <stp>ADC</stp>
        <stp>-2</stp>
        <stp>all</stp>
        <stp/>
        <stp/>
        <stp/>
        <stp>T</stp>
        <stp>EndofBarandPeriod 7</stp>
        <tr r="BC35" s="3"/>
      </tp>
      <tp>
        <v>-30.106631149999998</v>
        <stp/>
        <stp>StudyData</stp>
        <stp>Correlation(PLE?,ENQ?,Period:=50,InputChoice1:=Close,InputChoice2:=Close)</stp>
        <stp>Bar</stp>
        <stp/>
        <stp>Close</stp>
        <stp>ADC</stp>
        <stp>-2</stp>
        <stp>all</stp>
        <stp/>
        <stp/>
        <stp/>
        <stp>T</stp>
        <stp>EndofBarandPeriod 9</stp>
        <tr r="BC53" s="3"/>
      </tp>
      <tp>
        <v>26.070053980000001</v>
        <stp/>
        <stp>StudyData</stp>
        <stp>Correlation(TYA?,PLE?,Period:=50,InputChoice1:=Close,InputChoice2:=Close)</stp>
        <stp>Bar</stp>
        <stp/>
        <stp>Close</stp>
        <stp>ADC</stp>
        <stp>-4</stp>
        <stp>all</stp>
        <stp/>
        <stp/>
        <stp/>
        <stp>T</stp>
        <stp>EndofBarandPeriod 7</stp>
        <tr r="BL24" s="3"/>
      </tp>
      <tp>
        <v>93.508315850000002</v>
        <stp/>
        <stp>StudyData</stp>
        <stp>Correlation(CLE?,ENQ?,Period:=50,InputChoice1:=Close,InputChoice2:=Close)</stp>
        <stp>Bar</stp>
        <stp/>
        <stp>Close</stp>
        <stp>ADC</stp>
        <stp>-1</stp>
        <stp>all</stp>
        <stp/>
        <stp/>
        <stp/>
        <stp>T</stp>
        <stp>EndofBarandPeriod 7</stp>
        <tr r="BC36" s="3"/>
      </tp>
      <tp>
        <v>-33.315105600000003</v>
        <stp/>
        <stp>StudyData</stp>
        <stp>Correlation(PLE?,ENQ?,Period:=50,InputChoice1:=Close,InputChoice2:=Close)</stp>
        <stp>Bar</stp>
        <stp/>
        <stp>Close</stp>
        <stp>ADC</stp>
        <stp>-1</stp>
        <stp>all</stp>
        <stp/>
        <stp/>
        <stp/>
        <stp>T</stp>
        <stp>EndofBarandPeriod 9</stp>
        <tr r="BC54" s="3"/>
      </tp>
      <tp>
        <v>0.44720756</v>
        <stp/>
        <stp>StudyData</stp>
        <stp>Correlation(TYA?,PLE?,Period:=50,InputChoice1:=Close,InputChoice2:=Close)</stp>
        <stp>Bar</stp>
        <stp/>
        <stp>Close</stp>
        <stp>ADC</stp>
        <stp>-6</stp>
        <stp>all</stp>
        <stp/>
        <stp/>
        <stp/>
        <stp>T</stp>
        <stp>EndofBarandPeriod 7</stp>
        <tr r="BL22" s="3"/>
      </tp>
      <tp>
        <v>-80.41985545</v>
        <stp/>
        <stp>StudyData</stp>
        <stp>Correlation(ENQ?,GCE?,Period:=50,InputChoice1:=Close,InputChoice2:=Close)</stp>
        <stp>Bar</stp>
        <stp/>
        <stp>Close</stp>
        <stp>ADC</stp>
        <stp>-6</stp>
        <stp>all</stp>
        <stp/>
        <stp/>
        <stp/>
        <stp>T</stp>
        <stp>EndofBarandPeriod 5</stp>
        <tr r="BK4" s="3"/>
      </tp>
      <tp>
        <v>-81.994580110000001</v>
        <stp/>
        <stp>StudyData</stp>
        <stp>Correlation(ENQ?,GCE?,Period:=50,InputChoice1:=Close,InputChoice2:=Close)</stp>
        <stp>Bar</stp>
        <stp/>
        <stp>Close</stp>
        <stp>ADC</stp>
        <stp>-4</stp>
        <stp>all</stp>
        <stp/>
        <stp/>
        <stp/>
        <stp>T</stp>
        <stp>EndofBarandPeriod 5</stp>
        <tr r="BK6" s="3"/>
      </tp>
      <tp>
        <v>-80.930750979999999</v>
        <stp/>
        <stp>StudyData</stp>
        <stp>Correlation(ENQ?,GCE?,Period:=50,InputChoice1:=Close,InputChoice2:=Close)</stp>
        <stp>Bar</stp>
        <stp/>
        <stp>Close</stp>
        <stp>ADC</stp>
        <stp>-5</stp>
        <stp>all</stp>
        <stp/>
        <stp/>
        <stp/>
        <stp>T</stp>
        <stp>EndofBarandPeriod 5</stp>
        <tr r="BK5" s="3"/>
      </tp>
      <tp>
        <v>-81.225052309999995</v>
        <stp/>
        <stp>StudyData</stp>
        <stp>Correlation(ENQ?,GCE?,Period:=50,InputChoice1:=Close,InputChoice2:=Close)</stp>
        <stp>Bar</stp>
        <stp/>
        <stp>Close</stp>
        <stp>ADC</stp>
        <stp>-2</stp>
        <stp>all</stp>
        <stp/>
        <stp/>
        <stp/>
        <stp>T</stp>
        <stp>EndofBarandPeriod 5</stp>
        <tr r="BK8" s="3"/>
      </tp>
      <tp>
        <v>-82.561735540000001</v>
        <stp/>
        <stp>StudyData</stp>
        <stp>Correlation(ENQ?,GCE?,Period:=50,InputChoice1:=Close,InputChoice2:=Close)</stp>
        <stp>Bar</stp>
        <stp/>
        <stp>Close</stp>
        <stp>ADC</stp>
        <stp>-3</stp>
        <stp>all</stp>
        <stp/>
        <stp/>
        <stp/>
        <stp>T</stp>
        <stp>EndofBarandPeriod 5</stp>
        <tr r="BK7" s="3"/>
      </tp>
      <tp>
        <v>-80.666090440000005</v>
        <stp/>
        <stp>StudyData</stp>
        <stp>Correlation(ENQ?,GCE?,Period:=50,InputChoice1:=Close,InputChoice2:=Close)</stp>
        <stp>Bar</stp>
        <stp/>
        <stp>Close</stp>
        <stp>ADC</stp>
        <stp>-1</stp>
        <stp>all</stp>
        <stp/>
        <stp/>
        <stp/>
        <stp>T</stp>
        <stp>EndofBarandPeriod 5</stp>
        <tr r="BK9" s="3"/>
      </tp>
      <tp>
        <v>-91.732723250000006</v>
        <stp/>
        <stp>StudyData</stp>
        <stp>Correlation(ENQ?,FVA?,Period:=50,InputChoice1:=Close,InputChoice2:=Close)</stp>
        <stp>Bar</stp>
        <stp/>
        <stp>Close</stp>
        <stp>ADC</stp>
        <stp>-3</stp>
        <stp>all</stp>
        <stp/>
        <stp/>
        <stp/>
        <stp>T</stp>
        <stp>EndofBarandPeriod 5</stp>
        <tr r="BF7" s="3"/>
      </tp>
      <tp>
        <v>-92.178981719999996</v>
        <stp/>
        <stp>StudyData</stp>
        <stp>Correlation(ENQ?,FVA?,Period:=50,InputChoice1:=Close,InputChoice2:=Close)</stp>
        <stp>Bar</stp>
        <stp/>
        <stp>Close</stp>
        <stp>ADC</stp>
        <stp>-2</stp>
        <stp>all</stp>
        <stp/>
        <stp/>
        <stp/>
        <stp>T</stp>
        <stp>EndofBarandPeriod 5</stp>
        <tr r="BF8" s="3"/>
      </tp>
      <tp>
        <v>-93.225658749999994</v>
        <stp/>
        <stp>StudyData</stp>
        <stp>Correlation(ENQ?,FVA?,Period:=50,InputChoice1:=Close,InputChoice2:=Close)</stp>
        <stp>Bar</stp>
        <stp/>
        <stp>Close</stp>
        <stp>ADC</stp>
        <stp>-1</stp>
        <stp>all</stp>
        <stp/>
        <stp/>
        <stp/>
        <stp>T</stp>
        <stp>EndofBarandPeriod 5</stp>
        <tr r="BF9" s="3"/>
      </tp>
      <tp>
        <v>-88.509477219999994</v>
        <stp/>
        <stp>StudyData</stp>
        <stp>Correlation(ENQ?,FVA?,Period:=50,InputChoice1:=Close,InputChoice2:=Close)</stp>
        <stp>Bar</stp>
        <stp/>
        <stp>Close</stp>
        <stp>ADC</stp>
        <stp>-6</stp>
        <stp>all</stp>
        <stp/>
        <stp/>
        <stp/>
        <stp>T</stp>
        <stp>EndofBarandPeriod 5</stp>
        <tr r="BF4" s="3"/>
      </tp>
      <tp>
        <v>-90.189573280000005</v>
        <stp/>
        <stp>StudyData</stp>
        <stp>Correlation(ENQ?,FVA?,Period:=50,InputChoice1:=Close,InputChoice2:=Close)</stp>
        <stp>Bar</stp>
        <stp/>
        <stp>Close</stp>
        <stp>ADC</stp>
        <stp>-5</stp>
        <stp>all</stp>
        <stp/>
        <stp/>
        <stp/>
        <stp>T</stp>
        <stp>EndofBarandPeriod 5</stp>
        <tr r="BF5" s="3"/>
      </tp>
      <tp>
        <v>-91.054684069999993</v>
        <stp/>
        <stp>StudyData</stp>
        <stp>Correlation(ENQ?,FVA?,Period:=50,InputChoice1:=Close,InputChoice2:=Close)</stp>
        <stp>Bar</stp>
        <stp/>
        <stp>Close</stp>
        <stp>ADC</stp>
        <stp>-4</stp>
        <stp>all</stp>
        <stp/>
        <stp/>
        <stp/>
        <stp>T</stp>
        <stp>EndofBarandPeriod 5</stp>
        <tr r="BF6" s="3"/>
      </tp>
      <tp>
        <v>-46.684013159999999</v>
        <stp/>
        <stp>StudyData</stp>
        <stp>Correlation(PLE?,DSX?,Period:=50,InputChoice1:=Close,InputChoice2:=Close)</stp>
        <stp>Bar</stp>
        <stp/>
        <stp>Close</stp>
        <stp>ADC</stp>
        <stp>-2</stp>
        <stp>all</stp>
        <stp/>
        <stp/>
        <stp/>
        <stp>T</stp>
        <stp>EndofBarandPeriod 9</stp>
        <tr r="BD53" s="3"/>
      </tp>
      <tp>
        <v>94.883457649999997</v>
        <stp/>
        <stp>StudyData</stp>
        <stp>Correlation(CLE?,DSX?,Period:=50,InputChoice1:=Close,InputChoice2:=Close)</stp>
        <stp>Bar</stp>
        <stp/>
        <stp>Close</stp>
        <stp>ADC</stp>
        <stp>-2</stp>
        <stp>all</stp>
        <stp/>
        <stp/>
        <stp/>
        <stp>T</stp>
        <stp>EndofBarandPeriod 7</stp>
        <tr r="BD35" s="3"/>
      </tp>
      <tp>
        <v>-39.824682539999998</v>
        <stp/>
        <stp>StudyData</stp>
        <stp>Correlation(PLE?,DSX?,Period:=50,InputChoice1:=Close,InputChoice2:=Close)</stp>
        <stp>Bar</stp>
        <stp/>
        <stp>Close</stp>
        <stp>ADC</stp>
        <stp>-3</stp>
        <stp>all</stp>
        <stp/>
        <stp/>
        <stp/>
        <stp>T</stp>
        <stp>EndofBarandPeriod 9</stp>
        <tr r="BD52" s="3"/>
      </tp>
      <tp>
        <v>94.579720330000001</v>
        <stp/>
        <stp>StudyData</stp>
        <stp>Correlation(CLE?,DSX?,Period:=50,InputChoice1:=Close,InputChoice2:=Close)</stp>
        <stp>Bar</stp>
        <stp/>
        <stp>Close</stp>
        <stp>ADC</stp>
        <stp>-3</stp>
        <stp>all</stp>
        <stp/>
        <stp/>
        <stp/>
        <stp>T</stp>
        <stp>EndofBarandPeriod 7</stp>
        <tr r="BD34" s="3"/>
      </tp>
      <tp>
        <v>-49.930011</v>
        <stp/>
        <stp>StudyData</stp>
        <stp>Correlation(PLE?,DSX?,Period:=50,InputChoice1:=Close,InputChoice2:=Close)</stp>
        <stp>Bar</stp>
        <stp/>
        <stp>Close</stp>
        <stp>ADC</stp>
        <stp>-1</stp>
        <stp>all</stp>
        <stp/>
        <stp/>
        <stp/>
        <stp>T</stp>
        <stp>EndofBarandPeriod 9</stp>
        <tr r="BD54" s="3"/>
      </tp>
      <tp>
        <v>94.310745539999999</v>
        <stp/>
        <stp>StudyData</stp>
        <stp>Correlation(CLE?,DSX?,Period:=50,InputChoice1:=Close,InputChoice2:=Close)</stp>
        <stp>Bar</stp>
        <stp/>
        <stp>Close</stp>
        <stp>ADC</stp>
        <stp>-1</stp>
        <stp>all</stp>
        <stp/>
        <stp/>
        <stp/>
        <stp>T</stp>
        <stp>EndofBarandPeriod 7</stp>
        <tr r="BD36" s="3"/>
      </tp>
      <tp>
        <v>-17.942703080000001</v>
        <stp/>
        <stp>StudyData</stp>
        <stp>Correlation(PLE?,DSX?,Period:=50,InputChoice1:=Close,InputChoice2:=Close)</stp>
        <stp>Bar</stp>
        <stp/>
        <stp>Close</stp>
        <stp>ADC</stp>
        <stp>-6</stp>
        <stp>all</stp>
        <stp/>
        <stp/>
        <stp/>
        <stp>T</stp>
        <stp>EndofBarandPeriod 9</stp>
        <tr r="BD49" s="3"/>
      </tp>
      <tp>
        <v>94.510520880000001</v>
        <stp/>
        <stp>StudyData</stp>
        <stp>Correlation(CLE?,DSX?,Period:=50,InputChoice1:=Close,InputChoice2:=Close)</stp>
        <stp>Bar</stp>
        <stp/>
        <stp>Close</stp>
        <stp>ADC</stp>
        <stp>-6</stp>
        <stp>all</stp>
        <stp/>
        <stp/>
        <stp/>
        <stp>T</stp>
        <stp>EndofBarandPeriod 7</stp>
        <tr r="BD31" s="3"/>
      </tp>
      <tp>
        <v>-35.395786610000002</v>
        <stp/>
        <stp>StudyData</stp>
        <stp>Correlation(PLE?,DSX?,Period:=50,InputChoice1:=Close,InputChoice2:=Close)</stp>
        <stp>Bar</stp>
        <stp/>
        <stp>Close</stp>
        <stp>ADC</stp>
        <stp>-4</stp>
        <stp>all</stp>
        <stp/>
        <stp/>
        <stp/>
        <stp>T</stp>
        <stp>EndofBarandPeriod 9</stp>
        <tr r="BD51" s="3"/>
      </tp>
      <tp>
        <v>94.080013039999997</v>
        <stp/>
        <stp>StudyData</stp>
        <stp>Correlation(CLE?,DSX?,Period:=50,InputChoice1:=Close,InputChoice2:=Close)</stp>
        <stp>Bar</stp>
        <stp/>
        <stp>Close</stp>
        <stp>ADC</stp>
        <stp>-4</stp>
        <stp>all</stp>
        <stp/>
        <stp/>
        <stp/>
        <stp>T</stp>
        <stp>EndofBarandPeriod 7</stp>
        <tr r="BD33" s="3"/>
      </tp>
      <tp>
        <v>-27.376626080000001</v>
        <stp/>
        <stp>StudyData</stp>
        <stp>Correlation(PLE?,DSX?,Period:=50,InputChoice1:=Close,InputChoice2:=Close)</stp>
        <stp>Bar</stp>
        <stp/>
        <stp>Close</stp>
        <stp>ADC</stp>
        <stp>-5</stp>
        <stp>all</stp>
        <stp/>
        <stp/>
        <stp/>
        <stp>T</stp>
        <stp>EndofBarandPeriod 9</stp>
        <tr r="BD50" s="3"/>
      </tp>
      <tp>
        <v>94.098854849999995</v>
        <stp/>
        <stp>StudyData</stp>
        <stp>Correlation(CLE?,DSX?,Period:=50,InputChoice1:=Close,InputChoice2:=Close)</stp>
        <stp>Bar</stp>
        <stp/>
        <stp>Close</stp>
        <stp>ADC</stp>
        <stp>-5</stp>
        <stp>all</stp>
        <stp/>
        <stp/>
        <stp/>
        <stp>T</stp>
        <stp>EndofBarandPeriod 7</stp>
        <tr r="BD32" s="3"/>
      </tp>
      <tp>
        <v>-4.2026263100000003</v>
        <stp/>
        <stp>StudyData</stp>
        <stp>Correlation(PLE?,CLE?,Period:=50,InputChoice1:=Close,InputChoice2:=Close)</stp>
        <stp>Bar</stp>
        <stp/>
        <stp>Close</stp>
        <stp>ADC</stp>
        <stp>-5</stp>
        <stp>all</stp>
        <stp/>
        <stp/>
        <stp/>
        <stp>T</stp>
        <stp>EndofBarandPeriod 9</stp>
        <tr r="BI50" s="3"/>
      </tp>
      <tp>
        <v>-11.162814470000001</v>
        <stp/>
        <stp>StudyData</stp>
        <stp>Correlation(PLE?,CLE?,Period:=50,InputChoice1:=Close,InputChoice2:=Close)</stp>
        <stp>Bar</stp>
        <stp/>
        <stp>Close</stp>
        <stp>ADC</stp>
        <stp>-4</stp>
        <stp>all</stp>
        <stp/>
        <stp/>
        <stp/>
        <stp>T</stp>
        <stp>EndofBarandPeriod 9</stp>
        <tr r="BI51" s="3"/>
      </tp>
      <tp>
        <v>0.19109362999999999</v>
        <stp/>
        <stp>StudyData</stp>
        <stp>Correlation(PLE?,CLE?,Period:=50,InputChoice1:=Close,InputChoice2:=Close)</stp>
        <stp>Bar</stp>
        <stp/>
        <stp>Close</stp>
        <stp>ADC</stp>
        <stp>-6</stp>
        <stp>all</stp>
        <stp/>
        <stp/>
        <stp/>
        <stp>T</stp>
        <stp>EndofBarandPeriod 9</stp>
        <tr r="BI49" s="3"/>
      </tp>
      <tp>
        <v>-24.164604700000002</v>
        <stp/>
        <stp>StudyData</stp>
        <stp>Correlation(PLE?,CLE?,Period:=50,InputChoice1:=Close,InputChoice2:=Close)</stp>
        <stp>Bar</stp>
        <stp/>
        <stp>Close</stp>
        <stp>ADC</stp>
        <stp>-1</stp>
        <stp>all</stp>
        <stp/>
        <stp/>
        <stp/>
        <stp>T</stp>
        <stp>EndofBarandPeriod 9</stp>
        <tr r="BI54" s="3"/>
      </tp>
      <tp>
        <v>-15.77762564</v>
        <stp/>
        <stp>StudyData</stp>
        <stp>Correlation(PLE?,CLE?,Period:=50,InputChoice1:=Close,InputChoice2:=Close)</stp>
        <stp>Bar</stp>
        <stp/>
        <stp>Close</stp>
        <stp>ADC</stp>
        <stp>-3</stp>
        <stp>all</stp>
        <stp/>
        <stp/>
        <stp/>
        <stp>T</stp>
        <stp>EndofBarandPeriod 9</stp>
        <tr r="BI52" s="3"/>
      </tp>
      <tp>
        <v>-23.06328048</v>
        <stp/>
        <stp>StudyData</stp>
        <stp>Correlation(PLE?,CLE?,Period:=50,InputChoice1:=Close,InputChoice2:=Close)</stp>
        <stp>Bar</stp>
        <stp/>
        <stp>Close</stp>
        <stp>ADC</stp>
        <stp>-2</stp>
        <stp>all</stp>
        <stp/>
        <stp/>
        <stp/>
        <stp>T</stp>
        <stp>EndofBarandPeriod 9</stp>
        <tr r="BI53" s="3"/>
      </tp>
      <tp>
        <v>49.99069703</v>
        <stp/>
        <stp>StudyData</stp>
        <stp>Correlation(SIE?,FVA?,Period:=50,InputChoice1:=Close,InputChoice2:=Close)</stp>
        <stp>Bar</stp>
        <stp/>
        <stp>Close</stp>
        <stp>ADC</stp>
        <stp>-6</stp>
        <stp>all</stp>
        <stp/>
        <stp/>
        <stp/>
        <stp>T</stp>
        <stp>EndofBarandPeriod 9</stp>
        <tr r="AT49" s="3"/>
      </tp>
      <tp>
        <v>58.432522480000003</v>
        <stp/>
        <stp>StudyData</stp>
        <stp>Correlation(SIE?,FVA?,Period:=50,InputChoice1:=Close,InputChoice2:=Close)</stp>
        <stp>Bar</stp>
        <stp/>
        <stp>Close</stp>
        <stp>ADC</stp>
        <stp>-5</stp>
        <stp>all</stp>
        <stp/>
        <stp/>
        <stp/>
        <stp>T</stp>
        <stp>EndofBarandPeriod 9</stp>
        <tr r="AT50" s="3"/>
      </tp>
      <tp>
        <v>64.268885080000004</v>
        <stp/>
        <stp>StudyData</stp>
        <stp>Correlation(SIE?,FVA?,Period:=50,InputChoice1:=Close,InputChoice2:=Close)</stp>
        <stp>Bar</stp>
        <stp/>
        <stp>Close</stp>
        <stp>ADC</stp>
        <stp>-4</stp>
        <stp>all</stp>
        <stp/>
        <stp/>
        <stp/>
        <stp>T</stp>
        <stp>EndofBarandPeriod 9</stp>
        <tr r="AT51" s="3"/>
      </tp>
      <tp>
        <v>68.166307889999999</v>
        <stp/>
        <stp>StudyData</stp>
        <stp>Correlation(SIE?,FVA?,Period:=50,InputChoice1:=Close,InputChoice2:=Close)</stp>
        <stp>Bar</stp>
        <stp/>
        <stp>Close</stp>
        <stp>ADC</stp>
        <stp>-3</stp>
        <stp>all</stp>
        <stp/>
        <stp/>
        <stp/>
        <stp>T</stp>
        <stp>EndofBarandPeriod 9</stp>
        <tr r="AT52" s="3"/>
      </tp>
      <tp>
        <v>71.821117490000006</v>
        <stp/>
        <stp>StudyData</stp>
        <stp>Correlation(SIE?,FVA?,Period:=50,InputChoice1:=Close,InputChoice2:=Close)</stp>
        <stp>Bar</stp>
        <stp/>
        <stp>Close</stp>
        <stp>ADC</stp>
        <stp>-2</stp>
        <stp>all</stp>
        <stp/>
        <stp/>
        <stp/>
        <stp>T</stp>
        <stp>EndofBarandPeriod 9</stp>
        <tr r="AT53" s="3"/>
      </tp>
      <tp>
        <v>73.078659459999997</v>
        <stp/>
        <stp>StudyData</stp>
        <stp>Correlation(SIE?,FVA?,Period:=50,InputChoice1:=Close,InputChoice2:=Close)</stp>
        <stp>Bar</stp>
        <stp/>
        <stp>Close</stp>
        <stp>ADC</stp>
        <stp>-1</stp>
        <stp>all</stp>
        <stp/>
        <stp/>
        <stp/>
        <stp>T</stp>
        <stp>EndofBarandPeriod 9</stp>
        <tr r="AT54" s="3"/>
      </tp>
      <tp>
        <v>90.196385860000007</v>
        <stp/>
        <stp>StudyData</stp>
        <stp>Correlation(SIE?,GCE?,Period:=50,InputChoice1:=Close,InputChoice2:=Close)</stp>
        <stp>Bar</stp>
        <stp/>
        <stp>Close</stp>
        <stp>ADC</stp>
        <stp>-2</stp>
        <stp>all</stp>
        <stp/>
        <stp/>
        <stp/>
        <stp>T</stp>
        <stp>EndofBarandPeriod 9</stp>
        <tr r="AY53" s="3"/>
      </tp>
      <tp>
        <v>86.865318740000006</v>
        <stp/>
        <stp>StudyData</stp>
        <stp>Correlation(SIE?,GCE?,Period:=50,InputChoice1:=Close,InputChoice2:=Close)</stp>
        <stp>Bar</stp>
        <stp/>
        <stp>Close</stp>
        <stp>ADC</stp>
        <stp>-3</stp>
        <stp>all</stp>
        <stp/>
        <stp/>
        <stp/>
        <stp>T</stp>
        <stp>EndofBarandPeriod 9</stp>
        <tr r="AY52" s="3"/>
      </tp>
      <tp>
        <v>92.121954180000003</v>
        <stp/>
        <stp>StudyData</stp>
        <stp>Correlation(SIE?,GCE?,Period:=50,InputChoice1:=Close,InputChoice2:=Close)</stp>
        <stp>Bar</stp>
        <stp/>
        <stp>Close</stp>
        <stp>ADC</stp>
        <stp>-1</stp>
        <stp>all</stp>
        <stp/>
        <stp/>
        <stp/>
        <stp>T</stp>
        <stp>EndofBarandPeriod 9</stp>
        <tr r="AY54" s="3"/>
      </tp>
      <tp>
        <v>70.786121480000006</v>
        <stp/>
        <stp>StudyData</stp>
        <stp>Correlation(SIE?,GCE?,Period:=50,InputChoice1:=Close,InputChoice2:=Close)</stp>
        <stp>Bar</stp>
        <stp/>
        <stp>Close</stp>
        <stp>ADC</stp>
        <stp>-6</stp>
        <stp>all</stp>
        <stp/>
        <stp/>
        <stp/>
        <stp>T</stp>
        <stp>EndofBarandPeriod 9</stp>
        <tr r="AY49" s="3"/>
      </tp>
      <tp>
        <v>84.235429089999997</v>
        <stp/>
        <stp>StudyData</stp>
        <stp>Correlation(SIE?,GCE?,Period:=50,InputChoice1:=Close,InputChoice2:=Close)</stp>
        <stp>Bar</stp>
        <stp/>
        <stp>Close</stp>
        <stp>ADC</stp>
        <stp>-4</stp>
        <stp>all</stp>
        <stp/>
        <stp/>
        <stp/>
        <stp>T</stp>
        <stp>EndofBarandPeriod 9</stp>
        <tr r="AY51" s="3"/>
      </tp>
      <tp>
        <v>79.385775570000007</v>
        <stp/>
        <stp>StudyData</stp>
        <stp>Correlation(SIE?,GCE?,Period:=50,InputChoice1:=Close,InputChoice2:=Close)</stp>
        <stp>Bar</stp>
        <stp/>
        <stp>Close</stp>
        <stp>ADC</stp>
        <stp>-5</stp>
        <stp>all</stp>
        <stp/>
        <stp/>
        <stp/>
        <stp>T</stp>
        <stp>EndofBarandPeriod 9</stp>
        <tr r="AY50" s="3"/>
      </tp>
      <tp>
        <v>-20.900000000000002</v>
        <stp/>
        <stp>ContractData</stp>
        <stp>PLE?</stp>
        <stp>NetChange</stp>
        <stp/>
        <stp>T</stp>
        <tr r="B52" s="3"/>
      </tp>
      <tp>
        <v>-0.40500000000000003</v>
        <stp/>
        <stp>ContractData</stp>
        <stp>SIE?</stp>
        <stp>NetChange</stp>
        <stp/>
        <stp>T</stp>
        <tr r="B48" s="3"/>
      </tp>
      <tp>
        <v>-27.5</v>
        <stp/>
        <stp>ContractData</stp>
        <stp>GCE?</stp>
        <stp>NetChange</stp>
        <stp/>
        <stp>T</stp>
        <tr r="B44" s="3"/>
      </tp>
      <tp>
        <v>-0.43</v>
        <stp/>
        <stp>ContractData</stp>
        <stp>CLE?</stp>
        <stp>NetChange</stp>
        <stp/>
        <stp>T</stp>
        <tr r="B36" s="3"/>
      </tp>
      <tp>
        <v>-8.1000000000000003E-2</v>
        <stp/>
        <stp>ContractData</stp>
        <stp>NGE?</stp>
        <stp>NetChange</stp>
        <stp/>
        <stp>T</stp>
        <tr r="B40" s="3"/>
      </tp>
      <tp>
        <v>6.7894167899999998</v>
        <stp/>
        <stp>StudyData</stp>
        <stp>Correlation(GCE?,NGE?,Period:=50,InputChoice1:=Close,InputChoice2:=Close)</stp>
        <stp>Bar</stp>
        <stp/>
        <stp>Close</stp>
        <stp>ADC</stp>
        <stp>-6</stp>
        <stp>all</stp>
        <stp/>
        <stp/>
        <stp/>
        <stp>T</stp>
        <stp>EndofBarandPeriod 9</stp>
        <tr r="BJ40" s="3"/>
      </tp>
      <tp>
        <v>6.7460172299999996</v>
        <stp/>
        <stp>StudyData</stp>
        <stp>Correlation(GCE?,NGE?,Period:=50,InputChoice1:=Close,InputChoice2:=Close)</stp>
        <stp>Bar</stp>
        <stp/>
        <stp>Close</stp>
        <stp>ADC</stp>
        <stp>-4</stp>
        <stp>all</stp>
        <stp/>
        <stp/>
        <stp/>
        <stp>T</stp>
        <stp>EndofBarandPeriod 9</stp>
        <tr r="BJ42" s="3"/>
      </tp>
      <tp>
        <v>7.3474009300000001</v>
        <stp/>
        <stp>StudyData</stp>
        <stp>Correlation(GCE?,NGE?,Period:=50,InputChoice1:=Close,InputChoice2:=Close)</stp>
        <stp>Bar</stp>
        <stp/>
        <stp>Close</stp>
        <stp>ADC</stp>
        <stp>-5</stp>
        <stp>all</stp>
        <stp/>
        <stp/>
        <stp/>
        <stp>T</stp>
        <stp>EndofBarandPeriod 9</stp>
        <tr r="BJ41" s="3"/>
      </tp>
      <tp>
        <v>-0.50012140000000005</v>
        <stp/>
        <stp>StudyData</stp>
        <stp>Correlation(GCE?,NGE?,Period:=50,InputChoice1:=Close,InputChoice2:=Close)</stp>
        <stp>Bar</stp>
        <stp/>
        <stp>Close</stp>
        <stp>ADC</stp>
        <stp>-2</stp>
        <stp>all</stp>
        <stp/>
        <stp/>
        <stp/>
        <stp>T</stp>
        <stp>EndofBarandPeriod 9</stp>
        <tr r="BJ44" s="3"/>
      </tp>
      <tp>
        <v>4.6773075000000004</v>
        <stp/>
        <stp>StudyData</stp>
        <stp>Correlation(GCE?,NGE?,Period:=50,InputChoice1:=Close,InputChoice2:=Close)</stp>
        <stp>Bar</stp>
        <stp/>
        <stp>Close</stp>
        <stp>ADC</stp>
        <stp>-3</stp>
        <stp>all</stp>
        <stp/>
        <stp/>
        <stp/>
        <stp>T</stp>
        <stp>EndofBarandPeriod 9</stp>
        <tr r="BJ43" s="3"/>
      </tp>
      <tp>
        <v>-4.8411979799999996</v>
        <stp/>
        <stp>StudyData</stp>
        <stp>Correlation(GCE?,NGE?,Period:=50,InputChoice1:=Close,InputChoice2:=Close)</stp>
        <stp>Bar</stp>
        <stp/>
        <stp>Close</stp>
        <stp>ADC</stp>
        <stp>-1</stp>
        <stp>all</stp>
        <stp/>
        <stp/>
        <stp/>
        <stp>T</stp>
        <stp>EndofBarandPeriod 9</stp>
        <tr r="BJ45" s="3"/>
      </tp>
      <tp>
        <v>-59.428260620000003</v>
        <stp/>
        <stp>StudyData</stp>
        <stp>Correlation(SIE?,DSX?,Period:=50,InputChoice1:=Close,InputChoice2:=Close)</stp>
        <stp>Bar</stp>
        <stp/>
        <stp>Close</stp>
        <stp>ADC</stp>
        <stp>-2</stp>
        <stp>all</stp>
        <stp/>
        <stp/>
        <stp/>
        <stp>T</stp>
        <stp>EndofBarandPeriod 9</stp>
        <tr r="AR53" s="3"/>
      </tp>
      <tp>
        <v>-52.174099939999998</v>
        <stp/>
        <stp>StudyData</stp>
        <stp>Correlation(SIE?,DSX?,Period:=50,InputChoice1:=Close,InputChoice2:=Close)</stp>
        <stp>Bar</stp>
        <stp/>
        <stp>Close</stp>
        <stp>ADC</stp>
        <stp>-3</stp>
        <stp>all</stp>
        <stp/>
        <stp/>
        <stp/>
        <stp>T</stp>
        <stp>EndofBarandPeriod 9</stp>
        <tr r="AR52" s="3"/>
      </tp>
      <tp>
        <v>98.936673560000003</v>
        <stp/>
        <stp>StudyData</stp>
        <stp>Correlation(TYA?,TUA?,Period:=50,InputChoice1:=Close,InputChoice2:=Close)</stp>
        <stp>Bar</stp>
        <stp/>
        <stp>Close</stp>
        <stp>ADC</stp>
        <stp>-1</stp>
        <stp>all</stp>
        <stp/>
        <stp/>
        <stp/>
        <stp>T</stp>
        <stp>EndofBarandPeriod 7</stp>
        <tr r="BE27" s="3"/>
      </tp>
      <tp>
        <v>98.876127460000006</v>
        <stp/>
        <stp>StudyData</stp>
        <stp>Correlation(TYA?,TUA?,Period:=50,InputChoice1:=Close,InputChoice2:=Close)</stp>
        <stp>Bar</stp>
        <stp/>
        <stp>Close</stp>
        <stp>ADC</stp>
        <stp>-2</stp>
        <stp>all</stp>
        <stp/>
        <stp/>
        <stp/>
        <stp>T</stp>
        <stp>EndofBarandPeriod 7</stp>
        <tr r="BE26" s="3"/>
      </tp>
      <tp>
        <v>-63.427875710000002</v>
        <stp/>
        <stp>StudyData</stp>
        <stp>Correlation(SIE?,DSX?,Period:=50,InputChoice1:=Close,InputChoice2:=Close)</stp>
        <stp>Bar</stp>
        <stp/>
        <stp>Close</stp>
        <stp>ADC</stp>
        <stp>-1</stp>
        <stp>all</stp>
        <stp/>
        <stp/>
        <stp/>
        <stp>T</stp>
        <stp>EndofBarandPeriod 9</stp>
        <tr r="AR54" s="3"/>
      </tp>
      <tp>
        <v>98.763729339999998</v>
        <stp/>
        <stp>StudyData</stp>
        <stp>Correlation(TYA?,TUA?,Period:=50,InputChoice1:=Close,InputChoice2:=Close)</stp>
        <stp>Bar</stp>
        <stp/>
        <stp>Close</stp>
        <stp>ADC</stp>
        <stp>-3</stp>
        <stp>all</stp>
        <stp/>
        <stp/>
        <stp/>
        <stp>T</stp>
        <stp>EndofBarandPeriod 7</stp>
        <tr r="BE25" s="3"/>
      </tp>
      <tp>
        <v>-28.53849306</v>
        <stp/>
        <stp>StudyData</stp>
        <stp>Correlation(SIE?,DSX?,Period:=50,InputChoice1:=Close,InputChoice2:=Close)</stp>
        <stp>Bar</stp>
        <stp/>
        <stp>Close</stp>
        <stp>ADC</stp>
        <stp>-6</stp>
        <stp>all</stp>
        <stp/>
        <stp/>
        <stp/>
        <stp>T</stp>
        <stp>EndofBarandPeriod 9</stp>
        <tr r="AR49" s="3"/>
      </tp>
      <tp>
        <v>98.731619449999997</v>
        <stp/>
        <stp>StudyData</stp>
        <stp>Correlation(TYA?,TUA?,Period:=50,InputChoice1:=Close,InputChoice2:=Close)</stp>
        <stp>Bar</stp>
        <stp/>
        <stp>Close</stp>
        <stp>ADC</stp>
        <stp>-4</stp>
        <stp>all</stp>
        <stp/>
        <stp/>
        <stp/>
        <stp>T</stp>
        <stp>EndofBarandPeriod 7</stp>
        <tr r="BE24" s="3"/>
      </tp>
      <tp>
        <v>98.565609379999998</v>
        <stp/>
        <stp>StudyData</stp>
        <stp>Correlation(TYA?,TUA?,Period:=50,InputChoice1:=Close,InputChoice2:=Close)</stp>
        <stp>Bar</stp>
        <stp/>
        <stp>Close</stp>
        <stp>ADC</stp>
        <stp>-5</stp>
        <stp>all</stp>
        <stp/>
        <stp/>
        <stp/>
        <stp>T</stp>
        <stp>EndofBarandPeriod 7</stp>
        <tr r="BE23" s="3"/>
      </tp>
      <tp>
        <v>-46.853869770000003</v>
        <stp/>
        <stp>StudyData</stp>
        <stp>Correlation(SIE?,DSX?,Period:=50,InputChoice1:=Close,InputChoice2:=Close)</stp>
        <stp>Bar</stp>
        <stp/>
        <stp>Close</stp>
        <stp>ADC</stp>
        <stp>-4</stp>
        <stp>all</stp>
        <stp/>
        <stp/>
        <stp/>
        <stp>T</stp>
        <stp>EndofBarandPeriod 9</stp>
        <tr r="AR51" s="3"/>
      </tp>
      <tp>
        <v>97.486929919999994</v>
        <stp/>
        <stp>StudyData</stp>
        <stp>Correlation(TYA?,TUA?,Period:=50,InputChoice1:=Close,InputChoice2:=Close)</stp>
        <stp>Bar</stp>
        <stp/>
        <stp>Close</stp>
        <stp>ADC</stp>
        <stp>-6</stp>
        <stp>all</stp>
        <stp/>
        <stp/>
        <stp/>
        <stp>T</stp>
        <stp>EndofBarandPeriod 7</stp>
        <tr r="BE22" s="3"/>
      </tp>
      <tp>
        <v>-38.936398609999998</v>
        <stp/>
        <stp>StudyData</stp>
        <stp>Correlation(SIE?,DSX?,Period:=50,InputChoice1:=Close,InputChoice2:=Close)</stp>
        <stp>Bar</stp>
        <stp/>
        <stp>Close</stp>
        <stp>ADC</stp>
        <stp>-5</stp>
        <stp>all</stp>
        <stp/>
        <stp/>
        <stp/>
        <stp>T</stp>
        <stp>EndofBarandPeriod 9</stp>
        <tr r="AR50" s="3"/>
      </tp>
      <tp>
        <v>93.508315850000002</v>
        <stp/>
        <stp>StudyData</stp>
        <stp>Correlation(ENQ?,CLE?,Period:=50,InputChoice1:=Close,InputChoice2:=Close)</stp>
        <stp>Bar</stp>
        <stp/>
        <stp>Close</stp>
        <stp>ADC</stp>
        <stp>-1</stp>
        <stp>all</stp>
        <stp/>
        <stp/>
        <stp/>
        <stp>T</stp>
        <stp>EndofBarandPeriod 5</stp>
        <tr r="BI9" s="3"/>
      </tp>
      <tp>
        <v>92.408178000000007</v>
        <stp/>
        <stp>StudyData</stp>
        <stp>Correlation(ENQ?,CLE?,Period:=50,InputChoice1:=Close,InputChoice2:=Close)</stp>
        <stp>Bar</stp>
        <stp/>
        <stp>Close</stp>
        <stp>ADC</stp>
        <stp>-3</stp>
        <stp>all</stp>
        <stp/>
        <stp/>
        <stp/>
        <stp>T</stp>
        <stp>EndofBarandPeriod 5</stp>
        <tr r="BI7" s="3"/>
      </tp>
      <tp>
        <v>93.198621779999996</v>
        <stp/>
        <stp>StudyData</stp>
        <stp>Correlation(ENQ?,CLE?,Period:=50,InputChoice1:=Close,InputChoice2:=Close)</stp>
        <stp>Bar</stp>
        <stp/>
        <stp>Close</stp>
        <stp>ADC</stp>
        <stp>-2</stp>
        <stp>all</stp>
        <stp/>
        <stp/>
        <stp/>
        <stp>T</stp>
        <stp>EndofBarandPeriod 5</stp>
        <tr r="BI8" s="3"/>
      </tp>
      <tp>
        <v>90.41422704</v>
        <stp/>
        <stp>StudyData</stp>
        <stp>Correlation(ENQ?,CLE?,Period:=50,InputChoice1:=Close,InputChoice2:=Close)</stp>
        <stp>Bar</stp>
        <stp/>
        <stp>Close</stp>
        <stp>ADC</stp>
        <stp>-5</stp>
        <stp>all</stp>
        <stp/>
        <stp/>
        <stp/>
        <stp>T</stp>
        <stp>EndofBarandPeriod 5</stp>
        <tr r="BI5" s="3"/>
      </tp>
      <tp>
        <v>91.662621729999998</v>
        <stp/>
        <stp>StudyData</stp>
        <stp>Correlation(ENQ?,CLE?,Period:=50,InputChoice1:=Close,InputChoice2:=Close)</stp>
        <stp>Bar</stp>
        <stp/>
        <stp>Close</stp>
        <stp>ADC</stp>
        <stp>-4</stp>
        <stp>all</stp>
        <stp/>
        <stp/>
        <stp/>
        <stp>T</stp>
        <stp>EndofBarandPeriod 5</stp>
        <tr r="BI6" s="3"/>
      </tp>
      <tp>
        <v>89.811093240000005</v>
        <stp/>
        <stp>StudyData</stp>
        <stp>Correlation(ENQ?,CLE?,Period:=50,InputChoice1:=Close,InputChoice2:=Close)</stp>
        <stp>Bar</stp>
        <stp/>
        <stp>Close</stp>
        <stp>ADC</stp>
        <stp>-6</stp>
        <stp>all</stp>
        <stp/>
        <stp/>
        <stp/>
        <stp>T</stp>
        <stp>EndofBarandPeriod 5</stp>
        <tr r="BI4" s="3"/>
      </tp>
      <tp>
        <v>4077</v>
        <stp/>
        <stp>ContractData</stp>
        <stp>ENQ?</stp>
        <stp>LastPrice</stp>
        <stp/>
        <stp>T</stp>
        <tr r="B10" s="3"/>
        <tr r="AN10" s="3"/>
      </tp>
      <tp>
        <v>-31.048613280000001</v>
        <stp/>
        <stp>StudyData</stp>
        <stp>Correlation(SIE?,ENQ?,Period:=50,InputChoice1:=Close,InputChoice2:=Close)</stp>
        <stp>Bar</stp>
        <stp/>
        <stp>Close</stp>
        <stp>ADC</stp>
        <stp>-6</stp>
        <stp>all</stp>
        <stp/>
        <stp/>
        <stp/>
        <stp>T</stp>
        <stp>EndofBarandPeriod 9</stp>
        <tr r="AQ49" s="3"/>
      </tp>
      <tp>
        <v>-41.395680050000003</v>
        <stp/>
        <stp>StudyData</stp>
        <stp>Correlation(SIE?,ENQ?,Period:=50,InputChoice1:=Close,InputChoice2:=Close)</stp>
        <stp>Bar</stp>
        <stp/>
        <stp>Close</stp>
        <stp>ADC</stp>
        <stp>-5</stp>
        <stp>all</stp>
        <stp/>
        <stp/>
        <stp/>
        <stp>T</stp>
        <stp>EndofBarandPeriod 9</stp>
        <tr r="AQ50" s="3"/>
      </tp>
      <tp>
        <v>-49.151640110000002</v>
        <stp/>
        <stp>StudyData</stp>
        <stp>Correlation(SIE?,ENQ?,Period:=50,InputChoice1:=Close,InputChoice2:=Close)</stp>
        <stp>Bar</stp>
        <stp/>
        <stp>Close</stp>
        <stp>ADC</stp>
        <stp>-4</stp>
        <stp>all</stp>
        <stp/>
        <stp/>
        <stp/>
        <stp>T</stp>
        <stp>EndofBarandPeriod 9</stp>
        <tr r="AQ51" s="3"/>
      </tp>
      <tp>
        <v>-53.649714469999999</v>
        <stp/>
        <stp>StudyData</stp>
        <stp>Correlation(SIE?,ENQ?,Period:=50,InputChoice1:=Close,InputChoice2:=Close)</stp>
        <stp>Bar</stp>
        <stp/>
        <stp>Close</stp>
        <stp>ADC</stp>
        <stp>-3</stp>
        <stp>all</stp>
        <stp/>
        <stp/>
        <stp/>
        <stp>T</stp>
        <stp>EndofBarandPeriod 9</stp>
        <tr r="AQ52" s="3"/>
      </tp>
      <tp>
        <v>-57.572083360000001</v>
        <stp/>
        <stp>StudyData</stp>
        <stp>Correlation(SIE?,ENQ?,Period:=50,InputChoice1:=Close,InputChoice2:=Close)</stp>
        <stp>Bar</stp>
        <stp/>
        <stp>Close</stp>
        <stp>ADC</stp>
        <stp>-2</stp>
        <stp>all</stp>
        <stp/>
        <stp/>
        <stp/>
        <stp>T</stp>
        <stp>EndofBarandPeriod 9</stp>
        <tr r="AQ53" s="3"/>
      </tp>
      <tp>
        <v>-60.161691210000001</v>
        <stp/>
        <stp>StudyData</stp>
        <stp>Correlation(SIE?,ENQ?,Period:=50,InputChoice1:=Close,InputChoice2:=Close)</stp>
        <stp>Bar</stp>
        <stp/>
        <stp>Close</stp>
        <stp>ADC</stp>
        <stp>-1</stp>
        <stp>all</stp>
        <stp/>
        <stp/>
        <stp/>
        <stp>T</stp>
        <stp>EndofBarandPeriod 9</stp>
        <tr r="AQ54" s="3"/>
      </tp>
      <tp>
        <v>97.702718610000005</v>
        <stp/>
        <stp>StudyData</stp>
        <stp>Correlation(TYA?,USA?,Period:=50,InputChoice1:=Close,InputChoice2:=Close)</stp>
        <stp>Bar</stp>
        <stp/>
        <stp>Close</stp>
        <stp>ADC</stp>
        <stp>-6</stp>
        <stp>all</stp>
        <stp/>
        <stp/>
        <stp/>
        <stp>T</stp>
        <stp>EndofBarandPeriod 7</stp>
        <tr r="BG22" s="3"/>
      </tp>
      <tp>
        <v>98.354228829999997</v>
        <stp/>
        <stp>StudyData</stp>
        <stp>Correlation(TYA?,USA?,Period:=50,InputChoice1:=Close,InputChoice2:=Close)</stp>
        <stp>Bar</stp>
        <stp/>
        <stp>Close</stp>
        <stp>ADC</stp>
        <stp>-4</stp>
        <stp>all</stp>
        <stp/>
        <stp/>
        <stp/>
        <stp>T</stp>
        <stp>EndofBarandPeriod 7</stp>
        <tr r="BG24" s="3"/>
      </tp>
      <tp>
        <v>98.081973910000002</v>
        <stp/>
        <stp>StudyData</stp>
        <stp>Correlation(TYA?,USA?,Period:=50,InputChoice1:=Close,InputChoice2:=Close)</stp>
        <stp>Bar</stp>
        <stp/>
        <stp>Close</stp>
        <stp>ADC</stp>
        <stp>-5</stp>
        <stp>all</stp>
        <stp/>
        <stp/>
        <stp/>
        <stp>T</stp>
        <stp>EndofBarandPeriod 7</stp>
        <tr r="BG23" s="3"/>
      </tp>
      <tp>
        <v>98.737668670000005</v>
        <stp/>
        <stp>StudyData</stp>
        <stp>Correlation(TYA?,USA?,Period:=50,InputChoice1:=Close,InputChoice2:=Close)</stp>
        <stp>Bar</stp>
        <stp/>
        <stp>Close</stp>
        <stp>ADC</stp>
        <stp>-2</stp>
        <stp>all</stp>
        <stp/>
        <stp/>
        <stp/>
        <stp>T</stp>
        <stp>EndofBarandPeriod 7</stp>
        <tr r="BG26" s="3"/>
      </tp>
      <tp>
        <v>98.575022579999995</v>
        <stp/>
        <stp>StudyData</stp>
        <stp>Correlation(TYA?,USA?,Period:=50,InputChoice1:=Close,InputChoice2:=Close)</stp>
        <stp>Bar</stp>
        <stp/>
        <stp>Close</stp>
        <stp>ADC</stp>
        <stp>-3</stp>
        <stp>all</stp>
        <stp/>
        <stp/>
        <stp/>
        <stp>T</stp>
        <stp>EndofBarandPeriod 7</stp>
        <tr r="BG25" s="3"/>
      </tp>
      <tp>
        <v>98.740493110000003</v>
        <stp/>
        <stp>StudyData</stp>
        <stp>Correlation(TYA?,USA?,Period:=50,InputChoice1:=Close,InputChoice2:=Close)</stp>
        <stp>Bar</stp>
        <stp/>
        <stp>Close</stp>
        <stp>ADC</stp>
        <stp>-1</stp>
        <stp>all</stp>
        <stp/>
        <stp/>
        <stp/>
        <stp>T</stp>
        <stp>EndofBarandPeriod 7</stp>
        <tr r="BG27" s="3"/>
      </tp>
      <tp>
        <v>3964.25</v>
        <stp/>
        <stp>StudyData</stp>
        <stp>ENQ?</stp>
        <stp>Bar</stp>
        <stp/>
        <stp>Close</stp>
        <stp>ADC</stp>
        <stp>-5</stp>
        <stp/>
        <stp/>
        <stp/>
        <stp/>
        <stp>T</stp>
        <stp>Endofbarandperiod 5</stp>
        <tr r="AN5" s="3"/>
      </tp>
      <tp>
        <v>15.794</v>
        <stp/>
        <stp>StudyData</stp>
        <stp>SIE?</stp>
        <stp>Bar</stp>
        <stp/>
        <stp>Close</stp>
        <stp>ADC</stp>
        <stp>-2</stp>
        <stp/>
        <stp/>
        <stp/>
        <stp/>
        <stp>T</stp>
        <stp>Endofbarandperiod 9</stp>
        <tr r="AM53" s="3"/>
      </tp>
      <tp>
        <v>-56.665461980000003</v>
        <stp/>
        <stp>StudyData</stp>
        <stp>Correlation(USA?,DSX?,Period:=50,InputChoice1:=Close,InputChoice2:=Close)</stp>
        <stp>Bar</stp>
        <stp/>
        <stp>Close</stp>
        <stp>ADC</stp>
        <stp>-49</stp>
        <stp>all</stp>
        <stp/>
        <stp/>
        <stp/>
        <stp>T</stp>
        <stp>EndofBarandPeriod 5</stp>
        <tr r="AP87" s="3"/>
      </tp>
      <tp>
        <v>-68.933009190000007</v>
        <stp/>
        <stp>StudyData</stp>
        <stp>Correlation(TYA?,DSX?,Period:=50,InputChoice1:=Close,InputChoice2:=Close)</stp>
        <stp>Bar</stp>
        <stp/>
        <stp>Close</stp>
        <stp>ADC</stp>
        <stp>-49</stp>
        <stp>all</stp>
        <stp/>
        <stp/>
        <stp/>
        <stp>T</stp>
        <stp>EndofBarandPeriod 5</stp>
        <tr r="BB78" s="3"/>
      </tp>
      <tp>
        <v>-70.456650449999998</v>
        <stp/>
        <stp>StudyData</stp>
        <stp>Correlation(TUA?,DSX?,Period:=50,InputChoice1:=Close,InputChoice2:=Close)</stp>
        <stp>Bar</stp>
        <stp/>
        <stp>Close</stp>
        <stp>ADC</stp>
        <stp>-49</stp>
        <stp>all</stp>
        <stp/>
        <stp/>
        <stp/>
        <stp>T</stp>
        <stp>EndofBarandPeriod 5</stp>
        <tr r="BB69" s="3"/>
      </tp>
      <tp>
        <v>-72.627619530000004</v>
        <stp/>
        <stp>StudyData</stp>
        <stp>Correlation(FVA?,DSX?,Period:=50,InputChoice1:=Close,InputChoice2:=Close)</stp>
        <stp>Bar</stp>
        <stp/>
        <stp>Close</stp>
        <stp>ADC</stp>
        <stp>-49</stp>
        <stp>all</stp>
        <stp/>
        <stp/>
        <stp/>
        <stp>T</stp>
        <stp>EndofBarandPeriod 5</stp>
        <tr r="AP78" s="3"/>
      </tp>
      <tp>
        <v>-58.051187310000003</v>
        <stp/>
        <stp>StudyData</stp>
        <stp>Correlation(USA?,DSX?,Period:=50,InputChoice1:=Close,InputChoice2:=Close)</stp>
        <stp>Bar</stp>
        <stp/>
        <stp>Close</stp>
        <stp>ADC</stp>
        <stp>-48</stp>
        <stp>all</stp>
        <stp/>
        <stp/>
        <stp/>
        <stp>T</stp>
        <stp>EndofBarandPeriod 5</stp>
        <tr r="AP88" s="3"/>
      </tp>
      <tp>
        <v>-70.558286809999998</v>
        <stp/>
        <stp>StudyData</stp>
        <stp>Correlation(TYA?,DSX?,Period:=50,InputChoice1:=Close,InputChoice2:=Close)</stp>
        <stp>Bar</stp>
        <stp/>
        <stp>Close</stp>
        <stp>ADC</stp>
        <stp>-48</stp>
        <stp>all</stp>
        <stp/>
        <stp/>
        <stp/>
        <stp>T</stp>
        <stp>EndofBarandPeriod 5</stp>
        <tr r="BB79" s="3"/>
      </tp>
      <tp>
        <v>-71.743861109999997</v>
        <stp/>
        <stp>StudyData</stp>
        <stp>Correlation(TUA?,DSX?,Period:=50,InputChoice1:=Close,InputChoice2:=Close)</stp>
        <stp>Bar</stp>
        <stp/>
        <stp>Close</stp>
        <stp>ADC</stp>
        <stp>-48</stp>
        <stp>all</stp>
        <stp/>
        <stp/>
        <stp/>
        <stp>T</stp>
        <stp>EndofBarandPeriod 5</stp>
        <tr r="BB70" s="3"/>
      </tp>
      <tp>
        <v>-74.09740343</v>
        <stp/>
        <stp>StudyData</stp>
        <stp>Correlation(FVA?,DSX?,Period:=50,InputChoice1:=Close,InputChoice2:=Close)</stp>
        <stp>Bar</stp>
        <stp/>
        <stp>Close</stp>
        <stp>ADC</stp>
        <stp>-48</stp>
        <stp>all</stp>
        <stp/>
        <stp/>
        <stp/>
        <stp>T</stp>
        <stp>EndofBarandPeriod 5</stp>
        <tr r="AP79" s="3"/>
      </tp>
      <tp>
        <v>-59.291618669999998</v>
        <stp/>
        <stp>StudyData</stp>
        <stp>Correlation(USA?,DSX?,Period:=50,InputChoice1:=Close,InputChoice2:=Close)</stp>
        <stp>Bar</stp>
        <stp/>
        <stp>Close</stp>
        <stp>ADC</stp>
        <stp>-47</stp>
        <stp>all</stp>
        <stp/>
        <stp/>
        <stp/>
        <stp>T</stp>
        <stp>EndofBarandPeriod 5</stp>
        <tr r="AP89" s="3"/>
      </tp>
      <tp>
        <v>-70.112261820000001</v>
        <stp/>
        <stp>StudyData</stp>
        <stp>Correlation(TYA?,DSX?,Period:=50,InputChoice1:=Close,InputChoice2:=Close)</stp>
        <stp>Bar</stp>
        <stp/>
        <stp>Close</stp>
        <stp>ADC</stp>
        <stp>-47</stp>
        <stp>all</stp>
        <stp/>
        <stp/>
        <stp/>
        <stp>T</stp>
        <stp>EndofBarandPeriod 5</stp>
        <tr r="BB80" s="3"/>
      </tp>
      <tp>
        <v>-70.193192499999995</v>
        <stp/>
        <stp>StudyData</stp>
        <stp>Correlation(TUA?,DSX?,Period:=50,InputChoice1:=Close,InputChoice2:=Close)</stp>
        <stp>Bar</stp>
        <stp/>
        <stp>Close</stp>
        <stp>ADC</stp>
        <stp>-47</stp>
        <stp>all</stp>
        <stp/>
        <stp/>
        <stp/>
        <stp>T</stp>
        <stp>EndofBarandPeriod 5</stp>
        <tr r="BB71" s="3"/>
      </tp>
      <tp>
        <v>-73.235584279999998</v>
        <stp/>
        <stp>StudyData</stp>
        <stp>Correlation(FVA?,DSX?,Period:=50,InputChoice1:=Close,InputChoice2:=Close)</stp>
        <stp>Bar</stp>
        <stp/>
        <stp>Close</stp>
        <stp>ADC</stp>
        <stp>-47</stp>
        <stp>all</stp>
        <stp/>
        <stp/>
        <stp/>
        <stp>T</stp>
        <stp>EndofBarandPeriod 5</stp>
        <tr r="AP80" s="3"/>
      </tp>
      <tp>
        <v>-60.500027809999999</v>
        <stp/>
        <stp>StudyData</stp>
        <stp>Correlation(USA?,DSX?,Period:=50,InputChoice1:=Close,InputChoice2:=Close)</stp>
        <stp>Bar</stp>
        <stp/>
        <stp>Close</stp>
        <stp>ADC</stp>
        <stp>-46</stp>
        <stp>all</stp>
        <stp/>
        <stp/>
        <stp/>
        <stp>T</stp>
        <stp>EndofBarandPeriod 5</stp>
        <tr r="AP90" s="3"/>
      </tp>
      <tp>
        <v>-70.712732000000003</v>
        <stp/>
        <stp>StudyData</stp>
        <stp>Correlation(TYA?,DSX?,Period:=50,InputChoice1:=Close,InputChoice2:=Close)</stp>
        <stp>Bar</stp>
        <stp/>
        <stp>Close</stp>
        <stp>ADC</stp>
        <stp>-46</stp>
        <stp>all</stp>
        <stp/>
        <stp/>
        <stp/>
        <stp>T</stp>
        <stp>EndofBarandPeriod 5</stp>
        <tr r="BB81" s="3"/>
      </tp>
      <tp>
        <v>-68.735355729999995</v>
        <stp/>
        <stp>StudyData</stp>
        <stp>Correlation(TUA?,DSX?,Period:=50,InputChoice1:=Close,InputChoice2:=Close)</stp>
        <stp>Bar</stp>
        <stp/>
        <stp>Close</stp>
        <stp>ADC</stp>
        <stp>-46</stp>
        <stp>all</stp>
        <stp/>
        <stp/>
        <stp/>
        <stp>T</stp>
        <stp>EndofBarandPeriod 5</stp>
        <tr r="BB72" s="3"/>
      </tp>
      <tp>
        <v>-73.076537770000002</v>
        <stp/>
        <stp>StudyData</stp>
        <stp>Correlation(FVA?,DSX?,Period:=50,InputChoice1:=Close,InputChoice2:=Close)</stp>
        <stp>Bar</stp>
        <stp/>
        <stp>Close</stp>
        <stp>ADC</stp>
        <stp>-46</stp>
        <stp>all</stp>
        <stp/>
        <stp/>
        <stp/>
        <stp>T</stp>
        <stp>EndofBarandPeriod 5</stp>
        <tr r="AP81" s="3"/>
      </tp>
      <tp>
        <v>-63.078970060000003</v>
        <stp/>
        <stp>StudyData</stp>
        <stp>Correlation(USA?,DSX?,Period:=50,InputChoice1:=Close,InputChoice2:=Close)</stp>
        <stp>Bar</stp>
        <stp/>
        <stp>Close</stp>
        <stp>ADC</stp>
        <stp>-45</stp>
        <stp>all</stp>
        <stp/>
        <stp/>
        <stp/>
        <stp>T</stp>
        <stp>EndofBarandPeriod 5</stp>
        <tr r="AP91" s="3"/>
      </tp>
      <tp>
        <v>-71.68546594</v>
        <stp/>
        <stp>StudyData</stp>
        <stp>Correlation(TYA?,DSX?,Period:=50,InputChoice1:=Close,InputChoice2:=Close)</stp>
        <stp>Bar</stp>
        <stp/>
        <stp>Close</stp>
        <stp>ADC</stp>
        <stp>-45</stp>
        <stp>all</stp>
        <stp/>
        <stp/>
        <stp/>
        <stp>T</stp>
        <stp>EndofBarandPeriod 5</stp>
        <tr r="BB82" s="3"/>
      </tp>
      <tp>
        <v>-67.428063949999995</v>
        <stp/>
        <stp>StudyData</stp>
        <stp>Correlation(TUA?,DSX?,Period:=50,InputChoice1:=Close,InputChoice2:=Close)</stp>
        <stp>Bar</stp>
        <stp/>
        <stp>Close</stp>
        <stp>ADC</stp>
        <stp>-45</stp>
        <stp>all</stp>
        <stp/>
        <stp/>
        <stp/>
        <stp>T</stp>
        <stp>EndofBarandPeriod 5</stp>
        <tr r="BB73" s="3"/>
      </tp>
      <tp>
        <v>-73.153953490000006</v>
        <stp/>
        <stp>StudyData</stp>
        <stp>Correlation(FVA?,DSX?,Period:=50,InputChoice1:=Close,InputChoice2:=Close)</stp>
        <stp>Bar</stp>
        <stp/>
        <stp>Close</stp>
        <stp>ADC</stp>
        <stp>-45</stp>
        <stp>all</stp>
        <stp/>
        <stp/>
        <stp/>
        <stp>T</stp>
        <stp>EndofBarandPeriod 5</stp>
        <tr r="AP82" s="3"/>
      </tp>
      <tp>
        <v>78.649440459999994</v>
        <stp/>
        <stp>StudyData</stp>
        <stp>Correlation(SIE?,FVA?,Period:=50,InputChoice1:=Close,InputChoice2:=Close)</stp>
        <stp>Bar</stp>
        <stp/>
        <stp>Close</stp>
        <stp>ADC</stp>
        <stp>-52</stp>
        <stp>all</stp>
        <stp/>
        <stp/>
        <stp/>
        <stp>T</stp>
        <stp>EndofBarandPeriod 5</stp>
        <tr r="AR102" s="3"/>
      </tp>
      <tp>
        <v>69.941233819999994</v>
        <stp/>
        <stp>StudyData</stp>
        <stp>Correlation(PLE?,FVA?,Period:=50,InputChoice1:=Close,InputChoice2:=Close)</stp>
        <stp>Bar</stp>
        <stp/>
        <stp>Close</stp>
        <stp>ADC</stp>
        <stp>-52</stp>
        <stp>all</stp>
        <stp/>
        <stp/>
        <stp/>
        <stp>T</stp>
        <stp>EndofBarandPeriod 5</stp>
        <tr r="BD102" s="3"/>
      </tp>
      <tp>
        <v>88.113318550000002</v>
        <stp/>
        <stp>StudyData</stp>
        <stp>Correlation(GCE?,FVA?,Period:=50,InputChoice1:=Close,InputChoice2:=Close)</stp>
        <stp>Bar</stp>
        <stp/>
        <stp>Close</stp>
        <stp>ADC</stp>
        <stp>-52</stp>
        <stp>all</stp>
        <stp/>
        <stp/>
        <stp/>
        <stp>T</stp>
        <stp>EndofBarandPeriod 5</stp>
        <tr r="BD93" s="3"/>
      </tp>
      <tp>
        <v>-51.664384320000003</v>
        <stp/>
        <stp>StudyData</stp>
        <stp>Correlation(ENQ?,GCE?,Period:=50,InputChoice1:=Close,InputChoice2:=Close)</stp>
        <stp>Bar</stp>
        <stp/>
        <stp>Close</stp>
        <stp>ADC</stp>
        <stp>-46</stp>
        <stp>all</stp>
        <stp/>
        <stp/>
        <stp/>
        <stp>T</stp>
        <stp>EndofBarandPeriod 5</stp>
        <tr r="BH63" s="3"/>
      </tp>
      <tp>
        <v>66.896078169999996</v>
        <stp/>
        <stp>StudyData</stp>
        <stp>Correlation(CLE?,FVA?,Period:=50,InputChoice1:=Close,InputChoice2:=Close)</stp>
        <stp>Bar</stp>
        <stp/>
        <stp>Close</stp>
        <stp>ADC</stp>
        <stp>-52</stp>
        <stp>all</stp>
        <stp/>
        <stp/>
        <stp/>
        <stp>T</stp>
        <stp>EndofBarandPeriod 5</stp>
        <tr r="BD84" s="3"/>
      </tp>
      <tp>
        <v>58.908317080000003</v>
        <stp/>
        <stp>StudyData</stp>
        <stp>Correlation(NGE?,FVA?,Period:=50,InputChoice1:=Close,InputChoice2:=Close)</stp>
        <stp>Bar</stp>
        <stp/>
        <stp>Close</stp>
        <stp>ADC</stp>
        <stp>-52</stp>
        <stp>all</stp>
        <stp/>
        <stp/>
        <stp/>
        <stp>T</stp>
        <stp>EndofBarandPeriod 5</stp>
        <tr r="AR93" s="3"/>
      </tp>
      <tp>
        <v>-49.332752190000001</v>
        <stp/>
        <stp>StudyData</stp>
        <stp>Correlation(ENQ?,GCE?,Period:=50,InputChoice1:=Close,InputChoice2:=Close)</stp>
        <stp>Bar</stp>
        <stp/>
        <stp>Close</stp>
        <stp>ADC</stp>
        <stp>-47</stp>
        <stp>all</stp>
        <stp/>
        <stp/>
        <stp/>
        <stp>T</stp>
        <stp>EndofBarandPeriod 5</stp>
        <tr r="BH62" s="3"/>
      </tp>
      <tp>
        <v>81.117638060000004</v>
        <stp/>
        <stp>StudyData</stp>
        <stp>Correlation(SIE?,FVA?,Period:=50,InputChoice1:=Close,InputChoice2:=Close)</stp>
        <stp>Bar</stp>
        <stp/>
        <stp>Close</stp>
        <stp>ADC</stp>
        <stp>-50</stp>
        <stp>all</stp>
        <stp/>
        <stp/>
        <stp/>
        <stp>T</stp>
        <stp>EndofBarandPeriod 5</stp>
        <tr r="AR104" s="3"/>
      </tp>
      <tp>
        <v>72.259110699999994</v>
        <stp/>
        <stp>StudyData</stp>
        <stp>Correlation(PLE?,FVA?,Period:=50,InputChoice1:=Close,InputChoice2:=Close)</stp>
        <stp>Bar</stp>
        <stp/>
        <stp>Close</stp>
        <stp>ADC</stp>
        <stp>-50</stp>
        <stp>all</stp>
        <stp/>
        <stp/>
        <stp/>
        <stp>T</stp>
        <stp>EndofBarandPeriod 5</stp>
        <tr r="BD104" s="3"/>
      </tp>
      <tp>
        <v>88.935315579999994</v>
        <stp/>
        <stp>StudyData</stp>
        <stp>Correlation(GCE?,FVA?,Period:=50,InputChoice1:=Close,InputChoice2:=Close)</stp>
        <stp>Bar</stp>
        <stp/>
        <stp>Close</stp>
        <stp>ADC</stp>
        <stp>-50</stp>
        <stp>all</stp>
        <stp/>
        <stp/>
        <stp/>
        <stp>T</stp>
        <stp>EndofBarandPeriod 5</stp>
        <tr r="BD95" s="3"/>
      </tp>
      <tp>
        <v>69.340938399999999</v>
        <stp/>
        <stp>StudyData</stp>
        <stp>Correlation(CLE?,FVA?,Period:=50,InputChoice1:=Close,InputChoice2:=Close)</stp>
        <stp>Bar</stp>
        <stp/>
        <stp>Close</stp>
        <stp>ADC</stp>
        <stp>-50</stp>
        <stp>all</stp>
        <stp/>
        <stp/>
        <stp/>
        <stp>T</stp>
        <stp>EndofBarandPeriod 5</stp>
        <tr r="BD86" s="3"/>
      </tp>
      <tp>
        <v>63.171919629999998</v>
        <stp/>
        <stp>StudyData</stp>
        <stp>Correlation(NGE?,FVA?,Period:=50,InputChoice1:=Close,InputChoice2:=Close)</stp>
        <stp>Bar</stp>
        <stp/>
        <stp>Close</stp>
        <stp>ADC</stp>
        <stp>-50</stp>
        <stp>all</stp>
        <stp/>
        <stp/>
        <stp/>
        <stp>T</stp>
        <stp>EndofBarandPeriod 5</stp>
        <tr r="AR95" s="3"/>
      </tp>
      <tp>
        <v>79.900412430000003</v>
        <stp/>
        <stp>StudyData</stp>
        <stp>Correlation(SIE?,FVA?,Period:=50,InputChoice1:=Close,InputChoice2:=Close)</stp>
        <stp>Bar</stp>
        <stp/>
        <stp>Close</stp>
        <stp>ADC</stp>
        <stp>-51</stp>
        <stp>all</stp>
        <stp/>
        <stp/>
        <stp/>
        <stp>T</stp>
        <stp>EndofBarandPeriod 5</stp>
        <tr r="AR103" s="3"/>
      </tp>
      <tp>
        <v>70.947451749999999</v>
        <stp/>
        <stp>StudyData</stp>
        <stp>Correlation(PLE?,FVA?,Period:=50,InputChoice1:=Close,InputChoice2:=Close)</stp>
        <stp>Bar</stp>
        <stp/>
        <stp>Close</stp>
        <stp>ADC</stp>
        <stp>-51</stp>
        <stp>all</stp>
        <stp/>
        <stp/>
        <stp/>
        <stp>T</stp>
        <stp>EndofBarandPeriod 5</stp>
        <tr r="BD103" s="3"/>
      </tp>
      <tp>
        <v>88.518660060000002</v>
        <stp/>
        <stp>StudyData</stp>
        <stp>Correlation(GCE?,FVA?,Period:=50,InputChoice1:=Close,InputChoice2:=Close)</stp>
        <stp>Bar</stp>
        <stp/>
        <stp>Close</stp>
        <stp>ADC</stp>
        <stp>-51</stp>
        <stp>all</stp>
        <stp/>
        <stp/>
        <stp/>
        <stp>T</stp>
        <stp>EndofBarandPeriod 5</stp>
        <tr r="BD94" s="3"/>
      </tp>
      <tp>
        <v>-54.834090029999999</v>
        <stp/>
        <stp>StudyData</stp>
        <stp>Correlation(ENQ?,GCE?,Period:=50,InputChoice1:=Close,InputChoice2:=Close)</stp>
        <stp>Bar</stp>
        <stp/>
        <stp>Close</stp>
        <stp>ADC</stp>
        <stp>-45</stp>
        <stp>all</stp>
        <stp/>
        <stp/>
        <stp/>
        <stp>T</stp>
        <stp>EndofBarandPeriod 5</stp>
        <tr r="BH64" s="3"/>
      </tp>
      <tp>
        <v>67.714399599999993</v>
        <stp/>
        <stp>StudyData</stp>
        <stp>Correlation(CLE?,FVA?,Period:=50,InputChoice1:=Close,InputChoice2:=Close)</stp>
        <stp>Bar</stp>
        <stp/>
        <stp>Close</stp>
        <stp>ADC</stp>
        <stp>-51</stp>
        <stp>all</stp>
        <stp/>
        <stp/>
        <stp/>
        <stp>T</stp>
        <stp>EndofBarandPeriod 5</stp>
        <tr r="BD85" s="3"/>
      </tp>
      <tp>
        <v>61.365124059999999</v>
        <stp/>
        <stp>StudyData</stp>
        <stp>Correlation(NGE?,FVA?,Period:=50,InputChoice1:=Close,InputChoice2:=Close)</stp>
        <stp>Bar</stp>
        <stp/>
        <stp>Close</stp>
        <stp>ADC</stp>
        <stp>-51</stp>
        <stp>all</stp>
        <stp/>
        <stp/>
        <stp/>
        <stp>T</stp>
        <stp>EndofBarandPeriod 5</stp>
        <tr r="AR94" s="3"/>
      </tp>
      <tp>
        <v>95.312541229999994</v>
        <stp/>
        <stp>StudyData</stp>
        <stp>Correlation(TYA?,USA?,Period:=50,InputChoice1:=Close,InputChoice2:=Close)</stp>
        <stp>Bar</stp>
        <stp/>
        <stp>Close</stp>
        <stp>ADC</stp>
        <stp>-46</stp>
        <stp>all</stp>
        <stp/>
        <stp/>
        <stp/>
        <stp>T</stp>
        <stp>EndofBarandPeriod 5</stp>
        <tr r="BE81" s="3"/>
      </tp>
      <tp>
        <v>80.216905949999997</v>
        <stp/>
        <stp>StudyData</stp>
        <stp>Correlation(TUA?,USA?,Period:=50,InputChoice1:=Close,InputChoice2:=Close)</stp>
        <stp>Bar</stp>
        <stp/>
        <stp>Close</stp>
        <stp>ADC</stp>
        <stp>-46</stp>
        <stp>all</stp>
        <stp/>
        <stp/>
        <stp/>
        <stp>T</stp>
        <stp>EndofBarandPeriod 5</stp>
        <tr r="BE72" s="3"/>
      </tp>
      <tp>
        <v>91.731117470000001</v>
        <stp/>
        <stp>StudyData</stp>
        <stp>Correlation(FVA?,USA?,Period:=50,InputChoice1:=Close,InputChoice2:=Close)</stp>
        <stp>Bar</stp>
        <stp/>
        <stp>Close</stp>
        <stp>ADC</stp>
        <stp>-46</stp>
        <stp>all</stp>
        <stp/>
        <stp/>
        <stp/>
        <stp>T</stp>
        <stp>EndofBarandPeriod 5</stp>
        <tr r="AS81" s="3"/>
      </tp>
      <tp>
        <v>95.685168410000003</v>
        <stp/>
        <stp>StudyData</stp>
        <stp>Correlation(TYA?,USA?,Period:=50,InputChoice1:=Close,InputChoice2:=Close)</stp>
        <stp>Bar</stp>
        <stp/>
        <stp>Close</stp>
        <stp>ADC</stp>
        <stp>-47</stp>
        <stp>all</stp>
        <stp/>
        <stp/>
        <stp/>
        <stp>T</stp>
        <stp>EndofBarandPeriod 5</stp>
        <tr r="BE80" s="3"/>
      </tp>
      <tp>
        <v>81.498437879999997</v>
        <stp/>
        <stp>StudyData</stp>
        <stp>Correlation(TUA?,USA?,Period:=50,InputChoice1:=Close,InputChoice2:=Close)</stp>
        <stp>Bar</stp>
        <stp/>
        <stp>Close</stp>
        <stp>ADC</stp>
        <stp>-47</stp>
        <stp>all</stp>
        <stp/>
        <stp/>
        <stp/>
        <stp>T</stp>
        <stp>EndofBarandPeriod 5</stp>
        <tr r="BE71" s="3"/>
      </tp>
      <tp>
        <v>92.295855040000006</v>
        <stp/>
        <stp>StudyData</stp>
        <stp>Correlation(FVA?,USA?,Period:=50,InputChoice1:=Close,InputChoice2:=Close)</stp>
        <stp>Bar</stp>
        <stp/>
        <stp>Close</stp>
        <stp>ADC</stp>
        <stp>-47</stp>
        <stp>all</stp>
        <stp/>
        <stp/>
        <stp/>
        <stp>T</stp>
        <stp>EndofBarandPeriod 5</stp>
        <tr r="AS80" s="3"/>
      </tp>
      <tp>
        <v>94.88261396</v>
        <stp/>
        <stp>StudyData</stp>
        <stp>Correlation(TYA?,USA?,Period:=50,InputChoice1:=Close,InputChoice2:=Close)</stp>
        <stp>Bar</stp>
        <stp/>
        <stp>Close</stp>
        <stp>ADC</stp>
        <stp>-45</stp>
        <stp>all</stp>
        <stp/>
        <stp/>
        <stp/>
        <stp>T</stp>
        <stp>EndofBarandPeriod 5</stp>
        <tr r="BE82" s="3"/>
      </tp>
      <tp>
        <v>78.660830410000003</v>
        <stp/>
        <stp>StudyData</stp>
        <stp>Correlation(TUA?,USA?,Period:=50,InputChoice1:=Close,InputChoice2:=Close)</stp>
        <stp>Bar</stp>
        <stp/>
        <stp>Close</stp>
        <stp>ADC</stp>
        <stp>-45</stp>
        <stp>all</stp>
        <stp/>
        <stp/>
        <stp/>
        <stp>T</stp>
        <stp>EndofBarandPeriod 5</stp>
        <tr r="BE73" s="3"/>
      </tp>
      <tp>
        <v>91.087232490000005</v>
        <stp/>
        <stp>StudyData</stp>
        <stp>Correlation(FVA?,USA?,Period:=50,InputChoice1:=Close,InputChoice2:=Close)</stp>
        <stp>Bar</stp>
        <stp/>
        <stp>Close</stp>
        <stp>ADC</stp>
        <stp>-45</stp>
        <stp>all</stp>
        <stp/>
        <stp/>
        <stp/>
        <stp>T</stp>
        <stp>EndofBarandPeriod 5</stp>
        <tr r="AS82" s="3"/>
      </tp>
      <tp>
        <v>96.196839049999994</v>
        <stp/>
        <stp>StudyData</stp>
        <stp>Correlation(TYA?,USA?,Period:=50,InputChoice1:=Close,InputChoice2:=Close)</stp>
        <stp>Bar</stp>
        <stp/>
        <stp>Close</stp>
        <stp>ADC</stp>
        <stp>-48</stp>
        <stp>all</stp>
        <stp/>
        <stp/>
        <stp/>
        <stp>T</stp>
        <stp>EndofBarandPeriod 5</stp>
        <tr r="BE79" s="3"/>
      </tp>
      <tp>
        <v>82.810021980000002</v>
        <stp/>
        <stp>StudyData</stp>
        <stp>Correlation(TUA?,USA?,Period:=50,InputChoice1:=Close,InputChoice2:=Close)</stp>
        <stp>Bar</stp>
        <stp/>
        <stp>Close</stp>
        <stp>ADC</stp>
        <stp>-48</stp>
        <stp>all</stp>
        <stp/>
        <stp/>
        <stp/>
        <stp>T</stp>
        <stp>EndofBarandPeriod 5</stp>
        <tr r="BE70" s="3"/>
      </tp>
      <tp>
        <v>92.920163639999998</v>
        <stp/>
        <stp>StudyData</stp>
        <stp>Correlation(FVA?,USA?,Period:=50,InputChoice1:=Close,InputChoice2:=Close)</stp>
        <stp>Bar</stp>
        <stp/>
        <stp>Close</stp>
        <stp>ADC</stp>
        <stp>-48</stp>
        <stp>all</stp>
        <stp/>
        <stp/>
        <stp/>
        <stp>T</stp>
        <stp>EndofBarandPeriod 5</stp>
        <tr r="AS79" s="3"/>
      </tp>
      <tp>
        <v>96.389607049999995</v>
        <stp/>
        <stp>StudyData</stp>
        <stp>Correlation(TYA?,USA?,Period:=50,InputChoice1:=Close,InputChoice2:=Close)</stp>
        <stp>Bar</stp>
        <stp/>
        <stp>Close</stp>
        <stp>ADC</stp>
        <stp>-49</stp>
        <stp>all</stp>
        <stp/>
        <stp/>
        <stp/>
        <stp>T</stp>
        <stp>EndofBarandPeriod 5</stp>
        <tr r="BE78" s="3"/>
      </tp>
      <tp>
        <v>82.991878790000001</v>
        <stp/>
        <stp>StudyData</stp>
        <stp>Correlation(TUA?,USA?,Period:=50,InputChoice1:=Close,InputChoice2:=Close)</stp>
        <stp>Bar</stp>
        <stp/>
        <stp>Close</stp>
        <stp>ADC</stp>
        <stp>-49</stp>
        <stp>all</stp>
        <stp/>
        <stp/>
        <stp/>
        <stp>T</stp>
        <stp>EndofBarandPeriod 5</stp>
        <tr r="BE69" s="3"/>
      </tp>
      <tp>
        <v>93.093847550000007</v>
        <stp/>
        <stp>StudyData</stp>
        <stp>Correlation(FVA?,USA?,Period:=50,InputChoice1:=Close,InputChoice2:=Close)</stp>
        <stp>Bar</stp>
        <stp/>
        <stp>Close</stp>
        <stp>ADC</stp>
        <stp>-49</stp>
        <stp>all</stp>
        <stp/>
        <stp/>
        <stp/>
        <stp>T</stp>
        <stp>EndofBarandPeriod 5</stp>
        <tr r="AS78" s="3"/>
      </tp>
      <tp>
        <v>-48.886479809999997</v>
        <stp/>
        <stp>StudyData</stp>
        <stp>Correlation(ENQ?,GCE?,Period:=50,InputChoice1:=Close,InputChoice2:=Close)</stp>
        <stp>Bar</stp>
        <stp/>
        <stp>Close</stp>
        <stp>ADC</stp>
        <stp>-48</stp>
        <stp>all</stp>
        <stp/>
        <stp/>
        <stp/>
        <stp>T</stp>
        <stp>EndofBarandPeriod 5</stp>
        <tr r="BH61" s="3"/>
      </tp>
      <tp>
        <v>-48.963454800000001</v>
        <stp/>
        <stp>StudyData</stp>
        <stp>Correlation(ENQ?,GCE?,Period:=50,InputChoice1:=Close,InputChoice2:=Close)</stp>
        <stp>Bar</stp>
        <stp/>
        <stp>Close</stp>
        <stp>ADC</stp>
        <stp>-49</stp>
        <stp>all</stp>
        <stp/>
        <stp/>
        <stp/>
        <stp>T</stp>
        <stp>EndofBarandPeriod 5</stp>
        <tr r="BH60" s="3"/>
      </tp>
      <tp>
        <v>3944.25</v>
        <stp/>
        <stp>StudyData</stp>
        <stp>ENQ?</stp>
        <stp>Bar</stp>
        <stp/>
        <stp>Close</stp>
        <stp>ADC</stp>
        <stp>-4</stp>
        <stp/>
        <stp/>
        <stp/>
        <stp/>
        <stp>T</stp>
        <stp>Endofbarandperiod 5</stp>
        <tr r="AN6" s="3"/>
      </tp>
      <tp>
        <v>903.7</v>
        <stp/>
        <stp>StudyData</stp>
        <stp>PLE?</stp>
        <stp>Bar</stp>
        <stp/>
        <stp>Close</stp>
        <stp>ADC</stp>
        <stp>-6</stp>
        <stp/>
        <stp/>
        <stp/>
        <stp/>
        <stp>T</stp>
        <stp>Endofbarandperiod 9</stp>
        <tr r="AN49" s="3"/>
      </tp>
      <tp>
        <v>15.282</v>
        <stp/>
        <stp>StudyData</stp>
        <stp>SIE?</stp>
        <stp>Bar</stp>
        <stp/>
        <stp>Close</stp>
        <stp>ADC</stp>
        <stp>-3</stp>
        <stp/>
        <stp/>
        <stp/>
        <stp/>
        <stp>T</stp>
        <stp>Endofbarandperiod 9</stp>
        <tr r="AM52" s="3"/>
      </tp>
      <tp>
        <v>30.89</v>
        <stp/>
        <stp>StudyData</stp>
        <stp>CLE?</stp>
        <stp>Bar</stp>
        <stp/>
        <stp>Close</stp>
        <stp>ADC</stp>
        <stp>-6</stp>
        <stp/>
        <stp/>
        <stp/>
        <stp/>
        <stp>T</stp>
        <stp>Endofbarandperiod 7</stp>
        <tr r="AN31" s="3"/>
      </tp>
      <tp>
        <v>-49.148983479999998</v>
        <stp/>
        <stp>StudyData</stp>
        <stp>Correlation(USA?,DSX?,Period:=50,InputChoice1:=Close,InputChoice2:=Close)</stp>
        <stp>Bar</stp>
        <stp/>
        <stp>Close</stp>
        <stp>ADC</stp>
        <stp>-52</stp>
        <stp>all</stp>
        <stp/>
        <stp/>
        <stp/>
        <stp>T</stp>
        <stp>EndofBarandPeriod 5</stp>
        <tr r="AP84" s="3"/>
      </tp>
      <tp>
        <v>-63.920301989999999</v>
        <stp/>
        <stp>StudyData</stp>
        <stp>Correlation(TYA?,DSX?,Period:=50,InputChoice1:=Close,InputChoice2:=Close)</stp>
        <stp>Bar</stp>
        <stp/>
        <stp>Close</stp>
        <stp>ADC</stp>
        <stp>-52</stp>
        <stp>all</stp>
        <stp/>
        <stp/>
        <stp/>
        <stp>T</stp>
        <stp>EndofBarandPeriod 5</stp>
        <tr r="BB75" s="3"/>
      </tp>
      <tp>
        <v>-65.379629550000004</v>
        <stp/>
        <stp>StudyData</stp>
        <stp>Correlation(TUA?,DSX?,Period:=50,InputChoice1:=Close,InputChoice2:=Close)</stp>
        <stp>Bar</stp>
        <stp/>
        <stp>Close</stp>
        <stp>ADC</stp>
        <stp>-52</stp>
        <stp>all</stp>
        <stp/>
        <stp/>
        <stp/>
        <stp>T</stp>
        <stp>EndofBarandPeriod 5</stp>
        <tr r="BB66" s="3"/>
      </tp>
      <tp>
        <v>-68.270791389999999</v>
        <stp/>
        <stp>StudyData</stp>
        <stp>Correlation(FVA?,DSX?,Period:=50,InputChoice1:=Close,InputChoice2:=Close)</stp>
        <stp>Bar</stp>
        <stp/>
        <stp>Close</stp>
        <stp>ADC</stp>
        <stp>-52</stp>
        <stp>all</stp>
        <stp/>
        <stp/>
        <stp/>
        <stp>T</stp>
        <stp>EndofBarandPeriod 5</stp>
        <tr r="AP75" s="3"/>
      </tp>
      <tp>
        <v>-52.040825689999998</v>
        <stp/>
        <stp>StudyData</stp>
        <stp>Correlation(USA?,DSX?,Period:=50,InputChoice1:=Close,InputChoice2:=Close)</stp>
        <stp>Bar</stp>
        <stp/>
        <stp>Close</stp>
        <stp>ADC</stp>
        <stp>-51</stp>
        <stp>all</stp>
        <stp/>
        <stp/>
        <stp/>
        <stp>T</stp>
        <stp>EndofBarandPeriod 5</stp>
        <tr r="AP85" s="3"/>
      </tp>
      <tp>
        <v>-65.544328550000003</v>
        <stp/>
        <stp>StudyData</stp>
        <stp>Correlation(TYA?,DSX?,Period:=50,InputChoice1:=Close,InputChoice2:=Close)</stp>
        <stp>Bar</stp>
        <stp/>
        <stp>Close</stp>
        <stp>ADC</stp>
        <stp>-51</stp>
        <stp>all</stp>
        <stp/>
        <stp/>
        <stp/>
        <stp>T</stp>
        <stp>EndofBarandPeriod 5</stp>
        <tr r="BB76" s="3"/>
      </tp>
      <tp>
        <v>-66.904368770000005</v>
        <stp/>
        <stp>StudyData</stp>
        <stp>Correlation(TUA?,DSX?,Period:=50,InputChoice1:=Close,InputChoice2:=Close)</stp>
        <stp>Bar</stp>
        <stp/>
        <stp>Close</stp>
        <stp>ADC</stp>
        <stp>-51</stp>
        <stp>all</stp>
        <stp/>
        <stp/>
        <stp/>
        <stp>T</stp>
        <stp>EndofBarandPeriod 5</stp>
        <tr r="BB67" s="3"/>
      </tp>
      <tp>
        <v>-69.676390999999995</v>
        <stp/>
        <stp>StudyData</stp>
        <stp>Correlation(FVA?,DSX?,Period:=50,InputChoice1:=Close,InputChoice2:=Close)</stp>
        <stp>Bar</stp>
        <stp/>
        <stp>Close</stp>
        <stp>ADC</stp>
        <stp>-51</stp>
        <stp>all</stp>
        <stp/>
        <stp/>
        <stp/>
        <stp>T</stp>
        <stp>EndofBarandPeriod 5</stp>
        <tr r="AP76" s="3"/>
      </tp>
      <tp>
        <v>-54.029174529999999</v>
        <stp/>
        <stp>StudyData</stp>
        <stp>Correlation(USA?,DSX?,Period:=50,InputChoice1:=Close,InputChoice2:=Close)</stp>
        <stp>Bar</stp>
        <stp/>
        <stp>Close</stp>
        <stp>ADC</stp>
        <stp>-50</stp>
        <stp>all</stp>
        <stp/>
        <stp/>
        <stp/>
        <stp>T</stp>
        <stp>EndofBarandPeriod 5</stp>
        <tr r="AP86" s="3"/>
      </tp>
      <tp>
        <v>-67.193040330000002</v>
        <stp/>
        <stp>StudyData</stp>
        <stp>Correlation(TYA?,DSX?,Period:=50,InputChoice1:=Close,InputChoice2:=Close)</stp>
        <stp>Bar</stp>
        <stp/>
        <stp>Close</stp>
        <stp>ADC</stp>
        <stp>-50</stp>
        <stp>all</stp>
        <stp/>
        <stp/>
        <stp/>
        <stp>T</stp>
        <stp>EndofBarandPeriod 5</stp>
        <tr r="BB77" s="3"/>
      </tp>
      <tp>
        <v>-68.826617769999999</v>
        <stp/>
        <stp>StudyData</stp>
        <stp>Correlation(TUA?,DSX?,Period:=50,InputChoice1:=Close,InputChoice2:=Close)</stp>
        <stp>Bar</stp>
        <stp/>
        <stp>Close</stp>
        <stp>ADC</stp>
        <stp>-50</stp>
        <stp>all</stp>
        <stp/>
        <stp/>
        <stp/>
        <stp>T</stp>
        <stp>EndofBarandPeriod 5</stp>
        <tr r="BB68" s="3"/>
      </tp>
      <tp>
        <v>-71.205040359999998</v>
        <stp/>
        <stp>StudyData</stp>
        <stp>Correlation(FVA?,DSX?,Period:=50,InputChoice1:=Close,InputChoice2:=Close)</stp>
        <stp>Bar</stp>
        <stp/>
        <stp>Close</stp>
        <stp>ADC</stp>
        <stp>-50</stp>
        <stp>all</stp>
        <stp/>
        <stp/>
        <stp/>
        <stp>T</stp>
        <stp>EndofBarandPeriod 5</stp>
        <tr r="AP77" s="3"/>
      </tp>
      <tp>
        <v>96.638619759999997</v>
        <stp/>
        <stp>StudyData</stp>
        <stp>Correlation(TYA?,USA?,Period:=50,InputChoice1:=Close,InputChoice2:=Close)</stp>
        <stp>Bar</stp>
        <stp/>
        <stp>Close</stp>
        <stp>ADC</stp>
        <stp>-52</stp>
        <stp>all</stp>
        <stp/>
        <stp/>
        <stp/>
        <stp>T</stp>
        <stp>EndofBarandPeriod 5</stp>
        <tr r="BE75" s="3"/>
      </tp>
      <tp>
        <v>87.146721080000006</v>
        <stp/>
        <stp>StudyData</stp>
        <stp>Correlation(TUA?,USA?,Period:=50,InputChoice1:=Close,InputChoice2:=Close)</stp>
        <stp>Bar</stp>
        <stp/>
        <stp>Close</stp>
        <stp>ADC</stp>
        <stp>-52</stp>
        <stp>all</stp>
        <stp/>
        <stp/>
        <stp/>
        <stp>T</stp>
        <stp>EndofBarandPeriod 5</stp>
        <tr r="BE66" s="3"/>
      </tp>
      <tp>
        <v>93.671340880000002</v>
        <stp/>
        <stp>StudyData</stp>
        <stp>Correlation(FVA?,USA?,Period:=50,InputChoice1:=Close,InputChoice2:=Close)</stp>
        <stp>Bar</stp>
        <stp/>
        <stp>Close</stp>
        <stp>ADC</stp>
        <stp>-52</stp>
        <stp>all</stp>
        <stp/>
        <stp/>
        <stp/>
        <stp>T</stp>
        <stp>EndofBarandPeriod 5</stp>
        <tr r="AS75" s="3"/>
      </tp>
      <tp>
        <v>95.981845059999998</v>
        <stp/>
        <stp>StudyData</stp>
        <stp>Correlation(TYA?,USA?,Period:=50,InputChoice1:=Close,InputChoice2:=Close)</stp>
        <stp>Bar</stp>
        <stp/>
        <stp>Close</stp>
        <stp>ADC</stp>
        <stp>-50</stp>
        <stp>all</stp>
        <stp/>
        <stp/>
        <stp/>
        <stp>T</stp>
        <stp>EndofBarandPeriod 5</stp>
        <tr r="BE77" s="3"/>
      </tp>
      <tp>
        <v>81.339136100000005</v>
        <stp/>
        <stp>StudyData</stp>
        <stp>Correlation(TUA?,USA?,Period:=50,InputChoice1:=Close,InputChoice2:=Close)</stp>
        <stp>Bar</stp>
        <stp/>
        <stp>Close</stp>
        <stp>ADC</stp>
        <stp>-50</stp>
        <stp>all</stp>
        <stp/>
        <stp/>
        <stp/>
        <stp>T</stp>
        <stp>EndofBarandPeriod 5</stp>
        <tr r="BE68" s="3"/>
      </tp>
      <tp>
        <v>92.280335559999997</v>
        <stp/>
        <stp>StudyData</stp>
        <stp>Correlation(FVA?,USA?,Period:=50,InputChoice1:=Close,InputChoice2:=Close)</stp>
        <stp>Bar</stp>
        <stp/>
        <stp>Close</stp>
        <stp>ADC</stp>
        <stp>-50</stp>
        <stp>all</stp>
        <stp/>
        <stp/>
        <stp/>
        <stp>T</stp>
        <stp>EndofBarandPeriod 5</stp>
        <tr r="AS77" s="3"/>
      </tp>
      <tp>
        <v>96.764339750000005</v>
        <stp/>
        <stp>StudyData</stp>
        <stp>Correlation(TYA?,USA?,Period:=50,InputChoice1:=Close,InputChoice2:=Close)</stp>
        <stp>Bar</stp>
        <stp/>
        <stp>Close</stp>
        <stp>ADC</stp>
        <stp>-51</stp>
        <stp>all</stp>
        <stp/>
        <stp/>
        <stp/>
        <stp>T</stp>
        <stp>EndofBarandPeriod 5</stp>
        <tr r="BE76" s="3"/>
      </tp>
      <tp>
        <v>85.159863999999999</v>
        <stp/>
        <stp>StudyData</stp>
        <stp>Correlation(TUA?,USA?,Period:=50,InputChoice1:=Close,InputChoice2:=Close)</stp>
        <stp>Bar</stp>
        <stp/>
        <stp>Close</stp>
        <stp>ADC</stp>
        <stp>-51</stp>
        <stp>all</stp>
        <stp/>
        <stp/>
        <stp/>
        <stp>T</stp>
        <stp>EndofBarandPeriod 5</stp>
        <tr r="BE67" s="3"/>
      </tp>
      <tp>
        <v>93.786639309999998</v>
        <stp/>
        <stp>StudyData</stp>
        <stp>Correlation(FVA?,USA?,Period:=50,InputChoice1:=Close,InputChoice2:=Close)</stp>
        <stp>Bar</stp>
        <stp/>
        <stp>Close</stp>
        <stp>ADC</stp>
        <stp>-51</stp>
        <stp>all</stp>
        <stp/>
        <stp/>
        <stp/>
        <stp>T</stp>
        <stp>EndofBarandPeriod 5</stp>
        <tr r="AS76" s="3"/>
      </tp>
      <tp>
        <v>85.99119408</v>
        <stp/>
        <stp>StudyData</stp>
        <stp>Correlation(SIE?,FVA?,Period:=50,InputChoice1:=Close,InputChoice2:=Close)</stp>
        <stp>Bar</stp>
        <stp/>
        <stp>Close</stp>
        <stp>ADC</stp>
        <stp>-46</stp>
        <stp>all</stp>
        <stp/>
        <stp/>
        <stp/>
        <stp>T</stp>
        <stp>EndofBarandPeriod 5</stp>
        <tr r="AR108" s="3"/>
      </tp>
      <tp>
        <v>76.309930080000001</v>
        <stp/>
        <stp>StudyData</stp>
        <stp>Correlation(PLE?,FVA?,Period:=50,InputChoice1:=Close,InputChoice2:=Close)</stp>
        <stp>Bar</stp>
        <stp/>
        <stp>Close</stp>
        <stp>ADC</stp>
        <stp>-46</stp>
        <stp>all</stp>
        <stp/>
        <stp/>
        <stp/>
        <stp>T</stp>
        <stp>EndofBarandPeriod 5</stp>
        <tr r="BD108" s="3"/>
      </tp>
      <tp>
        <v>90.160179429999999</v>
        <stp/>
        <stp>StudyData</stp>
        <stp>Correlation(GCE?,FVA?,Period:=50,InputChoice1:=Close,InputChoice2:=Close)</stp>
        <stp>Bar</stp>
        <stp/>
        <stp>Close</stp>
        <stp>ADC</stp>
        <stp>-46</stp>
        <stp>all</stp>
        <stp/>
        <stp/>
        <stp/>
        <stp>T</stp>
        <stp>EndofBarandPeriod 5</stp>
        <tr r="BD99" s="3"/>
      </tp>
      <tp>
        <v>-44.15833181</v>
        <stp/>
        <stp>StudyData</stp>
        <stp>Correlation(ENQ?,GCE?,Period:=50,InputChoice1:=Close,InputChoice2:=Close)</stp>
        <stp>Bar</stp>
        <stp/>
        <stp>Close</stp>
        <stp>ADC</stp>
        <stp>-52</stp>
        <stp>all</stp>
        <stp/>
        <stp/>
        <stp/>
        <stp>T</stp>
        <stp>EndofBarandPeriod 5</stp>
        <tr r="BH57" s="3"/>
      </tp>
      <tp>
        <v>74.483947830000005</v>
        <stp/>
        <stp>StudyData</stp>
        <stp>Correlation(CLE?,FVA?,Period:=50,InputChoice1:=Close,InputChoice2:=Close)</stp>
        <stp>Bar</stp>
        <stp/>
        <stp>Close</stp>
        <stp>ADC</stp>
        <stp>-46</stp>
        <stp>all</stp>
        <stp/>
        <stp/>
        <stp/>
        <stp>T</stp>
        <stp>EndofBarandPeriod 5</stp>
        <tr r="BD90" s="3"/>
      </tp>
      <tp>
        <v>72.146868370000007</v>
        <stp/>
        <stp>StudyData</stp>
        <stp>Correlation(NGE?,FVA?,Period:=50,InputChoice1:=Close,InputChoice2:=Close)</stp>
        <stp>Bar</stp>
        <stp/>
        <stp>Close</stp>
        <stp>ADC</stp>
        <stp>-46</stp>
        <stp>all</stp>
        <stp/>
        <stp/>
        <stp/>
        <stp>T</stp>
        <stp>EndofBarandPeriod 5</stp>
        <tr r="AR99" s="3"/>
      </tp>
      <tp>
        <v>83.296412129999993</v>
        <stp/>
        <stp>StudyData</stp>
        <stp>Correlation(SIE?,FVA?,Period:=50,InputChoice1:=Close,InputChoice2:=Close)</stp>
        <stp>Bar</stp>
        <stp/>
        <stp>Close</stp>
        <stp>ADC</stp>
        <stp>-47</stp>
        <stp>all</stp>
        <stp/>
        <stp/>
        <stp/>
        <stp>T</stp>
        <stp>EndofBarandPeriod 5</stp>
        <tr r="AR107" s="3"/>
      </tp>
      <tp>
        <v>74.502000120000005</v>
        <stp/>
        <stp>StudyData</stp>
        <stp>Correlation(PLE?,FVA?,Period:=50,InputChoice1:=Close,InputChoice2:=Close)</stp>
        <stp>Bar</stp>
        <stp/>
        <stp>Close</stp>
        <stp>ADC</stp>
        <stp>-47</stp>
        <stp>all</stp>
        <stp/>
        <stp/>
        <stp/>
        <stp>T</stp>
        <stp>EndofBarandPeriod 5</stp>
        <tr r="BD107" s="3"/>
      </tp>
      <tp>
        <v>89.438028160000002</v>
        <stp/>
        <stp>StudyData</stp>
        <stp>Correlation(GCE?,FVA?,Period:=50,InputChoice1:=Close,InputChoice2:=Close)</stp>
        <stp>Bar</stp>
        <stp/>
        <stp>Close</stp>
        <stp>ADC</stp>
        <stp>-47</stp>
        <stp>all</stp>
        <stp/>
        <stp/>
        <stp/>
        <stp>T</stp>
        <stp>EndofBarandPeriod 5</stp>
        <tr r="BD98" s="3"/>
      </tp>
      <tp>
        <v>73.731755250000006</v>
        <stp/>
        <stp>StudyData</stp>
        <stp>Correlation(CLE?,FVA?,Period:=50,InputChoice1:=Close,InputChoice2:=Close)</stp>
        <stp>Bar</stp>
        <stp/>
        <stp>Close</stp>
        <stp>ADC</stp>
        <stp>-47</stp>
        <stp>all</stp>
        <stp/>
        <stp/>
        <stp/>
        <stp>T</stp>
        <stp>EndofBarandPeriod 5</stp>
        <tr r="BD89" s="3"/>
      </tp>
      <tp>
        <v>69.984633479999999</v>
        <stp/>
        <stp>StudyData</stp>
        <stp>Correlation(NGE?,FVA?,Period:=50,InputChoice1:=Close,InputChoice2:=Close)</stp>
        <stp>Bar</stp>
        <stp/>
        <stp>Close</stp>
        <stp>ADC</stp>
        <stp>-47</stp>
        <stp>all</stp>
        <stp/>
        <stp/>
        <stp/>
        <stp>T</stp>
        <stp>EndofBarandPeriod 5</stp>
        <tr r="AR98" s="3"/>
      </tp>
      <tp>
        <v>-48.314257609999999</v>
        <stp/>
        <stp>StudyData</stp>
        <stp>Correlation(ENQ?,GCE?,Period:=50,InputChoice1:=Close,InputChoice2:=Close)</stp>
        <stp>Bar</stp>
        <stp/>
        <stp>Close</stp>
        <stp>ADC</stp>
        <stp>-50</stp>
        <stp>all</stp>
        <stp/>
        <stp/>
        <stp/>
        <stp>T</stp>
        <stp>EndofBarandPeriod 5</stp>
        <tr r="BH59" s="3"/>
      </tp>
      <tp>
        <v>88.682785710000005</v>
        <stp/>
        <stp>StudyData</stp>
        <stp>Correlation(SIE?,FVA?,Period:=50,InputChoice1:=Close,InputChoice2:=Close)</stp>
        <stp>Bar</stp>
        <stp/>
        <stp>Close</stp>
        <stp>ADC</stp>
        <stp>-45</stp>
        <stp>all</stp>
        <stp/>
        <stp/>
        <stp/>
        <stp>T</stp>
        <stp>EndofBarandPeriod 5</stp>
        <tr r="AR109" s="3"/>
      </tp>
      <tp>
        <v>78.022619079999998</v>
        <stp/>
        <stp>StudyData</stp>
        <stp>Correlation(PLE?,FVA?,Period:=50,InputChoice1:=Close,InputChoice2:=Close)</stp>
        <stp>Bar</stp>
        <stp/>
        <stp>Close</stp>
        <stp>ADC</stp>
        <stp>-45</stp>
        <stp>all</stp>
        <stp/>
        <stp/>
        <stp/>
        <stp>T</stp>
        <stp>EndofBarandPeriod 5</stp>
        <tr r="BD109" s="3"/>
      </tp>
      <tp>
        <v>91.317252060000001</v>
        <stp/>
        <stp>StudyData</stp>
        <stp>Correlation(GCE?,FVA?,Period:=50,InputChoice1:=Close,InputChoice2:=Close)</stp>
        <stp>Bar</stp>
        <stp/>
        <stp>Close</stp>
        <stp>ADC</stp>
        <stp>-45</stp>
        <stp>all</stp>
        <stp/>
        <stp/>
        <stp/>
        <stp>T</stp>
        <stp>EndofBarandPeriod 5</stp>
        <tr r="BD100" s="3"/>
      </tp>
      <tp>
        <v>-46.083556520000002</v>
        <stp/>
        <stp>StudyData</stp>
        <stp>Correlation(ENQ?,GCE?,Period:=50,InputChoice1:=Close,InputChoice2:=Close)</stp>
        <stp>Bar</stp>
        <stp/>
        <stp>Close</stp>
        <stp>ADC</stp>
        <stp>-51</stp>
        <stp>all</stp>
        <stp/>
        <stp/>
        <stp/>
        <stp>T</stp>
        <stp>EndofBarandPeriod 5</stp>
        <tr r="BH58" s="3"/>
      </tp>
      <tp>
        <v>74.192857329999995</v>
        <stp/>
        <stp>StudyData</stp>
        <stp>Correlation(CLE?,FVA?,Period:=50,InputChoice1:=Close,InputChoice2:=Close)</stp>
        <stp>Bar</stp>
        <stp/>
        <stp>Close</stp>
        <stp>ADC</stp>
        <stp>-45</stp>
        <stp>all</stp>
        <stp/>
        <stp/>
        <stp/>
        <stp>T</stp>
        <stp>EndofBarandPeriod 5</stp>
        <tr r="BD91" s="3"/>
      </tp>
      <tp>
        <v>71.650589510000003</v>
        <stp/>
        <stp>StudyData</stp>
        <stp>Correlation(NGE?,FVA?,Period:=50,InputChoice1:=Close,InputChoice2:=Close)</stp>
        <stp>Bar</stp>
        <stp/>
        <stp>Close</stp>
        <stp>ADC</stp>
        <stp>-45</stp>
        <stp>all</stp>
        <stp/>
        <stp/>
        <stp/>
        <stp>T</stp>
        <stp>EndofBarandPeriod 5</stp>
        <tr r="AR100" s="3"/>
      </tp>
      <tp>
        <v>81.403187029999998</v>
        <stp/>
        <stp>StudyData</stp>
        <stp>Correlation(SIE?,FVA?,Period:=50,InputChoice1:=Close,InputChoice2:=Close)</stp>
        <stp>Bar</stp>
        <stp/>
        <stp>Close</stp>
        <stp>ADC</stp>
        <stp>-48</stp>
        <stp>all</stp>
        <stp/>
        <stp/>
        <stp/>
        <stp>T</stp>
        <stp>EndofBarandPeriod 5</stp>
        <tr r="AR106" s="3"/>
      </tp>
      <tp>
        <v>73.358049989999998</v>
        <stp/>
        <stp>StudyData</stp>
        <stp>Correlation(PLE?,FVA?,Period:=50,InputChoice1:=Close,InputChoice2:=Close)</stp>
        <stp>Bar</stp>
        <stp/>
        <stp>Close</stp>
        <stp>ADC</stp>
        <stp>-48</stp>
        <stp>all</stp>
        <stp/>
        <stp/>
        <stp/>
        <stp>T</stp>
        <stp>EndofBarandPeriod 5</stp>
        <tr r="BD106" s="3"/>
      </tp>
      <tp>
        <v>89.108823209999997</v>
        <stp/>
        <stp>StudyData</stp>
        <stp>Correlation(GCE?,FVA?,Period:=50,InputChoice1:=Close,InputChoice2:=Close)</stp>
        <stp>Bar</stp>
        <stp/>
        <stp>Close</stp>
        <stp>ADC</stp>
        <stp>-48</stp>
        <stp>all</stp>
        <stp/>
        <stp/>
        <stp/>
        <stp>T</stp>
        <stp>EndofBarandPeriod 5</stp>
        <tr r="BD97" s="3"/>
      </tp>
      <tp>
        <v>72.635873419999996</v>
        <stp/>
        <stp>StudyData</stp>
        <stp>Correlation(CLE?,FVA?,Period:=50,InputChoice1:=Close,InputChoice2:=Close)</stp>
        <stp>Bar</stp>
        <stp/>
        <stp>Close</stp>
        <stp>ADC</stp>
        <stp>-48</stp>
        <stp>all</stp>
        <stp/>
        <stp/>
        <stp/>
        <stp>T</stp>
        <stp>EndofBarandPeriod 5</stp>
        <tr r="BD88" s="3"/>
      </tp>
      <tp>
        <v>67.121011429999996</v>
        <stp/>
        <stp>StudyData</stp>
        <stp>Correlation(NGE?,FVA?,Period:=50,InputChoice1:=Close,InputChoice2:=Close)</stp>
        <stp>Bar</stp>
        <stp/>
        <stp>Close</stp>
        <stp>ADC</stp>
        <stp>-48</stp>
        <stp>all</stp>
        <stp/>
        <stp/>
        <stp/>
        <stp>T</stp>
        <stp>EndofBarandPeriod 5</stp>
        <tr r="AR97" s="3"/>
      </tp>
      <tp>
        <v>81.77794892</v>
        <stp/>
        <stp>StudyData</stp>
        <stp>Correlation(SIE?,FVA?,Period:=50,InputChoice1:=Close,InputChoice2:=Close)</stp>
        <stp>Bar</stp>
        <stp/>
        <stp>Close</stp>
        <stp>ADC</stp>
        <stp>-49</stp>
        <stp>all</stp>
        <stp/>
        <stp/>
        <stp/>
        <stp>T</stp>
        <stp>EndofBarandPeriod 5</stp>
        <tr r="AR105" s="3"/>
      </tp>
      <tp>
        <v>73.309015579999993</v>
        <stp/>
        <stp>StudyData</stp>
        <stp>Correlation(PLE?,FVA?,Period:=50,InputChoice1:=Close,InputChoice2:=Close)</stp>
        <stp>Bar</stp>
        <stp/>
        <stp>Close</stp>
        <stp>ADC</stp>
        <stp>-49</stp>
        <stp>all</stp>
        <stp/>
        <stp/>
        <stp/>
        <stp>T</stp>
        <stp>EndofBarandPeriod 5</stp>
        <tr r="BD105" s="3"/>
      </tp>
      <tp>
        <v>89.338823210000001</v>
        <stp/>
        <stp>StudyData</stp>
        <stp>Correlation(GCE?,FVA?,Period:=50,InputChoice1:=Close,InputChoice2:=Close)</stp>
        <stp>Bar</stp>
        <stp/>
        <stp>Close</stp>
        <stp>ADC</stp>
        <stp>-49</stp>
        <stp>all</stp>
        <stp/>
        <stp/>
        <stp/>
        <stp>T</stp>
        <stp>EndofBarandPeriod 5</stp>
        <tr r="BD96" s="3"/>
      </tp>
      <tp>
        <v>71.023180920000001</v>
        <stp/>
        <stp>StudyData</stp>
        <stp>Correlation(CLE?,FVA?,Period:=50,InputChoice1:=Close,InputChoice2:=Close)</stp>
        <stp>Bar</stp>
        <stp/>
        <stp>Close</stp>
        <stp>ADC</stp>
        <stp>-49</stp>
        <stp>all</stp>
        <stp/>
        <stp/>
        <stp/>
        <stp>T</stp>
        <stp>EndofBarandPeriod 5</stp>
        <tr r="BD87" s="3"/>
      </tp>
      <tp>
        <v>65.364171209999995</v>
        <stp/>
        <stp>StudyData</stp>
        <stp>Correlation(NGE?,FVA?,Period:=50,InputChoice1:=Close,InputChoice2:=Close)</stp>
        <stp>Bar</stp>
        <stp/>
        <stp>Close</stp>
        <stp>ADC</stp>
        <stp>-49</stp>
        <stp>all</stp>
        <stp/>
        <stp/>
        <stp/>
        <stp>T</stp>
        <stp>EndofBarandPeriod 5</stp>
        <tr r="AR96" s="3"/>
      </tp>
      <tp>
        <v>928.7</v>
        <stp/>
        <stp>StudyData</stp>
        <stp>PLE?</stp>
        <stp>Bar</stp>
        <stp/>
        <stp>Close</stp>
        <stp>ADC</stp>
        <stp>-5</stp>
        <stp/>
        <stp/>
        <stp/>
        <stp/>
        <stp>T</stp>
        <stp>Endofbarandperiod 9</stp>
        <tr r="AN50" s="3"/>
      </tp>
      <tp>
        <v>29.69</v>
        <stp/>
        <stp>StudyData</stp>
        <stp>CLE?</stp>
        <stp>Bar</stp>
        <stp/>
        <stp>Close</stp>
        <stp>ADC</stp>
        <stp>-5</stp>
        <stp/>
        <stp/>
        <stp/>
        <stp/>
        <stp>T</stp>
        <stp>Endofbarandperiod 7</stp>
        <tr r="AN32" s="3"/>
      </tp>
      <tp>
        <v>86.337812659999997</v>
        <stp/>
        <stp>StudyData</stp>
        <stp>Correlation(SIE?,TUA?,Period:=50,InputChoice1:=Close,InputChoice2:=Close)</stp>
        <stp>Bar</stp>
        <stp/>
        <stp>Close</stp>
        <stp>ADC</stp>
        <stp>-46</stp>
        <stp>all</stp>
        <stp/>
        <stp/>
        <stp/>
        <stp>T</stp>
        <stp>EndofBarandPeriod 5</stp>
        <tr r="AQ108" s="3"/>
      </tp>
      <tp>
        <v>81.800727929999994</v>
        <stp/>
        <stp>StudyData</stp>
        <stp>Correlation(PLE?,TUA?,Period:=50,InputChoice1:=Close,InputChoice2:=Close)</stp>
        <stp>Bar</stp>
        <stp/>
        <stp>Close</stp>
        <stp>ADC</stp>
        <stp>-46</stp>
        <stp>all</stp>
        <stp/>
        <stp/>
        <stp/>
        <stp>T</stp>
        <stp>EndofBarandPeriod 5</stp>
        <tr r="BC108" s="3"/>
      </tp>
      <tp>
        <v>90.771450900000005</v>
        <stp/>
        <stp>StudyData</stp>
        <stp>Correlation(GCE?,TUA?,Period:=50,InputChoice1:=Close,InputChoice2:=Close)</stp>
        <stp>Bar</stp>
        <stp/>
        <stp>Close</stp>
        <stp>ADC</stp>
        <stp>-46</stp>
        <stp>all</stp>
        <stp/>
        <stp/>
        <stp/>
        <stp>T</stp>
        <stp>EndofBarandPeriod 5</stp>
        <tr r="BC99" s="3"/>
      </tp>
      <tp>
        <v>-20.38052587</v>
        <stp/>
        <stp>StudyData</stp>
        <stp>Correlation(DSX?,SIE?,Period:=50,InputChoice1:=Close,InputChoice2:=Close)</stp>
        <stp>Bar</stp>
        <stp/>
        <stp>Close</stp>
        <stp>ADC</stp>
        <stp>-52</stp>
        <stp>all</stp>
        <stp/>
        <stp/>
        <stp/>
        <stp>T</stp>
        <stp>EndofBarandPeriod 5</stp>
        <tr r="AW66" s="3"/>
      </tp>
      <tp>
        <v>79.863838580000007</v>
        <stp/>
        <stp>StudyData</stp>
        <stp>Correlation(CLE?,TUA?,Period:=50,InputChoice1:=Close,InputChoice2:=Close)</stp>
        <stp>Bar</stp>
        <stp/>
        <stp>Close</stp>
        <stp>ADC</stp>
        <stp>-46</stp>
        <stp>all</stp>
        <stp/>
        <stp/>
        <stp/>
        <stp>T</stp>
        <stp>EndofBarandPeriod 5</stp>
        <tr r="BC90" s="3"/>
      </tp>
      <tp>
        <v>74.737516439999993</v>
        <stp/>
        <stp>StudyData</stp>
        <stp>Correlation(NGE?,TUA?,Period:=50,InputChoice1:=Close,InputChoice2:=Close)</stp>
        <stp>Bar</stp>
        <stp/>
        <stp>Close</stp>
        <stp>ADC</stp>
        <stp>-46</stp>
        <stp>all</stp>
        <stp/>
        <stp/>
        <stp/>
        <stp>T</stp>
        <stp>EndofBarandPeriod 5</stp>
        <tr r="AQ99" s="3"/>
      </tp>
      <tp>
        <v>84.131075870000004</v>
        <stp/>
        <stp>StudyData</stp>
        <stp>Correlation(SIE?,TUA?,Period:=50,InputChoice1:=Close,InputChoice2:=Close)</stp>
        <stp>Bar</stp>
        <stp/>
        <stp>Close</stp>
        <stp>ADC</stp>
        <stp>-47</stp>
        <stp>all</stp>
        <stp/>
        <stp/>
        <stp/>
        <stp>T</stp>
        <stp>EndofBarandPeriod 5</stp>
        <tr r="AQ107" s="3"/>
      </tp>
      <tp>
        <v>80.304399570000001</v>
        <stp/>
        <stp>StudyData</stp>
        <stp>Correlation(PLE?,TUA?,Period:=50,InputChoice1:=Close,InputChoice2:=Close)</stp>
        <stp>Bar</stp>
        <stp/>
        <stp>Close</stp>
        <stp>ADC</stp>
        <stp>-47</stp>
        <stp>all</stp>
        <stp/>
        <stp/>
        <stp/>
        <stp>T</stp>
        <stp>EndofBarandPeriod 5</stp>
        <tr r="BC107" s="3"/>
      </tp>
      <tp>
        <v>90.605885619999995</v>
        <stp/>
        <stp>StudyData</stp>
        <stp>Correlation(GCE?,TUA?,Period:=50,InputChoice1:=Close,InputChoice2:=Close)</stp>
        <stp>Bar</stp>
        <stp/>
        <stp>Close</stp>
        <stp>ADC</stp>
        <stp>-47</stp>
        <stp>all</stp>
        <stp/>
        <stp/>
        <stp/>
        <stp>T</stp>
        <stp>EndofBarandPeriod 5</stp>
        <tr r="BC98" s="3"/>
      </tp>
      <tp>
        <v>-17.551123390000001</v>
        <stp/>
        <stp>StudyData</stp>
        <stp>Correlation(DSX?,SIE?,Period:=50,InputChoice1:=Close,InputChoice2:=Close)</stp>
        <stp>Bar</stp>
        <stp/>
        <stp>Close</stp>
        <stp>ADC</stp>
        <stp>-53</stp>
        <stp>all</stp>
        <stp/>
        <stp/>
        <stp/>
        <stp>T</stp>
        <stp>EndofBarandPeriod 5</stp>
        <tr r="AW65" s="3"/>
      </tp>
      <tp>
        <v>78.231349879999996</v>
        <stp/>
        <stp>StudyData</stp>
        <stp>Correlation(CLE?,TUA?,Period:=50,InputChoice1:=Close,InputChoice2:=Close)</stp>
        <stp>Bar</stp>
        <stp/>
        <stp>Close</stp>
        <stp>ADC</stp>
        <stp>-47</stp>
        <stp>all</stp>
        <stp/>
        <stp/>
        <stp/>
        <stp>T</stp>
        <stp>EndofBarandPeriod 5</stp>
        <tr r="BC89" s="3"/>
      </tp>
      <tp>
        <v>71.349288400000006</v>
        <stp/>
        <stp>StudyData</stp>
        <stp>Correlation(NGE?,TUA?,Period:=50,InputChoice1:=Close,InputChoice2:=Close)</stp>
        <stp>Bar</stp>
        <stp/>
        <stp>Close</stp>
        <stp>ADC</stp>
        <stp>-47</stp>
        <stp>all</stp>
        <stp/>
        <stp/>
        <stp/>
        <stp>T</stp>
        <stp>EndofBarandPeriod 5</stp>
        <tr r="AQ98" s="3"/>
      </tp>
      <tp>
        <v>-26.571411359999999</v>
        <stp/>
        <stp>StudyData</stp>
        <stp>Correlation(DSX?,SIE?,Period:=50,InputChoice1:=Close,InputChoice2:=Close)</stp>
        <stp>Bar</stp>
        <stp/>
        <stp>Close</stp>
        <stp>ADC</stp>
        <stp>-50</stp>
        <stp>all</stp>
        <stp/>
        <stp/>
        <stp/>
        <stp>T</stp>
        <stp>EndofBarandPeriod 5</stp>
        <tr r="AW68" s="3"/>
      </tp>
      <tp>
        <v>88.520423469999997</v>
        <stp/>
        <stp>StudyData</stp>
        <stp>Correlation(SIE?,TUA?,Period:=50,InputChoice1:=Close,InputChoice2:=Close)</stp>
        <stp>Bar</stp>
        <stp/>
        <stp>Close</stp>
        <stp>ADC</stp>
        <stp>-45</stp>
        <stp>all</stp>
        <stp/>
        <stp/>
        <stp/>
        <stp>T</stp>
        <stp>EndofBarandPeriod 5</stp>
        <tr r="AQ109" s="3"/>
      </tp>
      <tp>
        <v>83.068597429999997</v>
        <stp/>
        <stp>StudyData</stp>
        <stp>Correlation(PLE?,TUA?,Period:=50,InputChoice1:=Close,InputChoice2:=Close)</stp>
        <stp>Bar</stp>
        <stp/>
        <stp>Close</stp>
        <stp>ADC</stp>
        <stp>-45</stp>
        <stp>all</stp>
        <stp/>
        <stp/>
        <stp/>
        <stp>T</stp>
        <stp>EndofBarandPeriod 5</stp>
        <tr r="BC109" s="3"/>
      </tp>
      <tp>
        <v>91.481992570000003</v>
        <stp/>
        <stp>StudyData</stp>
        <stp>Correlation(GCE?,TUA?,Period:=50,InputChoice1:=Close,InputChoice2:=Close)</stp>
        <stp>Bar</stp>
        <stp/>
        <stp>Close</stp>
        <stp>ADC</stp>
        <stp>-45</stp>
        <stp>all</stp>
        <stp/>
        <stp/>
        <stp/>
        <stp>T</stp>
        <stp>EndofBarandPeriod 5</stp>
        <tr r="BC100" s="3"/>
      </tp>
      <tp>
        <v>-23.583145049999999</v>
        <stp/>
        <stp>StudyData</stp>
        <stp>Correlation(DSX?,SIE?,Period:=50,InputChoice1:=Close,InputChoice2:=Close)</stp>
        <stp>Bar</stp>
        <stp/>
        <stp>Close</stp>
        <stp>ADC</stp>
        <stp>-51</stp>
        <stp>all</stp>
        <stp/>
        <stp/>
        <stp/>
        <stp>T</stp>
        <stp>EndofBarandPeriod 5</stp>
        <tr r="AW67" s="3"/>
      </tp>
      <tp>
        <v>80.622264340000001</v>
        <stp/>
        <stp>StudyData</stp>
        <stp>Correlation(CLE?,TUA?,Period:=50,InputChoice1:=Close,InputChoice2:=Close)</stp>
        <stp>Bar</stp>
        <stp/>
        <stp>Close</stp>
        <stp>ADC</stp>
        <stp>-45</stp>
        <stp>all</stp>
        <stp/>
        <stp/>
        <stp/>
        <stp>T</stp>
        <stp>EndofBarandPeriod 5</stp>
        <tr r="BC91" s="3"/>
      </tp>
      <tp>
        <v>75.828525959999993</v>
        <stp/>
        <stp>StudyData</stp>
        <stp>Correlation(NGE?,TUA?,Period:=50,InputChoice1:=Close,InputChoice2:=Close)</stp>
        <stp>Bar</stp>
        <stp/>
        <stp>Close</stp>
        <stp>ADC</stp>
        <stp>-45</stp>
        <stp>all</stp>
        <stp/>
        <stp/>
        <stp/>
        <stp>T</stp>
        <stp>EndofBarandPeriod 5</stp>
        <tr r="AQ100" s="3"/>
      </tp>
      <tp>
        <v>82.782041070000005</v>
        <stp/>
        <stp>StudyData</stp>
        <stp>Correlation(SIE?,TUA?,Period:=50,InputChoice1:=Close,InputChoice2:=Close)</stp>
        <stp>Bar</stp>
        <stp/>
        <stp>Close</stp>
        <stp>ADC</stp>
        <stp>-48</stp>
        <stp>all</stp>
        <stp/>
        <stp/>
        <stp/>
        <stp>T</stp>
        <stp>EndofBarandPeriod 5</stp>
        <tr r="AQ106" s="3"/>
      </tp>
      <tp>
        <v>79.590813569999995</v>
        <stp/>
        <stp>StudyData</stp>
        <stp>Correlation(PLE?,TUA?,Period:=50,InputChoice1:=Close,InputChoice2:=Close)</stp>
        <stp>Bar</stp>
        <stp/>
        <stp>Close</stp>
        <stp>ADC</stp>
        <stp>-48</stp>
        <stp>all</stp>
        <stp/>
        <stp/>
        <stp/>
        <stp>T</stp>
        <stp>EndofBarandPeriod 5</stp>
        <tr r="BC106" s="3"/>
      </tp>
      <tp>
        <v>90.724528789999994</v>
        <stp/>
        <stp>StudyData</stp>
        <stp>Correlation(GCE?,TUA?,Period:=50,InputChoice1:=Close,InputChoice2:=Close)</stp>
        <stp>Bar</stp>
        <stp/>
        <stp>Close</stp>
        <stp>ADC</stp>
        <stp>-48</stp>
        <stp>all</stp>
        <stp/>
        <stp/>
        <stp/>
        <stp>T</stp>
        <stp>EndofBarandPeriod 5</stp>
        <tr r="BC97" s="3"/>
      </tp>
      <tp>
        <v>76.120475060000004</v>
        <stp/>
        <stp>StudyData</stp>
        <stp>Correlation(CLE?,TUA?,Period:=50,InputChoice1:=Close,InputChoice2:=Close)</stp>
        <stp>Bar</stp>
        <stp/>
        <stp>Close</stp>
        <stp>ADC</stp>
        <stp>-48</stp>
        <stp>all</stp>
        <stp/>
        <stp/>
        <stp/>
        <stp>T</stp>
        <stp>EndofBarandPeriod 5</stp>
        <tr r="BC88" s="3"/>
      </tp>
      <tp>
        <v>67.911517939999996</v>
        <stp/>
        <stp>StudyData</stp>
        <stp>Correlation(NGE?,TUA?,Period:=50,InputChoice1:=Close,InputChoice2:=Close)</stp>
        <stp>Bar</stp>
        <stp/>
        <stp>Close</stp>
        <stp>ADC</stp>
        <stp>-48</stp>
        <stp>all</stp>
        <stp/>
        <stp/>
        <stp/>
        <stp>T</stp>
        <stp>EndofBarandPeriod 5</stp>
        <tr r="AQ97" s="3"/>
      </tp>
      <tp>
        <v>83.726499770000004</v>
        <stp/>
        <stp>StudyData</stp>
        <stp>Correlation(SIE?,TUA?,Period:=50,InputChoice1:=Close,InputChoice2:=Close)</stp>
        <stp>Bar</stp>
        <stp/>
        <stp>Close</stp>
        <stp>ADC</stp>
        <stp>-49</stp>
        <stp>all</stp>
        <stp/>
        <stp/>
        <stp/>
        <stp>T</stp>
        <stp>EndofBarandPeriod 5</stp>
        <tr r="AQ105" s="3"/>
      </tp>
      <tp>
        <v>80.217160809999996</v>
        <stp/>
        <stp>StudyData</stp>
        <stp>Correlation(PLE?,TUA?,Period:=50,InputChoice1:=Close,InputChoice2:=Close)</stp>
        <stp>Bar</stp>
        <stp/>
        <stp>Close</stp>
        <stp>ADC</stp>
        <stp>-49</stp>
        <stp>all</stp>
        <stp/>
        <stp/>
        <stp/>
        <stp>T</stp>
        <stp>EndofBarandPeriod 5</stp>
        <tr r="BC105" s="3"/>
      </tp>
      <tp>
        <v>91.627087029999998</v>
        <stp/>
        <stp>StudyData</stp>
        <stp>Correlation(GCE?,TUA?,Period:=50,InputChoice1:=Close,InputChoice2:=Close)</stp>
        <stp>Bar</stp>
        <stp/>
        <stp>Close</stp>
        <stp>ADC</stp>
        <stp>-49</stp>
        <stp>all</stp>
        <stp/>
        <stp/>
        <stp/>
        <stp>T</stp>
        <stp>EndofBarandPeriod 5</stp>
        <tr r="BC96" s="3"/>
      </tp>
      <tp>
        <v>74.410438060000004</v>
        <stp/>
        <stp>StudyData</stp>
        <stp>Correlation(CLE?,TUA?,Period:=50,InputChoice1:=Close,InputChoice2:=Close)</stp>
        <stp>Bar</stp>
        <stp/>
        <stp>Close</stp>
        <stp>ADC</stp>
        <stp>-49</stp>
        <stp>all</stp>
        <stp/>
        <stp/>
        <stp/>
        <stp>T</stp>
        <stp>EndofBarandPeriod 5</stp>
        <tr r="BC87" s="3"/>
      </tp>
      <tp>
        <v>66.299054909999995</v>
        <stp/>
        <stp>StudyData</stp>
        <stp>Correlation(NGE?,TUA?,Period:=50,InputChoice1:=Close,InputChoice2:=Close)</stp>
        <stp>Bar</stp>
        <stp/>
        <stp>Close</stp>
        <stp>ADC</stp>
        <stp>-49</stp>
        <stp>all</stp>
        <stp/>
        <stp/>
        <stp/>
        <stp>T</stp>
        <stp>EndofBarandPeriod 5</stp>
        <tr r="AQ96" s="3"/>
      </tp>
      <tp>
        <v>4022</v>
        <stp/>
        <stp>StudyData</stp>
        <stp>ENQ?</stp>
        <stp>Bar</stp>
        <stp/>
        <stp>Close</stp>
        <stp>ADC</stp>
        <stp>-6</stp>
        <stp/>
        <stp/>
        <stp/>
        <stp/>
        <stp>T</stp>
        <stp>Endofbarandperiod 5</stp>
        <tr r="AN4" s="3"/>
      </tp>
      <tp>
        <v>939.4</v>
        <stp/>
        <stp>StudyData</stp>
        <stp>PLE?</stp>
        <stp>Bar</stp>
        <stp/>
        <stp>Close</stp>
        <stp>ADC</stp>
        <stp>-4</stp>
        <stp/>
        <stp/>
        <stp/>
        <stp/>
        <stp>T</stp>
        <stp>Endofbarandperiod 9</stp>
        <tr r="AN51" s="3"/>
      </tp>
      <tp>
        <v>15.79</v>
        <stp/>
        <stp>StudyData</stp>
        <stp>SIE?</stp>
        <stp>Bar</stp>
        <stp/>
        <stp>Close</stp>
        <stp>ADC</stp>
        <stp>-1</stp>
        <stp/>
        <stp/>
        <stp/>
        <stp/>
        <stp>T</stp>
        <stp>Endofbarandperiod 9</stp>
        <tr r="AM54" s="3"/>
      </tp>
      <tp>
        <v>27.94</v>
        <stp/>
        <stp>StudyData</stp>
        <stp>CLE?</stp>
        <stp>Bar</stp>
        <stp/>
        <stp>Close</stp>
        <stp>ADC</stp>
        <stp>-4</stp>
        <stp/>
        <stp/>
        <stp/>
        <stp/>
        <stp>T</stp>
        <stp>Endofbarandperiod 7</stp>
        <tr r="AN33" s="3"/>
      </tp>
      <tp>
        <v>81.037878919999997</v>
        <stp/>
        <stp>StudyData</stp>
        <stp>Correlation(SIE?,TUA?,Period:=50,InputChoice1:=Close,InputChoice2:=Close)</stp>
        <stp>Bar</stp>
        <stp/>
        <stp>Close</stp>
        <stp>ADC</stp>
        <stp>-52</stp>
        <stp>all</stp>
        <stp/>
        <stp/>
        <stp/>
        <stp>T</stp>
        <stp>EndofBarandPeriod 5</stp>
        <tr r="AQ102" s="3"/>
      </tp>
      <tp>
        <v>76.747465849999998</v>
        <stp/>
        <stp>StudyData</stp>
        <stp>Correlation(PLE?,TUA?,Period:=50,InputChoice1:=Close,InputChoice2:=Close)</stp>
        <stp>Bar</stp>
        <stp/>
        <stp>Close</stp>
        <stp>ADC</stp>
        <stp>-52</stp>
        <stp>all</stp>
        <stp/>
        <stp/>
        <stp/>
        <stp>T</stp>
        <stp>EndofBarandPeriod 5</stp>
        <tr r="BC102" s="3"/>
      </tp>
      <tp>
        <v>90.585763049999997</v>
        <stp/>
        <stp>StudyData</stp>
        <stp>Correlation(GCE?,TUA?,Period:=50,InputChoice1:=Close,InputChoice2:=Close)</stp>
        <stp>Bar</stp>
        <stp/>
        <stp>Close</stp>
        <stp>ADC</stp>
        <stp>-52</stp>
        <stp>all</stp>
        <stp/>
        <stp/>
        <stp/>
        <stp>T</stp>
        <stp>EndofBarandPeriod 5</stp>
        <tr r="BC93" s="3"/>
      </tp>
      <tp>
        <v>-36.564957710000002</v>
        <stp/>
        <stp>StudyData</stp>
        <stp>Correlation(DSX?,SIE?,Period:=50,InputChoice1:=Close,InputChoice2:=Close)</stp>
        <stp>Bar</stp>
        <stp/>
        <stp>Close</stp>
        <stp>ADC</stp>
        <stp>-46</stp>
        <stp>all</stp>
        <stp/>
        <stp/>
        <stp/>
        <stp>T</stp>
        <stp>EndofBarandPeriod 5</stp>
        <tr r="AW72" s="3"/>
      </tp>
      <tp>
        <v>68.90527779</v>
        <stp/>
        <stp>StudyData</stp>
        <stp>Correlation(CLE?,TUA?,Period:=50,InputChoice1:=Close,InputChoice2:=Close)</stp>
        <stp>Bar</stp>
        <stp/>
        <stp>Close</stp>
        <stp>ADC</stp>
        <stp>-52</stp>
        <stp>all</stp>
        <stp/>
        <stp/>
        <stp/>
        <stp>T</stp>
        <stp>EndofBarandPeriod 5</stp>
        <tr r="BC84" s="3"/>
      </tp>
      <tp>
        <v>58.571450259999999</v>
        <stp/>
        <stp>StudyData</stp>
        <stp>Correlation(NGE?,TUA?,Period:=50,InputChoice1:=Close,InputChoice2:=Close)</stp>
        <stp>Bar</stp>
        <stp/>
        <stp>Close</stp>
        <stp>ADC</stp>
        <stp>-52</stp>
        <stp>all</stp>
        <stp/>
        <stp/>
        <stp/>
        <stp>T</stp>
        <stp>EndofBarandPeriod 5</stp>
        <tr r="AQ93" s="3"/>
      </tp>
      <tp>
        <v>-35.264989470000003</v>
        <stp/>
        <stp>StudyData</stp>
        <stp>Correlation(DSX?,SIE?,Period:=50,InputChoice1:=Close,InputChoice2:=Close)</stp>
        <stp>Bar</stp>
        <stp/>
        <stp>Close</stp>
        <stp>ADC</stp>
        <stp>-47</stp>
        <stp>all</stp>
        <stp/>
        <stp/>
        <stp/>
        <stp>T</stp>
        <stp>EndofBarandPeriod 5</stp>
        <tr r="AW71" s="3"/>
      </tp>
      <tp>
        <v>83.322389009999995</v>
        <stp/>
        <stp>StudyData</stp>
        <stp>Correlation(SIE?,TUA?,Period:=50,InputChoice1:=Close,InputChoice2:=Close)</stp>
        <stp>Bar</stp>
        <stp/>
        <stp>Close</stp>
        <stp>ADC</stp>
        <stp>-50</stp>
        <stp>all</stp>
        <stp/>
        <stp/>
        <stp/>
        <stp>T</stp>
        <stp>EndofBarandPeriod 5</stp>
        <tr r="AQ104" s="3"/>
      </tp>
      <tp>
        <v>79.660220249999995</v>
        <stp/>
        <stp>StudyData</stp>
        <stp>Correlation(PLE?,TUA?,Period:=50,InputChoice1:=Close,InputChoice2:=Close)</stp>
        <stp>Bar</stp>
        <stp/>
        <stp>Close</stp>
        <stp>ADC</stp>
        <stp>-50</stp>
        <stp>all</stp>
        <stp/>
        <stp/>
        <stp/>
        <stp>T</stp>
        <stp>EndofBarandPeriod 5</stp>
        <tr r="BC104" s="3"/>
      </tp>
      <tp>
        <v>91.589117369999997</v>
        <stp/>
        <stp>StudyData</stp>
        <stp>Correlation(GCE?,TUA?,Period:=50,InputChoice1:=Close,InputChoice2:=Close)</stp>
        <stp>Bar</stp>
        <stp/>
        <stp>Close</stp>
        <stp>ADC</stp>
        <stp>-50</stp>
        <stp>all</stp>
        <stp/>
        <stp/>
        <stp/>
        <stp>T</stp>
        <stp>EndofBarandPeriod 5</stp>
        <tr r="BC95" s="3"/>
      </tp>
      <tp>
        <v>72.868506819999993</v>
        <stp/>
        <stp>StudyData</stp>
        <stp>Correlation(CLE?,TUA?,Period:=50,InputChoice1:=Close,InputChoice2:=Close)</stp>
        <stp>Bar</stp>
        <stp/>
        <stp>Close</stp>
        <stp>ADC</stp>
        <stp>-50</stp>
        <stp>all</stp>
        <stp/>
        <stp/>
        <stp/>
        <stp>T</stp>
        <stp>EndofBarandPeriod 5</stp>
        <tr r="BC86" s="3"/>
      </tp>
      <tp>
        <v>64.173109339999996</v>
        <stp/>
        <stp>StudyData</stp>
        <stp>Correlation(NGE?,TUA?,Period:=50,InputChoice1:=Close,InputChoice2:=Close)</stp>
        <stp>Bar</stp>
        <stp/>
        <stp>Close</stp>
        <stp>ADC</stp>
        <stp>-50</stp>
        <stp>all</stp>
        <stp/>
        <stp/>
        <stp/>
        <stp>T</stp>
        <stp>EndofBarandPeriod 5</stp>
        <tr r="AQ95" s="3"/>
      </tp>
      <tp>
        <v>82.251735089999997</v>
        <stp/>
        <stp>StudyData</stp>
        <stp>Correlation(SIE?,TUA?,Period:=50,InputChoice1:=Close,InputChoice2:=Close)</stp>
        <stp>Bar</stp>
        <stp/>
        <stp>Close</stp>
        <stp>ADC</stp>
        <stp>-51</stp>
        <stp>all</stp>
        <stp/>
        <stp/>
        <stp/>
        <stp>T</stp>
        <stp>EndofBarandPeriod 5</stp>
        <tr r="AQ103" s="3"/>
      </tp>
      <tp>
        <v>78.240134990000001</v>
        <stp/>
        <stp>StudyData</stp>
        <stp>Correlation(PLE?,TUA?,Period:=50,InputChoice1:=Close,InputChoice2:=Close)</stp>
        <stp>Bar</stp>
        <stp/>
        <stp>Close</stp>
        <stp>ADC</stp>
        <stp>-51</stp>
        <stp>all</stp>
        <stp/>
        <stp/>
        <stp/>
        <stp>T</stp>
        <stp>EndofBarandPeriod 5</stp>
        <tr r="BC103" s="3"/>
      </tp>
      <tp>
        <v>91.106004029999994</v>
        <stp/>
        <stp>StudyData</stp>
        <stp>Correlation(GCE?,TUA?,Period:=50,InputChoice1:=Close,InputChoice2:=Close)</stp>
        <stp>Bar</stp>
        <stp/>
        <stp>Close</stp>
        <stp>ADC</stp>
        <stp>-51</stp>
        <stp>all</stp>
        <stp/>
        <stp/>
        <stp/>
        <stp>T</stp>
        <stp>EndofBarandPeriod 5</stp>
        <tr r="BC94" s="3"/>
      </tp>
      <tp>
        <v>-37.244056669999999</v>
        <stp/>
        <stp>StudyData</stp>
        <stp>Correlation(DSX?,SIE?,Period:=50,InputChoice1:=Close,InputChoice2:=Close)</stp>
        <stp>Bar</stp>
        <stp/>
        <stp>Close</stp>
        <stp>ADC</stp>
        <stp>-45</stp>
        <stp>all</stp>
        <stp/>
        <stp/>
        <stp/>
        <stp>T</stp>
        <stp>EndofBarandPeriod 5</stp>
        <tr r="AW73" s="3"/>
      </tp>
      <tp>
        <v>70.113649140000007</v>
        <stp/>
        <stp>StudyData</stp>
        <stp>Correlation(CLE?,TUA?,Period:=50,InputChoice1:=Close,InputChoice2:=Close)</stp>
        <stp>Bar</stp>
        <stp/>
        <stp>Close</stp>
        <stp>ADC</stp>
        <stp>-51</stp>
        <stp>all</stp>
        <stp/>
        <stp/>
        <stp/>
        <stp>T</stp>
        <stp>EndofBarandPeriod 5</stp>
        <tr r="BC85" s="3"/>
      </tp>
      <tp>
        <v>61.416105109999997</v>
        <stp/>
        <stp>StudyData</stp>
        <stp>Correlation(NGE?,TUA?,Period:=50,InputChoice1:=Close,InputChoice2:=Close)</stp>
        <stp>Bar</stp>
        <stp/>
        <stp>Close</stp>
        <stp>ADC</stp>
        <stp>-51</stp>
        <stp>all</stp>
        <stp/>
        <stp/>
        <stp/>
        <stp>T</stp>
        <stp>EndofBarandPeriod 5</stp>
        <tr r="AQ94" s="3"/>
      </tp>
      <tp>
        <v>-33.011779330000003</v>
        <stp/>
        <stp>StudyData</stp>
        <stp>Correlation(DSX?,SIE?,Period:=50,InputChoice1:=Close,InputChoice2:=Close)</stp>
        <stp>Bar</stp>
        <stp/>
        <stp>Close</stp>
        <stp>ADC</stp>
        <stp>-48</stp>
        <stp>all</stp>
        <stp/>
        <stp/>
        <stp/>
        <stp>T</stp>
        <stp>EndofBarandPeriod 5</stp>
        <tr r="AW70" s="3"/>
      </tp>
      <tp>
        <v>-28.730899950000001</v>
        <stp/>
        <stp>StudyData</stp>
        <stp>Correlation(DSX?,SIE?,Period:=50,InputChoice1:=Close,InputChoice2:=Close)</stp>
        <stp>Bar</stp>
        <stp/>
        <stp>Close</stp>
        <stp>ADC</stp>
        <stp>-49</stp>
        <stp>all</stp>
        <stp/>
        <stp/>
        <stp/>
        <stp>T</stp>
        <stp>EndofBarandPeriod 5</stp>
        <tr r="AW69" s="3"/>
      </tp>
      <tp>
        <v>4006.25</v>
        <stp/>
        <stp>StudyData</stp>
        <stp>ENQ?</stp>
        <stp>Bar</stp>
        <stp/>
        <stp>Close</stp>
        <stp>ADC</stp>
        <stp>-1</stp>
        <stp/>
        <stp/>
        <stp/>
        <stp/>
        <stp>T</stp>
        <stp>Endofbarandperiod 5</stp>
        <tr r="AN9" s="3"/>
      </tp>
      <tp>
        <v>934.2</v>
        <stp/>
        <stp>StudyData</stp>
        <stp>PLE?</stp>
        <stp>Bar</stp>
        <stp/>
        <stp>Close</stp>
        <stp>ADC</stp>
        <stp>-3</stp>
        <stp/>
        <stp/>
        <stp/>
        <stp/>
        <stp>T</stp>
        <stp>Endofbarandperiod 9</stp>
        <tr r="AN52" s="3"/>
      </tp>
      <tp>
        <v>14.778</v>
        <stp/>
        <stp>StudyData</stp>
        <stp>SIE?</stp>
        <stp>Bar</stp>
        <stp/>
        <stp>Close</stp>
        <stp>ADC</stp>
        <stp>-6</stp>
        <stp/>
        <stp/>
        <stp/>
        <stp/>
        <stp>T</stp>
        <stp>Endofbarandperiod 9</stp>
        <tr r="AM49" s="3"/>
      </tp>
      <tp>
        <v>27.45</v>
        <stp/>
        <stp>StudyData</stp>
        <stp>CLE?</stp>
        <stp>Bar</stp>
        <stp/>
        <stp>Close</stp>
        <stp>ADC</stp>
        <stp>-3</stp>
        <stp/>
        <stp/>
        <stp/>
        <stp/>
        <stp>T</stp>
        <stp>Endofbarandperiod 7</stp>
        <tr r="AN34" s="3"/>
      </tp>
      <tp>
        <v>-28.730899950000001</v>
        <stp/>
        <stp>StudyData</stp>
        <stp>Correlation(SIE?,DSX?,Period:=50,InputChoice1:=Close,InputChoice2:=Close)</stp>
        <stp>Bar</stp>
        <stp/>
        <stp>Close</stp>
        <stp>ADC</stp>
        <stp>-49</stp>
        <stp>all</stp>
        <stp/>
        <stp/>
        <stp/>
        <stp>T</stp>
        <stp>EndofBarandPeriod 5</stp>
        <tr r="AP105" s="3"/>
      </tp>
      <tp>
        <v>-28.645885069999999</v>
        <stp/>
        <stp>StudyData</stp>
        <stp>Correlation(PLE?,DSX?,Period:=50,InputChoice1:=Close,InputChoice2:=Close)</stp>
        <stp>Bar</stp>
        <stp/>
        <stp>Close</stp>
        <stp>ADC</stp>
        <stp>-49</stp>
        <stp>all</stp>
        <stp/>
        <stp/>
        <stp/>
        <stp>T</stp>
        <stp>EndofBarandPeriod 5</stp>
        <tr r="BB105" s="3"/>
      </tp>
      <tp>
        <v>-49.69774546</v>
        <stp/>
        <stp>StudyData</stp>
        <stp>Correlation(GCE?,DSX?,Period:=50,InputChoice1:=Close,InputChoice2:=Close)</stp>
        <stp>Bar</stp>
        <stp/>
        <stp>Close</stp>
        <stp>ADC</stp>
        <stp>-49</stp>
        <stp>all</stp>
        <stp/>
        <stp/>
        <stp/>
        <stp>T</stp>
        <stp>EndofBarandPeriod 5</stp>
        <tr r="BB96" s="3"/>
      </tp>
      <tp>
        <v>-46.518351670000001</v>
        <stp/>
        <stp>StudyData</stp>
        <stp>Correlation(CLE?,DSX?,Period:=50,InputChoice1:=Close,InputChoice2:=Close)</stp>
        <stp>Bar</stp>
        <stp/>
        <stp>Close</stp>
        <stp>ADC</stp>
        <stp>-49</stp>
        <stp>all</stp>
        <stp/>
        <stp/>
        <stp/>
        <stp>T</stp>
        <stp>EndofBarandPeriod 5</stp>
        <tr r="BB87" s="3"/>
      </tp>
      <tp>
        <v>-87.645229270000002</v>
        <stp/>
        <stp>StudyData</stp>
        <stp>Correlation(NGE?,DSX?,Period:=50,InputChoice1:=Close,InputChoice2:=Close)</stp>
        <stp>Bar</stp>
        <stp/>
        <stp>Close</stp>
        <stp>ADC</stp>
        <stp>-49</stp>
        <stp>all</stp>
        <stp/>
        <stp/>
        <stp/>
        <stp>T</stp>
        <stp>EndofBarandPeriod 5</stp>
        <tr r="AP96" s="3"/>
      </tp>
      <tp>
        <v>-33.011779330000003</v>
        <stp/>
        <stp>StudyData</stp>
        <stp>Correlation(SIE?,DSX?,Period:=50,InputChoice1:=Close,InputChoice2:=Close)</stp>
        <stp>Bar</stp>
        <stp/>
        <stp>Close</stp>
        <stp>ADC</stp>
        <stp>-48</stp>
        <stp>all</stp>
        <stp/>
        <stp/>
        <stp/>
        <stp>T</stp>
        <stp>EndofBarandPeriod 5</stp>
        <tr r="AP106" s="3"/>
      </tp>
      <tp>
        <v>-31.577215949999999</v>
        <stp/>
        <stp>StudyData</stp>
        <stp>Correlation(PLE?,DSX?,Period:=50,InputChoice1:=Close,InputChoice2:=Close)</stp>
        <stp>Bar</stp>
        <stp/>
        <stp>Close</stp>
        <stp>ADC</stp>
        <stp>-48</stp>
        <stp>all</stp>
        <stp/>
        <stp/>
        <stp/>
        <stp>T</stp>
        <stp>EndofBarandPeriod 5</stp>
        <tr r="BB106" s="3"/>
      </tp>
      <tp>
        <v>-52.592726120000002</v>
        <stp/>
        <stp>StudyData</stp>
        <stp>Correlation(GCE?,DSX?,Period:=50,InputChoice1:=Close,InputChoice2:=Close)</stp>
        <stp>Bar</stp>
        <stp/>
        <stp>Close</stp>
        <stp>ADC</stp>
        <stp>-48</stp>
        <stp>all</stp>
        <stp/>
        <stp/>
        <stp/>
        <stp>T</stp>
        <stp>EndofBarandPeriod 5</stp>
        <tr r="BB97" s="3"/>
      </tp>
      <tp>
        <v>-47.554343940000003</v>
        <stp/>
        <stp>StudyData</stp>
        <stp>Correlation(CLE?,DSX?,Period:=50,InputChoice1:=Close,InputChoice2:=Close)</stp>
        <stp>Bar</stp>
        <stp/>
        <stp>Close</stp>
        <stp>ADC</stp>
        <stp>-48</stp>
        <stp>all</stp>
        <stp/>
        <stp/>
        <stp/>
        <stp>T</stp>
        <stp>EndofBarandPeriod 5</stp>
        <tr r="BB88" s="3"/>
      </tp>
      <tp>
        <v>-87.193093480000002</v>
        <stp/>
        <stp>StudyData</stp>
        <stp>Correlation(NGE?,DSX?,Period:=50,InputChoice1:=Close,InputChoice2:=Close)</stp>
        <stp>Bar</stp>
        <stp/>
        <stp>Close</stp>
        <stp>ADC</stp>
        <stp>-48</stp>
        <stp>all</stp>
        <stp/>
        <stp/>
        <stp/>
        <stp>T</stp>
        <stp>EndofBarandPeriod 5</stp>
        <tr r="AP97" s="3"/>
      </tp>
      <tp>
        <v>93.127975280000001</v>
        <stp/>
        <stp>StudyData</stp>
        <stp>Correlation(DSX?,ENQ?,Period:=50,InputChoice1:=Close,InputChoice2:=Close)</stp>
        <stp>Bar</stp>
        <stp/>
        <stp>Close</stp>
        <stp>ADC</stp>
        <stp>-46</stp>
        <stp>all</stp>
        <stp/>
        <stp/>
        <stp/>
        <stp>T</stp>
        <stp>EndofBarandPeriod 5</stp>
        <tr r="AO72" s="3"/>
      </tp>
      <tp>
        <v>95.396376169999996</v>
        <stp/>
        <stp>StudyData</stp>
        <stp>Correlation(DSX?,ENQ?,Period:=50,InputChoice1:=Close,InputChoice2:=Close)</stp>
        <stp>Bar</stp>
        <stp/>
        <stp>Close</stp>
        <stp>ADC</stp>
        <stp>-47</stp>
        <stp>all</stp>
        <stp/>
        <stp/>
        <stp/>
        <stp>T</stp>
        <stp>EndofBarandPeriod 5</stp>
        <tr r="AO71" s="3"/>
      </tp>
      <tp>
        <v>91.333127079999997</v>
        <stp/>
        <stp>StudyData</stp>
        <stp>Correlation(DSX?,ENQ?,Period:=50,InputChoice1:=Close,InputChoice2:=Close)</stp>
        <stp>Bar</stp>
        <stp/>
        <stp>Close</stp>
        <stp>ADC</stp>
        <stp>-45</stp>
        <stp>all</stp>
        <stp/>
        <stp/>
        <stp/>
        <stp>T</stp>
        <stp>EndofBarandPeriod 5</stp>
        <tr r="AO73" s="3"/>
      </tp>
      <tp>
        <v>96.540989300000007</v>
        <stp/>
        <stp>StudyData</stp>
        <stp>Correlation(DSX?,ENQ?,Period:=50,InputChoice1:=Close,InputChoice2:=Close)</stp>
        <stp>Bar</stp>
        <stp/>
        <stp>Close</stp>
        <stp>ADC</stp>
        <stp>-48</stp>
        <stp>all</stp>
        <stp/>
        <stp/>
        <stp/>
        <stp>T</stp>
        <stp>EndofBarandPeriod 5</stp>
        <tr r="AO70" s="3"/>
      </tp>
      <tp>
        <v>97.818222320000004</v>
        <stp/>
        <stp>StudyData</stp>
        <stp>Correlation(DSX?,ENQ?,Period:=50,InputChoice1:=Close,InputChoice2:=Close)</stp>
        <stp>Bar</stp>
        <stp/>
        <stp>Close</stp>
        <stp>ADC</stp>
        <stp>-49</stp>
        <stp>all</stp>
        <stp/>
        <stp/>
        <stp/>
        <stp>T</stp>
        <stp>EndofBarandPeriod 5</stp>
        <tr r="AO69" s="3"/>
      </tp>
      <tp>
        <v>-35.264989470000003</v>
        <stp/>
        <stp>StudyData</stp>
        <stp>Correlation(SIE?,DSX?,Period:=50,InputChoice1:=Close,InputChoice2:=Close)</stp>
        <stp>Bar</stp>
        <stp/>
        <stp>Close</stp>
        <stp>ADC</stp>
        <stp>-47</stp>
        <stp>all</stp>
        <stp/>
        <stp/>
        <stp/>
        <stp>T</stp>
        <stp>EndofBarandPeriod 5</stp>
        <tr r="AP107" s="3"/>
      </tp>
      <tp>
        <v>-32.485416530000002</v>
        <stp/>
        <stp>StudyData</stp>
        <stp>Correlation(PLE?,DSX?,Period:=50,InputChoice1:=Close,InputChoice2:=Close)</stp>
        <stp>Bar</stp>
        <stp/>
        <stp>Close</stp>
        <stp>ADC</stp>
        <stp>-47</stp>
        <stp>all</stp>
        <stp/>
        <stp/>
        <stp/>
        <stp>T</stp>
        <stp>EndofBarandPeriod 5</stp>
        <tr r="BB107" s="3"/>
      </tp>
      <tp>
        <v>-52.912882719999999</v>
        <stp/>
        <stp>StudyData</stp>
        <stp>Correlation(GCE?,DSX?,Period:=50,InputChoice1:=Close,InputChoice2:=Close)</stp>
        <stp>Bar</stp>
        <stp/>
        <stp>Close</stp>
        <stp>ADC</stp>
        <stp>-47</stp>
        <stp>all</stp>
        <stp/>
        <stp/>
        <stp/>
        <stp>T</stp>
        <stp>EndofBarandPeriod 5</stp>
        <tr r="BB98" s="3"/>
      </tp>
      <tp>
        <v>-48.838604310000001</v>
        <stp/>
        <stp>StudyData</stp>
        <stp>Correlation(CLE?,DSX?,Period:=50,InputChoice1:=Close,InputChoice2:=Close)</stp>
        <stp>Bar</stp>
        <stp/>
        <stp>Close</stp>
        <stp>ADC</stp>
        <stp>-47</stp>
        <stp>all</stp>
        <stp/>
        <stp/>
        <stp/>
        <stp>T</stp>
        <stp>EndofBarandPeriod 5</stp>
        <tr r="BB89" s="3"/>
      </tp>
      <tp>
        <v>-85.356558800000002</v>
        <stp/>
        <stp>StudyData</stp>
        <stp>Correlation(NGE?,DSX?,Period:=50,InputChoice1:=Close,InputChoice2:=Close)</stp>
        <stp>Bar</stp>
        <stp/>
        <stp>Close</stp>
        <stp>ADC</stp>
        <stp>-47</stp>
        <stp>all</stp>
        <stp/>
        <stp/>
        <stp/>
        <stp>T</stp>
        <stp>EndofBarandPeriod 5</stp>
        <tr r="AP98" s="3"/>
      </tp>
      <tp>
        <v>-36.564957710000002</v>
        <stp/>
        <stp>StudyData</stp>
        <stp>Correlation(SIE?,DSX?,Period:=50,InputChoice1:=Close,InputChoice2:=Close)</stp>
        <stp>Bar</stp>
        <stp/>
        <stp>Close</stp>
        <stp>ADC</stp>
        <stp>-46</stp>
        <stp>all</stp>
        <stp/>
        <stp/>
        <stp/>
        <stp>T</stp>
        <stp>EndofBarandPeriod 5</stp>
        <tr r="AP108" s="3"/>
      </tp>
      <tp>
        <v>-32.18842729</v>
        <stp/>
        <stp>StudyData</stp>
        <stp>Correlation(PLE?,DSX?,Period:=50,InputChoice1:=Close,InputChoice2:=Close)</stp>
        <stp>Bar</stp>
        <stp/>
        <stp>Close</stp>
        <stp>ADC</stp>
        <stp>-46</stp>
        <stp>all</stp>
        <stp/>
        <stp/>
        <stp/>
        <stp>T</stp>
        <stp>EndofBarandPeriod 5</stp>
        <tr r="BB108" s="3"/>
      </tp>
      <tp>
        <v>-52.026892670000002</v>
        <stp/>
        <stp>StudyData</stp>
        <stp>Correlation(GCE?,DSX?,Period:=50,InputChoice1:=Close,InputChoice2:=Close)</stp>
        <stp>Bar</stp>
        <stp/>
        <stp>Close</stp>
        <stp>ADC</stp>
        <stp>-46</stp>
        <stp>all</stp>
        <stp/>
        <stp/>
        <stp/>
        <stp>T</stp>
        <stp>EndofBarandPeriod 5</stp>
        <tr r="BB99" s="3"/>
      </tp>
      <tp>
        <v>-49.258946139999999</v>
        <stp/>
        <stp>StudyData</stp>
        <stp>Correlation(CLE?,DSX?,Period:=50,InputChoice1:=Close,InputChoice2:=Close)</stp>
        <stp>Bar</stp>
        <stp/>
        <stp>Close</stp>
        <stp>ADC</stp>
        <stp>-46</stp>
        <stp>all</stp>
        <stp/>
        <stp/>
        <stp/>
        <stp>T</stp>
        <stp>EndofBarandPeriod 5</stp>
        <tr r="BB90" s="3"/>
      </tp>
      <tp>
        <v>-82.926208819999999</v>
        <stp/>
        <stp>StudyData</stp>
        <stp>Correlation(NGE?,DSX?,Period:=50,InputChoice1:=Close,InputChoice2:=Close)</stp>
        <stp>Bar</stp>
        <stp/>
        <stp>Close</stp>
        <stp>ADC</stp>
        <stp>-46</stp>
        <stp>all</stp>
        <stp/>
        <stp/>
        <stp/>
        <stp>T</stp>
        <stp>EndofBarandPeriod 5</stp>
        <tr r="AP99" s="3"/>
      </tp>
      <tp>
        <v>-37.244056669999999</v>
        <stp/>
        <stp>StudyData</stp>
        <stp>Correlation(SIE?,DSX?,Period:=50,InputChoice1:=Close,InputChoice2:=Close)</stp>
        <stp>Bar</stp>
        <stp/>
        <stp>Close</stp>
        <stp>ADC</stp>
        <stp>-45</stp>
        <stp>all</stp>
        <stp/>
        <stp/>
        <stp/>
        <stp>T</stp>
        <stp>EndofBarandPeriod 5</stp>
        <tr r="AP109" s="3"/>
      </tp>
      <tp>
        <v>-31.885105490000001</v>
        <stp/>
        <stp>StudyData</stp>
        <stp>Correlation(PLE?,DSX?,Period:=50,InputChoice1:=Close,InputChoice2:=Close)</stp>
        <stp>Bar</stp>
        <stp/>
        <stp>Close</stp>
        <stp>ADC</stp>
        <stp>-45</stp>
        <stp>all</stp>
        <stp/>
        <stp/>
        <stp/>
        <stp>T</stp>
        <stp>EndofBarandPeriod 5</stp>
        <tr r="BB109" s="3"/>
      </tp>
      <tp>
        <v>-51.327172140000002</v>
        <stp/>
        <stp>StudyData</stp>
        <stp>Correlation(GCE?,DSX?,Period:=50,InputChoice1:=Close,InputChoice2:=Close)</stp>
        <stp>Bar</stp>
        <stp/>
        <stp>Close</stp>
        <stp>ADC</stp>
        <stp>-45</stp>
        <stp>all</stp>
        <stp/>
        <stp/>
        <stp/>
        <stp>T</stp>
        <stp>EndofBarandPeriod 5</stp>
        <tr r="BB100" s="3"/>
      </tp>
      <tp>
        <v>-46.570340850000001</v>
        <stp/>
        <stp>StudyData</stp>
        <stp>Correlation(CLE?,DSX?,Period:=50,InputChoice1:=Close,InputChoice2:=Close)</stp>
        <stp>Bar</stp>
        <stp/>
        <stp>Close</stp>
        <stp>ADC</stp>
        <stp>-45</stp>
        <stp>all</stp>
        <stp/>
        <stp/>
        <stp/>
        <stp>T</stp>
        <stp>EndofBarandPeriod 5</stp>
        <tr r="BB91" s="3"/>
      </tp>
      <tp>
        <v>-78.451901340000006</v>
        <stp/>
        <stp>StudyData</stp>
        <stp>Correlation(NGE?,DSX?,Period:=50,InputChoice1:=Close,InputChoice2:=Close)</stp>
        <stp>Bar</stp>
        <stp/>
        <stp>Close</stp>
        <stp>ADC</stp>
        <stp>-45</stp>
        <stp>all</stp>
        <stp/>
        <stp/>
        <stp/>
        <stp>T</stp>
        <stp>EndofBarandPeriod 5</stp>
        <tr r="AP100" s="3"/>
      </tp>
      <tp>
        <v>93.671340880000002</v>
        <stp/>
        <stp>StudyData</stp>
        <stp>Correlation(USA?,FVA?,Period:=50,InputChoice1:=Close,InputChoice2:=Close)</stp>
        <stp>Bar</stp>
        <stp/>
        <stp>Close</stp>
        <stp>ADC</stp>
        <stp>-52</stp>
        <stp>all</stp>
        <stp/>
        <stp/>
        <stp/>
        <stp>T</stp>
        <stp>EndofBarandPeriod 5</stp>
        <tr r="AR84" s="3"/>
      </tp>
      <tp>
        <v>99.314980449999993</v>
        <stp/>
        <stp>StudyData</stp>
        <stp>Correlation(TYA?,FVA?,Period:=50,InputChoice1:=Close,InputChoice2:=Close)</stp>
        <stp>Bar</stp>
        <stp/>
        <stp>Close</stp>
        <stp>ADC</stp>
        <stp>-52</stp>
        <stp>all</stp>
        <stp/>
        <stp/>
        <stp/>
        <stp>T</stp>
        <stp>EndofBarandPeriod 5</stp>
        <tr r="BD75" s="3"/>
      </tp>
      <tp>
        <v>97.331731750000003</v>
        <stp/>
        <stp>StudyData</stp>
        <stp>Correlation(TUA?,FVA?,Period:=50,InputChoice1:=Close,InputChoice2:=Close)</stp>
        <stp>Bar</stp>
        <stp/>
        <stp>Close</stp>
        <stp>ADC</stp>
        <stp>-52</stp>
        <stp>all</stp>
        <stp/>
        <stp/>
        <stp/>
        <stp>T</stp>
        <stp>EndofBarandPeriod 5</stp>
        <tr r="BC66" s="3"/>
      </tp>
      <tp>
        <v>-81.874616959999997</v>
        <stp/>
        <stp>StudyData</stp>
        <stp>Correlation(ENQ?,NGE?,Period:=50,InputChoice1:=Close,InputChoice2:=Close)</stp>
        <stp>Bar</stp>
        <stp/>
        <stp>Close</stp>
        <stp>ADC</stp>
        <stp>-46</stp>
        <stp>all</stp>
        <stp/>
        <stp/>
        <stp/>
        <stp>T</stp>
        <stp>EndofBarandPeriod 5</stp>
        <tr r="BG63" s="3"/>
      </tp>
      <tp>
        <v>-84.659042459999995</v>
        <stp/>
        <stp>StudyData</stp>
        <stp>Correlation(ENQ?,NGE?,Period:=50,InputChoice1:=Close,InputChoice2:=Close)</stp>
        <stp>Bar</stp>
        <stp/>
        <stp>Close</stp>
        <stp>ADC</stp>
        <stp>-47</stp>
        <stp>all</stp>
        <stp/>
        <stp/>
        <stp/>
        <stp>T</stp>
        <stp>EndofBarandPeriod 5</stp>
        <tr r="BG62" s="3"/>
      </tp>
      <tp>
        <v>92.280335559999997</v>
        <stp/>
        <stp>StudyData</stp>
        <stp>Correlation(USA?,FVA?,Period:=50,InputChoice1:=Close,InputChoice2:=Close)</stp>
        <stp>Bar</stp>
        <stp/>
        <stp>Close</stp>
        <stp>ADC</stp>
        <stp>-50</stp>
        <stp>all</stp>
        <stp/>
        <stp/>
        <stp/>
        <stp>T</stp>
        <stp>EndofBarandPeriod 5</stp>
        <tr r="AR86" s="3"/>
      </tp>
      <tp>
        <v>99.178759240000005</v>
        <stp/>
        <stp>StudyData</stp>
        <stp>Correlation(TYA?,FVA?,Period:=50,InputChoice1:=Close,InputChoice2:=Close)</stp>
        <stp>Bar</stp>
        <stp/>
        <stp>Close</stp>
        <stp>ADC</stp>
        <stp>-50</stp>
        <stp>all</stp>
        <stp/>
        <stp/>
        <stp/>
        <stp>T</stp>
        <stp>EndofBarandPeriod 5</stp>
        <tr r="BD77" s="3"/>
      </tp>
      <tp>
        <v>96.338058660000002</v>
        <stp/>
        <stp>StudyData</stp>
        <stp>Correlation(TUA?,FVA?,Period:=50,InputChoice1:=Close,InputChoice2:=Close)</stp>
        <stp>Bar</stp>
        <stp/>
        <stp>Close</stp>
        <stp>ADC</stp>
        <stp>-50</stp>
        <stp>all</stp>
        <stp/>
        <stp/>
        <stp/>
        <stp>T</stp>
        <stp>EndofBarandPeriod 5</stp>
        <tr r="BC68" s="3"/>
      </tp>
      <tp>
        <v>93.786639309999998</v>
        <stp/>
        <stp>StudyData</stp>
        <stp>Correlation(USA?,FVA?,Period:=50,InputChoice1:=Close,InputChoice2:=Close)</stp>
        <stp>Bar</stp>
        <stp/>
        <stp>Close</stp>
        <stp>ADC</stp>
        <stp>-51</stp>
        <stp>all</stp>
        <stp/>
        <stp/>
        <stp/>
        <stp>T</stp>
        <stp>EndofBarandPeriod 5</stp>
        <tr r="AR85" s="3"/>
      </tp>
      <tp>
        <v>99.29571206</v>
        <stp/>
        <stp>StudyData</stp>
        <stp>Correlation(TYA?,FVA?,Period:=50,InputChoice1:=Close,InputChoice2:=Close)</stp>
        <stp>Bar</stp>
        <stp/>
        <stp>Close</stp>
        <stp>ADC</stp>
        <stp>-51</stp>
        <stp>all</stp>
        <stp/>
        <stp/>
        <stp/>
        <stp>T</stp>
        <stp>EndofBarandPeriod 5</stp>
        <tr r="BD76" s="3"/>
      </tp>
      <tp>
        <v>96.776421600000006</v>
        <stp/>
        <stp>StudyData</stp>
        <stp>Correlation(TUA?,FVA?,Period:=50,InputChoice1:=Close,InputChoice2:=Close)</stp>
        <stp>Bar</stp>
        <stp/>
        <stp>Close</stp>
        <stp>ADC</stp>
        <stp>-51</stp>
        <stp>all</stp>
        <stp/>
        <stp/>
        <stp/>
        <stp>T</stp>
        <stp>EndofBarandPeriod 5</stp>
        <tr r="BC67" s="3"/>
      </tp>
      <tp>
        <v>-78.330199660000005</v>
        <stp/>
        <stp>StudyData</stp>
        <stp>Correlation(ENQ?,NGE?,Period:=50,InputChoice1:=Close,InputChoice2:=Close)</stp>
        <stp>Bar</stp>
        <stp/>
        <stp>Close</stp>
        <stp>ADC</stp>
        <stp>-45</stp>
        <stp>all</stp>
        <stp/>
        <stp/>
        <stp/>
        <stp>T</stp>
        <stp>EndofBarandPeriod 5</stp>
        <tr r="BG64" s="3"/>
      </tp>
      <tp>
        <v>79.658781730000001</v>
        <stp/>
        <stp>StudyData</stp>
        <stp>Correlation(SIE?,USA?,Period:=50,InputChoice1:=Close,InputChoice2:=Close)</stp>
        <stp>Bar</stp>
        <stp/>
        <stp>Close</stp>
        <stp>ADC</stp>
        <stp>-46</stp>
        <stp>all</stp>
        <stp/>
        <stp/>
        <stp/>
        <stp>T</stp>
        <stp>EndofBarandPeriod 5</stp>
        <tr r="AT108" s="3"/>
      </tp>
      <tp>
        <v>68.043854809999999</v>
        <stp/>
        <stp>StudyData</stp>
        <stp>Correlation(PLE?,USA?,Period:=50,InputChoice1:=Close,InputChoice2:=Close)</stp>
        <stp>Bar</stp>
        <stp/>
        <stp>Close</stp>
        <stp>ADC</stp>
        <stp>-46</stp>
        <stp>all</stp>
        <stp/>
        <stp/>
        <stp/>
        <stp>T</stp>
        <stp>EndofBarandPeriod 5</stp>
        <tr r="BF108" s="3"/>
      </tp>
      <tp>
        <v>83.258893720000003</v>
        <stp/>
        <stp>StudyData</stp>
        <stp>Correlation(GCE?,USA?,Period:=50,InputChoice1:=Close,InputChoice2:=Close)</stp>
        <stp>Bar</stp>
        <stp/>
        <stp>Close</stp>
        <stp>ADC</stp>
        <stp>-46</stp>
        <stp>all</stp>
        <stp/>
        <stp/>
        <stp/>
        <stp>T</stp>
        <stp>EndofBarandPeriod 5</stp>
        <tr r="BF99" s="3"/>
      </tp>
      <tp>
        <v>55.421033510000001</v>
        <stp/>
        <stp>StudyData</stp>
        <stp>Correlation(CLE?,USA?,Period:=50,InputChoice1:=Close,InputChoice2:=Close)</stp>
        <stp>Bar</stp>
        <stp/>
        <stp>Close</stp>
        <stp>ADC</stp>
        <stp>-46</stp>
        <stp>all</stp>
        <stp/>
        <stp/>
        <stp/>
        <stp>T</stp>
        <stp>EndofBarandPeriod 5</stp>
        <tr r="BF90" s="3"/>
      </tp>
      <tp>
        <v>50.876566240000002</v>
        <stp/>
        <stp>StudyData</stp>
        <stp>Correlation(NGE?,USA?,Period:=50,InputChoice1:=Close,InputChoice2:=Close)</stp>
        <stp>Bar</stp>
        <stp/>
        <stp>Close</stp>
        <stp>ADC</stp>
        <stp>-46</stp>
        <stp>all</stp>
        <stp/>
        <stp/>
        <stp/>
        <stp>T</stp>
        <stp>EndofBarandPeriod 5</stp>
        <tr r="AT99" s="3"/>
      </tp>
      <tp>
        <v>77.7254425</v>
        <stp/>
        <stp>StudyData</stp>
        <stp>Correlation(SIE?,USA?,Period:=50,InputChoice1:=Close,InputChoice2:=Close)</stp>
        <stp>Bar</stp>
        <stp/>
        <stp>Close</stp>
        <stp>ADC</stp>
        <stp>-47</stp>
        <stp>all</stp>
        <stp/>
        <stp/>
        <stp/>
        <stp>T</stp>
        <stp>EndofBarandPeriod 5</stp>
        <tr r="AT107" s="3"/>
      </tp>
      <tp>
        <v>67.191129369999999</v>
        <stp/>
        <stp>StudyData</stp>
        <stp>Correlation(PLE?,USA?,Period:=50,InputChoice1:=Close,InputChoice2:=Close)</stp>
        <stp>Bar</stp>
        <stp/>
        <stp>Close</stp>
        <stp>ADC</stp>
        <stp>-47</stp>
        <stp>all</stp>
        <stp/>
        <stp/>
        <stp/>
        <stp>T</stp>
        <stp>EndofBarandPeriod 5</stp>
        <tr r="BF107" s="3"/>
      </tp>
      <tp>
        <v>82.945616349999995</v>
        <stp/>
        <stp>StudyData</stp>
        <stp>Correlation(GCE?,USA?,Period:=50,InputChoice1:=Close,InputChoice2:=Close)</stp>
        <stp>Bar</stp>
        <stp/>
        <stp>Close</stp>
        <stp>ADC</stp>
        <stp>-47</stp>
        <stp>all</stp>
        <stp/>
        <stp/>
        <stp/>
        <stp>T</stp>
        <stp>EndofBarandPeriod 5</stp>
        <tr r="BF98" s="3"/>
      </tp>
      <tp>
        <v>56.616130030000001</v>
        <stp/>
        <stp>StudyData</stp>
        <stp>Correlation(CLE?,USA?,Period:=50,InputChoice1:=Close,InputChoice2:=Close)</stp>
        <stp>Bar</stp>
        <stp/>
        <stp>Close</stp>
        <stp>ADC</stp>
        <stp>-47</stp>
        <stp>all</stp>
        <stp/>
        <stp/>
        <stp/>
        <stp>T</stp>
        <stp>EndofBarandPeriod 5</stp>
        <tr r="BF89" s="3"/>
      </tp>
      <tp>
        <v>51.616537110000003</v>
        <stp/>
        <stp>StudyData</stp>
        <stp>Correlation(NGE?,USA?,Period:=50,InputChoice1:=Close,InputChoice2:=Close)</stp>
        <stp>Bar</stp>
        <stp/>
        <stp>Close</stp>
        <stp>ADC</stp>
        <stp>-47</stp>
        <stp>all</stp>
        <stp/>
        <stp/>
        <stp/>
        <stp>T</stp>
        <stp>EndofBarandPeriod 5</stp>
        <tr r="AT98" s="3"/>
      </tp>
      <tp>
        <v>80.735229619999998</v>
        <stp/>
        <stp>StudyData</stp>
        <stp>Correlation(SIE?,USA?,Period:=50,InputChoice1:=Close,InputChoice2:=Close)</stp>
        <stp>Bar</stp>
        <stp/>
        <stp>Close</stp>
        <stp>ADC</stp>
        <stp>-45</stp>
        <stp>all</stp>
        <stp/>
        <stp/>
        <stp/>
        <stp>T</stp>
        <stp>EndofBarandPeriod 5</stp>
        <tr r="AT109" s="3"/>
      </tp>
      <tp>
        <v>68.501331559999997</v>
        <stp/>
        <stp>StudyData</stp>
        <stp>Correlation(PLE?,USA?,Period:=50,InputChoice1:=Close,InputChoice2:=Close)</stp>
        <stp>Bar</stp>
        <stp/>
        <stp>Close</stp>
        <stp>ADC</stp>
        <stp>-45</stp>
        <stp>all</stp>
        <stp/>
        <stp/>
        <stp/>
        <stp>T</stp>
        <stp>EndofBarandPeriod 5</stp>
        <tr r="BF109" s="3"/>
      </tp>
      <tp>
        <v>83.281942959999995</v>
        <stp/>
        <stp>StudyData</stp>
        <stp>Correlation(GCE?,USA?,Period:=50,InputChoice1:=Close,InputChoice2:=Close)</stp>
        <stp>Bar</stp>
        <stp/>
        <stp>Close</stp>
        <stp>ADC</stp>
        <stp>-45</stp>
        <stp>all</stp>
        <stp/>
        <stp/>
        <stp/>
        <stp>T</stp>
        <stp>EndofBarandPeriod 5</stp>
        <tr r="BF100" s="3"/>
      </tp>
      <tp>
        <v>53.005194449999998</v>
        <stp/>
        <stp>StudyData</stp>
        <stp>Correlation(CLE?,USA?,Period:=50,InputChoice1:=Close,InputChoice2:=Close)</stp>
        <stp>Bar</stp>
        <stp/>
        <stp>Close</stp>
        <stp>ADC</stp>
        <stp>-45</stp>
        <stp>all</stp>
        <stp/>
        <stp/>
        <stp/>
        <stp>T</stp>
        <stp>EndofBarandPeriod 5</stp>
        <tr r="BF91" s="3"/>
      </tp>
      <tp>
        <v>47.889791590000002</v>
        <stp/>
        <stp>StudyData</stp>
        <stp>Correlation(NGE?,USA?,Period:=50,InputChoice1:=Close,InputChoice2:=Close)</stp>
        <stp>Bar</stp>
        <stp/>
        <stp>Close</stp>
        <stp>ADC</stp>
        <stp>-45</stp>
        <stp>all</stp>
        <stp/>
        <stp/>
        <stp/>
        <stp>T</stp>
        <stp>EndofBarandPeriod 5</stp>
        <tr r="AT100" s="3"/>
      </tp>
      <tp>
        <v>76.203947150000005</v>
        <stp/>
        <stp>StudyData</stp>
        <stp>Correlation(SIE?,USA?,Period:=50,InputChoice1:=Close,InputChoice2:=Close)</stp>
        <stp>Bar</stp>
        <stp/>
        <stp>Close</stp>
        <stp>ADC</stp>
        <stp>-48</stp>
        <stp>all</stp>
        <stp/>
        <stp/>
        <stp/>
        <stp>T</stp>
        <stp>EndofBarandPeriod 5</stp>
        <tr r="AT106" s="3"/>
      </tp>
      <tp>
        <v>66.842897969999996</v>
        <stp/>
        <stp>StudyData</stp>
        <stp>Correlation(PLE?,USA?,Period:=50,InputChoice1:=Close,InputChoice2:=Close)</stp>
        <stp>Bar</stp>
        <stp/>
        <stp>Close</stp>
        <stp>ADC</stp>
        <stp>-48</stp>
        <stp>all</stp>
        <stp/>
        <stp/>
        <stp/>
        <stp>T</stp>
        <stp>EndofBarandPeriod 5</stp>
        <tr r="BF106" s="3"/>
      </tp>
      <tp>
        <v>83.22948538</v>
        <stp/>
        <stp>StudyData</stp>
        <stp>Correlation(GCE?,USA?,Period:=50,InputChoice1:=Close,InputChoice2:=Close)</stp>
        <stp>Bar</stp>
        <stp/>
        <stp>Close</stp>
        <stp>ADC</stp>
        <stp>-48</stp>
        <stp>all</stp>
        <stp/>
        <stp/>
        <stp/>
        <stp>T</stp>
        <stp>EndofBarandPeriod 5</stp>
        <tr r="BF97" s="3"/>
      </tp>
      <tp>
        <v>58.680951899999997</v>
        <stp/>
        <stp>StudyData</stp>
        <stp>Correlation(CLE?,USA?,Period:=50,InputChoice1:=Close,InputChoice2:=Close)</stp>
        <stp>Bar</stp>
        <stp/>
        <stp>Close</stp>
        <stp>ADC</stp>
        <stp>-48</stp>
        <stp>all</stp>
        <stp/>
        <stp/>
        <stp/>
        <stp>T</stp>
        <stp>EndofBarandPeriod 5</stp>
        <tr r="BF88" s="3"/>
      </tp>
      <tp>
        <v>49.707725699999997</v>
        <stp/>
        <stp>StudyData</stp>
        <stp>Correlation(NGE?,USA?,Period:=50,InputChoice1:=Close,InputChoice2:=Close)</stp>
        <stp>Bar</stp>
        <stp/>
        <stp>Close</stp>
        <stp>ADC</stp>
        <stp>-48</stp>
        <stp>all</stp>
        <stp/>
        <stp/>
        <stp/>
        <stp>T</stp>
        <stp>EndofBarandPeriod 5</stp>
        <tr r="AT97" s="3"/>
      </tp>
      <tp>
        <v>75.899785850000001</v>
        <stp/>
        <stp>StudyData</stp>
        <stp>Correlation(SIE?,USA?,Period:=50,InputChoice1:=Close,InputChoice2:=Close)</stp>
        <stp>Bar</stp>
        <stp/>
        <stp>Close</stp>
        <stp>ADC</stp>
        <stp>-49</stp>
        <stp>all</stp>
        <stp/>
        <stp/>
        <stp/>
        <stp>T</stp>
        <stp>EndofBarandPeriod 5</stp>
        <tr r="AT105" s="3"/>
      </tp>
      <tp>
        <v>66.09234266</v>
        <stp/>
        <stp>StudyData</stp>
        <stp>Correlation(PLE?,USA?,Period:=50,InputChoice1:=Close,InputChoice2:=Close)</stp>
        <stp>Bar</stp>
        <stp/>
        <stp>Close</stp>
        <stp>ADC</stp>
        <stp>-49</stp>
        <stp>all</stp>
        <stp/>
        <stp/>
        <stp/>
        <stp>T</stp>
        <stp>EndofBarandPeriod 5</stp>
        <tr r="BF105" s="3"/>
      </tp>
      <tp>
        <v>82.319961190000001</v>
        <stp/>
        <stp>StudyData</stp>
        <stp>Correlation(GCE?,USA?,Period:=50,InputChoice1:=Close,InputChoice2:=Close)</stp>
        <stp>Bar</stp>
        <stp/>
        <stp>Close</stp>
        <stp>ADC</stp>
        <stp>-49</stp>
        <stp>all</stp>
        <stp/>
        <stp/>
        <stp/>
        <stp>T</stp>
        <stp>EndofBarandPeriod 5</stp>
        <tr r="BF96" s="3"/>
      </tp>
      <tp>
        <v>57.23241264</v>
        <stp/>
        <stp>StudyData</stp>
        <stp>Correlation(CLE?,USA?,Period:=50,InputChoice1:=Close,InputChoice2:=Close)</stp>
        <stp>Bar</stp>
        <stp/>
        <stp>Close</stp>
        <stp>ADC</stp>
        <stp>-49</stp>
        <stp>all</stp>
        <stp/>
        <stp/>
        <stp/>
        <stp>T</stp>
        <stp>EndofBarandPeriod 5</stp>
        <tr r="BF87" s="3"/>
      </tp>
      <tp>
        <v>48.108756190000001</v>
        <stp/>
        <stp>StudyData</stp>
        <stp>Correlation(NGE?,USA?,Period:=50,InputChoice1:=Close,InputChoice2:=Close)</stp>
        <stp>Bar</stp>
        <stp/>
        <stp>Close</stp>
        <stp>ADC</stp>
        <stp>-49</stp>
        <stp>all</stp>
        <stp/>
        <stp/>
        <stp/>
        <stp>T</stp>
        <stp>EndofBarandPeriod 5</stp>
        <tr r="AT96" s="3"/>
      </tp>
      <tp>
        <v>-86.2333584</v>
        <stp/>
        <stp>StudyData</stp>
        <stp>Correlation(ENQ?,NGE?,Period:=50,InputChoice1:=Close,InputChoice2:=Close)</stp>
        <stp>Bar</stp>
        <stp/>
        <stp>Close</stp>
        <stp>ADC</stp>
        <stp>-48</stp>
        <stp>all</stp>
        <stp/>
        <stp/>
        <stp/>
        <stp>T</stp>
        <stp>EndofBarandPeriod 5</stp>
        <tr r="BG61" s="3"/>
      </tp>
      <tp>
        <v>-86.517110799999998</v>
        <stp/>
        <stp>StudyData</stp>
        <stp>Correlation(ENQ?,NGE?,Period:=50,InputChoice1:=Close,InputChoice2:=Close)</stp>
        <stp>Bar</stp>
        <stp/>
        <stp>Close</stp>
        <stp>ADC</stp>
        <stp>-49</stp>
        <stp>all</stp>
        <stp/>
        <stp/>
        <stp/>
        <stp>T</stp>
        <stp>EndofBarandPeriod 5</stp>
        <tr r="BG60" s="3"/>
      </tp>
      <tp>
        <v>963.2</v>
        <stp/>
        <stp>StudyData</stp>
        <stp>PLE?</stp>
        <stp>Bar</stp>
        <stp/>
        <stp>Close</stp>
        <stp>ADC</stp>
        <stp>-2</stp>
        <stp/>
        <stp/>
        <stp/>
        <stp/>
        <stp>T</stp>
        <stp>Endofbarandperiod 9</stp>
        <tr r="AN53" s="3"/>
      </tp>
      <tp>
        <v>26.21</v>
        <stp/>
        <stp>StudyData</stp>
        <stp>CLE?</stp>
        <stp>Bar</stp>
        <stp/>
        <stp>Close</stp>
        <stp>ADC</stp>
        <stp>-2</stp>
        <stp/>
        <stp/>
        <stp/>
        <stp/>
        <stp>T</stp>
        <stp>Endofbarandperiod 7</stp>
        <tr r="AN35" s="3"/>
      </tp>
      <tp>
        <v>96.977032059999999</v>
        <stp/>
        <stp>StudyData</stp>
        <stp>Correlation(DSX?,ENQ?,Period:=50,InputChoice1:=Close,InputChoice2:=Close)</stp>
        <stp>Bar</stp>
        <stp/>
        <stp>Close</stp>
        <stp>ADC</stp>
        <stp>-52</stp>
        <stp>all</stp>
        <stp/>
        <stp/>
        <stp/>
        <stp>T</stp>
        <stp>EndofBarandPeriod 5</stp>
        <tr r="AO66" s="3"/>
      </tp>
      <tp>
        <v>97.291075559999996</v>
        <stp/>
        <stp>StudyData</stp>
        <stp>Correlation(DSX?,ENQ?,Period:=50,InputChoice1:=Close,InputChoice2:=Close)</stp>
        <stp>Bar</stp>
        <stp/>
        <stp>Close</stp>
        <stp>ADC</stp>
        <stp>-50</stp>
        <stp>all</stp>
        <stp/>
        <stp/>
        <stp/>
        <stp>T</stp>
        <stp>EndofBarandPeriod 5</stp>
        <tr r="AO68" s="3"/>
      </tp>
      <tp>
        <v>97.165920880000002</v>
        <stp/>
        <stp>StudyData</stp>
        <stp>Correlation(DSX?,ENQ?,Period:=50,InputChoice1:=Close,InputChoice2:=Close)</stp>
        <stp>Bar</stp>
        <stp/>
        <stp>Close</stp>
        <stp>ADC</stp>
        <stp>-51</stp>
        <stp>all</stp>
        <stp/>
        <stp/>
        <stp/>
        <stp>T</stp>
        <stp>EndofBarandPeriod 5</stp>
        <tr r="AO67" s="3"/>
      </tp>
      <tp>
        <v>-20.38052587</v>
        <stp/>
        <stp>StudyData</stp>
        <stp>Correlation(SIE?,DSX?,Period:=50,InputChoice1:=Close,InputChoice2:=Close)</stp>
        <stp>Bar</stp>
        <stp/>
        <stp>Close</stp>
        <stp>ADC</stp>
        <stp>-52</stp>
        <stp>all</stp>
        <stp/>
        <stp/>
        <stp/>
        <stp>T</stp>
        <stp>EndofBarandPeriod 5</stp>
        <tr r="AP102" s="3"/>
      </tp>
      <tp>
        <v>-20.487084299999999</v>
        <stp/>
        <stp>StudyData</stp>
        <stp>Correlation(PLE?,DSX?,Period:=50,InputChoice1:=Close,InputChoice2:=Close)</stp>
        <stp>Bar</stp>
        <stp/>
        <stp>Close</stp>
        <stp>ADC</stp>
        <stp>-52</stp>
        <stp>all</stp>
        <stp/>
        <stp/>
        <stp/>
        <stp>T</stp>
        <stp>EndofBarandPeriod 5</stp>
        <tr r="BB102" s="3"/>
      </tp>
      <tp>
        <v>-42.694006969999997</v>
        <stp/>
        <stp>StudyData</stp>
        <stp>Correlation(GCE?,DSX?,Period:=50,InputChoice1:=Close,InputChoice2:=Close)</stp>
        <stp>Bar</stp>
        <stp/>
        <stp>Close</stp>
        <stp>ADC</stp>
        <stp>-52</stp>
        <stp>all</stp>
        <stp/>
        <stp/>
        <stp/>
        <stp>T</stp>
        <stp>EndofBarandPeriod 5</stp>
        <tr r="BB93" s="3"/>
      </tp>
      <tp>
        <v>-40.572803319999998</v>
        <stp/>
        <stp>StudyData</stp>
        <stp>Correlation(CLE?,DSX?,Period:=50,InputChoice1:=Close,InputChoice2:=Close)</stp>
        <stp>Bar</stp>
        <stp/>
        <stp>Close</stp>
        <stp>ADC</stp>
        <stp>-52</stp>
        <stp>all</stp>
        <stp/>
        <stp/>
        <stp/>
        <stp>T</stp>
        <stp>EndofBarandPeriod 5</stp>
        <tr r="BB84" s="3"/>
      </tp>
      <tp>
        <v>-84.472466710000006</v>
        <stp/>
        <stp>StudyData</stp>
        <stp>Correlation(NGE?,DSX?,Period:=50,InputChoice1:=Close,InputChoice2:=Close)</stp>
        <stp>Bar</stp>
        <stp/>
        <stp>Close</stp>
        <stp>ADC</stp>
        <stp>-52</stp>
        <stp>all</stp>
        <stp/>
        <stp/>
        <stp/>
        <stp>T</stp>
        <stp>EndofBarandPeriod 5</stp>
        <tr r="AP93" s="3"/>
      </tp>
      <tp>
        <v>-23.583145049999999</v>
        <stp/>
        <stp>StudyData</stp>
        <stp>Correlation(SIE?,DSX?,Period:=50,InputChoice1:=Close,InputChoice2:=Close)</stp>
        <stp>Bar</stp>
        <stp/>
        <stp>Close</stp>
        <stp>ADC</stp>
        <stp>-51</stp>
        <stp>all</stp>
        <stp/>
        <stp/>
        <stp/>
        <stp>T</stp>
        <stp>EndofBarandPeriod 5</stp>
        <tr r="AP103" s="3"/>
      </tp>
      <tp>
        <v>-24.161173009999999</v>
        <stp/>
        <stp>StudyData</stp>
        <stp>Correlation(PLE?,DSX?,Period:=50,InputChoice1:=Close,InputChoice2:=Close)</stp>
        <stp>Bar</stp>
        <stp/>
        <stp>Close</stp>
        <stp>ADC</stp>
        <stp>-51</stp>
        <stp>all</stp>
        <stp/>
        <stp/>
        <stp/>
        <stp>T</stp>
        <stp>EndofBarandPeriod 5</stp>
        <tr r="BB103" s="3"/>
      </tp>
      <tp>
        <v>-45.597750050000002</v>
        <stp/>
        <stp>StudyData</stp>
        <stp>Correlation(GCE?,DSX?,Period:=50,InputChoice1:=Close,InputChoice2:=Close)</stp>
        <stp>Bar</stp>
        <stp/>
        <stp>Close</stp>
        <stp>ADC</stp>
        <stp>-51</stp>
        <stp>all</stp>
        <stp/>
        <stp/>
        <stp/>
        <stp>T</stp>
        <stp>EndofBarandPeriod 5</stp>
        <tr r="BB94" s="3"/>
      </tp>
      <tp>
        <v>-42.913981249999999</v>
        <stp/>
        <stp>StudyData</stp>
        <stp>Correlation(CLE?,DSX?,Period:=50,InputChoice1:=Close,InputChoice2:=Close)</stp>
        <stp>Bar</stp>
        <stp/>
        <stp>Close</stp>
        <stp>ADC</stp>
        <stp>-51</stp>
        <stp>all</stp>
        <stp/>
        <stp/>
        <stp/>
        <stp>T</stp>
        <stp>EndofBarandPeriod 5</stp>
        <tr r="BB85" s="3"/>
      </tp>
      <tp>
        <v>-87.16337351</v>
        <stp/>
        <stp>StudyData</stp>
        <stp>Correlation(NGE?,DSX?,Period:=50,InputChoice1:=Close,InputChoice2:=Close)</stp>
        <stp>Bar</stp>
        <stp/>
        <stp>Close</stp>
        <stp>ADC</stp>
        <stp>-51</stp>
        <stp>all</stp>
        <stp/>
        <stp/>
        <stp/>
        <stp>T</stp>
        <stp>EndofBarandPeriod 5</stp>
        <tr r="AP94" s="3"/>
      </tp>
      <tp>
        <v>-26.571411359999999</v>
        <stp/>
        <stp>StudyData</stp>
        <stp>Correlation(SIE?,DSX?,Period:=50,InputChoice1:=Close,InputChoice2:=Close)</stp>
        <stp>Bar</stp>
        <stp/>
        <stp>Close</stp>
        <stp>ADC</stp>
        <stp>-50</stp>
        <stp>all</stp>
        <stp/>
        <stp/>
        <stp/>
        <stp>T</stp>
        <stp>EndofBarandPeriod 5</stp>
        <tr r="AP104" s="3"/>
      </tp>
      <tp>
        <v>-26.6331022</v>
        <stp/>
        <stp>StudyData</stp>
        <stp>Correlation(PLE?,DSX?,Period:=50,InputChoice1:=Close,InputChoice2:=Close)</stp>
        <stp>Bar</stp>
        <stp/>
        <stp>Close</stp>
        <stp>ADC</stp>
        <stp>-50</stp>
        <stp>all</stp>
        <stp/>
        <stp/>
        <stp/>
        <stp>T</stp>
        <stp>EndofBarandPeriod 5</stp>
        <tr r="BB104" s="3"/>
      </tp>
      <tp>
        <v>-47.851693259999998</v>
        <stp/>
        <stp>StudyData</stp>
        <stp>Correlation(GCE?,DSX?,Period:=50,InputChoice1:=Close,InputChoice2:=Close)</stp>
        <stp>Bar</stp>
        <stp/>
        <stp>Close</stp>
        <stp>ADC</stp>
        <stp>-50</stp>
        <stp>all</stp>
        <stp/>
        <stp/>
        <stp/>
        <stp>T</stp>
        <stp>EndofBarandPeriod 5</stp>
        <tr r="BB95" s="3"/>
      </tp>
      <tp>
        <v>-45.684930219999998</v>
        <stp/>
        <stp>StudyData</stp>
        <stp>Correlation(CLE?,DSX?,Period:=50,InputChoice1:=Close,InputChoice2:=Close)</stp>
        <stp>Bar</stp>
        <stp/>
        <stp>Close</stp>
        <stp>ADC</stp>
        <stp>-50</stp>
        <stp>all</stp>
        <stp/>
        <stp/>
        <stp/>
        <stp>T</stp>
        <stp>EndofBarandPeriod 5</stp>
        <tr r="BB86" s="3"/>
      </tp>
      <tp>
        <v>-87.345088039999993</v>
        <stp/>
        <stp>StudyData</stp>
        <stp>Correlation(NGE?,DSX?,Period:=50,InputChoice1:=Close,InputChoice2:=Close)</stp>
        <stp>Bar</stp>
        <stp/>
        <stp>Close</stp>
        <stp>ADC</stp>
        <stp>-50</stp>
        <stp>all</stp>
        <stp/>
        <stp/>
        <stp/>
        <stp>T</stp>
        <stp>EndofBarandPeriod 5</stp>
        <tr r="AP95" s="3"/>
      </tp>
      <tp>
        <v>77.629574899999994</v>
        <stp/>
        <stp>StudyData</stp>
        <stp>Correlation(SIE?,USA?,Period:=50,InputChoice1:=Close,InputChoice2:=Close)</stp>
        <stp>Bar</stp>
        <stp/>
        <stp>Close</stp>
        <stp>ADC</stp>
        <stp>-52</stp>
        <stp>all</stp>
        <stp/>
        <stp/>
        <stp/>
        <stp>T</stp>
        <stp>EndofBarandPeriod 5</stp>
        <tr r="AT102" s="3"/>
      </tp>
      <tp>
        <v>68.05609011</v>
        <stp/>
        <stp>StudyData</stp>
        <stp>Correlation(PLE?,USA?,Period:=50,InputChoice1:=Close,InputChoice2:=Close)</stp>
        <stp>Bar</stp>
        <stp/>
        <stp>Close</stp>
        <stp>ADC</stp>
        <stp>-52</stp>
        <stp>all</stp>
        <stp/>
        <stp/>
        <stp/>
        <stp>T</stp>
        <stp>EndofBarandPeriod 5</stp>
        <tr r="BF102" s="3"/>
      </tp>
      <tp>
        <v>85.535451010000003</v>
        <stp/>
        <stp>StudyData</stp>
        <stp>Correlation(GCE?,USA?,Period:=50,InputChoice1:=Close,InputChoice2:=Close)</stp>
        <stp>Bar</stp>
        <stp/>
        <stp>Close</stp>
        <stp>ADC</stp>
        <stp>-52</stp>
        <stp>all</stp>
        <stp/>
        <stp/>
        <stp/>
        <stp>T</stp>
        <stp>EndofBarandPeriod 5</stp>
        <tr r="BF93" s="3"/>
      </tp>
      <tp>
        <v>57.741258500000001</v>
        <stp/>
        <stp>StudyData</stp>
        <stp>Correlation(CLE?,USA?,Period:=50,InputChoice1:=Close,InputChoice2:=Close)</stp>
        <stp>Bar</stp>
        <stp/>
        <stp>Close</stp>
        <stp>ADC</stp>
        <stp>-52</stp>
        <stp>all</stp>
        <stp/>
        <stp/>
        <stp/>
        <stp>T</stp>
        <stp>EndofBarandPeriod 5</stp>
        <tr r="BF84" s="3"/>
      </tp>
      <tp>
        <v>39.363593819999998</v>
        <stp/>
        <stp>StudyData</stp>
        <stp>Correlation(NGE?,USA?,Period:=50,InputChoice1:=Close,InputChoice2:=Close)</stp>
        <stp>Bar</stp>
        <stp/>
        <stp>Close</stp>
        <stp>ADC</stp>
        <stp>-52</stp>
        <stp>all</stp>
        <stp/>
        <stp/>
        <stp/>
        <stp>T</stp>
        <stp>EndofBarandPeriod 5</stp>
        <tr r="AT93" s="3"/>
      </tp>
      <tp>
        <v>75.000909919999998</v>
        <stp/>
        <stp>StudyData</stp>
        <stp>Correlation(SIE?,USA?,Period:=50,InputChoice1:=Close,InputChoice2:=Close)</stp>
        <stp>Bar</stp>
        <stp/>
        <stp>Close</stp>
        <stp>ADC</stp>
        <stp>-50</stp>
        <stp>all</stp>
        <stp/>
        <stp/>
        <stp/>
        <stp>T</stp>
        <stp>EndofBarandPeriod 5</stp>
        <tr r="AT104" s="3"/>
      </tp>
      <tp>
        <v>64.641495820000003</v>
        <stp/>
        <stp>StudyData</stp>
        <stp>Correlation(PLE?,USA?,Period:=50,InputChoice1:=Close,InputChoice2:=Close)</stp>
        <stp>Bar</stp>
        <stp/>
        <stp>Close</stp>
        <stp>ADC</stp>
        <stp>-50</stp>
        <stp>all</stp>
        <stp/>
        <stp/>
        <stp/>
        <stp>T</stp>
        <stp>EndofBarandPeriod 5</stp>
        <tr r="BF104" s="3"/>
      </tp>
      <tp>
        <v>81.3899653</v>
        <stp/>
        <stp>StudyData</stp>
        <stp>Correlation(GCE?,USA?,Period:=50,InputChoice1:=Close,InputChoice2:=Close)</stp>
        <stp>Bar</stp>
        <stp/>
        <stp>Close</stp>
        <stp>ADC</stp>
        <stp>-50</stp>
        <stp>all</stp>
        <stp/>
        <stp/>
        <stp/>
        <stp>T</stp>
        <stp>EndofBarandPeriod 5</stp>
        <tr r="BF95" s="3"/>
      </tp>
      <tp>
        <v>54.878032529999999</v>
        <stp/>
        <stp>StudyData</stp>
        <stp>Correlation(CLE?,USA?,Period:=50,InputChoice1:=Close,InputChoice2:=Close)</stp>
        <stp>Bar</stp>
        <stp/>
        <stp>Close</stp>
        <stp>ADC</stp>
        <stp>-50</stp>
        <stp>all</stp>
        <stp/>
        <stp/>
        <stp/>
        <stp>T</stp>
        <stp>EndofBarandPeriod 5</stp>
        <tr r="BF86" s="3"/>
      </tp>
      <tp>
        <v>43.759682789999999</v>
        <stp/>
        <stp>StudyData</stp>
        <stp>Correlation(NGE?,USA?,Period:=50,InputChoice1:=Close,InputChoice2:=Close)</stp>
        <stp>Bar</stp>
        <stp/>
        <stp>Close</stp>
        <stp>ADC</stp>
        <stp>-50</stp>
        <stp>all</stp>
        <stp/>
        <stp/>
        <stp/>
        <stp>T</stp>
        <stp>EndofBarandPeriod 5</stp>
        <tr r="AT95" s="3"/>
      </tp>
      <tp>
        <v>76.543935899999994</v>
        <stp/>
        <stp>StudyData</stp>
        <stp>Correlation(SIE?,USA?,Period:=50,InputChoice1:=Close,InputChoice2:=Close)</stp>
        <stp>Bar</stp>
        <stp/>
        <stp>Close</stp>
        <stp>ADC</stp>
        <stp>-51</stp>
        <stp>all</stp>
        <stp/>
        <stp/>
        <stp/>
        <stp>T</stp>
        <stp>EndofBarandPeriod 5</stp>
        <tr r="AT103" s="3"/>
      </tp>
      <tp>
        <v>66.487309620000005</v>
        <stp/>
        <stp>StudyData</stp>
        <stp>Correlation(PLE?,USA?,Period:=50,InputChoice1:=Close,InputChoice2:=Close)</stp>
        <stp>Bar</stp>
        <stp/>
        <stp>Close</stp>
        <stp>ADC</stp>
        <stp>-51</stp>
        <stp>all</stp>
        <stp/>
        <stp/>
        <stp/>
        <stp>T</stp>
        <stp>EndofBarandPeriod 5</stp>
        <tr r="BF103" s="3"/>
      </tp>
      <tp>
        <v>83.778839820000002</v>
        <stp/>
        <stp>StudyData</stp>
        <stp>Correlation(GCE?,USA?,Period:=50,InputChoice1:=Close,InputChoice2:=Close)</stp>
        <stp>Bar</stp>
        <stp/>
        <stp>Close</stp>
        <stp>ADC</stp>
        <stp>-51</stp>
        <stp>all</stp>
        <stp/>
        <stp/>
        <stp/>
        <stp>T</stp>
        <stp>EndofBarandPeriod 5</stp>
        <tr r="BF94" s="3"/>
      </tp>
      <tp>
        <v>57.37415412</v>
        <stp/>
        <stp>StudyData</stp>
        <stp>Correlation(CLE?,USA?,Period:=50,InputChoice1:=Close,InputChoice2:=Close)</stp>
        <stp>Bar</stp>
        <stp/>
        <stp>Close</stp>
        <stp>ADC</stp>
        <stp>-51</stp>
        <stp>all</stp>
        <stp/>
        <stp/>
        <stp/>
        <stp>T</stp>
        <stp>EndofBarandPeriod 5</stp>
        <tr r="BF85" s="3"/>
      </tp>
      <tp>
        <v>43.68770627</v>
        <stp/>
        <stp>StudyData</stp>
        <stp>Correlation(NGE?,USA?,Period:=50,InputChoice1:=Close,InputChoice2:=Close)</stp>
        <stp>Bar</stp>
        <stp/>
        <stp>Close</stp>
        <stp>ADC</stp>
        <stp>-51</stp>
        <stp>all</stp>
        <stp/>
        <stp/>
        <stp/>
        <stp>T</stp>
        <stp>EndofBarandPeriod 5</stp>
        <tr r="AT94" s="3"/>
      </tp>
      <tp>
        <v>91.731117470000001</v>
        <stp/>
        <stp>StudyData</stp>
        <stp>Correlation(USA?,FVA?,Period:=50,InputChoice1:=Close,InputChoice2:=Close)</stp>
        <stp>Bar</stp>
        <stp/>
        <stp>Close</stp>
        <stp>ADC</stp>
        <stp>-46</stp>
        <stp>all</stp>
        <stp/>
        <stp/>
        <stp/>
        <stp>T</stp>
        <stp>EndofBarandPeriod 5</stp>
        <tr r="AR90" s="3"/>
      </tp>
      <tp>
        <v>99.31587725</v>
        <stp/>
        <stp>StudyData</stp>
        <stp>Correlation(TYA?,FVA?,Period:=50,InputChoice1:=Close,InputChoice2:=Close)</stp>
        <stp>Bar</stp>
        <stp/>
        <stp>Close</stp>
        <stp>ADC</stp>
        <stp>-46</stp>
        <stp>all</stp>
        <stp/>
        <stp/>
        <stp/>
        <stp>T</stp>
        <stp>EndofBarandPeriod 5</stp>
        <tr r="BD81" s="3"/>
      </tp>
      <tp>
        <v>96.429243369999995</v>
        <stp/>
        <stp>StudyData</stp>
        <stp>Correlation(TUA?,FVA?,Period:=50,InputChoice1:=Close,InputChoice2:=Close)</stp>
        <stp>Bar</stp>
        <stp/>
        <stp>Close</stp>
        <stp>ADC</stp>
        <stp>-46</stp>
        <stp>all</stp>
        <stp/>
        <stp/>
        <stp/>
        <stp>T</stp>
        <stp>EndofBarandPeriod 5</stp>
        <tr r="BC72" s="3"/>
      </tp>
      <tp>
        <v>-87.329322110000007</v>
        <stp/>
        <stp>StudyData</stp>
        <stp>Correlation(ENQ?,NGE?,Period:=50,InputChoice1:=Close,InputChoice2:=Close)</stp>
        <stp>Bar</stp>
        <stp/>
        <stp>Close</stp>
        <stp>ADC</stp>
        <stp>-52</stp>
        <stp>all</stp>
        <stp/>
        <stp/>
        <stp/>
        <stp>T</stp>
        <stp>EndofBarandPeriod 5</stp>
        <tr r="BG57" s="3"/>
      </tp>
      <tp>
        <v>92.295855040000006</v>
        <stp/>
        <stp>StudyData</stp>
        <stp>Correlation(USA?,FVA?,Period:=50,InputChoice1:=Close,InputChoice2:=Close)</stp>
        <stp>Bar</stp>
        <stp/>
        <stp>Close</stp>
        <stp>ADC</stp>
        <stp>-47</stp>
        <stp>all</stp>
        <stp/>
        <stp/>
        <stp/>
        <stp>T</stp>
        <stp>EndofBarandPeriod 5</stp>
        <tr r="AR89" s="3"/>
      </tp>
      <tp>
        <v>99.328648490000006</v>
        <stp/>
        <stp>StudyData</stp>
        <stp>Correlation(TYA?,FVA?,Period:=50,InputChoice1:=Close,InputChoice2:=Close)</stp>
        <stp>Bar</stp>
        <stp/>
        <stp>Close</stp>
        <stp>ADC</stp>
        <stp>-47</stp>
        <stp>all</stp>
        <stp/>
        <stp/>
        <stp/>
        <stp>T</stp>
        <stp>EndofBarandPeriod 5</stp>
        <tr r="BD80" s="3"/>
      </tp>
      <tp>
        <v>96.578284159999995</v>
        <stp/>
        <stp>StudyData</stp>
        <stp>Correlation(TUA?,FVA?,Period:=50,InputChoice1:=Close,InputChoice2:=Close)</stp>
        <stp>Bar</stp>
        <stp/>
        <stp>Close</stp>
        <stp>ADC</stp>
        <stp>-47</stp>
        <stp>all</stp>
        <stp/>
        <stp/>
        <stp/>
        <stp>T</stp>
        <stp>EndofBarandPeriod 5</stp>
        <tr r="BC71" s="3"/>
      </tp>
      <tp>
        <v>-87.464995889999997</v>
        <stp/>
        <stp>StudyData</stp>
        <stp>Correlation(ENQ?,NGE?,Period:=50,InputChoice1:=Close,InputChoice2:=Close)</stp>
        <stp>Bar</stp>
        <stp/>
        <stp>Close</stp>
        <stp>ADC</stp>
        <stp>-50</stp>
        <stp>all</stp>
        <stp/>
        <stp/>
        <stp/>
        <stp>T</stp>
        <stp>EndofBarandPeriod 5</stp>
        <tr r="BG59" s="3"/>
      </tp>
      <tp>
        <v>91.087232490000005</v>
        <stp/>
        <stp>StudyData</stp>
        <stp>Correlation(USA?,FVA?,Period:=50,InputChoice1:=Close,InputChoice2:=Close)</stp>
        <stp>Bar</stp>
        <stp/>
        <stp>Close</stp>
        <stp>ADC</stp>
        <stp>-45</stp>
        <stp>all</stp>
        <stp/>
        <stp/>
        <stp/>
        <stp>T</stp>
        <stp>EndofBarandPeriod 5</stp>
        <tr r="AR91" s="3"/>
      </tp>
      <tp>
        <v>99.293465420000004</v>
        <stp/>
        <stp>StudyData</stp>
        <stp>Correlation(TYA?,FVA?,Period:=50,InputChoice1:=Close,InputChoice2:=Close)</stp>
        <stp>Bar</stp>
        <stp/>
        <stp>Close</stp>
        <stp>ADC</stp>
        <stp>-45</stp>
        <stp>all</stp>
        <stp/>
        <stp/>
        <stp/>
        <stp>T</stp>
        <stp>EndofBarandPeriod 5</stp>
        <tr r="BD82" s="3"/>
      </tp>
      <tp>
        <v>96.193256689999998</v>
        <stp/>
        <stp>StudyData</stp>
        <stp>Correlation(TUA?,FVA?,Period:=50,InputChoice1:=Close,InputChoice2:=Close)</stp>
        <stp>Bar</stp>
        <stp/>
        <stp>Close</stp>
        <stp>ADC</stp>
        <stp>-45</stp>
        <stp>all</stp>
        <stp/>
        <stp/>
        <stp/>
        <stp>T</stp>
        <stp>EndofBarandPeriod 5</stp>
        <tr r="BC73" s="3"/>
      </tp>
      <tp>
        <v>-87.74515298</v>
        <stp/>
        <stp>StudyData</stp>
        <stp>Correlation(ENQ?,NGE?,Period:=50,InputChoice1:=Close,InputChoice2:=Close)</stp>
        <stp>Bar</stp>
        <stp/>
        <stp>Close</stp>
        <stp>ADC</stp>
        <stp>-51</stp>
        <stp>all</stp>
        <stp/>
        <stp/>
        <stp/>
        <stp>T</stp>
        <stp>EndofBarandPeriod 5</stp>
        <tr r="BG58" s="3"/>
      </tp>
      <tp>
        <v>92.920163639999998</v>
        <stp/>
        <stp>StudyData</stp>
        <stp>Correlation(USA?,FVA?,Period:=50,InputChoice1:=Close,InputChoice2:=Close)</stp>
        <stp>Bar</stp>
        <stp/>
        <stp>Close</stp>
        <stp>ADC</stp>
        <stp>-48</stp>
        <stp>all</stp>
        <stp/>
        <stp/>
        <stp/>
        <stp>T</stp>
        <stp>EndofBarandPeriod 5</stp>
        <tr r="AR88" s="3"/>
      </tp>
      <tp>
        <v>99.307573790000006</v>
        <stp/>
        <stp>StudyData</stp>
        <stp>Correlation(TYA?,FVA?,Period:=50,InputChoice1:=Close,InputChoice2:=Close)</stp>
        <stp>Bar</stp>
        <stp/>
        <stp>Close</stp>
        <stp>ADC</stp>
        <stp>-48</stp>
        <stp>all</stp>
        <stp/>
        <stp/>
        <stp/>
        <stp>T</stp>
        <stp>EndofBarandPeriod 5</stp>
        <tr r="BD79" s="3"/>
      </tp>
      <tp>
        <v>96.653869869999994</v>
        <stp/>
        <stp>StudyData</stp>
        <stp>Correlation(TUA?,FVA?,Period:=50,InputChoice1:=Close,InputChoice2:=Close)</stp>
        <stp>Bar</stp>
        <stp/>
        <stp>Close</stp>
        <stp>ADC</stp>
        <stp>-48</stp>
        <stp>all</stp>
        <stp/>
        <stp/>
        <stp/>
        <stp>T</stp>
        <stp>EndofBarandPeriod 5</stp>
        <tr r="BC70" s="3"/>
      </tp>
      <tp>
        <v>93.093847550000007</v>
        <stp/>
        <stp>StudyData</stp>
        <stp>Correlation(USA?,FVA?,Period:=50,InputChoice1:=Close,InputChoice2:=Close)</stp>
        <stp>Bar</stp>
        <stp/>
        <stp>Close</stp>
        <stp>ADC</stp>
        <stp>-49</stp>
        <stp>all</stp>
        <stp/>
        <stp/>
        <stp/>
        <stp>T</stp>
        <stp>EndofBarandPeriod 5</stp>
        <tr r="AR87" s="3"/>
      </tp>
      <tp>
        <v>99.262882230000002</v>
        <stp/>
        <stp>StudyData</stp>
        <stp>Correlation(TYA?,FVA?,Period:=50,InputChoice1:=Close,InputChoice2:=Close)</stp>
        <stp>Bar</stp>
        <stp/>
        <stp>Close</stp>
        <stp>ADC</stp>
        <stp>-49</stp>
        <stp>all</stp>
        <stp/>
        <stp/>
        <stp/>
        <stp>T</stp>
        <stp>EndofBarandPeriod 5</stp>
        <tr r="BD78" s="3"/>
      </tp>
      <tp>
        <v>96.562117999999998</v>
        <stp/>
        <stp>StudyData</stp>
        <stp>Correlation(TUA?,FVA?,Period:=50,InputChoice1:=Close,InputChoice2:=Close)</stp>
        <stp>Bar</stp>
        <stp/>
        <stp>Close</stp>
        <stp>ADC</stp>
        <stp>-49</stp>
        <stp>all</stp>
        <stp/>
        <stp/>
        <stp/>
        <stp>T</stp>
        <stp>EndofBarandPeriod 5</stp>
        <tr r="BC69" s="3"/>
      </tp>
      <tp>
        <v>3967.25</v>
        <stp/>
        <stp>StudyData</stp>
        <stp>ENQ?</stp>
        <stp>Bar</stp>
        <stp/>
        <stp>Close</stp>
        <stp>ADC</stp>
        <stp>-3</stp>
        <stp/>
        <stp/>
        <stp/>
        <stp/>
        <stp>T</stp>
        <stp>Endofbarandperiod 5</stp>
        <tr r="AN7" s="3"/>
      </tp>
      <tp>
        <v>958.1</v>
        <stp/>
        <stp>StudyData</stp>
        <stp>PLE?</stp>
        <stp>Bar</stp>
        <stp/>
        <stp>Close</stp>
        <stp>ADC</stp>
        <stp>-1</stp>
        <stp/>
        <stp/>
        <stp/>
        <stp/>
        <stp>T</stp>
        <stp>Endofbarandperiod 9</stp>
        <tr r="AN54" s="3"/>
      </tp>
      <tp>
        <v>15.449</v>
        <stp/>
        <stp>StudyData</stp>
        <stp>SIE?</stp>
        <stp>Bar</stp>
        <stp/>
        <stp>Close</stp>
        <stp>ADC</stp>
        <stp>-4</stp>
        <stp/>
        <stp/>
        <stp/>
        <stp/>
        <stp>T</stp>
        <stp>Endofbarandperiod 9</stp>
        <tr r="AM51" s="3"/>
      </tp>
      <tp>
        <v>29.44</v>
        <stp/>
        <stp>StudyData</stp>
        <stp>CLE?</stp>
        <stp>Bar</stp>
        <stp/>
        <stp>Close</stp>
        <stp>ADC</stp>
        <stp>-1</stp>
        <stp/>
        <stp/>
        <stp/>
        <stp/>
        <stp>T</stp>
        <stp>Endofbarandperiod 7</stp>
        <tr r="AN36" s="3"/>
      </tp>
      <tp>
        <v>-32.18842729</v>
        <stp/>
        <stp>StudyData</stp>
        <stp>Correlation(DSX?,PLE?,Period:=50,InputChoice1:=Close,InputChoice2:=Close)</stp>
        <stp>Bar</stp>
        <stp/>
        <stp>Close</stp>
        <stp>ADC</stp>
        <stp>-46</stp>
        <stp>all</stp>
        <stp/>
        <stp/>
        <stp/>
        <stp>T</stp>
        <stp>EndofBarandPeriod 5</stp>
        <tr r="AX72" s="3"/>
      </tp>
      <tp>
        <v>-49.258946139999999</v>
        <stp/>
        <stp>StudyData</stp>
        <stp>Correlation(DSX?,CLE?,Period:=50,InputChoice1:=Close,InputChoice2:=Close)</stp>
        <stp>Bar</stp>
        <stp/>
        <stp>Close</stp>
        <stp>ADC</stp>
        <stp>-46</stp>
        <stp>all</stp>
        <stp/>
        <stp/>
        <stp/>
        <stp>T</stp>
        <stp>EndofBarandPeriod 5</stp>
        <tr r="AT72" s="3"/>
      </tp>
      <tp>
        <v>-32.485416530000002</v>
        <stp/>
        <stp>StudyData</stp>
        <stp>Correlation(DSX?,PLE?,Period:=50,InputChoice1:=Close,InputChoice2:=Close)</stp>
        <stp>Bar</stp>
        <stp/>
        <stp>Close</stp>
        <stp>ADC</stp>
        <stp>-47</stp>
        <stp>all</stp>
        <stp/>
        <stp/>
        <stp/>
        <stp>T</stp>
        <stp>EndofBarandPeriod 5</stp>
        <tr r="AX71" s="3"/>
      </tp>
      <tp>
        <v>-48.838604310000001</v>
        <stp/>
        <stp>StudyData</stp>
        <stp>Correlation(DSX?,CLE?,Period:=50,InputChoice1:=Close,InputChoice2:=Close)</stp>
        <stp>Bar</stp>
        <stp/>
        <stp>Close</stp>
        <stp>ADC</stp>
        <stp>-47</stp>
        <stp>all</stp>
        <stp/>
        <stp/>
        <stp/>
        <stp>T</stp>
        <stp>EndofBarandPeriod 5</stp>
        <tr r="AT71" s="3"/>
      </tp>
      <tp>
        <v>-31.885105490000001</v>
        <stp/>
        <stp>StudyData</stp>
        <stp>Correlation(DSX?,PLE?,Period:=50,InputChoice1:=Close,InputChoice2:=Close)</stp>
        <stp>Bar</stp>
        <stp/>
        <stp>Close</stp>
        <stp>ADC</stp>
        <stp>-45</stp>
        <stp>all</stp>
        <stp/>
        <stp/>
        <stp/>
        <stp>T</stp>
        <stp>EndofBarandPeriod 5</stp>
        <tr r="AX73" s="3"/>
      </tp>
      <tp>
        <v>-46.570340850000001</v>
        <stp/>
        <stp>StudyData</stp>
        <stp>Correlation(DSX?,CLE?,Period:=50,InputChoice1:=Close,InputChoice2:=Close)</stp>
        <stp>Bar</stp>
        <stp/>
        <stp>Close</stp>
        <stp>ADC</stp>
        <stp>-45</stp>
        <stp>all</stp>
        <stp/>
        <stp/>
        <stp/>
        <stp>T</stp>
        <stp>EndofBarandPeriod 5</stp>
        <tr r="AT73" s="3"/>
      </tp>
      <tp>
        <v>80.216905949999997</v>
        <stp/>
        <stp>StudyData</stp>
        <stp>Correlation(USA?,TUA?,Period:=50,InputChoice1:=Close,InputChoice2:=Close)</stp>
        <stp>Bar</stp>
        <stp/>
        <stp>Close</stp>
        <stp>ADC</stp>
        <stp>-46</stp>
        <stp>all</stp>
        <stp/>
        <stp/>
        <stp/>
        <stp>T</stp>
        <stp>EndofBarandPeriod 5</stp>
        <tr r="AQ90" s="3"/>
      </tp>
      <tp>
        <v>93.065768500000004</v>
        <stp/>
        <stp>StudyData</stp>
        <stp>Correlation(TYA?,TUA?,Period:=50,InputChoice1:=Close,InputChoice2:=Close)</stp>
        <stp>Bar</stp>
        <stp/>
        <stp>Close</stp>
        <stp>ADC</stp>
        <stp>-46</stp>
        <stp>all</stp>
        <stp/>
        <stp/>
        <stp/>
        <stp>T</stp>
        <stp>EndofBarandPeriod 5</stp>
        <tr r="BC81" s="3"/>
      </tp>
      <tp>
        <v>96.429243369999995</v>
        <stp/>
        <stp>StudyData</stp>
        <stp>Correlation(FVA?,TUA?,Period:=50,InputChoice1:=Close,InputChoice2:=Close)</stp>
        <stp>Bar</stp>
        <stp/>
        <stp>Close</stp>
        <stp>ADC</stp>
        <stp>-46</stp>
        <stp>all</stp>
        <stp/>
        <stp/>
        <stp/>
        <stp>T</stp>
        <stp>EndofBarandPeriod 5</stp>
        <tr r="AQ81" s="3"/>
      </tp>
      <tp>
        <v>81.498437879999997</v>
        <stp/>
        <stp>StudyData</stp>
        <stp>Correlation(USA?,TUA?,Period:=50,InputChoice1:=Close,InputChoice2:=Close)</stp>
        <stp>Bar</stp>
        <stp/>
        <stp>Close</stp>
        <stp>ADC</stp>
        <stp>-47</stp>
        <stp>all</stp>
        <stp/>
        <stp/>
        <stp/>
        <stp>T</stp>
        <stp>EndofBarandPeriod 5</stp>
        <tr r="AQ89" s="3"/>
      </tp>
      <tp>
        <v>93.311005069999993</v>
        <stp/>
        <stp>StudyData</stp>
        <stp>Correlation(TYA?,TUA?,Period:=50,InputChoice1:=Close,InputChoice2:=Close)</stp>
        <stp>Bar</stp>
        <stp/>
        <stp>Close</stp>
        <stp>ADC</stp>
        <stp>-47</stp>
        <stp>all</stp>
        <stp/>
        <stp/>
        <stp/>
        <stp>T</stp>
        <stp>EndofBarandPeriod 5</stp>
        <tr r="BC80" s="3"/>
      </tp>
      <tp>
        <v>96.578284159999995</v>
        <stp/>
        <stp>StudyData</stp>
        <stp>Correlation(FVA?,TUA?,Period:=50,InputChoice1:=Close,InputChoice2:=Close)</stp>
        <stp>Bar</stp>
        <stp/>
        <stp>Close</stp>
        <stp>ADC</stp>
        <stp>-47</stp>
        <stp>all</stp>
        <stp/>
        <stp/>
        <stp/>
        <stp>T</stp>
        <stp>EndofBarandPeriod 5</stp>
        <tr r="AQ80" s="3"/>
      </tp>
      <tp>
        <v>78.660830410000003</v>
        <stp/>
        <stp>StudyData</stp>
        <stp>Correlation(USA?,TUA?,Period:=50,InputChoice1:=Close,InputChoice2:=Close)</stp>
        <stp>Bar</stp>
        <stp/>
        <stp>Close</stp>
        <stp>ADC</stp>
        <stp>-45</stp>
        <stp>all</stp>
        <stp/>
        <stp/>
        <stp/>
        <stp>T</stp>
        <stp>EndofBarandPeriod 5</stp>
        <tr r="AQ91" s="3"/>
      </tp>
      <tp>
        <v>92.690021689999995</v>
        <stp/>
        <stp>StudyData</stp>
        <stp>Correlation(TYA?,TUA?,Period:=50,InputChoice1:=Close,InputChoice2:=Close)</stp>
        <stp>Bar</stp>
        <stp/>
        <stp>Close</stp>
        <stp>ADC</stp>
        <stp>-45</stp>
        <stp>all</stp>
        <stp/>
        <stp/>
        <stp/>
        <stp>T</stp>
        <stp>EndofBarandPeriod 5</stp>
        <tr r="BC82" s="3"/>
      </tp>
      <tp>
        <v>96.193256689999998</v>
        <stp/>
        <stp>StudyData</stp>
        <stp>Correlation(FVA?,TUA?,Period:=50,InputChoice1:=Close,InputChoice2:=Close)</stp>
        <stp>Bar</stp>
        <stp/>
        <stp>Close</stp>
        <stp>ADC</stp>
        <stp>-45</stp>
        <stp>all</stp>
        <stp/>
        <stp/>
        <stp/>
        <stp>T</stp>
        <stp>EndofBarandPeriod 5</stp>
        <tr r="AQ82" s="3"/>
      </tp>
      <tp>
        <v>82.810021980000002</v>
        <stp/>
        <stp>StudyData</stp>
        <stp>Correlation(USA?,TUA?,Period:=50,InputChoice1:=Close,InputChoice2:=Close)</stp>
        <stp>Bar</stp>
        <stp/>
        <stp>Close</stp>
        <stp>ADC</stp>
        <stp>-48</stp>
        <stp>all</stp>
        <stp/>
        <stp/>
        <stp/>
        <stp>T</stp>
        <stp>EndofBarandPeriod 5</stp>
        <tr r="AQ88" s="3"/>
      </tp>
      <tp>
        <v>93.404169580000001</v>
        <stp/>
        <stp>StudyData</stp>
        <stp>Correlation(TYA?,TUA?,Period:=50,InputChoice1:=Close,InputChoice2:=Close)</stp>
        <stp>Bar</stp>
        <stp/>
        <stp>Close</stp>
        <stp>ADC</stp>
        <stp>-48</stp>
        <stp>all</stp>
        <stp/>
        <stp/>
        <stp/>
        <stp>T</stp>
        <stp>EndofBarandPeriod 5</stp>
        <tr r="BC79" s="3"/>
      </tp>
      <tp>
        <v>96.653869869999994</v>
        <stp/>
        <stp>StudyData</stp>
        <stp>Correlation(FVA?,TUA?,Period:=50,InputChoice1:=Close,InputChoice2:=Close)</stp>
        <stp>Bar</stp>
        <stp/>
        <stp>Close</stp>
        <stp>ADC</stp>
        <stp>-48</stp>
        <stp>all</stp>
        <stp/>
        <stp/>
        <stp/>
        <stp>T</stp>
        <stp>EndofBarandPeriod 5</stp>
        <tr r="AQ79" s="3"/>
      </tp>
      <tp>
        <v>82.991878790000001</v>
        <stp/>
        <stp>StudyData</stp>
        <stp>Correlation(USA?,TUA?,Period:=50,InputChoice1:=Close,InputChoice2:=Close)</stp>
        <stp>Bar</stp>
        <stp/>
        <stp>Close</stp>
        <stp>ADC</stp>
        <stp>-49</stp>
        <stp>all</stp>
        <stp/>
        <stp/>
        <stp/>
        <stp>T</stp>
        <stp>EndofBarandPeriod 5</stp>
        <tr r="AQ87" s="3"/>
      </tp>
      <tp>
        <v>93.162550390000007</v>
        <stp/>
        <stp>StudyData</stp>
        <stp>Correlation(TYA?,TUA?,Period:=50,InputChoice1:=Close,InputChoice2:=Close)</stp>
        <stp>Bar</stp>
        <stp/>
        <stp>Close</stp>
        <stp>ADC</stp>
        <stp>-49</stp>
        <stp>all</stp>
        <stp/>
        <stp/>
        <stp/>
        <stp>T</stp>
        <stp>EndofBarandPeriod 5</stp>
        <tr r="BC78" s="3"/>
      </tp>
      <tp>
        <v>96.562117999999998</v>
        <stp/>
        <stp>StudyData</stp>
        <stp>Correlation(FVA?,TUA?,Period:=50,InputChoice1:=Close,InputChoice2:=Close)</stp>
        <stp>Bar</stp>
        <stp/>
        <stp>Close</stp>
        <stp>ADC</stp>
        <stp>-49</stp>
        <stp>all</stp>
        <stp/>
        <stp/>
        <stp/>
        <stp>T</stp>
        <stp>EndofBarandPeriod 5</stp>
        <tr r="AQ78" s="3"/>
      </tp>
      <tp>
        <v>-31.577215949999999</v>
        <stp/>
        <stp>StudyData</stp>
        <stp>Correlation(DSX?,PLE?,Period:=50,InputChoice1:=Close,InputChoice2:=Close)</stp>
        <stp>Bar</stp>
        <stp/>
        <stp>Close</stp>
        <stp>ADC</stp>
        <stp>-48</stp>
        <stp>all</stp>
        <stp/>
        <stp/>
        <stp/>
        <stp>T</stp>
        <stp>EndofBarandPeriod 5</stp>
        <tr r="AX70" s="3"/>
      </tp>
      <tp>
        <v>-47.554343940000003</v>
        <stp/>
        <stp>StudyData</stp>
        <stp>Correlation(DSX?,CLE?,Period:=50,InputChoice1:=Close,InputChoice2:=Close)</stp>
        <stp>Bar</stp>
        <stp/>
        <stp>Close</stp>
        <stp>ADC</stp>
        <stp>-48</stp>
        <stp>all</stp>
        <stp/>
        <stp/>
        <stp/>
        <stp>T</stp>
        <stp>EndofBarandPeriod 5</stp>
        <tr r="AT70" s="3"/>
      </tp>
      <tp>
        <v>-28.645885069999999</v>
        <stp/>
        <stp>StudyData</stp>
        <stp>Correlation(DSX?,PLE?,Period:=50,InputChoice1:=Close,InputChoice2:=Close)</stp>
        <stp>Bar</stp>
        <stp/>
        <stp>Close</stp>
        <stp>ADC</stp>
        <stp>-49</stp>
        <stp>all</stp>
        <stp/>
        <stp/>
        <stp/>
        <stp>T</stp>
        <stp>EndofBarandPeriod 5</stp>
        <tr r="AX69" s="3"/>
      </tp>
      <tp>
        <v>-46.518351670000001</v>
        <stp/>
        <stp>StudyData</stp>
        <stp>Correlation(DSX?,CLE?,Period:=50,InputChoice1:=Close,InputChoice2:=Close)</stp>
        <stp>Bar</stp>
        <stp/>
        <stp>Close</stp>
        <stp>ADC</stp>
        <stp>-49</stp>
        <stp>all</stp>
        <stp/>
        <stp/>
        <stp/>
        <stp>T</stp>
        <stp>EndofBarandPeriod 5</stp>
        <tr r="AT69" s="3"/>
      </tp>
      <tp>
        <v>3961.25</v>
        <stp/>
        <stp>StudyData</stp>
        <stp>ENQ?</stp>
        <stp>Bar</stp>
        <stp/>
        <stp>Close</stp>
        <stp>ADC</stp>
        <stp>-2</stp>
        <stp/>
        <stp/>
        <stp/>
        <stp/>
        <stp>T</stp>
        <stp>Endofbarandperiod 5</stp>
        <tr r="AN8" s="3"/>
      </tp>
      <tp>
        <v>15.426</v>
        <stp/>
        <stp>StudyData</stp>
        <stp>SIE?</stp>
        <stp>Bar</stp>
        <stp/>
        <stp>Close</stp>
        <stp>ADC</stp>
        <stp>-5</stp>
        <stp/>
        <stp/>
        <stp/>
        <stp/>
        <stp>T</stp>
        <stp>Endofbarandperiod 9</stp>
        <tr r="AM50" s="3"/>
      </tp>
      <tp>
        <v>87.146721080000006</v>
        <stp/>
        <stp>StudyData</stp>
        <stp>Correlation(USA?,TUA?,Period:=50,InputChoice1:=Close,InputChoice2:=Close)</stp>
        <stp>Bar</stp>
        <stp/>
        <stp>Close</stp>
        <stp>ADC</stp>
        <stp>-52</stp>
        <stp>all</stp>
        <stp/>
        <stp/>
        <stp/>
        <stp>T</stp>
        <stp>EndofBarandPeriod 5</stp>
        <tr r="AQ84" s="3"/>
      </tp>
      <tp>
        <v>94.687550520000002</v>
        <stp/>
        <stp>StudyData</stp>
        <stp>Correlation(TYA?,TUA?,Period:=50,InputChoice1:=Close,InputChoice2:=Close)</stp>
        <stp>Bar</stp>
        <stp/>
        <stp>Close</stp>
        <stp>ADC</stp>
        <stp>-52</stp>
        <stp>all</stp>
        <stp/>
        <stp/>
        <stp/>
        <stp>T</stp>
        <stp>EndofBarandPeriod 5</stp>
        <tr r="BC75" s="3"/>
      </tp>
      <tp>
        <v>97.331731750000003</v>
        <stp/>
        <stp>StudyData</stp>
        <stp>Correlation(FVA?,TUA?,Period:=50,InputChoice1:=Close,InputChoice2:=Close)</stp>
        <stp>Bar</stp>
        <stp/>
        <stp>Close</stp>
        <stp>ADC</stp>
        <stp>-52</stp>
        <stp>all</stp>
        <stp/>
        <stp/>
        <stp/>
        <stp>T</stp>
        <stp>EndofBarandPeriod 5</stp>
        <tr r="AQ75" s="3"/>
      </tp>
      <tp>
        <v>-11.96555298</v>
        <stp/>
        <stp>StudyData</stp>
        <stp>Correlation(NGE?,EP?,Period:=50,InputChoice1:=Close,InputChoice2:=Close)</stp>
        <stp>Bar</stp>
        <stp/>
        <stp>Close</stp>
        <stp>ADC</stp>
        <stp>-1</stp>
        <stp>all</stp>
        <stp/>
        <stp/>
        <stp/>
        <stp>T</stp>
        <stp>EndofBarandPeriod 9</stp>
        <tr r="AP45" s="3"/>
      </tp>
      <tp>
        <v>81.339136100000005</v>
        <stp/>
        <stp>StudyData</stp>
        <stp>Correlation(USA?,TUA?,Period:=50,InputChoice1:=Close,InputChoice2:=Close)</stp>
        <stp>Bar</stp>
        <stp/>
        <stp>Close</stp>
        <stp>ADC</stp>
        <stp>-50</stp>
        <stp>all</stp>
        <stp/>
        <stp/>
        <stp/>
        <stp>T</stp>
        <stp>EndofBarandPeriod 5</stp>
        <tr r="AQ86" s="3"/>
      </tp>
      <tp>
        <v>92.559108359999996</v>
        <stp/>
        <stp>StudyData</stp>
        <stp>Correlation(TYA?,TUA?,Period:=50,InputChoice1:=Close,InputChoice2:=Close)</stp>
        <stp>Bar</stp>
        <stp/>
        <stp>Close</stp>
        <stp>ADC</stp>
        <stp>-50</stp>
        <stp>all</stp>
        <stp/>
        <stp/>
        <stp/>
        <stp>T</stp>
        <stp>EndofBarandPeriod 5</stp>
        <tr r="BC77" s="3"/>
      </tp>
      <tp>
        <v>96.338058660000002</v>
        <stp/>
        <stp>StudyData</stp>
        <stp>Correlation(FVA?,TUA?,Period:=50,InputChoice1:=Close,InputChoice2:=Close)</stp>
        <stp>Bar</stp>
        <stp/>
        <stp>Close</stp>
        <stp>ADC</stp>
        <stp>-50</stp>
        <stp>all</stp>
        <stp/>
        <stp/>
        <stp/>
        <stp>T</stp>
        <stp>EndofBarandPeriod 5</stp>
        <tr r="AQ77" s="3"/>
      </tp>
      <tp>
        <v>-12.52950029</v>
        <stp/>
        <stp>StudyData</stp>
        <stp>Correlation(NGE?,EP?,Period:=50,InputChoice1:=Close,InputChoice2:=Close)</stp>
        <stp>Bar</stp>
        <stp/>
        <stp>Close</stp>
        <stp>ADC</stp>
        <stp>-3</stp>
        <stp>all</stp>
        <stp/>
        <stp/>
        <stp/>
        <stp>T</stp>
        <stp>EndofBarandPeriod 9</stp>
        <tr r="AP43" s="3"/>
      </tp>
      <tp>
        <v>85.159863999999999</v>
        <stp/>
        <stp>StudyData</stp>
        <stp>Correlation(USA?,TUA?,Period:=50,InputChoice1:=Close,InputChoice2:=Close)</stp>
        <stp>Bar</stp>
        <stp/>
        <stp>Close</stp>
        <stp>ADC</stp>
        <stp>-51</stp>
        <stp>all</stp>
        <stp/>
        <stp/>
        <stp/>
        <stp>T</stp>
        <stp>EndofBarandPeriod 5</stp>
        <tr r="AQ85" s="3"/>
      </tp>
      <tp>
        <v>93.614527300000006</v>
        <stp/>
        <stp>StudyData</stp>
        <stp>Correlation(TYA?,TUA?,Period:=50,InputChoice1:=Close,InputChoice2:=Close)</stp>
        <stp>Bar</stp>
        <stp/>
        <stp>Close</stp>
        <stp>ADC</stp>
        <stp>-51</stp>
        <stp>all</stp>
        <stp/>
        <stp/>
        <stp/>
        <stp>T</stp>
        <stp>EndofBarandPeriod 5</stp>
        <tr r="BC76" s="3"/>
      </tp>
      <tp>
        <v>96.776421600000006</v>
        <stp/>
        <stp>StudyData</stp>
        <stp>Correlation(FVA?,TUA?,Period:=50,InputChoice1:=Close,InputChoice2:=Close)</stp>
        <stp>Bar</stp>
        <stp/>
        <stp>Close</stp>
        <stp>ADC</stp>
        <stp>-51</stp>
        <stp>all</stp>
        <stp/>
        <stp/>
        <stp/>
        <stp>T</stp>
        <stp>EndofBarandPeriod 5</stp>
        <tr r="AQ76" s="3"/>
      </tp>
      <tp>
        <v>-11.77057499</v>
        <stp/>
        <stp>StudyData</stp>
        <stp>Correlation(NGE?,EP?,Period:=50,InputChoice1:=Close,InputChoice2:=Close)</stp>
        <stp>Bar</stp>
        <stp/>
        <stp>Close</stp>
        <stp>ADC</stp>
        <stp>-2</stp>
        <stp>all</stp>
        <stp/>
        <stp/>
        <stp/>
        <stp>T</stp>
        <stp>EndofBarandPeriod 9</stp>
        <tr r="AP44" s="3"/>
      </tp>
      <tp>
        <v>-20.487084299999999</v>
        <stp/>
        <stp>StudyData</stp>
        <stp>Correlation(DSX?,PLE?,Period:=50,InputChoice1:=Close,InputChoice2:=Close)</stp>
        <stp>Bar</stp>
        <stp/>
        <stp>Close</stp>
        <stp>ADC</stp>
        <stp>-52</stp>
        <stp>all</stp>
        <stp/>
        <stp/>
        <stp/>
        <stp>T</stp>
        <stp>EndofBarandPeriod 5</stp>
        <tr r="AX66" s="3"/>
      </tp>
      <tp>
        <v>-40.572803319999998</v>
        <stp/>
        <stp>StudyData</stp>
        <stp>Correlation(DSX?,CLE?,Period:=50,InputChoice1:=Close,InputChoice2:=Close)</stp>
        <stp>Bar</stp>
        <stp/>
        <stp>Close</stp>
        <stp>ADC</stp>
        <stp>-52</stp>
        <stp>all</stp>
        <stp/>
        <stp/>
        <stp/>
        <stp>T</stp>
        <stp>EndofBarandPeriod 5</stp>
        <tr r="AT66" s="3"/>
      </tp>
      <tp>
        <v>-10.282651749999999</v>
        <stp/>
        <stp>StudyData</stp>
        <stp>Correlation(NGE?,EP?,Period:=50,InputChoice1:=Close,InputChoice2:=Close)</stp>
        <stp>Bar</stp>
        <stp/>
        <stp>Close</stp>
        <stp>ADC</stp>
        <stp>-5</stp>
        <stp>all</stp>
        <stp/>
        <stp/>
        <stp/>
        <stp>T</stp>
        <stp>EndofBarandPeriod 9</stp>
        <tr r="AP41" s="3"/>
      </tp>
      <tp>
        <v>-17.224359360000001</v>
        <stp/>
        <stp>StudyData</stp>
        <stp>Correlation(DSX?,PLE?,Period:=50,InputChoice1:=Close,InputChoice2:=Close)</stp>
        <stp>Bar</stp>
        <stp/>
        <stp>Close</stp>
        <stp>ADC</stp>
        <stp>-53</stp>
        <stp>all</stp>
        <stp/>
        <stp/>
        <stp/>
        <stp>T</stp>
        <stp>EndofBarandPeriod 5</stp>
        <tr r="AX65" s="3"/>
      </tp>
      <tp>
        <v>-12.550407359999999</v>
        <stp/>
        <stp>StudyData</stp>
        <stp>Correlation(NGE?,EP?,Period:=50,InputChoice1:=Close,InputChoice2:=Close)</stp>
        <stp>Bar</stp>
        <stp/>
        <stp>Close</stp>
        <stp>ADC</stp>
        <stp>-4</stp>
        <stp>all</stp>
        <stp/>
        <stp/>
        <stp/>
        <stp>T</stp>
        <stp>EndofBarandPeriod 9</stp>
        <tr r="AP42" s="3"/>
      </tp>
      <tp>
        <v>-26.6331022</v>
        <stp/>
        <stp>StudyData</stp>
        <stp>Correlation(DSX?,PLE?,Period:=50,InputChoice1:=Close,InputChoice2:=Close)</stp>
        <stp>Bar</stp>
        <stp/>
        <stp>Close</stp>
        <stp>ADC</stp>
        <stp>-50</stp>
        <stp>all</stp>
        <stp/>
        <stp/>
        <stp/>
        <stp>T</stp>
        <stp>EndofBarandPeriod 5</stp>
        <tr r="AX68" s="3"/>
      </tp>
      <tp>
        <v>-45.684930219999998</v>
        <stp/>
        <stp>StudyData</stp>
        <stp>Correlation(DSX?,CLE?,Period:=50,InputChoice1:=Close,InputChoice2:=Close)</stp>
        <stp>Bar</stp>
        <stp/>
        <stp>Close</stp>
        <stp>ADC</stp>
        <stp>-50</stp>
        <stp>all</stp>
        <stp/>
        <stp/>
        <stp/>
        <stp>T</stp>
        <stp>EndofBarandPeriod 5</stp>
        <tr r="AT68" s="3"/>
      </tp>
      <tp>
        <v>-24.161173009999999</v>
        <stp/>
        <stp>StudyData</stp>
        <stp>Correlation(DSX?,PLE?,Period:=50,InputChoice1:=Close,InputChoice2:=Close)</stp>
        <stp>Bar</stp>
        <stp/>
        <stp>Close</stp>
        <stp>ADC</stp>
        <stp>-51</stp>
        <stp>all</stp>
        <stp/>
        <stp/>
        <stp/>
        <stp>T</stp>
        <stp>EndofBarandPeriod 5</stp>
        <tr r="AX67" s="3"/>
      </tp>
      <tp>
        <v>-42.913981249999999</v>
        <stp/>
        <stp>StudyData</stp>
        <stp>Correlation(DSX?,CLE?,Period:=50,InputChoice1:=Close,InputChoice2:=Close)</stp>
        <stp>Bar</stp>
        <stp/>
        <stp>Close</stp>
        <stp>ADC</stp>
        <stp>-51</stp>
        <stp>all</stp>
        <stp/>
        <stp/>
        <stp/>
        <stp>T</stp>
        <stp>EndofBarandPeriod 5</stp>
        <tr r="AT67" s="3"/>
      </tp>
      <tp>
        <v>-7.2130783799999998</v>
        <stp/>
        <stp>StudyData</stp>
        <stp>Correlation(NGE?,EP?,Period:=50,InputChoice1:=Close,InputChoice2:=Close)</stp>
        <stp>Bar</stp>
        <stp/>
        <stp>Close</stp>
        <stp>ADC</stp>
        <stp>-6</stp>
        <stp>all</stp>
        <stp/>
        <stp/>
        <stp/>
        <stp>T</stp>
        <stp>EndofBarandPeriod 9</stp>
        <tr r="AP40" s="3"/>
      </tp>
      <tp>
        <v>2.0979999999999999</v>
        <stp/>
        <stp>StudyData</stp>
        <stp>NGE?</stp>
        <stp>Bar</stp>
        <stp/>
        <stp>Close</stp>
        <stp>ADC</stp>
        <stp>-4</stp>
        <stp/>
        <stp/>
        <stp/>
        <stp/>
        <stp>T</stp>
        <stp>Endofbarandperiod 9</stp>
        <tr r="AM42" s="3"/>
      </tp>
      <tp>
        <v>-42.694006969999997</v>
        <stp/>
        <stp>StudyData</stp>
        <stp>Correlation(DSX?,GCE?,Period:=50,InputChoice1:=Close,InputChoice2:=Close)</stp>
        <stp>Bar</stp>
        <stp/>
        <stp>Close</stp>
        <stp>ADC</stp>
        <stp>-52</stp>
        <stp>all</stp>
        <stp/>
        <stp/>
        <stp/>
        <stp>T</stp>
        <stp>EndofBarandPeriod 5</stp>
        <tr r="AV66" s="3"/>
      </tp>
      <tp>
        <v>-40.317279079999999</v>
        <stp/>
        <stp>StudyData</stp>
        <stp>Correlation(DSX?,GCE?,Period:=50,InputChoice1:=Close,InputChoice2:=Close)</stp>
        <stp>Bar</stp>
        <stp/>
        <stp>Close</stp>
        <stp>ADC</stp>
        <stp>-53</stp>
        <stp>all</stp>
        <stp/>
        <stp/>
        <stp/>
        <stp>T</stp>
        <stp>EndofBarandPeriod 5</stp>
        <tr r="AV65" s="3"/>
      </tp>
      <tp>
        <v>-47.851693259999998</v>
        <stp/>
        <stp>StudyData</stp>
        <stp>Correlation(DSX?,GCE?,Period:=50,InputChoice1:=Close,InputChoice2:=Close)</stp>
        <stp>Bar</stp>
        <stp/>
        <stp>Close</stp>
        <stp>ADC</stp>
        <stp>-50</stp>
        <stp>all</stp>
        <stp/>
        <stp/>
        <stp/>
        <stp>T</stp>
        <stp>EndofBarandPeriod 5</stp>
        <tr r="AV68" s="3"/>
      </tp>
      <tp>
        <v>-45.597750050000002</v>
        <stp/>
        <stp>StudyData</stp>
        <stp>Correlation(DSX?,GCE?,Period:=50,InputChoice1:=Close,InputChoice2:=Close)</stp>
        <stp>Bar</stp>
        <stp/>
        <stp>Close</stp>
        <stp>ADC</stp>
        <stp>-51</stp>
        <stp>all</stp>
        <stp/>
        <stp/>
        <stp/>
        <stp>T</stp>
        <stp>EndofBarandPeriod 5</stp>
        <tr r="AV67" s="3"/>
      </tp>
      <tp>
        <v>2.14</v>
        <stp/>
        <stp>StudyData</stp>
        <stp>NGE?</stp>
        <stp>Bar</stp>
        <stp/>
        <stp>Close</stp>
        <stp>ADC</stp>
        <stp>-5</stp>
        <stp/>
        <stp/>
        <stp/>
        <stp/>
        <stp>T</stp>
        <stp>Endofbarandperiod 9</stp>
        <tr r="AM41" s="3"/>
      </tp>
      <tp>
        <v>1239.4000000000001</v>
        <stp/>
        <stp>StudyData</stp>
        <stp>GCE?</stp>
        <stp>Bar</stp>
        <stp/>
        <stp>Close</stp>
        <stp>ADC</stp>
        <stp>-1</stp>
        <stp/>
        <stp/>
        <stp/>
        <stp/>
        <stp>T</stp>
        <stp>Endofbarandperiod 9</stp>
        <tr r="AN45" s="3"/>
      </tp>
      <tp>
        <v>20.837502199999999</v>
        <stp/>
        <stp>StudyData</stp>
        <stp>Correlation(SIE?,DSX?,Period:=50,InputChoice1:=Close,InputChoice2:=Close)</stp>
        <stp>Bar</stp>
        <stp/>
        <stp>Close</stp>
        <stp>ADC</stp>
        <stp>-99</stp>
        <stp>all</stp>
        <stp/>
        <stp/>
        <stp/>
        <stp>T</stp>
        <stp>EndofBarandPeriod 9</stp>
        <tr r="AE60" s="3"/>
      </tp>
      <tp>
        <v>18.641321770000001</v>
        <stp/>
        <stp>StudyData</stp>
        <stp>Correlation(SIE?,DSX?,Period:=50,InputChoice1:=Close,InputChoice2:=Close)</stp>
        <stp>Bar</stp>
        <stp/>
        <stp>Close</stp>
        <stp>ADC</stp>
        <stp>-98</stp>
        <stp>all</stp>
        <stp/>
        <stp/>
        <stp/>
        <stp>T</stp>
        <stp>EndofBarandPeriod 9</stp>
        <tr r="AE59" s="3"/>
      </tp>
      <tp>
        <v>16.946786589999999</v>
        <stp/>
        <stp>StudyData</stp>
        <stp>Correlation(SIE?,DSX?,Period:=50,InputChoice1:=Close,InputChoice2:=Close)</stp>
        <stp>Bar</stp>
        <stp/>
        <stp>Close</stp>
        <stp>ADC</stp>
        <stp>-97</stp>
        <stp>all</stp>
        <stp/>
        <stp/>
        <stp/>
        <stp>T</stp>
        <stp>EndofBarandPeriod 9</stp>
        <tr r="AE58" s="3"/>
      </tp>
      <tp>
        <v>10.971505860000001</v>
        <stp/>
        <stp>StudyData</stp>
        <stp>Correlation(SIE?,DSX?,Period:=50,InputChoice1:=Close,InputChoice2:=Close)</stp>
        <stp>Bar</stp>
        <stp/>
        <stp>Close</stp>
        <stp>ADC</stp>
        <stp>-96</stp>
        <stp>all</stp>
        <stp/>
        <stp/>
        <stp/>
        <stp>T</stp>
        <stp>EndofBarandPeriod 9</stp>
        <tr r="AE57" s="3"/>
      </tp>
      <tp>
        <v>8.0057593899999997</v>
        <stp/>
        <stp>StudyData</stp>
        <stp>Correlation(SIE?,DSX?,Period:=50,InputChoice1:=Close,InputChoice2:=Close)</stp>
        <stp>Bar</stp>
        <stp/>
        <stp>Close</stp>
        <stp>ADC</stp>
        <stp>-95</stp>
        <stp>all</stp>
        <stp/>
        <stp/>
        <stp/>
        <stp>T</stp>
        <stp>EndofBarandPeriod 9</stp>
        <tr r="AE56" s="3"/>
      </tp>
      <tp>
        <v>-52.026892670000002</v>
        <stp/>
        <stp>StudyData</stp>
        <stp>Correlation(DSX?,GCE?,Period:=50,InputChoice1:=Close,InputChoice2:=Close)</stp>
        <stp>Bar</stp>
        <stp/>
        <stp>Close</stp>
        <stp>ADC</stp>
        <stp>-46</stp>
        <stp>all</stp>
        <stp/>
        <stp/>
        <stp/>
        <stp>T</stp>
        <stp>EndofBarandPeriod 5</stp>
        <tr r="AV72" s="3"/>
      </tp>
      <tp>
        <v>-52.912882719999999</v>
        <stp/>
        <stp>StudyData</stp>
        <stp>Correlation(DSX?,GCE?,Period:=50,InputChoice1:=Close,InputChoice2:=Close)</stp>
        <stp>Bar</stp>
        <stp/>
        <stp>Close</stp>
        <stp>ADC</stp>
        <stp>-47</stp>
        <stp>all</stp>
        <stp/>
        <stp/>
        <stp/>
        <stp>T</stp>
        <stp>EndofBarandPeriod 5</stp>
        <tr r="AV71" s="3"/>
      </tp>
      <tp>
        <v>-51.327172140000002</v>
        <stp/>
        <stp>StudyData</stp>
        <stp>Correlation(DSX?,GCE?,Period:=50,InputChoice1:=Close,InputChoice2:=Close)</stp>
        <stp>Bar</stp>
        <stp/>
        <stp>Close</stp>
        <stp>ADC</stp>
        <stp>-45</stp>
        <stp>all</stp>
        <stp/>
        <stp/>
        <stp/>
        <stp>T</stp>
        <stp>EndofBarandPeriod 5</stp>
        <tr r="AV73" s="3"/>
      </tp>
      <tp>
        <v>-52.592726120000002</v>
        <stp/>
        <stp>StudyData</stp>
        <stp>Correlation(DSX?,GCE?,Period:=50,InputChoice1:=Close,InputChoice2:=Close)</stp>
        <stp>Bar</stp>
        <stp/>
        <stp>Close</stp>
        <stp>ADC</stp>
        <stp>-48</stp>
        <stp>all</stp>
        <stp/>
        <stp/>
        <stp/>
        <stp>T</stp>
        <stp>EndofBarandPeriod 5</stp>
        <tr r="AV70" s="3"/>
      </tp>
      <tp>
        <v>-49.69774546</v>
        <stp/>
        <stp>StudyData</stp>
        <stp>Correlation(DSX?,GCE?,Period:=50,InputChoice1:=Close,InputChoice2:=Close)</stp>
        <stp>Bar</stp>
        <stp/>
        <stp>Close</stp>
        <stp>ADC</stp>
        <stp>-49</stp>
        <stp>all</stp>
        <stp/>
        <stp/>
        <stp/>
        <stp>T</stp>
        <stp>EndofBarandPeriod 5</stp>
        <tr r="AV69" s="3"/>
      </tp>
      <tp>
        <v>2.0630000000000002</v>
        <stp/>
        <stp>StudyData</stp>
        <stp>NGE?</stp>
        <stp>Bar</stp>
        <stp/>
        <stp>Close</stp>
        <stp>ADC</stp>
        <stp>-6</stp>
        <stp/>
        <stp/>
        <stp/>
        <stp/>
        <stp>T</stp>
        <stp>Endofbarandperiod 9</stp>
        <tr r="AM40" s="3"/>
      </tp>
      <tp>
        <v>1247.8</v>
        <stp/>
        <stp>StudyData</stp>
        <stp>GCE?</stp>
        <stp>Bar</stp>
        <stp/>
        <stp>Close</stp>
        <stp>ADC</stp>
        <stp>-2</stp>
        <stp/>
        <stp/>
        <stp/>
        <stp/>
        <stp>T</stp>
        <stp>Endofbarandperiod 9</stp>
        <tr r="AN44" s="3"/>
      </tp>
      <tp>
        <v>-41.698754530000002</v>
        <stp/>
        <stp>StudyData</stp>
        <stp>Correlation(ENQ?,SIE?,Period:=50,InputChoice1:=Close,InputChoice2:=Close)</stp>
        <stp>Bar</stp>
        <stp/>
        <stp>Close</stp>
        <stp>ADC</stp>
        <stp>-46</stp>
        <stp>all</stp>
        <stp/>
        <stp/>
        <stp/>
        <stp>T</stp>
        <stp>EndofBarandPeriod 5</stp>
        <tr r="BI63" s="3"/>
      </tp>
      <tp>
        <v>-35.122786269999999</v>
        <stp/>
        <stp>StudyData</stp>
        <stp>Correlation(ENQ?,SIE?,Period:=50,InputChoice1:=Close,InputChoice2:=Close)</stp>
        <stp>Bar</stp>
        <stp/>
        <stp>Close</stp>
        <stp>ADC</stp>
        <stp>-47</stp>
        <stp>all</stp>
        <stp/>
        <stp/>
        <stp/>
        <stp>T</stp>
        <stp>EndofBarandPeriod 5</stp>
        <tr r="BI62" s="3"/>
      </tp>
      <tp>
        <v>-48.799735929999997</v>
        <stp/>
        <stp>StudyData</stp>
        <stp>Correlation(ENQ?,SIE?,Period:=50,InputChoice1:=Close,InputChoice2:=Close)</stp>
        <stp>Bar</stp>
        <stp/>
        <stp>Close</stp>
        <stp>ADC</stp>
        <stp>-45</stp>
        <stp>all</stp>
        <stp/>
        <stp/>
        <stp/>
        <stp>T</stp>
        <stp>EndofBarandPeriod 5</stp>
        <tr r="BI64" s="3"/>
      </tp>
      <tp>
        <v>95.312541229999994</v>
        <stp/>
        <stp>StudyData</stp>
        <stp>Correlation(USA?,TYA?,Period:=50,InputChoice1:=Close,InputChoice2:=Close)</stp>
        <stp>Bar</stp>
        <stp/>
        <stp>Close</stp>
        <stp>ADC</stp>
        <stp>-46</stp>
        <stp>all</stp>
        <stp/>
        <stp/>
        <stp/>
        <stp>T</stp>
        <stp>EndofBarandPeriod 5</stp>
        <tr r="AS90" s="3"/>
      </tp>
      <tp>
        <v>93.065768500000004</v>
        <stp/>
        <stp>StudyData</stp>
        <stp>Correlation(TUA?,TYA?,Period:=50,InputChoice1:=Close,InputChoice2:=Close)</stp>
        <stp>Bar</stp>
        <stp/>
        <stp>Close</stp>
        <stp>ADC</stp>
        <stp>-46</stp>
        <stp>all</stp>
        <stp/>
        <stp/>
        <stp/>
        <stp>T</stp>
        <stp>EndofBarandPeriod 5</stp>
        <tr r="BD72" s="3"/>
      </tp>
      <tp>
        <v>99.31587725</v>
        <stp/>
        <stp>StudyData</stp>
        <stp>Correlation(FVA?,TYA?,Period:=50,InputChoice1:=Close,InputChoice2:=Close)</stp>
        <stp>Bar</stp>
        <stp/>
        <stp>Close</stp>
        <stp>ADC</stp>
        <stp>-46</stp>
        <stp>all</stp>
        <stp/>
        <stp/>
        <stp/>
        <stp>T</stp>
        <stp>EndofBarandPeriod 5</stp>
        <tr r="AR81" s="3"/>
      </tp>
      <tp>
        <v>95.685168410000003</v>
        <stp/>
        <stp>StudyData</stp>
        <stp>Correlation(USA?,TYA?,Period:=50,InputChoice1:=Close,InputChoice2:=Close)</stp>
        <stp>Bar</stp>
        <stp/>
        <stp>Close</stp>
        <stp>ADC</stp>
        <stp>-47</stp>
        <stp>all</stp>
        <stp/>
        <stp/>
        <stp/>
        <stp>T</stp>
        <stp>EndofBarandPeriod 5</stp>
        <tr r="AS89" s="3"/>
      </tp>
      <tp>
        <v>93.311005069999993</v>
        <stp/>
        <stp>StudyData</stp>
        <stp>Correlation(TUA?,TYA?,Period:=50,InputChoice1:=Close,InputChoice2:=Close)</stp>
        <stp>Bar</stp>
        <stp/>
        <stp>Close</stp>
        <stp>ADC</stp>
        <stp>-47</stp>
        <stp>all</stp>
        <stp/>
        <stp/>
        <stp/>
        <stp>T</stp>
        <stp>EndofBarandPeriod 5</stp>
        <tr r="BD71" s="3"/>
      </tp>
      <tp>
        <v>99.328648490000006</v>
        <stp/>
        <stp>StudyData</stp>
        <stp>Correlation(FVA?,TYA?,Period:=50,InputChoice1:=Close,InputChoice2:=Close)</stp>
        <stp>Bar</stp>
        <stp/>
        <stp>Close</stp>
        <stp>ADC</stp>
        <stp>-47</stp>
        <stp>all</stp>
        <stp/>
        <stp/>
        <stp/>
        <stp>T</stp>
        <stp>EndofBarandPeriod 5</stp>
        <tr r="AR80" s="3"/>
      </tp>
      <tp>
        <v>94.88261396</v>
        <stp/>
        <stp>StudyData</stp>
        <stp>Correlation(USA?,TYA?,Period:=50,InputChoice1:=Close,InputChoice2:=Close)</stp>
        <stp>Bar</stp>
        <stp/>
        <stp>Close</stp>
        <stp>ADC</stp>
        <stp>-45</stp>
        <stp>all</stp>
        <stp/>
        <stp/>
        <stp/>
        <stp>T</stp>
        <stp>EndofBarandPeriod 5</stp>
        <tr r="AS91" s="3"/>
      </tp>
      <tp>
        <v>92.690021689999995</v>
        <stp/>
        <stp>StudyData</stp>
        <stp>Correlation(TUA?,TYA?,Period:=50,InputChoice1:=Close,InputChoice2:=Close)</stp>
        <stp>Bar</stp>
        <stp/>
        <stp>Close</stp>
        <stp>ADC</stp>
        <stp>-45</stp>
        <stp>all</stp>
        <stp/>
        <stp/>
        <stp/>
        <stp>T</stp>
        <stp>EndofBarandPeriod 5</stp>
        <tr r="BD73" s="3"/>
      </tp>
      <tp>
        <v>99.293465420000004</v>
        <stp/>
        <stp>StudyData</stp>
        <stp>Correlation(FVA?,TYA?,Period:=50,InputChoice1:=Close,InputChoice2:=Close)</stp>
        <stp>Bar</stp>
        <stp/>
        <stp>Close</stp>
        <stp>ADC</stp>
        <stp>-45</stp>
        <stp>all</stp>
        <stp/>
        <stp/>
        <stp/>
        <stp>T</stp>
        <stp>EndofBarandPeriod 5</stp>
        <tr r="AR82" s="3"/>
      </tp>
      <tp>
        <v>95.145119719999997</v>
        <stp/>
        <stp>StudyData</stp>
        <stp>Correlation(CLE?,EP?,Period:=50,InputChoice1:=Close,InputChoice2:=Close)</stp>
        <stp>Bar</stp>
        <stp/>
        <stp>Close</stp>
        <stp>ADC</stp>
        <stp>-2</stp>
        <stp>all</stp>
        <stp/>
        <stp/>
        <stp/>
        <stp>T</stp>
        <stp>EndofBarandPeriod 7</stp>
        <tr r="BB35" s="3"/>
      </tp>
      <tp>
        <v>94.895301040000007</v>
        <stp/>
        <stp>StudyData</stp>
        <stp>Correlation(CLE?,EP?,Period:=50,InputChoice1:=Close,InputChoice2:=Close)</stp>
        <stp>Bar</stp>
        <stp/>
        <stp>Close</stp>
        <stp>ADC</stp>
        <stp>-3</stp>
        <stp>all</stp>
        <stp/>
        <stp/>
        <stp/>
        <stp>T</stp>
        <stp>EndofBarandPeriod 7</stp>
        <tr r="BB34" s="3"/>
      </tp>
      <tp>
        <v>96.196839049999994</v>
        <stp/>
        <stp>StudyData</stp>
        <stp>Correlation(USA?,TYA?,Period:=50,InputChoice1:=Close,InputChoice2:=Close)</stp>
        <stp>Bar</stp>
        <stp/>
        <stp>Close</stp>
        <stp>ADC</stp>
        <stp>-48</stp>
        <stp>all</stp>
        <stp/>
        <stp/>
        <stp/>
        <stp>T</stp>
        <stp>EndofBarandPeriod 5</stp>
        <tr r="AS88" s="3"/>
      </tp>
      <tp>
        <v>93.404169580000001</v>
        <stp/>
        <stp>StudyData</stp>
        <stp>Correlation(TUA?,TYA?,Period:=50,InputChoice1:=Close,InputChoice2:=Close)</stp>
        <stp>Bar</stp>
        <stp/>
        <stp>Close</stp>
        <stp>ADC</stp>
        <stp>-48</stp>
        <stp>all</stp>
        <stp/>
        <stp/>
        <stp/>
        <stp>T</stp>
        <stp>EndofBarandPeriod 5</stp>
        <tr r="BD70" s="3"/>
      </tp>
      <tp>
        <v>99.307573790000006</v>
        <stp/>
        <stp>StudyData</stp>
        <stp>Correlation(FVA?,TYA?,Period:=50,InputChoice1:=Close,InputChoice2:=Close)</stp>
        <stp>Bar</stp>
        <stp/>
        <stp>Close</stp>
        <stp>ADC</stp>
        <stp>-48</stp>
        <stp>all</stp>
        <stp/>
        <stp/>
        <stp/>
        <stp>T</stp>
        <stp>EndofBarandPeriod 5</stp>
        <tr r="AR79" s="3"/>
      </tp>
      <tp>
        <v>96.389607049999995</v>
        <stp/>
        <stp>StudyData</stp>
        <stp>Correlation(USA?,TYA?,Period:=50,InputChoice1:=Close,InputChoice2:=Close)</stp>
        <stp>Bar</stp>
        <stp/>
        <stp>Close</stp>
        <stp>ADC</stp>
        <stp>-49</stp>
        <stp>all</stp>
        <stp/>
        <stp/>
        <stp/>
        <stp>T</stp>
        <stp>EndofBarandPeriod 5</stp>
        <tr r="AS87" s="3"/>
      </tp>
      <tp>
        <v>93.162550390000007</v>
        <stp/>
        <stp>StudyData</stp>
        <stp>Correlation(TUA?,TYA?,Period:=50,InputChoice1:=Close,InputChoice2:=Close)</stp>
        <stp>Bar</stp>
        <stp/>
        <stp>Close</stp>
        <stp>ADC</stp>
        <stp>-49</stp>
        <stp>all</stp>
        <stp/>
        <stp/>
        <stp/>
        <stp>T</stp>
        <stp>EndofBarandPeriod 5</stp>
        <tr r="BD69" s="3"/>
      </tp>
      <tp>
        <v>99.262882230000002</v>
        <stp/>
        <stp>StudyData</stp>
        <stp>Correlation(FVA?,TYA?,Period:=50,InputChoice1:=Close,InputChoice2:=Close)</stp>
        <stp>Bar</stp>
        <stp/>
        <stp>Close</stp>
        <stp>ADC</stp>
        <stp>-49</stp>
        <stp>all</stp>
        <stp/>
        <stp/>
        <stp/>
        <stp>T</stp>
        <stp>EndofBarandPeriod 5</stp>
        <tr r="AR78" s="3"/>
      </tp>
      <tp>
        <v>95.209609929999999</v>
        <stp/>
        <stp>StudyData</stp>
        <stp>Correlation(CLE?,EP?,Period:=50,InputChoice1:=Close,InputChoice2:=Close)</stp>
        <stp>Bar</stp>
        <stp/>
        <stp>Close</stp>
        <stp>ADC</stp>
        <stp>-1</stp>
        <stp>all</stp>
        <stp/>
        <stp/>
        <stp/>
        <stp>T</stp>
        <stp>EndofBarandPeriod 7</stp>
        <tr r="BB36" s="3"/>
      </tp>
      <tp>
        <v>93.534591969999994</v>
        <stp/>
        <stp>StudyData</stp>
        <stp>Correlation(CLE?,EP?,Period:=50,InputChoice1:=Close,InputChoice2:=Close)</stp>
        <stp>Bar</stp>
        <stp/>
        <stp>Close</stp>
        <stp>ADC</stp>
        <stp>-6</stp>
        <stp>all</stp>
        <stp/>
        <stp/>
        <stp/>
        <stp>T</stp>
        <stp>EndofBarandPeriod 7</stp>
        <tr r="BB31" s="3"/>
      </tp>
      <tp>
        <v>-33.449005419999999</v>
        <stp/>
        <stp>StudyData</stp>
        <stp>Correlation(ENQ?,SIE?,Period:=50,InputChoice1:=Close,InputChoice2:=Close)</stp>
        <stp>Bar</stp>
        <stp/>
        <stp>Close</stp>
        <stp>ADC</stp>
        <stp>-48</stp>
        <stp>all</stp>
        <stp/>
        <stp/>
        <stp/>
        <stp>T</stp>
        <stp>EndofBarandPeriod 5</stp>
        <tr r="BI61" s="3"/>
      </tp>
      <tp>
        <v>94.700524290000004</v>
        <stp/>
        <stp>StudyData</stp>
        <stp>Correlation(CLE?,EP?,Period:=50,InputChoice1:=Close,InputChoice2:=Close)</stp>
        <stp>Bar</stp>
        <stp/>
        <stp>Close</stp>
        <stp>ADC</stp>
        <stp>-4</stp>
        <stp>all</stp>
        <stp/>
        <stp/>
        <stp/>
        <stp>T</stp>
        <stp>EndofBarandPeriod 7</stp>
        <tr r="BB33" s="3"/>
      </tp>
      <tp>
        <v>-32.272623420000002</v>
        <stp/>
        <stp>StudyData</stp>
        <stp>Correlation(ENQ?,SIE?,Period:=50,InputChoice1:=Close,InputChoice2:=Close)</stp>
        <stp>Bar</stp>
        <stp/>
        <stp>Close</stp>
        <stp>ADC</stp>
        <stp>-49</stp>
        <stp>all</stp>
        <stp/>
        <stp/>
        <stp/>
        <stp>T</stp>
        <stp>EndofBarandPeriod 5</stp>
        <tr r="BI60" s="3"/>
      </tp>
      <tp>
        <v>94.052840520000004</v>
        <stp/>
        <stp>StudyData</stp>
        <stp>Correlation(CLE?,EP?,Period:=50,InputChoice1:=Close,InputChoice2:=Close)</stp>
        <stp>Bar</stp>
        <stp/>
        <stp>Close</stp>
        <stp>ADC</stp>
        <stp>-5</stp>
        <stp>all</stp>
        <stp/>
        <stp/>
        <stp/>
        <stp>T</stp>
        <stp>EndofBarandPeriod 7</stp>
        <tr r="BB32" s="3"/>
      </tp>
      <tp>
        <v>1194.5999999999999</v>
        <stp/>
        <stp>StudyData</stp>
        <stp>GCE?</stp>
        <stp>Bar</stp>
        <stp/>
        <stp>Close</stp>
        <stp>ADC</stp>
        <stp>-3</stp>
        <stp/>
        <stp/>
        <stp/>
        <stp/>
        <stp>T</stp>
        <stp>Endofbarandperiod 9</stp>
        <tr r="AN43" s="3"/>
      </tp>
      <tp>
        <v>96.638619759999997</v>
        <stp/>
        <stp>StudyData</stp>
        <stp>Correlation(USA?,TYA?,Period:=50,InputChoice1:=Close,InputChoice2:=Close)</stp>
        <stp>Bar</stp>
        <stp/>
        <stp>Close</stp>
        <stp>ADC</stp>
        <stp>-52</stp>
        <stp>all</stp>
        <stp/>
        <stp/>
        <stp/>
        <stp>T</stp>
        <stp>EndofBarandPeriod 5</stp>
        <tr r="AS84" s="3"/>
      </tp>
      <tp>
        <v>94.687550520000002</v>
        <stp/>
        <stp>StudyData</stp>
        <stp>Correlation(TUA?,TYA?,Period:=50,InputChoice1:=Close,InputChoice2:=Close)</stp>
        <stp>Bar</stp>
        <stp/>
        <stp>Close</stp>
        <stp>ADC</stp>
        <stp>-52</stp>
        <stp>all</stp>
        <stp/>
        <stp/>
        <stp/>
        <stp>T</stp>
        <stp>EndofBarandPeriod 5</stp>
        <tr r="BD66" s="3"/>
      </tp>
      <tp>
        <v>99.314980449999993</v>
        <stp/>
        <stp>StudyData</stp>
        <stp>Correlation(FVA?,TYA?,Period:=50,InputChoice1:=Close,InputChoice2:=Close)</stp>
        <stp>Bar</stp>
        <stp/>
        <stp>Close</stp>
        <stp>ADC</stp>
        <stp>-52</stp>
        <stp>all</stp>
        <stp/>
        <stp/>
        <stp/>
        <stp>T</stp>
        <stp>EndofBarandPeriod 5</stp>
        <tr r="AR75" s="3"/>
      </tp>
      <tp>
        <v>95.981845059999998</v>
        <stp/>
        <stp>StudyData</stp>
        <stp>Correlation(USA?,TYA?,Period:=50,InputChoice1:=Close,InputChoice2:=Close)</stp>
        <stp>Bar</stp>
        <stp/>
        <stp>Close</stp>
        <stp>ADC</stp>
        <stp>-50</stp>
        <stp>all</stp>
        <stp/>
        <stp/>
        <stp/>
        <stp>T</stp>
        <stp>EndofBarandPeriod 5</stp>
        <tr r="AS86" s="3"/>
      </tp>
      <tp>
        <v>92.559108359999996</v>
        <stp/>
        <stp>StudyData</stp>
        <stp>Correlation(TUA?,TYA?,Period:=50,InputChoice1:=Close,InputChoice2:=Close)</stp>
        <stp>Bar</stp>
        <stp/>
        <stp>Close</stp>
        <stp>ADC</stp>
        <stp>-50</stp>
        <stp>all</stp>
        <stp/>
        <stp/>
        <stp/>
        <stp>T</stp>
        <stp>EndofBarandPeriod 5</stp>
        <tr r="BD68" s="3"/>
      </tp>
      <tp>
        <v>99.178759240000005</v>
        <stp/>
        <stp>StudyData</stp>
        <stp>Correlation(FVA?,TYA?,Period:=50,InputChoice1:=Close,InputChoice2:=Close)</stp>
        <stp>Bar</stp>
        <stp/>
        <stp>Close</stp>
        <stp>ADC</stp>
        <stp>-50</stp>
        <stp>all</stp>
        <stp/>
        <stp/>
        <stp/>
        <stp>T</stp>
        <stp>EndofBarandPeriod 5</stp>
        <tr r="AR77" s="3"/>
      </tp>
      <tp>
        <v>96.764339750000005</v>
        <stp/>
        <stp>StudyData</stp>
        <stp>Correlation(USA?,TYA?,Period:=50,InputChoice1:=Close,InputChoice2:=Close)</stp>
        <stp>Bar</stp>
        <stp/>
        <stp>Close</stp>
        <stp>ADC</stp>
        <stp>-51</stp>
        <stp>all</stp>
        <stp/>
        <stp/>
        <stp/>
        <stp>T</stp>
        <stp>EndofBarandPeriod 5</stp>
        <tr r="AS85" s="3"/>
      </tp>
      <tp>
        <v>93.614527300000006</v>
        <stp/>
        <stp>StudyData</stp>
        <stp>Correlation(TUA?,TYA?,Period:=50,InputChoice1:=Close,InputChoice2:=Close)</stp>
        <stp>Bar</stp>
        <stp/>
        <stp>Close</stp>
        <stp>ADC</stp>
        <stp>-51</stp>
        <stp>all</stp>
        <stp/>
        <stp/>
        <stp/>
        <stp>T</stp>
        <stp>EndofBarandPeriod 5</stp>
        <tr r="BD67" s="3"/>
      </tp>
      <tp>
        <v>99.29571206</v>
        <stp/>
        <stp>StudyData</stp>
        <stp>Correlation(FVA?,TYA?,Period:=50,InputChoice1:=Close,InputChoice2:=Close)</stp>
        <stp>Bar</stp>
        <stp/>
        <stp>Close</stp>
        <stp>ADC</stp>
        <stp>-51</stp>
        <stp>all</stp>
        <stp/>
        <stp/>
        <stp/>
        <stp>T</stp>
        <stp>EndofBarandPeriod 5</stp>
        <tr r="AR76" s="3"/>
      </tp>
      <tp>
        <v>-24.45438862</v>
        <stp/>
        <stp>StudyData</stp>
        <stp>Correlation(ENQ?,SIE?,Period:=50,InputChoice1:=Close,InputChoice2:=Close)</stp>
        <stp>Bar</stp>
        <stp/>
        <stp>Close</stp>
        <stp>ADC</stp>
        <stp>-52</stp>
        <stp>all</stp>
        <stp/>
        <stp/>
        <stp/>
        <stp>T</stp>
        <stp>EndofBarandPeriod 5</stp>
        <tr r="BI57" s="3"/>
      </tp>
      <tp>
        <v>-30.069715469999998</v>
        <stp/>
        <stp>StudyData</stp>
        <stp>Correlation(ENQ?,SIE?,Period:=50,InputChoice1:=Close,InputChoice2:=Close)</stp>
        <stp>Bar</stp>
        <stp/>
        <stp>Close</stp>
        <stp>ADC</stp>
        <stp>-50</stp>
        <stp>all</stp>
        <stp/>
        <stp/>
        <stp/>
        <stp>T</stp>
        <stp>EndofBarandPeriod 5</stp>
        <tr r="BI59" s="3"/>
      </tp>
      <tp>
        <v>-26.655588900000001</v>
        <stp/>
        <stp>StudyData</stp>
        <stp>Correlation(ENQ?,SIE?,Period:=50,InputChoice1:=Close,InputChoice2:=Close)</stp>
        <stp>Bar</stp>
        <stp/>
        <stp>Close</stp>
        <stp>ADC</stp>
        <stp>-51</stp>
        <stp>all</stp>
        <stp/>
        <stp/>
        <stp/>
        <stp>T</stp>
        <stp>EndofBarandPeriod 5</stp>
        <tr r="BI58" s="3"/>
      </tp>
      <tp>
        <v>1198.5999999999999</v>
        <stp/>
        <stp>StudyData</stp>
        <stp>GCE?</stp>
        <stp>Bar</stp>
        <stp/>
        <stp>Close</stp>
        <stp>ADC</stp>
        <stp>-4</stp>
        <stp/>
        <stp/>
        <stp/>
        <stp/>
        <stp>T</stp>
        <stp>Endofbarandperiod 9</stp>
        <tr r="AN42" s="3"/>
      </tp>
      <tp>
        <v>-84.472466710000006</v>
        <stp/>
        <stp>StudyData</stp>
        <stp>Correlation(DSX?,NGE?,Period:=50,InputChoice1:=Close,InputChoice2:=Close)</stp>
        <stp>Bar</stp>
        <stp/>
        <stp>Close</stp>
        <stp>ADC</stp>
        <stp>-52</stp>
        <stp>all</stp>
        <stp/>
        <stp/>
        <stp/>
        <stp>T</stp>
        <stp>EndofBarandPeriod 5</stp>
        <tr r="AU66" s="3"/>
      </tp>
      <tp>
        <v>-82.351871979999999</v>
        <stp/>
        <stp>StudyData</stp>
        <stp>Correlation(DSX?,NGE?,Period:=50,InputChoice1:=Close,InputChoice2:=Close)</stp>
        <stp>Bar</stp>
        <stp/>
        <stp>Close</stp>
        <stp>ADC</stp>
        <stp>-53</stp>
        <stp>all</stp>
        <stp/>
        <stp/>
        <stp/>
        <stp>T</stp>
        <stp>EndofBarandPeriod 5</stp>
        <tr r="AU65" s="3"/>
      </tp>
      <tp>
        <v>-87.345088039999993</v>
        <stp/>
        <stp>StudyData</stp>
        <stp>Correlation(DSX?,NGE?,Period:=50,InputChoice1:=Close,InputChoice2:=Close)</stp>
        <stp>Bar</stp>
        <stp/>
        <stp>Close</stp>
        <stp>ADC</stp>
        <stp>-50</stp>
        <stp>all</stp>
        <stp/>
        <stp/>
        <stp/>
        <stp>T</stp>
        <stp>EndofBarandPeriod 5</stp>
        <tr r="AU68" s="3"/>
      </tp>
      <tp>
        <v>-87.16337351</v>
        <stp/>
        <stp>StudyData</stp>
        <stp>Correlation(DSX?,NGE?,Period:=50,InputChoice1:=Close,InputChoice2:=Close)</stp>
        <stp>Bar</stp>
        <stp/>
        <stp>Close</stp>
        <stp>ADC</stp>
        <stp>-51</stp>
        <stp>all</stp>
        <stp/>
        <stp/>
        <stp/>
        <stp>T</stp>
        <stp>EndofBarandPeriod 5</stp>
        <tr r="AU67" s="3"/>
      </tp>
      <tp>
        <v>98.557610389999994</v>
        <stp/>
        <stp>StudyData</stp>
        <stp>Correlation(ENQ?,EP?,Period:=50,InputChoice1:=Close,InputChoice2:=Close)</stp>
        <stp>Bar</stp>
        <stp/>
        <stp>Close</stp>
        <stp>ADC</stp>
        <stp>-1</stp>
        <stp>all</stp>
        <stp/>
        <stp/>
        <stp/>
        <stp>T</stp>
        <stp>EndofBarandPeriod 5</stp>
        <tr r="BC9" s="3"/>
      </tp>
      <tp>
        <v>98.593744770000001</v>
        <stp/>
        <stp>StudyData</stp>
        <stp>Correlation(ENQ?,EP?,Period:=50,InputChoice1:=Close,InputChoice2:=Close)</stp>
        <stp>Bar</stp>
        <stp/>
        <stp>Close</stp>
        <stp>ADC</stp>
        <stp>-2</stp>
        <stp>all</stp>
        <stp/>
        <stp/>
        <stp/>
        <stp>T</stp>
        <stp>EndofBarandPeriod 5</stp>
        <tr r="BC8" s="3"/>
      </tp>
      <tp>
        <v>98.493828710000003</v>
        <stp/>
        <stp>StudyData</stp>
        <stp>Correlation(ENQ?,EP?,Period:=50,InputChoice1:=Close,InputChoice2:=Close)</stp>
        <stp>Bar</stp>
        <stp/>
        <stp>Close</stp>
        <stp>ADC</stp>
        <stp>-3</stp>
        <stp>all</stp>
        <stp/>
        <stp/>
        <stp/>
        <stp>T</stp>
        <stp>EndofBarandPeriod 5</stp>
        <tr r="BC7" s="3"/>
      </tp>
      <tp>
        <v>98.473872240000006</v>
        <stp/>
        <stp>StudyData</stp>
        <stp>Correlation(ENQ?,EP?,Period:=50,InputChoice1:=Close,InputChoice2:=Close)</stp>
        <stp>Bar</stp>
        <stp/>
        <stp>Close</stp>
        <stp>ADC</stp>
        <stp>-4</stp>
        <stp>all</stp>
        <stp/>
        <stp/>
        <stp/>
        <stp>T</stp>
        <stp>EndofBarandPeriod 5</stp>
        <tr r="BC6" s="3"/>
      </tp>
      <tp>
        <v>98.591221099999999</v>
        <stp/>
        <stp>StudyData</stp>
        <stp>Correlation(ENQ?,EP?,Period:=50,InputChoice1:=Close,InputChoice2:=Close)</stp>
        <stp>Bar</stp>
        <stp/>
        <stp>Close</stp>
        <stp>ADC</stp>
        <stp>-5</stp>
        <stp>all</stp>
        <stp/>
        <stp/>
        <stp/>
        <stp>T</stp>
        <stp>EndofBarandPeriod 5</stp>
        <tr r="BC5" s="3"/>
      </tp>
      <tp>
        <v>98.741876489999996</v>
        <stp/>
        <stp>StudyData</stp>
        <stp>Correlation(ENQ?,EP?,Period:=50,InputChoice1:=Close,InputChoice2:=Close)</stp>
        <stp>Bar</stp>
        <stp/>
        <stp>Close</stp>
        <stp>ADC</stp>
        <stp>-6</stp>
        <stp>all</stp>
        <stp/>
        <stp/>
        <stp/>
        <stp>T</stp>
        <stp>EndofBarandPeriod 5</stp>
        <tr r="BC4" s="3"/>
      </tp>
      <tp>
        <v>1.966</v>
        <stp/>
        <stp>StudyData</stp>
        <stp>NGE?</stp>
        <stp>Bar</stp>
        <stp/>
        <stp>Close</stp>
        <stp>ADC</stp>
        <stp>-1</stp>
        <stp/>
        <stp/>
        <stp/>
        <stp/>
        <stp>T</stp>
        <stp>Endofbarandperiod 9</stp>
        <tr r="AM45" s="3"/>
      </tp>
      <tp>
        <v>1197.9000000000001</v>
        <stp/>
        <stp>StudyData</stp>
        <stp>GCE?</stp>
        <stp>Bar</stp>
        <stp/>
        <stp>Close</stp>
        <stp>ADC</stp>
        <stp>-5</stp>
        <stp/>
        <stp/>
        <stp/>
        <stp/>
        <stp>T</stp>
        <stp>Endofbarandperiod 9</stp>
        <tr r="AN41" s="3"/>
      </tp>
      <tp>
        <v>94.670924549999995</v>
        <stp/>
        <stp>StudyData</stp>
        <stp>Correlation(DSX?,EP?,Period:=50,InputChoice1:=Close,InputChoice2:=Close)</stp>
        <stp>Bar</stp>
        <stp/>
        <stp>Close</stp>
        <stp>ADC</stp>
        <stp>-5</stp>
        <stp>all</stp>
        <stp/>
        <stp/>
        <stp/>
        <stp>T</stp>
        <stp>EndofBarandPeriod 5</stp>
        <tr r="AP14" s="3"/>
      </tp>
      <tp>
        <v>94.833826220000006</v>
        <stp/>
        <stp>StudyData</stp>
        <stp>Correlation(DSX?,EP?,Period:=50,InputChoice1:=Close,InputChoice2:=Close)</stp>
        <stp>Bar</stp>
        <stp/>
        <stp>Close</stp>
        <stp>ADC</stp>
        <stp>-4</stp>
        <stp>all</stp>
        <stp/>
        <stp/>
        <stp/>
        <stp>T</stp>
        <stp>EndofBarandPeriod 5</stp>
        <tr r="AP15" s="3"/>
      </tp>
      <tp>
        <v>94.788742150000004</v>
        <stp/>
        <stp>StudyData</stp>
        <stp>Correlation(DSX?,EP?,Period:=50,InputChoice1:=Close,InputChoice2:=Close)</stp>
        <stp>Bar</stp>
        <stp/>
        <stp>Close</stp>
        <stp>ADC</stp>
        <stp>-6</stp>
        <stp>all</stp>
        <stp/>
        <stp/>
        <stp/>
        <stp>T</stp>
        <stp>EndofBarandPeriod 5</stp>
        <tr r="AP13" s="3"/>
      </tp>
      <tp>
        <v>94.505404900000002</v>
        <stp/>
        <stp>StudyData</stp>
        <stp>Correlation(DSX?,EP?,Period:=50,InputChoice1:=Close,InputChoice2:=Close)</stp>
        <stp>Bar</stp>
        <stp/>
        <stp>Close</stp>
        <stp>ADC</stp>
        <stp>-1</stp>
        <stp>all</stp>
        <stp/>
        <stp/>
        <stp/>
        <stp>T</stp>
        <stp>EndofBarandPeriod 5</stp>
        <tr r="AP18" s="3"/>
      </tp>
      <tp>
        <v>94.789006929999999</v>
        <stp/>
        <stp>StudyData</stp>
        <stp>Correlation(DSX?,EP?,Period:=50,InputChoice1:=Close,InputChoice2:=Close)</stp>
        <stp>Bar</stp>
        <stp/>
        <stp>Close</stp>
        <stp>ADC</stp>
        <stp>-3</stp>
        <stp>all</stp>
        <stp/>
        <stp/>
        <stp/>
        <stp>T</stp>
        <stp>EndofBarandPeriod 5</stp>
        <tr r="AP16" s="3"/>
      </tp>
      <tp>
        <v>94.644803710000005</v>
        <stp/>
        <stp>StudyData</stp>
        <stp>Correlation(DSX?,EP?,Period:=50,InputChoice1:=Close,InputChoice2:=Close)</stp>
        <stp>Bar</stp>
        <stp/>
        <stp>Close</stp>
        <stp>ADC</stp>
        <stp>-2</stp>
        <stp>all</stp>
        <stp/>
        <stp/>
        <stp/>
        <stp>T</stp>
        <stp>EndofBarandPeriod 5</stp>
        <tr r="AP17" s="3"/>
      </tp>
      <tp>
        <v>-82.926208819999999</v>
        <stp/>
        <stp>StudyData</stp>
        <stp>Correlation(DSX?,NGE?,Period:=50,InputChoice1:=Close,InputChoice2:=Close)</stp>
        <stp>Bar</stp>
        <stp/>
        <stp>Close</stp>
        <stp>ADC</stp>
        <stp>-46</stp>
        <stp>all</stp>
        <stp/>
        <stp/>
        <stp/>
        <stp>T</stp>
        <stp>EndofBarandPeriod 5</stp>
        <tr r="AU72" s="3"/>
      </tp>
      <tp>
        <v>-85.356558800000002</v>
        <stp/>
        <stp>StudyData</stp>
        <stp>Correlation(DSX?,NGE?,Period:=50,InputChoice1:=Close,InputChoice2:=Close)</stp>
        <stp>Bar</stp>
        <stp/>
        <stp>Close</stp>
        <stp>ADC</stp>
        <stp>-47</stp>
        <stp>all</stp>
        <stp/>
        <stp/>
        <stp/>
        <stp>T</stp>
        <stp>EndofBarandPeriod 5</stp>
        <tr r="AU71" s="3"/>
      </tp>
      <tp>
        <v>-78.451901340000006</v>
        <stp/>
        <stp>StudyData</stp>
        <stp>Correlation(DSX?,NGE?,Period:=50,InputChoice1:=Close,InputChoice2:=Close)</stp>
        <stp>Bar</stp>
        <stp/>
        <stp>Close</stp>
        <stp>ADC</stp>
        <stp>-45</stp>
        <stp>all</stp>
        <stp/>
        <stp/>
        <stp/>
        <stp>T</stp>
        <stp>EndofBarandPeriod 5</stp>
        <tr r="AU73" s="3"/>
      </tp>
      <tp>
        <v>-87.193093480000002</v>
        <stp/>
        <stp>StudyData</stp>
        <stp>Correlation(DSX?,NGE?,Period:=50,InputChoice1:=Close,InputChoice2:=Close)</stp>
        <stp>Bar</stp>
        <stp/>
        <stp>Close</stp>
        <stp>ADC</stp>
        <stp>-48</stp>
        <stp>all</stp>
        <stp/>
        <stp/>
        <stp/>
        <stp>T</stp>
        <stp>EndofBarandPeriod 5</stp>
        <tr r="AU70" s="3"/>
      </tp>
      <tp>
        <v>-87.645229270000002</v>
        <stp/>
        <stp>StudyData</stp>
        <stp>Correlation(DSX?,NGE?,Period:=50,InputChoice1:=Close,InputChoice2:=Close)</stp>
        <stp>Bar</stp>
        <stp/>
        <stp>Close</stp>
        <stp>ADC</stp>
        <stp>-49</stp>
        <stp>all</stp>
        <stp/>
        <stp/>
        <stp/>
        <stp>T</stp>
        <stp>EndofBarandPeriod 5</stp>
        <tr r="AU69" s="3"/>
      </tp>
      <tp>
        <v>1.994</v>
        <stp/>
        <stp>StudyData</stp>
        <stp>NGE?</stp>
        <stp>Bar</stp>
        <stp/>
        <stp>Close</stp>
        <stp>ADC</stp>
        <stp>-2</stp>
        <stp/>
        <stp/>
        <stp/>
        <stp/>
        <stp>T</stp>
        <stp>Endofbarandperiod 9</stp>
        <tr r="AM44" s="3"/>
      </tp>
      <tp>
        <v>1157.7</v>
        <stp/>
        <stp>StudyData</stp>
        <stp>GCE?</stp>
        <stp>Bar</stp>
        <stp/>
        <stp>Close</stp>
        <stp>ADC</stp>
        <stp>-6</stp>
        <stp/>
        <stp/>
        <stp/>
        <stp/>
        <stp>T</stp>
        <stp>Endofbarandperiod 9</stp>
        <tr r="AN40" s="3"/>
      </tp>
      <tp>
        <v>-74.022200089999998</v>
        <stp/>
        <stp>StudyData</stp>
        <stp>Correlation(GCE?,EP?,Period:=50,InputChoice1:=Close,InputChoice2:=Close)</stp>
        <stp>Bar</stp>
        <stp/>
        <stp>Close</stp>
        <stp>ADC</stp>
        <stp>-5</stp>
        <stp>all</stp>
        <stp/>
        <stp/>
        <stp/>
        <stp>T</stp>
        <stp>EndofBarandPeriod 9</stp>
        <tr r="BB41" s="3"/>
      </tp>
      <tp>
        <v>-74.304375050000004</v>
        <stp/>
        <stp>StudyData</stp>
        <stp>Correlation(GCE?,EP?,Period:=50,InputChoice1:=Close,InputChoice2:=Close)</stp>
        <stp>Bar</stp>
        <stp/>
        <stp>Close</stp>
        <stp>ADC</stp>
        <stp>-4</stp>
        <stp>all</stp>
        <stp/>
        <stp/>
        <stp/>
        <stp>T</stp>
        <stp>EndofBarandPeriod 9</stp>
        <tr r="BB42" s="3"/>
      </tp>
      <tp>
        <v>-74.768593050000007</v>
        <stp/>
        <stp>StudyData</stp>
        <stp>Correlation(GCE?,EP?,Period:=50,InputChoice1:=Close,InputChoice2:=Close)</stp>
        <stp>Bar</stp>
        <stp/>
        <stp>Close</stp>
        <stp>ADC</stp>
        <stp>-6</stp>
        <stp>all</stp>
        <stp/>
        <stp/>
        <stp/>
        <stp>T</stp>
        <stp>EndofBarandPeriod 9</stp>
        <tr r="BB40" s="3"/>
      </tp>
      <tp>
        <v>84.800116880000004</v>
        <stp/>
        <stp>StudyData</stp>
        <stp>Correlation(SIE?,TYA?,Period:=50,InputChoice1:=Close,InputChoice2:=Close)</stp>
        <stp>Bar</stp>
        <stp/>
        <stp>Close</stp>
        <stp>ADC</stp>
        <stp>-46</stp>
        <stp>all</stp>
        <stp/>
        <stp/>
        <stp/>
        <stp>T</stp>
        <stp>EndofBarandPeriod 5</stp>
        <tr r="AS108" s="3"/>
      </tp>
      <tp>
        <v>73.812858790000007</v>
        <stp/>
        <stp>StudyData</stp>
        <stp>Correlation(PLE?,TYA?,Period:=50,InputChoice1:=Close,InputChoice2:=Close)</stp>
        <stp>Bar</stp>
        <stp/>
        <stp>Close</stp>
        <stp>ADC</stp>
        <stp>-46</stp>
        <stp>all</stp>
        <stp/>
        <stp/>
        <stp/>
        <stp>T</stp>
        <stp>EndofBarandPeriod 5</stp>
        <tr r="BE108" s="3"/>
      </tp>
      <tp>
        <v>88.680365929999994</v>
        <stp/>
        <stp>StudyData</stp>
        <stp>Correlation(GCE?,TYA?,Period:=50,InputChoice1:=Close,InputChoice2:=Close)</stp>
        <stp>Bar</stp>
        <stp/>
        <stp>Close</stp>
        <stp>ADC</stp>
        <stp>-46</stp>
        <stp>all</stp>
        <stp/>
        <stp/>
        <stp/>
        <stp>T</stp>
        <stp>EndofBarandPeriod 5</stp>
        <tr r="BE99" s="3"/>
      </tp>
      <tp>
        <v>-42.613244549999997</v>
        <stp/>
        <stp>StudyData</stp>
        <stp>Correlation(ENQ?,CLE?,Period:=50,InputChoice1:=Close,InputChoice2:=Close)</stp>
        <stp>Bar</stp>
        <stp/>
        <stp>Close</stp>
        <stp>ADC</stp>
        <stp>-52</stp>
        <stp>all</stp>
        <stp/>
        <stp/>
        <stp/>
        <stp>T</stp>
        <stp>EndofBarandPeriod 5</stp>
        <tr r="BF57" s="3"/>
      </tp>
      <tp>
        <v>-20.960392110000001</v>
        <stp/>
        <stp>StudyData</stp>
        <stp>Correlation(ENQ?,PLE?,Period:=50,InputChoice1:=Close,InputChoice2:=Close)</stp>
        <stp>Bar</stp>
        <stp/>
        <stp>Close</stp>
        <stp>ADC</stp>
        <stp>-52</stp>
        <stp>all</stp>
        <stp/>
        <stp/>
        <stp/>
        <stp>T</stp>
        <stp>EndofBarandPeriod 5</stp>
        <tr r="BJ57" s="3"/>
      </tp>
      <tp>
        <v>70.866562569999999</v>
        <stp/>
        <stp>StudyData</stp>
        <stp>Correlation(CLE?,TYA?,Period:=50,InputChoice1:=Close,InputChoice2:=Close)</stp>
        <stp>Bar</stp>
        <stp/>
        <stp>Close</stp>
        <stp>ADC</stp>
        <stp>-46</stp>
        <stp>all</stp>
        <stp/>
        <stp/>
        <stp/>
        <stp>T</stp>
        <stp>EndofBarandPeriod 5</stp>
        <tr r="BE90" s="3"/>
      </tp>
      <tp>
        <v>68.709946500000001</v>
        <stp/>
        <stp>StudyData</stp>
        <stp>Correlation(NGE?,TYA?,Period:=50,InputChoice1:=Close,InputChoice2:=Close)</stp>
        <stp>Bar</stp>
        <stp/>
        <stp>Close</stp>
        <stp>ADC</stp>
        <stp>-46</stp>
        <stp>all</stp>
        <stp/>
        <stp/>
        <stp/>
        <stp>T</stp>
        <stp>EndofBarandPeriod 5</stp>
        <tr r="AS99" s="3"/>
      </tp>
      <tp>
        <v>-73.219819270000002</v>
        <stp/>
        <stp>StudyData</stp>
        <stp>Correlation(GCE?,EP?,Period:=50,InputChoice1:=Close,InputChoice2:=Close)</stp>
        <stp>Bar</stp>
        <stp/>
        <stp>Close</stp>
        <stp>ADC</stp>
        <stp>-1</stp>
        <stp>all</stp>
        <stp/>
        <stp/>
        <stp/>
        <stp>T</stp>
        <stp>EndofBarandPeriod 9</stp>
        <tr r="BB45" s="3"/>
      </tp>
      <tp>
        <v>82.035639590000002</v>
        <stp/>
        <stp>StudyData</stp>
        <stp>Correlation(SIE?,TYA?,Period:=50,InputChoice1:=Close,InputChoice2:=Close)</stp>
        <stp>Bar</stp>
        <stp/>
        <stp>Close</stp>
        <stp>ADC</stp>
        <stp>-47</stp>
        <stp>all</stp>
        <stp/>
        <stp/>
        <stp/>
        <stp>T</stp>
        <stp>EndofBarandPeriod 5</stp>
        <tr r="AS107" s="3"/>
      </tp>
      <tp>
        <v>72.013642309999994</v>
        <stp/>
        <stp>StudyData</stp>
        <stp>Correlation(PLE?,TYA?,Period:=50,InputChoice1:=Close,InputChoice2:=Close)</stp>
        <stp>Bar</stp>
        <stp/>
        <stp>Close</stp>
        <stp>ADC</stp>
        <stp>-47</stp>
        <stp>all</stp>
        <stp/>
        <stp/>
        <stp/>
        <stp>T</stp>
        <stp>EndofBarandPeriod 5</stp>
        <tr r="BE107" s="3"/>
      </tp>
      <tp>
        <v>87.87455516</v>
        <stp/>
        <stp>StudyData</stp>
        <stp>Correlation(GCE?,TYA?,Period:=50,InputChoice1:=Close,InputChoice2:=Close)</stp>
        <stp>Bar</stp>
        <stp/>
        <stp>Close</stp>
        <stp>ADC</stp>
        <stp>-47</stp>
        <stp>all</stp>
        <stp/>
        <stp/>
        <stp/>
        <stp>T</stp>
        <stp>EndofBarandPeriod 5</stp>
        <tr r="BE98" s="3"/>
      </tp>
      <tp>
        <v>70.375038709999998</v>
        <stp/>
        <stp>StudyData</stp>
        <stp>Correlation(CLE?,TYA?,Period:=50,InputChoice1:=Close,InputChoice2:=Close)</stp>
        <stp>Bar</stp>
        <stp/>
        <stp>Close</stp>
        <stp>ADC</stp>
        <stp>-47</stp>
        <stp>all</stp>
        <stp/>
        <stp/>
        <stp/>
        <stp>T</stp>
        <stp>EndofBarandPeriod 5</stp>
        <tr r="BE89" s="3"/>
      </tp>
      <tp>
        <v>66.848954359999993</v>
        <stp/>
        <stp>StudyData</stp>
        <stp>Correlation(NGE?,TYA?,Period:=50,InputChoice1:=Close,InputChoice2:=Close)</stp>
        <stp>Bar</stp>
        <stp/>
        <stp>Close</stp>
        <stp>ADC</stp>
        <stp>-47</stp>
        <stp>all</stp>
        <stp/>
        <stp/>
        <stp/>
        <stp>T</stp>
        <stp>EndofBarandPeriod 5</stp>
        <tr r="AS98" s="3"/>
      </tp>
      <tp>
        <v>-44.653394910000003</v>
        <stp/>
        <stp>StudyData</stp>
        <stp>Correlation(ENQ?,CLE?,Period:=50,InputChoice1:=Close,InputChoice2:=Close)</stp>
        <stp>Bar</stp>
        <stp/>
        <stp>Close</stp>
        <stp>ADC</stp>
        <stp>-50</stp>
        <stp>all</stp>
        <stp/>
        <stp/>
        <stp/>
        <stp>T</stp>
        <stp>EndofBarandPeriod 5</stp>
        <tr r="BF59" s="3"/>
      </tp>
      <tp>
        <v>-25.840104650000001</v>
        <stp/>
        <stp>StudyData</stp>
        <stp>Correlation(ENQ?,PLE?,Period:=50,InputChoice1:=Close,InputChoice2:=Close)</stp>
        <stp>Bar</stp>
        <stp/>
        <stp>Close</stp>
        <stp>ADC</stp>
        <stp>-50</stp>
        <stp>all</stp>
        <stp/>
        <stp/>
        <stp/>
        <stp>T</stp>
        <stp>EndofBarandPeriod 5</stp>
        <tr r="BJ59" s="3"/>
      </tp>
      <tp>
        <v>-74.640297910000001</v>
        <stp/>
        <stp>StudyData</stp>
        <stp>Correlation(GCE?,EP?,Period:=50,InputChoice1:=Close,InputChoice2:=Close)</stp>
        <stp>Bar</stp>
        <stp/>
        <stp>Close</stp>
        <stp>ADC</stp>
        <stp>-3</stp>
        <stp>all</stp>
        <stp/>
        <stp/>
        <stp/>
        <stp>T</stp>
        <stp>EndofBarandPeriod 9</stp>
        <tr r="BB43" s="3"/>
      </tp>
      <tp>
        <v>87.433148939999995</v>
        <stp/>
        <stp>StudyData</stp>
        <stp>Correlation(SIE?,TYA?,Period:=50,InputChoice1:=Close,InputChoice2:=Close)</stp>
        <stp>Bar</stp>
        <stp/>
        <stp>Close</stp>
        <stp>ADC</stp>
        <stp>-45</stp>
        <stp>all</stp>
        <stp/>
        <stp/>
        <stp/>
        <stp>T</stp>
        <stp>EndofBarandPeriod 5</stp>
        <tr r="AS109" s="3"/>
      </tp>
      <tp>
        <v>75.473894270000002</v>
        <stp/>
        <stp>StudyData</stp>
        <stp>Correlation(PLE?,TYA?,Period:=50,InputChoice1:=Close,InputChoice2:=Close)</stp>
        <stp>Bar</stp>
        <stp/>
        <stp>Close</stp>
        <stp>ADC</stp>
        <stp>-45</stp>
        <stp>all</stp>
        <stp/>
        <stp/>
        <stp/>
        <stp>T</stp>
        <stp>EndofBarandPeriod 5</stp>
        <tr r="BE109" s="3"/>
      </tp>
      <tp>
        <v>89.805660930000002</v>
        <stp/>
        <stp>StudyData</stp>
        <stp>Correlation(GCE?,TYA?,Period:=50,InputChoice1:=Close,InputChoice2:=Close)</stp>
        <stp>Bar</stp>
        <stp/>
        <stp>Close</stp>
        <stp>ADC</stp>
        <stp>-45</stp>
        <stp>all</stp>
        <stp/>
        <stp/>
        <stp/>
        <stp>T</stp>
        <stp>EndofBarandPeriod 5</stp>
        <tr r="BE100" s="3"/>
      </tp>
      <tp>
        <v>-43.59072982</v>
        <stp/>
        <stp>StudyData</stp>
        <stp>Correlation(ENQ?,CLE?,Period:=50,InputChoice1:=Close,InputChoice2:=Close)</stp>
        <stp>Bar</stp>
        <stp/>
        <stp>Close</stp>
        <stp>ADC</stp>
        <stp>-51</stp>
        <stp>all</stp>
        <stp/>
        <stp/>
        <stp/>
        <stp>T</stp>
        <stp>EndofBarandPeriod 5</stp>
        <tr r="BF58" s="3"/>
      </tp>
      <tp>
        <v>-23.215560069999999</v>
        <stp/>
        <stp>StudyData</stp>
        <stp>Correlation(ENQ?,PLE?,Period:=50,InputChoice1:=Close,InputChoice2:=Close)</stp>
        <stp>Bar</stp>
        <stp/>
        <stp>Close</stp>
        <stp>ADC</stp>
        <stp>-51</stp>
        <stp>all</stp>
        <stp/>
        <stp/>
        <stp/>
        <stp>T</stp>
        <stp>EndofBarandPeriod 5</stp>
        <tr r="BJ58" s="3"/>
      </tp>
      <tp>
        <v>70.302747429999997</v>
        <stp/>
        <stp>StudyData</stp>
        <stp>Correlation(CLE?,TYA?,Period:=50,InputChoice1:=Close,InputChoice2:=Close)</stp>
        <stp>Bar</stp>
        <stp/>
        <stp>Close</stp>
        <stp>ADC</stp>
        <stp>-45</stp>
        <stp>all</stp>
        <stp/>
        <stp/>
        <stp/>
        <stp>T</stp>
        <stp>EndofBarandPeriod 5</stp>
        <tr r="BE91" s="3"/>
      </tp>
      <tp>
        <v>67.726790440000002</v>
        <stp/>
        <stp>StudyData</stp>
        <stp>Correlation(NGE?,TYA?,Period:=50,InputChoice1:=Close,InputChoice2:=Close)</stp>
        <stp>Bar</stp>
        <stp/>
        <stp>Close</stp>
        <stp>ADC</stp>
        <stp>-45</stp>
        <stp>all</stp>
        <stp/>
        <stp/>
        <stp/>
        <stp>T</stp>
        <stp>EndofBarandPeriod 5</stp>
        <tr r="AS100" s="3"/>
      </tp>
      <tp>
        <v>-74.18879828</v>
        <stp/>
        <stp>StudyData</stp>
        <stp>Correlation(GCE?,EP?,Period:=50,InputChoice1:=Close,InputChoice2:=Close)</stp>
        <stp>Bar</stp>
        <stp/>
        <stp>Close</stp>
        <stp>ADC</stp>
        <stp>-2</stp>
        <stp>all</stp>
        <stp/>
        <stp/>
        <stp/>
        <stp>T</stp>
        <stp>EndofBarandPeriod 9</stp>
        <tr r="BB44" s="3"/>
      </tp>
      <tp>
        <v>80.160947800000002</v>
        <stp/>
        <stp>StudyData</stp>
        <stp>Correlation(SIE?,TYA?,Period:=50,InputChoice1:=Close,InputChoice2:=Close)</stp>
        <stp>Bar</stp>
        <stp/>
        <stp>Close</stp>
        <stp>ADC</stp>
        <stp>-48</stp>
        <stp>all</stp>
        <stp/>
        <stp/>
        <stp/>
        <stp>T</stp>
        <stp>EndofBarandPeriod 5</stp>
        <tr r="AS106" s="3"/>
      </tp>
      <tp>
        <v>70.912245229999996</v>
        <stp/>
        <stp>StudyData</stp>
        <stp>Correlation(PLE?,TYA?,Period:=50,InputChoice1:=Close,InputChoice2:=Close)</stp>
        <stp>Bar</stp>
        <stp/>
        <stp>Close</stp>
        <stp>ADC</stp>
        <stp>-48</stp>
        <stp>all</stp>
        <stp/>
        <stp/>
        <stp/>
        <stp>T</stp>
        <stp>EndofBarandPeriod 5</stp>
        <tr r="BE106" s="3"/>
      </tp>
      <tp>
        <v>87.518000000000001</v>
        <stp/>
        <stp>StudyData</stp>
        <stp>Correlation(GCE?,TYA?,Period:=50,InputChoice1:=Close,InputChoice2:=Close)</stp>
        <stp>Bar</stp>
        <stp/>
        <stp>Close</stp>
        <stp>ADC</stp>
        <stp>-48</stp>
        <stp>all</stp>
        <stp/>
        <stp/>
        <stp/>
        <stp>T</stp>
        <stp>EndofBarandPeriod 5</stp>
        <tr r="BE97" s="3"/>
      </tp>
      <tp>
        <v>69.768378040000002</v>
        <stp/>
        <stp>StudyData</stp>
        <stp>Correlation(CLE?,TYA?,Period:=50,InputChoice1:=Close,InputChoice2:=Close)</stp>
        <stp>Bar</stp>
        <stp/>
        <stp>Close</stp>
        <stp>ADC</stp>
        <stp>-48</stp>
        <stp>all</stp>
        <stp/>
        <stp/>
        <stp/>
        <stp>T</stp>
        <stp>EndofBarandPeriod 5</stp>
        <tr r="BE88" s="3"/>
      </tp>
      <tp>
        <v>63.685826349999999</v>
        <stp/>
        <stp>StudyData</stp>
        <stp>Correlation(NGE?,TYA?,Period:=50,InputChoice1:=Close,InputChoice2:=Close)</stp>
        <stp>Bar</stp>
        <stp/>
        <stp>Close</stp>
        <stp>ADC</stp>
        <stp>-48</stp>
        <stp>all</stp>
        <stp/>
        <stp/>
        <stp/>
        <stp>T</stp>
        <stp>EndofBarandPeriod 5</stp>
        <tr r="AS97" s="3"/>
      </tp>
      <tp>
        <v>80.409761419999995</v>
        <stp/>
        <stp>StudyData</stp>
        <stp>Correlation(SIE?,TYA?,Period:=50,InputChoice1:=Close,InputChoice2:=Close)</stp>
        <stp>Bar</stp>
        <stp/>
        <stp>Close</stp>
        <stp>ADC</stp>
        <stp>-49</stp>
        <stp>all</stp>
        <stp/>
        <stp/>
        <stp/>
        <stp>T</stp>
        <stp>EndofBarandPeriod 5</stp>
        <tr r="AS105" s="3"/>
      </tp>
      <tp>
        <v>70.637827090000002</v>
        <stp/>
        <stp>StudyData</stp>
        <stp>Correlation(PLE?,TYA?,Period:=50,InputChoice1:=Close,InputChoice2:=Close)</stp>
        <stp>Bar</stp>
        <stp/>
        <stp>Close</stp>
        <stp>ADC</stp>
        <stp>-49</stp>
        <stp>all</stp>
        <stp/>
        <stp/>
        <stp/>
        <stp>T</stp>
        <stp>EndofBarandPeriod 5</stp>
        <tr r="BE105" s="3"/>
      </tp>
      <tp>
        <v>87.418464610000001</v>
        <stp/>
        <stp>StudyData</stp>
        <stp>Correlation(GCE?,TYA?,Period:=50,InputChoice1:=Close,InputChoice2:=Close)</stp>
        <stp>Bar</stp>
        <stp/>
        <stp>Close</stp>
        <stp>ADC</stp>
        <stp>-49</stp>
        <stp>all</stp>
        <stp/>
        <stp/>
        <stp/>
        <stp>T</stp>
        <stp>EndofBarandPeriod 5</stp>
        <tr r="BE96" s="3"/>
      </tp>
      <tp>
        <v>68.034717060000006</v>
        <stp/>
        <stp>StudyData</stp>
        <stp>Correlation(CLE?,TYA?,Period:=50,InputChoice1:=Close,InputChoice2:=Close)</stp>
        <stp>Bar</stp>
        <stp/>
        <stp>Close</stp>
        <stp>ADC</stp>
        <stp>-49</stp>
        <stp>all</stp>
        <stp/>
        <stp/>
        <stp/>
        <stp>T</stp>
        <stp>EndofBarandPeriod 5</stp>
        <tr r="BE87" s="3"/>
      </tp>
      <tp>
        <v>61.524474599999998</v>
        <stp/>
        <stp>StudyData</stp>
        <stp>Correlation(NGE?,TYA?,Period:=50,InputChoice1:=Close,InputChoice2:=Close)</stp>
        <stp>Bar</stp>
        <stp/>
        <stp>Close</stp>
        <stp>ADC</stp>
        <stp>-49</stp>
        <stp>all</stp>
        <stp/>
        <stp/>
        <stp/>
        <stp>T</stp>
        <stp>EndofBarandPeriod 5</stp>
        <tr r="AS96" s="3"/>
      </tp>
      <tp>
        <v>2.0459999999999998</v>
        <stp/>
        <stp>StudyData</stp>
        <stp>NGE?</stp>
        <stp>Bar</stp>
        <stp/>
        <stp>Close</stp>
        <stp>ADC</stp>
        <stp>-3</stp>
        <stp/>
        <stp/>
        <stp/>
        <stp/>
        <stp>T</stp>
        <stp>Endofbarandperiod 9</stp>
        <tr r="AM43" s="3"/>
      </tp>
      <tp>
        <v>-89.456029290000004</v>
        <stp/>
        <stp>StudyData</stp>
        <stp>Correlation(FVA?,EP?,Period:=50,InputChoice1:=Close,InputChoice2:=Close)</stp>
        <stp>Bar</stp>
        <stp/>
        <stp>Close</stp>
        <stp>ADC</stp>
        <stp>-1</stp>
        <stp>all</stp>
        <stp/>
        <stp/>
        <stp/>
        <stp>T</stp>
        <stp>EndofBarandPeriod 7</stp>
        <tr r="AP27" s="3"/>
      </tp>
      <tp>
        <v>-88.12818747</v>
        <stp/>
        <stp>StudyData</stp>
        <stp>Correlation(FVA?,EP?,Period:=50,InputChoice1:=Close,InputChoice2:=Close)</stp>
        <stp>Bar</stp>
        <stp/>
        <stp>Close</stp>
        <stp>ADC</stp>
        <stp>-2</stp>
        <stp>all</stp>
        <stp/>
        <stp/>
        <stp/>
        <stp>T</stp>
        <stp>EndofBarandPeriod 7</stp>
        <tr r="AP26" s="3"/>
      </tp>
      <tp>
        <v>-87.335529379999997</v>
        <stp/>
        <stp>StudyData</stp>
        <stp>Correlation(FVA?,EP?,Period:=50,InputChoice1:=Close,InputChoice2:=Close)</stp>
        <stp>Bar</stp>
        <stp/>
        <stp>Close</stp>
        <stp>ADC</stp>
        <stp>-3</stp>
        <stp>all</stp>
        <stp/>
        <stp/>
        <stp/>
        <stp>T</stp>
        <stp>EndofBarandPeriod 7</stp>
        <tr r="AP25" s="3"/>
      </tp>
      <tp>
        <v>-86.555655049999999</v>
        <stp/>
        <stp>StudyData</stp>
        <stp>Correlation(FVA?,EP?,Period:=50,InputChoice1:=Close,InputChoice2:=Close)</stp>
        <stp>Bar</stp>
        <stp/>
        <stp>Close</stp>
        <stp>ADC</stp>
        <stp>-4</stp>
        <stp>all</stp>
        <stp/>
        <stp/>
        <stp/>
        <stp>T</stp>
        <stp>EndofBarandPeriod 7</stp>
        <tr r="AP24" s="3"/>
      </tp>
      <tp>
        <v>-85.881712710000002</v>
        <stp/>
        <stp>StudyData</stp>
        <stp>Correlation(FVA?,EP?,Period:=50,InputChoice1:=Close,InputChoice2:=Close)</stp>
        <stp>Bar</stp>
        <stp/>
        <stp>Close</stp>
        <stp>ADC</stp>
        <stp>-5</stp>
        <stp>all</stp>
        <stp/>
        <stp/>
        <stp/>
        <stp>T</stp>
        <stp>EndofBarandPeriod 7</stp>
        <tr r="AP23" s="3"/>
      </tp>
      <tp>
        <v>-84.416234509999995</v>
        <stp/>
        <stp>StudyData</stp>
        <stp>Correlation(FVA?,EP?,Period:=50,InputChoice1:=Close,InputChoice2:=Close)</stp>
        <stp>Bar</stp>
        <stp/>
        <stp>Close</stp>
        <stp>ADC</stp>
        <stp>-6</stp>
        <stp>all</stp>
        <stp/>
        <stp/>
        <stp/>
        <stp>T</stp>
        <stp>EndofBarandPeriod 7</stp>
        <tr r="AP22" s="3"/>
      </tp>
      <tp>
        <v>78.415233569999998</v>
        <stp/>
        <stp>StudyData</stp>
        <stp>Correlation(SIE?,TYA?,Period:=50,InputChoice1:=Close,InputChoice2:=Close)</stp>
        <stp>Bar</stp>
        <stp/>
        <stp>Close</stp>
        <stp>ADC</stp>
        <stp>-52</stp>
        <stp>all</stp>
        <stp/>
        <stp/>
        <stp/>
        <stp>T</stp>
        <stp>EndofBarandPeriod 5</stp>
        <tr r="AS102" s="3"/>
      </tp>
      <tp>
        <v>68.401848509999994</v>
        <stp/>
        <stp>StudyData</stp>
        <stp>Correlation(PLE?,TYA?,Period:=50,InputChoice1:=Close,InputChoice2:=Close)</stp>
        <stp>Bar</stp>
        <stp/>
        <stp>Close</stp>
        <stp>ADC</stp>
        <stp>-52</stp>
        <stp>all</stp>
        <stp/>
        <stp/>
        <stp/>
        <stp>T</stp>
        <stp>EndofBarandPeriod 5</stp>
        <tr r="BE102" s="3"/>
      </tp>
      <tp>
        <v>86.998518200000007</v>
        <stp/>
        <stp>StudyData</stp>
        <stp>Correlation(GCE?,TYA?,Period:=50,InputChoice1:=Close,InputChoice2:=Close)</stp>
        <stp>Bar</stp>
        <stp/>
        <stp>Close</stp>
        <stp>ADC</stp>
        <stp>-52</stp>
        <stp>all</stp>
        <stp/>
        <stp/>
        <stp/>
        <stp>T</stp>
        <stp>EndofBarandPeriod 5</stp>
        <tr r="BE93" s="3"/>
      </tp>
      <tp>
        <v>-53.141003159999997</v>
        <stp/>
        <stp>StudyData</stp>
        <stp>Correlation(ENQ?,CLE?,Period:=50,InputChoice1:=Close,InputChoice2:=Close)</stp>
        <stp>Bar</stp>
        <stp/>
        <stp>Close</stp>
        <stp>ADC</stp>
        <stp>-46</stp>
        <stp>all</stp>
        <stp/>
        <stp/>
        <stp/>
        <stp>T</stp>
        <stp>EndofBarandPeriod 5</stp>
        <tr r="BF63" s="3"/>
      </tp>
      <tp>
        <v>-32.21465199</v>
        <stp/>
        <stp>StudyData</stp>
        <stp>Correlation(ENQ?,PLE?,Period:=50,InputChoice1:=Close,InputChoice2:=Close)</stp>
        <stp>Bar</stp>
        <stp/>
        <stp>Close</stp>
        <stp>ADC</stp>
        <stp>-46</stp>
        <stp>all</stp>
        <stp/>
        <stp/>
        <stp/>
        <stp>T</stp>
        <stp>EndofBarandPeriod 5</stp>
        <tr r="BJ63" s="3"/>
      </tp>
      <tp>
        <v>65.070547899999994</v>
        <stp/>
        <stp>StudyData</stp>
        <stp>Correlation(CLE?,TYA?,Period:=50,InputChoice1:=Close,InputChoice2:=Close)</stp>
        <stp>Bar</stp>
        <stp/>
        <stp>Close</stp>
        <stp>ADC</stp>
        <stp>-52</stp>
        <stp>all</stp>
        <stp/>
        <stp/>
        <stp/>
        <stp>T</stp>
        <stp>EndofBarandPeriod 5</stp>
        <tr r="BE84" s="3"/>
      </tp>
      <tp>
        <v>54.269612039999998</v>
        <stp/>
        <stp>StudyData</stp>
        <stp>Correlation(NGE?,TYA?,Period:=50,InputChoice1:=Close,InputChoice2:=Close)</stp>
        <stp>Bar</stp>
        <stp/>
        <stp>Close</stp>
        <stp>ADC</stp>
        <stp>-52</stp>
        <stp>all</stp>
        <stp/>
        <stp/>
        <stp/>
        <stp>T</stp>
        <stp>EndofBarandPeriod 5</stp>
        <tr r="AS93" s="3"/>
      </tp>
      <tp>
        <v>-49.515990940000002</v>
        <stp/>
        <stp>StudyData</stp>
        <stp>Correlation(ENQ?,CLE?,Period:=50,InputChoice1:=Close,InputChoice2:=Close)</stp>
        <stp>Bar</stp>
        <stp/>
        <stp>Close</stp>
        <stp>ADC</stp>
        <stp>-47</stp>
        <stp>all</stp>
        <stp/>
        <stp/>
        <stp/>
        <stp>T</stp>
        <stp>EndofBarandPeriod 5</stp>
        <tr r="BF62" s="3"/>
      </tp>
      <tp>
        <v>-28.65592539</v>
        <stp/>
        <stp>StudyData</stp>
        <stp>Correlation(ENQ?,PLE?,Period:=50,InputChoice1:=Close,InputChoice2:=Close)</stp>
        <stp>Bar</stp>
        <stp/>
        <stp>Close</stp>
        <stp>ADC</stp>
        <stp>-47</stp>
        <stp>all</stp>
        <stp/>
        <stp/>
        <stp/>
        <stp>T</stp>
        <stp>EndofBarandPeriod 5</stp>
        <tr r="BJ62" s="3"/>
      </tp>
      <tp>
        <v>79.798185509999996</v>
        <stp/>
        <stp>StudyData</stp>
        <stp>Correlation(SIE?,TYA?,Period:=50,InputChoice1:=Close,InputChoice2:=Close)</stp>
        <stp>Bar</stp>
        <stp/>
        <stp>Close</stp>
        <stp>ADC</stp>
        <stp>-50</stp>
        <stp>all</stp>
        <stp/>
        <stp/>
        <stp/>
        <stp>T</stp>
        <stp>EndofBarandPeriod 5</stp>
        <tr r="AS104" s="3"/>
      </tp>
      <tp>
        <v>69.424721000000005</v>
        <stp/>
        <stp>StudyData</stp>
        <stp>Correlation(PLE?,TYA?,Period:=50,InputChoice1:=Close,InputChoice2:=Close)</stp>
        <stp>Bar</stp>
        <stp/>
        <stp>Close</stp>
        <stp>ADC</stp>
        <stp>-50</stp>
        <stp>all</stp>
        <stp/>
        <stp/>
        <stp/>
        <stp>T</stp>
        <stp>EndofBarandPeriod 5</stp>
        <tr r="BE104" s="3"/>
      </tp>
      <tp>
        <v>86.821055189999996</v>
        <stp/>
        <stp>StudyData</stp>
        <stp>Correlation(GCE?,TYA?,Period:=50,InputChoice1:=Close,InputChoice2:=Close)</stp>
        <stp>Bar</stp>
        <stp/>
        <stp>Close</stp>
        <stp>ADC</stp>
        <stp>-50</stp>
        <stp>all</stp>
        <stp/>
        <stp/>
        <stp/>
        <stp>T</stp>
        <stp>EndofBarandPeriod 5</stp>
        <tr r="BE95" s="3"/>
      </tp>
      <tp>
        <v>66.225871679999997</v>
        <stp/>
        <stp>StudyData</stp>
        <stp>Correlation(CLE?,TYA?,Period:=50,InputChoice1:=Close,InputChoice2:=Close)</stp>
        <stp>Bar</stp>
        <stp/>
        <stp>Close</stp>
        <stp>ADC</stp>
        <stp>-50</stp>
        <stp>all</stp>
        <stp/>
        <stp/>
        <stp/>
        <stp>T</stp>
        <stp>EndofBarandPeriod 5</stp>
        <tr r="BE86" s="3"/>
      </tp>
      <tp>
        <v>58.701871789999998</v>
        <stp/>
        <stp>StudyData</stp>
        <stp>Correlation(NGE?,TYA?,Period:=50,InputChoice1:=Close,InputChoice2:=Close)</stp>
        <stp>Bar</stp>
        <stp/>
        <stp>Close</stp>
        <stp>ADC</stp>
        <stp>-50</stp>
        <stp>all</stp>
        <stp/>
        <stp/>
        <stp/>
        <stp>T</stp>
        <stp>EndofBarandPeriod 5</stp>
        <tr r="AS95" s="3"/>
      </tp>
      <tp>
        <v>79.10492094</v>
        <stp/>
        <stp>StudyData</stp>
        <stp>Correlation(SIE?,TYA?,Period:=50,InputChoice1:=Close,InputChoice2:=Close)</stp>
        <stp>Bar</stp>
        <stp/>
        <stp>Close</stp>
        <stp>ADC</stp>
        <stp>-51</stp>
        <stp>all</stp>
        <stp/>
        <stp/>
        <stp/>
        <stp>T</stp>
        <stp>EndofBarandPeriod 5</stp>
        <tr r="AS103" s="3"/>
      </tp>
      <tp>
        <v>68.720015459999999</v>
        <stp/>
        <stp>StudyData</stp>
        <stp>Correlation(PLE?,TYA?,Period:=50,InputChoice1:=Close,InputChoice2:=Close)</stp>
        <stp>Bar</stp>
        <stp/>
        <stp>Close</stp>
        <stp>ADC</stp>
        <stp>-51</stp>
        <stp>all</stp>
        <stp/>
        <stp/>
        <stp/>
        <stp>T</stp>
        <stp>EndofBarandPeriod 5</stp>
        <tr r="BE103" s="3"/>
      </tp>
      <tp>
        <v>86.874678189999997</v>
        <stp/>
        <stp>StudyData</stp>
        <stp>Correlation(GCE?,TYA?,Period:=50,InputChoice1:=Close,InputChoice2:=Close)</stp>
        <stp>Bar</stp>
        <stp/>
        <stp>Close</stp>
        <stp>ADC</stp>
        <stp>-51</stp>
        <stp>all</stp>
        <stp/>
        <stp/>
        <stp/>
        <stp>T</stp>
        <stp>EndofBarandPeriod 5</stp>
        <tr r="BE94" s="3"/>
      </tp>
      <tp>
        <v>-54.211582270000001</v>
        <stp/>
        <stp>StudyData</stp>
        <stp>Correlation(ENQ?,CLE?,Period:=50,InputChoice1:=Close,InputChoice2:=Close)</stp>
        <stp>Bar</stp>
        <stp/>
        <stp>Close</stp>
        <stp>ADC</stp>
        <stp>-45</stp>
        <stp>all</stp>
        <stp/>
        <stp/>
        <stp/>
        <stp>T</stp>
        <stp>EndofBarandPeriod 5</stp>
        <tr r="BF64" s="3"/>
      </tp>
      <tp>
        <v>-35.946532750000003</v>
        <stp/>
        <stp>StudyData</stp>
        <stp>Correlation(ENQ?,PLE?,Period:=50,InputChoice1:=Close,InputChoice2:=Close)</stp>
        <stp>Bar</stp>
        <stp/>
        <stp>Close</stp>
        <stp>ADC</stp>
        <stp>-45</stp>
        <stp>all</stp>
        <stp/>
        <stp/>
        <stp/>
        <stp>T</stp>
        <stp>EndofBarandPeriod 5</stp>
        <tr r="BJ64" s="3"/>
      </tp>
      <tp>
        <v>65.545066559999995</v>
        <stp/>
        <stp>StudyData</stp>
        <stp>Correlation(CLE?,TYA?,Period:=50,InputChoice1:=Close,InputChoice2:=Close)</stp>
        <stp>Bar</stp>
        <stp/>
        <stp>Close</stp>
        <stp>ADC</stp>
        <stp>-51</stp>
        <stp>all</stp>
        <stp/>
        <stp/>
        <stp/>
        <stp>T</stp>
        <stp>EndofBarandPeriod 5</stp>
        <tr r="BE85" s="3"/>
      </tp>
      <tp>
        <v>57.235910019999999</v>
        <stp/>
        <stp>StudyData</stp>
        <stp>Correlation(NGE?,TYA?,Period:=50,InputChoice1:=Close,InputChoice2:=Close)</stp>
        <stp>Bar</stp>
        <stp/>
        <stp>Close</stp>
        <stp>ADC</stp>
        <stp>-51</stp>
        <stp>all</stp>
        <stp/>
        <stp/>
        <stp/>
        <stp>T</stp>
        <stp>EndofBarandPeriod 5</stp>
        <tr r="AS94" s="3"/>
      </tp>
      <tp>
        <v>-48.467311799999997</v>
        <stp/>
        <stp>StudyData</stp>
        <stp>Correlation(ENQ?,CLE?,Period:=50,InputChoice1:=Close,InputChoice2:=Close)</stp>
        <stp>Bar</stp>
        <stp/>
        <stp>Close</stp>
        <stp>ADC</stp>
        <stp>-48</stp>
        <stp>all</stp>
        <stp/>
        <stp/>
        <stp/>
        <stp>T</stp>
        <stp>EndofBarandPeriod 5</stp>
        <tr r="BF61" s="3"/>
      </tp>
      <tp>
        <v>-27.68385911</v>
        <stp/>
        <stp>StudyData</stp>
        <stp>Correlation(ENQ?,PLE?,Period:=50,InputChoice1:=Close,InputChoice2:=Close)</stp>
        <stp>Bar</stp>
        <stp/>
        <stp>Close</stp>
        <stp>ADC</stp>
        <stp>-48</stp>
        <stp>all</stp>
        <stp/>
        <stp/>
        <stp/>
        <stp>T</stp>
        <stp>EndofBarandPeriod 5</stp>
        <tr r="BJ61" s="3"/>
      </tp>
      <tp>
        <v>-46.090077909999998</v>
        <stp/>
        <stp>StudyData</stp>
        <stp>Correlation(ENQ?,CLE?,Period:=50,InputChoice1:=Close,InputChoice2:=Close)</stp>
        <stp>Bar</stp>
        <stp/>
        <stp>Close</stp>
        <stp>ADC</stp>
        <stp>-49</stp>
        <stp>all</stp>
        <stp/>
        <stp/>
        <stp/>
        <stp>T</stp>
        <stp>EndofBarandPeriod 5</stp>
        <tr r="BF60" s="3"/>
      </tp>
      <tp>
        <v>-27.133407120000001</v>
        <stp/>
        <stp>StudyData</stp>
        <stp>Correlation(ENQ?,PLE?,Period:=50,InputChoice1:=Close,InputChoice2:=Close)</stp>
        <stp>Bar</stp>
        <stp/>
        <stp>Close</stp>
        <stp>ADC</stp>
        <stp>-49</stp>
        <stp>all</stp>
        <stp/>
        <stp/>
        <stp/>
        <stp>T</stp>
        <stp>EndofBarandPeriod 5</stp>
        <tr r="BJ60" s="3"/>
      </tp>
      <tp>
        <v>132.03125</v>
        <stp/>
        <stp>StudyData</stp>
        <stp>TYA?</stp>
        <stp>Bar</stp>
        <stp/>
        <stp>Close</stp>
        <stp>ADC</stp>
        <stp>-2</stp>
        <stp/>
        <stp/>
        <stp/>
        <stp/>
        <stp>T</stp>
        <stp>Endofbarandperiod 7</stp>
        <tr r="AN26" s="3"/>
      </tp>
      <tp>
        <v>97.818222320000004</v>
        <stp/>
        <stp>StudyData</stp>
        <stp>Correlation(ENQ?,DSX?,Period:=50,InputChoice1:=Close,InputChoice2:=Close)</stp>
        <stp>Bar</stp>
        <stp/>
        <stp>Close</stp>
        <stp>ADC</stp>
        <stp>-49</stp>
        <stp>all</stp>
        <stp/>
        <stp/>
        <stp/>
        <stp>T</stp>
        <stp>EndofBarandPeriod 5</stp>
        <tr r="BA60" s="3"/>
      </tp>
      <tp>
        <v>96.540989300000007</v>
        <stp/>
        <stp>StudyData</stp>
        <stp>Correlation(ENQ?,DSX?,Period:=50,InputChoice1:=Close,InputChoice2:=Close)</stp>
        <stp>Bar</stp>
        <stp/>
        <stp>Close</stp>
        <stp>ADC</stp>
        <stp>-48</stp>
        <stp>all</stp>
        <stp/>
        <stp/>
        <stp/>
        <stp>T</stp>
        <stp>EndofBarandPeriod 5</stp>
        <tr r="BA61" s="3"/>
      </tp>
      <tp>
        <v>95.396376169999996</v>
        <stp/>
        <stp>StudyData</stp>
        <stp>Correlation(ENQ?,DSX?,Period:=50,InputChoice1:=Close,InputChoice2:=Close)</stp>
        <stp>Bar</stp>
        <stp/>
        <stp>Close</stp>
        <stp>ADC</stp>
        <stp>-47</stp>
        <stp>all</stp>
        <stp/>
        <stp/>
        <stp/>
        <stp>T</stp>
        <stp>EndofBarandPeriod 5</stp>
        <tr r="BA62" s="3"/>
      </tp>
      <tp>
        <v>93.127975280000001</v>
        <stp/>
        <stp>StudyData</stp>
        <stp>Correlation(ENQ?,DSX?,Period:=50,InputChoice1:=Close,InputChoice2:=Close)</stp>
        <stp>Bar</stp>
        <stp/>
        <stp>Close</stp>
        <stp>ADC</stp>
        <stp>-46</stp>
        <stp>all</stp>
        <stp/>
        <stp/>
        <stp/>
        <stp>T</stp>
        <stp>EndofBarandPeriod 5</stp>
        <tr r="BA63" s="3"/>
      </tp>
      <tp>
        <v>91.333127079999997</v>
        <stp/>
        <stp>StudyData</stp>
        <stp>Correlation(ENQ?,DSX?,Period:=50,InputChoice1:=Close,InputChoice2:=Close)</stp>
        <stp>Bar</stp>
        <stp/>
        <stp>Close</stp>
        <stp>ADC</stp>
        <stp>-45</stp>
        <stp>all</stp>
        <stp/>
        <stp/>
        <stp/>
        <stp>T</stp>
        <stp>EndofBarandPeriod 5</stp>
        <tr r="BA64" s="3"/>
      </tp>
      <tp>
        <v>83.258893720000003</v>
        <stp/>
        <stp>StudyData</stp>
        <stp>Correlation(USA?,GCE?,Period:=50,InputChoice1:=Close,InputChoice2:=Close)</stp>
        <stp>Bar</stp>
        <stp/>
        <stp>Close</stp>
        <stp>ADC</stp>
        <stp>-46</stp>
        <stp>all</stp>
        <stp/>
        <stp/>
        <stp/>
        <stp>T</stp>
        <stp>EndofBarandPeriod 5</stp>
        <tr r="AV90" s="3"/>
      </tp>
      <tp>
        <v>88.680365929999994</v>
        <stp/>
        <stp>StudyData</stp>
        <stp>Correlation(TYA?,GCE?,Period:=50,InputChoice1:=Close,InputChoice2:=Close)</stp>
        <stp>Bar</stp>
        <stp/>
        <stp>Close</stp>
        <stp>ADC</stp>
        <stp>-46</stp>
        <stp>all</stp>
        <stp/>
        <stp/>
        <stp/>
        <stp>T</stp>
        <stp>EndofBarandPeriod 5</stp>
        <tr r="BH81" s="3"/>
      </tp>
      <tp>
        <v>90.771450900000005</v>
        <stp/>
        <stp>StudyData</stp>
        <stp>Correlation(TUA?,GCE?,Period:=50,InputChoice1:=Close,InputChoice2:=Close)</stp>
        <stp>Bar</stp>
        <stp/>
        <stp>Close</stp>
        <stp>ADC</stp>
        <stp>-46</stp>
        <stp>all</stp>
        <stp/>
        <stp/>
        <stp/>
        <stp>T</stp>
        <stp>EndofBarandPeriod 5</stp>
        <tr r="BH72" s="3"/>
      </tp>
      <tp>
        <v>50.305870820000003</v>
        <stp/>
        <stp>StudyData</stp>
        <stp>Correlation(SIE?,NGE?,Period:=50,InputChoice1:=Close,InputChoice2:=Close)</stp>
        <stp>Bar</stp>
        <stp/>
        <stp>Close</stp>
        <stp>ADC</stp>
        <stp>-46</stp>
        <stp>all</stp>
        <stp/>
        <stp/>
        <stp/>
        <stp>T</stp>
        <stp>EndofBarandPeriod 5</stp>
        <tr r="AV108" s="3"/>
      </tp>
      <tp>
        <v>46.081418309999997</v>
        <stp/>
        <stp>StudyData</stp>
        <stp>Correlation(PLE?,NGE?,Period:=50,InputChoice1:=Close,InputChoice2:=Close)</stp>
        <stp>Bar</stp>
        <stp/>
        <stp>Close</stp>
        <stp>ADC</stp>
        <stp>-46</stp>
        <stp>all</stp>
        <stp/>
        <stp/>
        <stp/>
        <stp>T</stp>
        <stp>EndofBarandPeriod 5</stp>
        <tr r="BH108" s="3"/>
      </tp>
      <tp>
        <v>56.447226620000002</v>
        <stp/>
        <stp>StudyData</stp>
        <stp>Correlation(GCE?,NGE?,Period:=50,InputChoice1:=Close,InputChoice2:=Close)</stp>
        <stp>Bar</stp>
        <stp/>
        <stp>Close</stp>
        <stp>ADC</stp>
        <stp>-46</stp>
        <stp>all</stp>
        <stp/>
        <stp/>
        <stp/>
        <stp>T</stp>
        <stp>EndofBarandPeriod 5</stp>
        <tr r="BH99" s="3"/>
      </tp>
      <tp>
        <v>90.160179429999999</v>
        <stp/>
        <stp>StudyData</stp>
        <stp>Correlation(FVA?,GCE?,Period:=50,InputChoice1:=Close,InputChoice2:=Close)</stp>
        <stp>Bar</stp>
        <stp/>
        <stp>Close</stp>
        <stp>ADC</stp>
        <stp>-46</stp>
        <stp>all</stp>
        <stp/>
        <stp/>
        <stp/>
        <stp>T</stp>
        <stp>EndofBarandPeriod 5</stp>
        <tr r="AV81" s="3"/>
      </tp>
      <tp>
        <v>69.861599839999997</v>
        <stp/>
        <stp>StudyData</stp>
        <stp>Correlation(CLE?,NGE?,Period:=50,InputChoice1:=Close,InputChoice2:=Close)</stp>
        <stp>Bar</stp>
        <stp/>
        <stp>Close</stp>
        <stp>ADC</stp>
        <stp>-46</stp>
        <stp>all</stp>
        <stp/>
        <stp/>
        <stp/>
        <stp>T</stp>
        <stp>EndofBarandPeriod 5</stp>
        <tr r="BG90" s="3"/>
      </tp>
      <tp>
        <v>82.945616349999995</v>
        <stp/>
        <stp>StudyData</stp>
        <stp>Correlation(USA?,GCE?,Period:=50,InputChoice1:=Close,InputChoice2:=Close)</stp>
        <stp>Bar</stp>
        <stp/>
        <stp>Close</stp>
        <stp>ADC</stp>
        <stp>-47</stp>
        <stp>all</stp>
        <stp/>
        <stp/>
        <stp/>
        <stp>T</stp>
        <stp>EndofBarandPeriod 5</stp>
        <tr r="AV89" s="3"/>
      </tp>
      <tp>
        <v>87.87455516</v>
        <stp/>
        <stp>StudyData</stp>
        <stp>Correlation(TYA?,GCE?,Period:=50,InputChoice1:=Close,InputChoice2:=Close)</stp>
        <stp>Bar</stp>
        <stp/>
        <stp>Close</stp>
        <stp>ADC</stp>
        <stp>-47</stp>
        <stp>all</stp>
        <stp/>
        <stp/>
        <stp/>
        <stp>T</stp>
        <stp>EndofBarandPeriod 5</stp>
        <tr r="BH80" s="3"/>
      </tp>
      <tp>
        <v>90.605885619999995</v>
        <stp/>
        <stp>StudyData</stp>
        <stp>Correlation(TUA?,GCE?,Period:=50,InputChoice1:=Close,InputChoice2:=Close)</stp>
        <stp>Bar</stp>
        <stp/>
        <stp>Close</stp>
        <stp>ADC</stp>
        <stp>-47</stp>
        <stp>all</stp>
        <stp/>
        <stp/>
        <stp/>
        <stp>T</stp>
        <stp>EndofBarandPeriod 5</stp>
        <tr r="BH71" s="3"/>
      </tp>
      <tp>
        <v>42.149971530000002</v>
        <stp/>
        <stp>StudyData</stp>
        <stp>Correlation(SIE?,NGE?,Period:=50,InputChoice1:=Close,InputChoice2:=Close)</stp>
        <stp>Bar</stp>
        <stp/>
        <stp>Close</stp>
        <stp>ADC</stp>
        <stp>-47</stp>
        <stp>all</stp>
        <stp/>
        <stp/>
        <stp/>
        <stp>T</stp>
        <stp>EndofBarandPeriod 5</stp>
        <tr r="AV107" s="3"/>
      </tp>
      <tp>
        <v>40.448257429999998</v>
        <stp/>
        <stp>StudyData</stp>
        <stp>Correlation(PLE?,NGE?,Period:=50,InputChoice1:=Close,InputChoice2:=Close)</stp>
        <stp>Bar</stp>
        <stp/>
        <stp>Close</stp>
        <stp>ADC</stp>
        <stp>-47</stp>
        <stp>all</stp>
        <stp/>
        <stp/>
        <stp/>
        <stp>T</stp>
        <stp>EndofBarandPeriod 5</stp>
        <tr r="BH107" s="3"/>
      </tp>
      <tp>
        <v>53.368858269999997</v>
        <stp/>
        <stp>StudyData</stp>
        <stp>Correlation(GCE?,NGE?,Period:=50,InputChoice1:=Close,InputChoice2:=Close)</stp>
        <stp>Bar</stp>
        <stp/>
        <stp>Close</stp>
        <stp>ADC</stp>
        <stp>-47</stp>
        <stp>all</stp>
        <stp/>
        <stp/>
        <stp/>
        <stp>T</stp>
        <stp>EndofBarandPeriod 5</stp>
        <tr r="BH98" s="3"/>
      </tp>
      <tp>
        <v>89.438028160000002</v>
        <stp/>
        <stp>StudyData</stp>
        <stp>Correlation(FVA?,GCE?,Period:=50,InputChoice1:=Close,InputChoice2:=Close)</stp>
        <stp>Bar</stp>
        <stp/>
        <stp>Close</stp>
        <stp>ADC</stp>
        <stp>-47</stp>
        <stp>all</stp>
        <stp/>
        <stp/>
        <stp/>
        <stp>T</stp>
        <stp>EndofBarandPeriod 5</stp>
        <tr r="AV80" s="3"/>
      </tp>
      <tp>
        <v>62.466244039999999</v>
        <stp/>
        <stp>StudyData</stp>
        <stp>Correlation(CLE?,NGE?,Period:=50,InputChoice1:=Close,InputChoice2:=Close)</stp>
        <stp>Bar</stp>
        <stp/>
        <stp>Close</stp>
        <stp>ADC</stp>
        <stp>-47</stp>
        <stp>all</stp>
        <stp/>
        <stp/>
        <stp/>
        <stp>T</stp>
        <stp>EndofBarandPeriod 5</stp>
        <tr r="BG89" s="3"/>
      </tp>
      <tp>
        <v>83.281942959999995</v>
        <stp/>
        <stp>StudyData</stp>
        <stp>Correlation(USA?,GCE?,Period:=50,InputChoice1:=Close,InputChoice2:=Close)</stp>
        <stp>Bar</stp>
        <stp/>
        <stp>Close</stp>
        <stp>ADC</stp>
        <stp>-45</stp>
        <stp>all</stp>
        <stp/>
        <stp/>
        <stp/>
        <stp>T</stp>
        <stp>EndofBarandPeriod 5</stp>
        <tr r="AV91" s="3"/>
      </tp>
      <tp>
        <v>89.805660930000002</v>
        <stp/>
        <stp>StudyData</stp>
        <stp>Correlation(TYA?,GCE?,Period:=50,InputChoice1:=Close,InputChoice2:=Close)</stp>
        <stp>Bar</stp>
        <stp/>
        <stp>Close</stp>
        <stp>ADC</stp>
        <stp>-45</stp>
        <stp>all</stp>
        <stp/>
        <stp/>
        <stp/>
        <stp>T</stp>
        <stp>EndofBarandPeriod 5</stp>
        <tr r="BH82" s="3"/>
      </tp>
      <tp>
        <v>91.481992570000003</v>
        <stp/>
        <stp>StudyData</stp>
        <stp>Correlation(TUA?,GCE?,Period:=50,InputChoice1:=Close,InputChoice2:=Close)</stp>
        <stp>Bar</stp>
        <stp/>
        <stp>Close</stp>
        <stp>ADC</stp>
        <stp>-45</stp>
        <stp>all</stp>
        <stp/>
        <stp/>
        <stp/>
        <stp>T</stp>
        <stp>EndofBarandPeriod 5</stp>
        <tr r="BH73" s="3"/>
      </tp>
      <tp>
        <v>55.976671779999997</v>
        <stp/>
        <stp>StudyData</stp>
        <stp>Correlation(SIE?,NGE?,Period:=50,InputChoice1:=Close,InputChoice2:=Close)</stp>
        <stp>Bar</stp>
        <stp/>
        <stp>Close</stp>
        <stp>ADC</stp>
        <stp>-45</stp>
        <stp>all</stp>
        <stp/>
        <stp/>
        <stp/>
        <stp>T</stp>
        <stp>EndofBarandPeriod 5</stp>
        <tr r="AV109" s="3"/>
      </tp>
      <tp>
        <v>49.635021510000001</v>
        <stp/>
        <stp>StudyData</stp>
        <stp>Correlation(PLE?,NGE?,Period:=50,InputChoice1:=Close,InputChoice2:=Close)</stp>
        <stp>Bar</stp>
        <stp/>
        <stp>Close</stp>
        <stp>ADC</stp>
        <stp>-45</stp>
        <stp>all</stp>
        <stp/>
        <stp/>
        <stp/>
        <stp>T</stp>
        <stp>EndofBarandPeriod 5</stp>
        <tr r="BH109" s="3"/>
      </tp>
      <tp>
        <v>58.65494048</v>
        <stp/>
        <stp>StudyData</stp>
        <stp>Correlation(GCE?,NGE?,Period:=50,InputChoice1:=Close,InputChoice2:=Close)</stp>
        <stp>Bar</stp>
        <stp/>
        <stp>Close</stp>
        <stp>ADC</stp>
        <stp>-45</stp>
        <stp>all</stp>
        <stp/>
        <stp/>
        <stp/>
        <stp>T</stp>
        <stp>EndofBarandPeriod 5</stp>
        <tr r="BH100" s="3"/>
      </tp>
      <tp>
        <v>91.317252060000001</v>
        <stp/>
        <stp>StudyData</stp>
        <stp>Correlation(FVA?,GCE?,Period:=50,InputChoice1:=Close,InputChoice2:=Close)</stp>
        <stp>Bar</stp>
        <stp/>
        <stp>Close</stp>
        <stp>ADC</stp>
        <stp>-45</stp>
        <stp>all</stp>
        <stp/>
        <stp/>
        <stp/>
        <stp>T</stp>
        <stp>EndofBarandPeriod 5</stp>
        <tr r="AV82" s="3"/>
      </tp>
      <tp>
        <v>74.042133559999996</v>
        <stp/>
        <stp>StudyData</stp>
        <stp>Correlation(CLE?,NGE?,Period:=50,InputChoice1:=Close,InputChoice2:=Close)</stp>
        <stp>Bar</stp>
        <stp/>
        <stp>Close</stp>
        <stp>ADC</stp>
        <stp>-45</stp>
        <stp>all</stp>
        <stp/>
        <stp/>
        <stp/>
        <stp>T</stp>
        <stp>EndofBarandPeriod 5</stp>
        <tr r="BG91" s="3"/>
      </tp>
      <tp>
        <v>-62.309245900000001</v>
        <stp/>
        <stp>StudyData</stp>
        <stp>Correlation(ENQ?,USA?,Period:=50,InputChoice1:=Close,InputChoice2:=Close)</stp>
        <stp>Bar</stp>
        <stp/>
        <stp>Close</stp>
        <stp>ADC</stp>
        <stp>-46</stp>
        <stp>all</stp>
        <stp/>
        <stp/>
        <stp/>
        <stp>T</stp>
        <stp>EndofBarandPeriod 5</stp>
        <tr r="BE63" s="3"/>
      </tp>
      <tp>
        <v>-62.04835696</v>
        <stp/>
        <stp>StudyData</stp>
        <stp>Correlation(ENQ?,USA?,Period:=50,InputChoice1:=Close,InputChoice2:=Close)</stp>
        <stp>Bar</stp>
        <stp/>
        <stp>Close</stp>
        <stp>ADC</stp>
        <stp>-47</stp>
        <stp>all</stp>
        <stp/>
        <stp/>
        <stp/>
        <stp>T</stp>
        <stp>EndofBarandPeriod 5</stp>
        <tr r="BE62" s="3"/>
      </tp>
      <tp>
        <v>-62.896820130000002</v>
        <stp/>
        <stp>StudyData</stp>
        <stp>Correlation(ENQ?,USA?,Period:=50,InputChoice1:=Close,InputChoice2:=Close)</stp>
        <stp>Bar</stp>
        <stp/>
        <stp>Close</stp>
        <stp>ADC</stp>
        <stp>-45</stp>
        <stp>all</stp>
        <stp/>
        <stp/>
        <stp/>
        <stp>T</stp>
        <stp>EndofBarandPeriod 5</stp>
        <tr r="BE64" s="3"/>
      </tp>
      <tp>
        <v>-61.775141359999999</v>
        <stp/>
        <stp>StudyData</stp>
        <stp>Correlation(ENQ?,USA?,Period:=50,InputChoice1:=Close,InputChoice2:=Close)</stp>
        <stp>Bar</stp>
        <stp/>
        <stp>Close</stp>
        <stp>ADC</stp>
        <stp>-48</stp>
        <stp>all</stp>
        <stp/>
        <stp/>
        <stp/>
        <stp>T</stp>
        <stp>EndofBarandPeriod 5</stp>
        <tr r="BE61" s="3"/>
      </tp>
      <tp>
        <v>-58.485906870000001</v>
        <stp/>
        <stp>StudyData</stp>
        <stp>Correlation(ENQ?,USA?,Period:=50,InputChoice1:=Close,InputChoice2:=Close)</stp>
        <stp>Bar</stp>
        <stp/>
        <stp>Close</stp>
        <stp>ADC</stp>
        <stp>-49</stp>
        <stp>all</stp>
        <stp/>
        <stp/>
        <stp/>
        <stp>T</stp>
        <stp>EndofBarandPeriod 5</stp>
        <tr r="BE60" s="3"/>
      </tp>
      <tp>
        <v>83.22948538</v>
        <stp/>
        <stp>StudyData</stp>
        <stp>Correlation(USA?,GCE?,Period:=50,InputChoice1:=Close,InputChoice2:=Close)</stp>
        <stp>Bar</stp>
        <stp/>
        <stp>Close</stp>
        <stp>ADC</stp>
        <stp>-48</stp>
        <stp>all</stp>
        <stp/>
        <stp/>
        <stp/>
        <stp>T</stp>
        <stp>EndofBarandPeriod 5</stp>
        <tr r="AV88" s="3"/>
      </tp>
      <tp>
        <v>87.518000000000001</v>
        <stp/>
        <stp>StudyData</stp>
        <stp>Correlation(TYA?,GCE?,Period:=50,InputChoice1:=Close,InputChoice2:=Close)</stp>
        <stp>Bar</stp>
        <stp/>
        <stp>Close</stp>
        <stp>ADC</stp>
        <stp>-48</stp>
        <stp>all</stp>
        <stp/>
        <stp/>
        <stp/>
        <stp>T</stp>
        <stp>EndofBarandPeriod 5</stp>
        <tr r="BH79" s="3"/>
      </tp>
      <tp>
        <v>90.724528789999994</v>
        <stp/>
        <stp>StudyData</stp>
        <stp>Correlation(TUA?,GCE?,Period:=50,InputChoice1:=Close,InputChoice2:=Close)</stp>
        <stp>Bar</stp>
        <stp/>
        <stp>Close</stp>
        <stp>ADC</stp>
        <stp>-48</stp>
        <stp>all</stp>
        <stp/>
        <stp/>
        <stp/>
        <stp>T</stp>
        <stp>EndofBarandPeriod 5</stp>
        <tr r="BH70" s="3"/>
      </tp>
      <tp>
        <v>39.285600789999997</v>
        <stp/>
        <stp>StudyData</stp>
        <stp>Correlation(SIE?,NGE?,Period:=50,InputChoice1:=Close,InputChoice2:=Close)</stp>
        <stp>Bar</stp>
        <stp/>
        <stp>Close</stp>
        <stp>ADC</stp>
        <stp>-48</stp>
        <stp>all</stp>
        <stp/>
        <stp/>
        <stp/>
        <stp>T</stp>
        <stp>EndofBarandPeriod 5</stp>
        <tr r="AV106" s="3"/>
      </tp>
      <tp>
        <v>38.07815686</v>
        <stp/>
        <stp>StudyData</stp>
        <stp>Correlation(PLE?,NGE?,Period:=50,InputChoice1:=Close,InputChoice2:=Close)</stp>
        <stp>Bar</stp>
        <stp/>
        <stp>Close</stp>
        <stp>ADC</stp>
        <stp>-48</stp>
        <stp>all</stp>
        <stp/>
        <stp/>
        <stp/>
        <stp>T</stp>
        <stp>EndofBarandPeriod 5</stp>
        <tr r="BH106" s="3"/>
      </tp>
      <tp>
        <v>52.064681520000001</v>
        <stp/>
        <stp>StudyData</stp>
        <stp>Correlation(GCE?,NGE?,Period:=50,InputChoice1:=Close,InputChoice2:=Close)</stp>
        <stp>Bar</stp>
        <stp/>
        <stp>Close</stp>
        <stp>ADC</stp>
        <stp>-48</stp>
        <stp>all</stp>
        <stp/>
        <stp/>
        <stp/>
        <stp>T</stp>
        <stp>EndofBarandPeriod 5</stp>
        <tr r="BH97" s="3"/>
      </tp>
      <tp>
        <v>89.108823209999997</v>
        <stp/>
        <stp>StudyData</stp>
        <stp>Correlation(FVA?,GCE?,Period:=50,InputChoice1:=Close,InputChoice2:=Close)</stp>
        <stp>Bar</stp>
        <stp/>
        <stp>Close</stp>
        <stp>ADC</stp>
        <stp>-48</stp>
        <stp>all</stp>
        <stp/>
        <stp/>
        <stp/>
        <stp>T</stp>
        <stp>EndofBarandPeriod 5</stp>
        <tr r="AV79" s="3"/>
      </tp>
      <tp>
        <v>57.174334250000001</v>
        <stp/>
        <stp>StudyData</stp>
        <stp>Correlation(CLE?,NGE?,Period:=50,InputChoice1:=Close,InputChoice2:=Close)</stp>
        <stp>Bar</stp>
        <stp/>
        <stp>Close</stp>
        <stp>ADC</stp>
        <stp>-48</stp>
        <stp>all</stp>
        <stp/>
        <stp/>
        <stp/>
        <stp>T</stp>
        <stp>EndofBarandPeriod 5</stp>
        <tr r="BG88" s="3"/>
      </tp>
      <tp>
        <v>82.319961190000001</v>
        <stp/>
        <stp>StudyData</stp>
        <stp>Correlation(USA?,GCE?,Period:=50,InputChoice1:=Close,InputChoice2:=Close)</stp>
        <stp>Bar</stp>
        <stp/>
        <stp>Close</stp>
        <stp>ADC</stp>
        <stp>-49</stp>
        <stp>all</stp>
        <stp/>
        <stp/>
        <stp/>
        <stp>T</stp>
        <stp>EndofBarandPeriod 5</stp>
        <tr r="AV87" s="3"/>
      </tp>
      <tp>
        <v>87.418464610000001</v>
        <stp/>
        <stp>StudyData</stp>
        <stp>Correlation(TYA?,GCE?,Period:=50,InputChoice1:=Close,InputChoice2:=Close)</stp>
        <stp>Bar</stp>
        <stp/>
        <stp>Close</stp>
        <stp>ADC</stp>
        <stp>-49</stp>
        <stp>all</stp>
        <stp/>
        <stp/>
        <stp/>
        <stp>T</stp>
        <stp>EndofBarandPeriod 5</stp>
        <tr r="BH78" s="3"/>
      </tp>
      <tp>
        <v>91.627087029999998</v>
        <stp/>
        <stp>StudyData</stp>
        <stp>Correlation(TUA?,GCE?,Period:=50,InputChoice1:=Close,InputChoice2:=Close)</stp>
        <stp>Bar</stp>
        <stp/>
        <stp>Close</stp>
        <stp>ADC</stp>
        <stp>-49</stp>
        <stp>all</stp>
        <stp/>
        <stp/>
        <stp/>
        <stp>T</stp>
        <stp>EndofBarandPeriod 5</stp>
        <tr r="BH69" s="3"/>
      </tp>
      <tp>
        <v>37.695491519999997</v>
        <stp/>
        <stp>StudyData</stp>
        <stp>Correlation(SIE?,NGE?,Period:=50,InputChoice1:=Close,InputChoice2:=Close)</stp>
        <stp>Bar</stp>
        <stp/>
        <stp>Close</stp>
        <stp>ADC</stp>
        <stp>-49</stp>
        <stp>all</stp>
        <stp/>
        <stp/>
        <stp/>
        <stp>T</stp>
        <stp>EndofBarandPeriod 5</stp>
        <tr r="AV105" s="3"/>
      </tp>
      <tp>
        <v>37.194378139999998</v>
        <stp/>
        <stp>StudyData</stp>
        <stp>Correlation(PLE?,NGE?,Period:=50,InputChoice1:=Close,InputChoice2:=Close)</stp>
        <stp>Bar</stp>
        <stp/>
        <stp>Close</stp>
        <stp>ADC</stp>
        <stp>-49</stp>
        <stp>all</stp>
        <stp/>
        <stp/>
        <stp/>
        <stp>T</stp>
        <stp>EndofBarandPeriod 5</stp>
        <tr r="BH105" s="3"/>
      </tp>
      <tp>
        <v>51.97233147</v>
        <stp/>
        <stp>StudyData</stp>
        <stp>Correlation(GCE?,NGE?,Period:=50,InputChoice1:=Close,InputChoice2:=Close)</stp>
        <stp>Bar</stp>
        <stp/>
        <stp>Close</stp>
        <stp>ADC</stp>
        <stp>-49</stp>
        <stp>all</stp>
        <stp/>
        <stp/>
        <stp/>
        <stp>T</stp>
        <stp>EndofBarandPeriod 5</stp>
        <tr r="BH96" s="3"/>
      </tp>
      <tp>
        <v>89.338823210000001</v>
        <stp/>
        <stp>StudyData</stp>
        <stp>Correlation(FVA?,GCE?,Period:=50,InputChoice1:=Close,InputChoice2:=Close)</stp>
        <stp>Bar</stp>
        <stp/>
        <stp>Close</stp>
        <stp>ADC</stp>
        <stp>-49</stp>
        <stp>all</stp>
        <stp/>
        <stp/>
        <stp/>
        <stp>T</stp>
        <stp>EndofBarandPeriod 5</stp>
        <tr r="AV78" s="3"/>
      </tp>
      <tp>
        <v>53.877041060000003</v>
        <stp/>
        <stp>StudyData</stp>
        <stp>Correlation(CLE?,NGE?,Period:=50,InputChoice1:=Close,InputChoice2:=Close)</stp>
        <stp>Bar</stp>
        <stp/>
        <stp>Close</stp>
        <stp>ADC</stp>
        <stp>-49</stp>
        <stp>all</stp>
        <stp/>
        <stp/>
        <stp/>
        <stp>T</stp>
        <stp>EndofBarandPeriod 5</stp>
        <tr r="BG87" s="3"/>
      </tp>
      <tp>
        <v>131.5</v>
        <stp/>
        <stp>StudyData</stp>
        <stp>TYA?</stp>
        <stp>Bar</stp>
        <stp/>
        <stp>Close</stp>
        <stp>ADC</stp>
        <stp>-3</stp>
        <stp/>
        <stp/>
        <stp/>
        <stp/>
        <stp>T</stp>
        <stp>Endofbarandperiod 7</stp>
        <tr r="AN25" s="3"/>
      </tp>
      <tp>
        <v>96.977032059999999</v>
        <stp/>
        <stp>StudyData</stp>
        <stp>Correlation(ENQ?,DSX?,Period:=50,InputChoice1:=Close,InputChoice2:=Close)</stp>
        <stp>Bar</stp>
        <stp/>
        <stp>Close</stp>
        <stp>ADC</stp>
        <stp>-52</stp>
        <stp>all</stp>
        <stp/>
        <stp/>
        <stp/>
        <stp>T</stp>
        <stp>EndofBarandPeriod 5</stp>
        <tr r="BA57" s="3"/>
      </tp>
      <tp>
        <v>97.165920880000002</v>
        <stp/>
        <stp>StudyData</stp>
        <stp>Correlation(ENQ?,DSX?,Period:=50,InputChoice1:=Close,InputChoice2:=Close)</stp>
        <stp>Bar</stp>
        <stp/>
        <stp>Close</stp>
        <stp>ADC</stp>
        <stp>-51</stp>
        <stp>all</stp>
        <stp/>
        <stp/>
        <stp/>
        <stp>T</stp>
        <stp>EndofBarandPeriod 5</stp>
        <tr r="BA58" s="3"/>
      </tp>
      <tp>
        <v>97.291075559999996</v>
        <stp/>
        <stp>StudyData</stp>
        <stp>Correlation(ENQ?,DSX?,Period:=50,InputChoice1:=Close,InputChoice2:=Close)</stp>
        <stp>Bar</stp>
        <stp/>
        <stp>Close</stp>
        <stp>ADC</stp>
        <stp>-50</stp>
        <stp>all</stp>
        <stp/>
        <stp/>
        <stp/>
        <stp>T</stp>
        <stp>EndofBarandPeriod 5</stp>
        <tr r="BA59" s="3"/>
      </tp>
      <tp>
        <v>-57.003576070000001</v>
        <stp/>
        <stp>StudyData</stp>
        <stp>Correlation(ENQ?,USA?,Period:=50,InputChoice1:=Close,InputChoice2:=Close)</stp>
        <stp>Bar</stp>
        <stp/>
        <stp>Close</stp>
        <stp>ADC</stp>
        <stp>-52</stp>
        <stp>all</stp>
        <stp/>
        <stp/>
        <stp/>
        <stp>T</stp>
        <stp>EndofBarandPeriod 5</stp>
        <tr r="BE57" s="3"/>
      </tp>
      <tp>
        <v>-58.30984496</v>
        <stp/>
        <stp>StudyData</stp>
        <stp>Correlation(ENQ?,USA?,Period:=50,InputChoice1:=Close,InputChoice2:=Close)</stp>
        <stp>Bar</stp>
        <stp/>
        <stp>Close</stp>
        <stp>ADC</stp>
        <stp>-50</stp>
        <stp>all</stp>
        <stp/>
        <stp/>
        <stp/>
        <stp>T</stp>
        <stp>EndofBarandPeriod 5</stp>
        <tr r="BE59" s="3"/>
      </tp>
      <tp>
        <v>-57.539746360000002</v>
        <stp/>
        <stp>StudyData</stp>
        <stp>Correlation(ENQ?,USA?,Period:=50,InputChoice1:=Close,InputChoice2:=Close)</stp>
        <stp>Bar</stp>
        <stp/>
        <stp>Close</stp>
        <stp>ADC</stp>
        <stp>-51</stp>
        <stp>all</stp>
        <stp/>
        <stp/>
        <stp/>
        <stp>T</stp>
        <stp>EndofBarandPeriod 5</stp>
        <tr r="BE58" s="3"/>
      </tp>
      <tp>
        <v>85.535451010000003</v>
        <stp/>
        <stp>StudyData</stp>
        <stp>Correlation(USA?,GCE?,Period:=50,InputChoice1:=Close,InputChoice2:=Close)</stp>
        <stp>Bar</stp>
        <stp/>
        <stp>Close</stp>
        <stp>ADC</stp>
        <stp>-52</stp>
        <stp>all</stp>
        <stp/>
        <stp/>
        <stp/>
        <stp>T</stp>
        <stp>EndofBarandPeriod 5</stp>
        <tr r="AV84" s="3"/>
      </tp>
      <tp>
        <v>86.998518200000007</v>
        <stp/>
        <stp>StudyData</stp>
        <stp>Correlation(TYA?,GCE?,Period:=50,InputChoice1:=Close,InputChoice2:=Close)</stp>
        <stp>Bar</stp>
        <stp/>
        <stp>Close</stp>
        <stp>ADC</stp>
        <stp>-52</stp>
        <stp>all</stp>
        <stp/>
        <stp/>
        <stp/>
        <stp>T</stp>
        <stp>EndofBarandPeriod 5</stp>
        <tr r="BH75" s="3"/>
      </tp>
      <tp>
        <v>90.585763049999997</v>
        <stp/>
        <stp>StudyData</stp>
        <stp>Correlation(TUA?,GCE?,Period:=50,InputChoice1:=Close,InputChoice2:=Close)</stp>
        <stp>Bar</stp>
        <stp/>
        <stp>Close</stp>
        <stp>ADC</stp>
        <stp>-52</stp>
        <stp>all</stp>
        <stp/>
        <stp/>
        <stp/>
        <stp>T</stp>
        <stp>EndofBarandPeriod 5</stp>
        <tr r="BH66" s="3"/>
      </tp>
      <tp>
        <v>26.3188946</v>
        <stp/>
        <stp>StudyData</stp>
        <stp>Correlation(SIE?,NGE?,Period:=50,InputChoice1:=Close,InputChoice2:=Close)</stp>
        <stp>Bar</stp>
        <stp/>
        <stp>Close</stp>
        <stp>ADC</stp>
        <stp>-52</stp>
        <stp>all</stp>
        <stp/>
        <stp/>
        <stp/>
        <stp>T</stp>
        <stp>EndofBarandPeriod 5</stp>
        <tr r="AV102" s="3"/>
      </tp>
      <tp>
        <v>28.296898509999998</v>
        <stp/>
        <stp>StudyData</stp>
        <stp>Correlation(PLE?,NGE?,Period:=50,InputChoice1:=Close,InputChoice2:=Close)</stp>
        <stp>Bar</stp>
        <stp/>
        <stp>Close</stp>
        <stp>ADC</stp>
        <stp>-52</stp>
        <stp>all</stp>
        <stp/>
        <stp/>
        <stp/>
        <stp>T</stp>
        <stp>EndofBarandPeriod 5</stp>
        <tr r="BH102" s="3"/>
      </tp>
      <tp>
        <v>43.322910870000001</v>
        <stp/>
        <stp>StudyData</stp>
        <stp>Correlation(GCE?,NGE?,Period:=50,InputChoice1:=Close,InputChoice2:=Close)</stp>
        <stp>Bar</stp>
        <stp/>
        <stp>Close</stp>
        <stp>ADC</stp>
        <stp>-52</stp>
        <stp>all</stp>
        <stp/>
        <stp/>
        <stp/>
        <stp>T</stp>
        <stp>EndofBarandPeriod 5</stp>
        <tr r="BH93" s="3"/>
      </tp>
      <tp>
        <v>88.113318550000002</v>
        <stp/>
        <stp>StudyData</stp>
        <stp>Correlation(FVA?,GCE?,Period:=50,InputChoice1:=Close,InputChoice2:=Close)</stp>
        <stp>Bar</stp>
        <stp/>
        <stp>Close</stp>
        <stp>ADC</stp>
        <stp>-52</stp>
        <stp>all</stp>
        <stp/>
        <stp/>
        <stp/>
        <stp>T</stp>
        <stp>EndofBarandPeriod 5</stp>
        <tr r="AV75" s="3"/>
      </tp>
      <tp>
        <v>47.457454200000001</v>
        <stp/>
        <stp>StudyData</stp>
        <stp>Correlation(CLE?,NGE?,Period:=50,InputChoice1:=Close,InputChoice2:=Close)</stp>
        <stp>Bar</stp>
        <stp/>
        <stp>Close</stp>
        <stp>ADC</stp>
        <stp>-52</stp>
        <stp>all</stp>
        <stp/>
        <stp/>
        <stp/>
        <stp>T</stp>
        <stp>EndofBarandPeriod 5</stp>
        <tr r="BG84" s="3"/>
      </tp>
      <tp>
        <v>81.3899653</v>
        <stp/>
        <stp>StudyData</stp>
        <stp>Correlation(USA?,GCE?,Period:=50,InputChoice1:=Close,InputChoice2:=Close)</stp>
        <stp>Bar</stp>
        <stp/>
        <stp>Close</stp>
        <stp>ADC</stp>
        <stp>-50</stp>
        <stp>all</stp>
        <stp/>
        <stp/>
        <stp/>
        <stp>T</stp>
        <stp>EndofBarandPeriod 5</stp>
        <tr r="AV86" s="3"/>
      </tp>
      <tp>
        <v>86.821055189999996</v>
        <stp/>
        <stp>StudyData</stp>
        <stp>Correlation(TYA?,GCE?,Period:=50,InputChoice1:=Close,InputChoice2:=Close)</stp>
        <stp>Bar</stp>
        <stp/>
        <stp>Close</stp>
        <stp>ADC</stp>
        <stp>-50</stp>
        <stp>all</stp>
        <stp/>
        <stp/>
        <stp/>
        <stp>T</stp>
        <stp>EndofBarandPeriod 5</stp>
        <tr r="BH77" s="3"/>
      </tp>
      <tp>
        <v>91.589117369999997</v>
        <stp/>
        <stp>StudyData</stp>
        <stp>Correlation(TUA?,GCE?,Period:=50,InputChoice1:=Close,InputChoice2:=Close)</stp>
        <stp>Bar</stp>
        <stp/>
        <stp>Close</stp>
        <stp>ADC</stp>
        <stp>-50</stp>
        <stp>all</stp>
        <stp/>
        <stp/>
        <stp/>
        <stp>T</stp>
        <stp>EndofBarandPeriod 5</stp>
        <tr r="BH68" s="3"/>
      </tp>
      <tp>
        <v>33.58467641</v>
        <stp/>
        <stp>StudyData</stp>
        <stp>Correlation(SIE?,NGE?,Period:=50,InputChoice1:=Close,InputChoice2:=Close)</stp>
        <stp>Bar</stp>
        <stp/>
        <stp>Close</stp>
        <stp>ADC</stp>
        <stp>-50</stp>
        <stp>all</stp>
        <stp/>
        <stp/>
        <stp/>
        <stp>T</stp>
        <stp>EndofBarandPeriod 5</stp>
        <tr r="AV104" s="3"/>
      </tp>
      <tp>
        <v>34.012213860000003</v>
        <stp/>
        <stp>StudyData</stp>
        <stp>Correlation(PLE?,NGE?,Period:=50,InputChoice1:=Close,InputChoice2:=Close)</stp>
        <stp>Bar</stp>
        <stp/>
        <stp>Close</stp>
        <stp>ADC</stp>
        <stp>-50</stp>
        <stp>all</stp>
        <stp/>
        <stp/>
        <stp/>
        <stp>T</stp>
        <stp>EndofBarandPeriod 5</stp>
        <tr r="BH104" s="3"/>
      </tp>
      <tp>
        <v>49.454300449999998</v>
        <stp/>
        <stp>StudyData</stp>
        <stp>Correlation(GCE?,NGE?,Period:=50,InputChoice1:=Close,InputChoice2:=Close)</stp>
        <stp>Bar</stp>
        <stp/>
        <stp>Close</stp>
        <stp>ADC</stp>
        <stp>-50</stp>
        <stp>all</stp>
        <stp/>
        <stp/>
        <stp/>
        <stp>T</stp>
        <stp>EndofBarandPeriod 5</stp>
        <tr r="BH95" s="3"/>
      </tp>
      <tp>
        <v>88.935315579999994</v>
        <stp/>
        <stp>StudyData</stp>
        <stp>Correlation(FVA?,GCE?,Period:=50,InputChoice1:=Close,InputChoice2:=Close)</stp>
        <stp>Bar</stp>
        <stp/>
        <stp>Close</stp>
        <stp>ADC</stp>
        <stp>-50</stp>
        <stp>all</stp>
        <stp/>
        <stp/>
        <stp/>
        <stp>T</stp>
        <stp>EndofBarandPeriod 5</stp>
        <tr r="AV77" s="3"/>
      </tp>
      <tp>
        <v>50.41967752</v>
        <stp/>
        <stp>StudyData</stp>
        <stp>Correlation(CLE?,NGE?,Period:=50,InputChoice1:=Close,InputChoice2:=Close)</stp>
        <stp>Bar</stp>
        <stp/>
        <stp>Close</stp>
        <stp>ADC</stp>
        <stp>-50</stp>
        <stp>all</stp>
        <stp/>
        <stp/>
        <stp/>
        <stp>T</stp>
        <stp>EndofBarandPeriod 5</stp>
        <tr r="BG86" s="3"/>
      </tp>
      <tp>
        <v>83.778839820000002</v>
        <stp/>
        <stp>StudyData</stp>
        <stp>Correlation(USA?,GCE?,Period:=50,InputChoice1:=Close,InputChoice2:=Close)</stp>
        <stp>Bar</stp>
        <stp/>
        <stp>Close</stp>
        <stp>ADC</stp>
        <stp>-51</stp>
        <stp>all</stp>
        <stp/>
        <stp/>
        <stp/>
        <stp>T</stp>
        <stp>EndofBarandPeriod 5</stp>
        <tr r="AV85" s="3"/>
      </tp>
      <tp>
        <v>86.874678189999997</v>
        <stp/>
        <stp>StudyData</stp>
        <stp>Correlation(TYA?,GCE?,Period:=50,InputChoice1:=Close,InputChoice2:=Close)</stp>
        <stp>Bar</stp>
        <stp/>
        <stp>Close</stp>
        <stp>ADC</stp>
        <stp>-51</stp>
        <stp>all</stp>
        <stp/>
        <stp/>
        <stp/>
        <stp>T</stp>
        <stp>EndofBarandPeriod 5</stp>
        <tr r="BH76" s="3"/>
      </tp>
      <tp>
        <v>91.106004029999994</v>
        <stp/>
        <stp>StudyData</stp>
        <stp>Correlation(TUA?,GCE?,Period:=50,InputChoice1:=Close,InputChoice2:=Close)</stp>
        <stp>Bar</stp>
        <stp/>
        <stp>Close</stp>
        <stp>ADC</stp>
        <stp>-51</stp>
        <stp>all</stp>
        <stp/>
        <stp/>
        <stp/>
        <stp>T</stp>
        <stp>EndofBarandPeriod 5</stp>
        <tr r="BH67" s="3"/>
      </tp>
      <tp>
        <v>28.600847850000001</v>
        <stp/>
        <stp>StudyData</stp>
        <stp>Correlation(SIE?,NGE?,Period:=50,InputChoice1:=Close,InputChoice2:=Close)</stp>
        <stp>Bar</stp>
        <stp/>
        <stp>Close</stp>
        <stp>ADC</stp>
        <stp>-51</stp>
        <stp>all</stp>
        <stp/>
        <stp/>
        <stp/>
        <stp>T</stp>
        <stp>EndofBarandPeriod 5</stp>
        <tr r="AV103" s="3"/>
      </tp>
      <tp>
        <v>29.901790380000001</v>
        <stp/>
        <stp>StudyData</stp>
        <stp>Correlation(PLE?,NGE?,Period:=50,InputChoice1:=Close,InputChoice2:=Close)</stp>
        <stp>Bar</stp>
        <stp/>
        <stp>Close</stp>
        <stp>ADC</stp>
        <stp>-51</stp>
        <stp>all</stp>
        <stp/>
        <stp/>
        <stp/>
        <stp>T</stp>
        <stp>EndofBarandPeriod 5</stp>
        <tr r="BH103" s="3"/>
      </tp>
      <tp>
        <v>45.597370939999998</v>
        <stp/>
        <stp>StudyData</stp>
        <stp>Correlation(GCE?,NGE?,Period:=50,InputChoice1:=Close,InputChoice2:=Close)</stp>
        <stp>Bar</stp>
        <stp/>
        <stp>Close</stp>
        <stp>ADC</stp>
        <stp>-51</stp>
        <stp>all</stp>
        <stp/>
        <stp/>
        <stp/>
        <stp>T</stp>
        <stp>EndofBarandPeriod 5</stp>
        <tr r="BH94" s="3"/>
      </tp>
      <tp>
        <v>88.518660060000002</v>
        <stp/>
        <stp>StudyData</stp>
        <stp>Correlation(FVA?,GCE?,Period:=50,InputChoice1:=Close,InputChoice2:=Close)</stp>
        <stp>Bar</stp>
        <stp/>
        <stp>Close</stp>
        <stp>ADC</stp>
        <stp>-51</stp>
        <stp>all</stp>
        <stp/>
        <stp/>
        <stp/>
        <stp>T</stp>
        <stp>EndofBarandPeriod 5</stp>
        <tr r="AV76" s="3"/>
      </tp>
      <tp>
        <v>47.822314560000002</v>
        <stp/>
        <stp>StudyData</stp>
        <stp>Correlation(CLE?,NGE?,Period:=50,InputChoice1:=Close,InputChoice2:=Close)</stp>
        <stp>Bar</stp>
        <stp/>
        <stp>Close</stp>
        <stp>ADC</stp>
        <stp>-51</stp>
        <stp>all</stp>
        <stp/>
        <stp/>
        <stp/>
        <stp>T</stp>
        <stp>EndofBarandPeriod 5</stp>
        <tr r="BG85" s="3"/>
      </tp>
      <tp>
        <v>-63.920301989999999</v>
        <stp/>
        <stp>StudyData</stp>
        <stp>Correlation(DSX?,TYA?,Period:=50,InputChoice1:=Close,InputChoice2:=Close)</stp>
        <stp>Bar</stp>
        <stp/>
        <stp>Close</stp>
        <stp>ADC</stp>
        <stp>-52</stp>
        <stp>all</stp>
        <stp/>
        <stp/>
        <stp/>
        <stp>T</stp>
        <stp>EndofBarandPeriod 5</stp>
        <tr r="AR66" s="3"/>
      </tp>
      <tp>
        <v>-67.193040330000002</v>
        <stp/>
        <stp>StudyData</stp>
        <stp>Correlation(DSX?,TYA?,Period:=50,InputChoice1:=Close,InputChoice2:=Close)</stp>
        <stp>Bar</stp>
        <stp/>
        <stp>Close</stp>
        <stp>ADC</stp>
        <stp>-50</stp>
        <stp>all</stp>
        <stp/>
        <stp/>
        <stp/>
        <stp>T</stp>
        <stp>EndofBarandPeriod 5</stp>
        <tr r="AR68" s="3"/>
      </tp>
      <tp>
        <v>-65.544328550000003</v>
        <stp/>
        <stp>StudyData</stp>
        <stp>Correlation(DSX?,TYA?,Period:=50,InputChoice1:=Close,InputChoice2:=Close)</stp>
        <stp>Bar</stp>
        <stp/>
        <stp>Close</stp>
        <stp>ADC</stp>
        <stp>-51</stp>
        <stp>all</stp>
        <stp/>
        <stp/>
        <stp/>
        <stp>T</stp>
        <stp>EndofBarandPeriod 5</stp>
        <tr r="AR67" s="3"/>
      </tp>
      <tp>
        <v>131.0625</v>
        <stp/>
        <stp>StudyData</stp>
        <stp>TYA?</stp>
        <stp>Bar</stp>
        <stp/>
        <stp>Close</stp>
        <stp>ADC</stp>
        <stp>-1</stp>
        <stp/>
        <stp/>
        <stp/>
        <stp/>
        <stp>T</stp>
        <stp>Endofbarandperiod 7</stp>
        <tr r="AN27" s="3"/>
      </tp>
      <tp>
        <v>-70.712732000000003</v>
        <stp/>
        <stp>StudyData</stp>
        <stp>Correlation(DSX?,TYA?,Period:=50,InputChoice1:=Close,InputChoice2:=Close)</stp>
        <stp>Bar</stp>
        <stp/>
        <stp>Close</stp>
        <stp>ADC</stp>
        <stp>-46</stp>
        <stp>all</stp>
        <stp/>
        <stp/>
        <stp/>
        <stp>T</stp>
        <stp>EndofBarandPeriod 5</stp>
        <tr r="AR72" s="3"/>
      </tp>
      <tp>
        <v>-70.112261820000001</v>
        <stp/>
        <stp>StudyData</stp>
        <stp>Correlation(DSX?,TYA?,Period:=50,InputChoice1:=Close,InputChoice2:=Close)</stp>
        <stp>Bar</stp>
        <stp/>
        <stp>Close</stp>
        <stp>ADC</stp>
        <stp>-47</stp>
        <stp>all</stp>
        <stp/>
        <stp/>
        <stp/>
        <stp>T</stp>
        <stp>EndofBarandPeriod 5</stp>
        <tr r="AR71" s="3"/>
      </tp>
      <tp>
        <v>-71.68546594</v>
        <stp/>
        <stp>StudyData</stp>
        <stp>Correlation(DSX?,TYA?,Period:=50,InputChoice1:=Close,InputChoice2:=Close)</stp>
        <stp>Bar</stp>
        <stp/>
        <stp>Close</stp>
        <stp>ADC</stp>
        <stp>-45</stp>
        <stp>all</stp>
        <stp/>
        <stp/>
        <stp/>
        <stp>T</stp>
        <stp>EndofBarandPeriod 5</stp>
        <tr r="AR73" s="3"/>
      </tp>
      <tp>
        <v>-70.558286809999998</v>
        <stp/>
        <stp>StudyData</stp>
        <stp>Correlation(DSX?,TYA?,Period:=50,InputChoice1:=Close,InputChoice2:=Close)</stp>
        <stp>Bar</stp>
        <stp/>
        <stp>Close</stp>
        <stp>ADC</stp>
        <stp>-48</stp>
        <stp>all</stp>
        <stp/>
        <stp/>
        <stp/>
        <stp>T</stp>
        <stp>EndofBarandPeriod 5</stp>
        <tr r="AR70" s="3"/>
      </tp>
      <tp>
        <v>-68.933009190000007</v>
        <stp/>
        <stp>StudyData</stp>
        <stp>Correlation(DSX?,TYA?,Period:=50,InputChoice1:=Close,InputChoice2:=Close)</stp>
        <stp>Bar</stp>
        <stp/>
        <stp>Close</stp>
        <stp>ADC</stp>
        <stp>-49</stp>
        <stp>all</stp>
        <stp/>
        <stp/>
        <stp/>
        <stp>T</stp>
        <stp>EndofBarandPeriod 5</stp>
        <tr r="AR69" s="3"/>
      </tp>
      <tp>
        <v>130.359375</v>
        <stp/>
        <stp>StudyData</stp>
        <stp>TYA?</stp>
        <stp>Bar</stp>
        <stp/>
        <stp>Close</stp>
        <stp>ADC</stp>
        <stp>-6</stp>
        <stp/>
        <stp/>
        <stp/>
        <stp/>
        <stp>T</stp>
        <stp>Endofbarandperiod 7</stp>
        <tr r="AN22" s="3"/>
      </tp>
      <tp>
        <v>50.876566240000002</v>
        <stp/>
        <stp>StudyData</stp>
        <stp>Correlation(USA?,NGE?,Period:=50,InputChoice1:=Close,InputChoice2:=Close)</stp>
        <stp>Bar</stp>
        <stp/>
        <stp>Close</stp>
        <stp>ADC</stp>
        <stp>-46</stp>
        <stp>all</stp>
        <stp/>
        <stp/>
        <stp/>
        <stp>T</stp>
        <stp>EndofBarandPeriod 5</stp>
        <tr r="AU90" s="3"/>
      </tp>
      <tp>
        <v>74.737516439999993</v>
        <stp/>
        <stp>StudyData</stp>
        <stp>Correlation(TUA?,NGE?,Period:=50,InputChoice1:=Close,InputChoice2:=Close)</stp>
        <stp>Bar</stp>
        <stp/>
        <stp>Close</stp>
        <stp>ADC</stp>
        <stp>-46</stp>
        <stp>all</stp>
        <stp/>
        <stp/>
        <stp/>
        <stp>T</stp>
        <stp>EndofBarandPeriod 5</stp>
        <tr r="BG72" s="3"/>
      </tp>
      <tp>
        <v>68.709946500000001</v>
        <stp/>
        <stp>StudyData</stp>
        <stp>Correlation(TYA?,NGE?,Period:=50,InputChoice1:=Close,InputChoice2:=Close)</stp>
        <stp>Bar</stp>
        <stp/>
        <stp>Close</stp>
        <stp>ADC</stp>
        <stp>-46</stp>
        <stp>all</stp>
        <stp/>
        <stp/>
        <stp/>
        <stp>T</stp>
        <stp>EndofBarandPeriod 5</stp>
        <tr r="BG81" s="3"/>
      </tp>
      <tp>
        <v>96.625932669999997</v>
        <stp/>
        <stp>StudyData</stp>
        <stp>Correlation(SIE?,GCE?,Period:=50,InputChoice1:=Close,InputChoice2:=Close)</stp>
        <stp>Bar</stp>
        <stp/>
        <stp>Close</stp>
        <stp>ADC</stp>
        <stp>-46</stp>
        <stp>all</stp>
        <stp/>
        <stp/>
        <stp/>
        <stp>T</stp>
        <stp>EndofBarandPeriod 5</stp>
        <tr r="AW108" s="3"/>
      </tp>
      <tp>
        <v>94.516309269999994</v>
        <stp/>
        <stp>StudyData</stp>
        <stp>Correlation(PLE?,GCE?,Period:=50,InputChoice1:=Close,InputChoice2:=Close)</stp>
        <stp>Bar</stp>
        <stp/>
        <stp>Close</stp>
        <stp>ADC</stp>
        <stp>-46</stp>
        <stp>all</stp>
        <stp/>
        <stp/>
        <stp/>
        <stp>T</stp>
        <stp>EndofBarandPeriod 5</stp>
        <tr r="BI108" s="3"/>
      </tp>
      <tp>
        <v>72.146868370000007</v>
        <stp/>
        <stp>StudyData</stp>
        <stp>Correlation(FVA?,NGE?,Period:=50,InputChoice1:=Close,InputChoice2:=Close)</stp>
        <stp>Bar</stp>
        <stp/>
        <stp>Close</stp>
        <stp>ADC</stp>
        <stp>-46</stp>
        <stp>all</stp>
        <stp/>
        <stp/>
        <stp/>
        <stp>T</stp>
        <stp>EndofBarandPeriod 5</stp>
        <tr r="AU81" s="3"/>
      </tp>
      <tp>
        <v>-71.649225419999993</v>
        <stp/>
        <stp>StudyData</stp>
        <stp>Correlation(ENQ?,FVA?,Period:=50,InputChoice1:=Close,InputChoice2:=Close)</stp>
        <stp>Bar</stp>
        <stp/>
        <stp>Close</stp>
        <stp>ADC</stp>
        <stp>-52</stp>
        <stp>all</stp>
        <stp/>
        <stp/>
        <stp/>
        <stp>T</stp>
        <stp>EndofBarandPeriod 5</stp>
        <tr r="BC57" s="3"/>
      </tp>
      <tp>
        <v>76.400624730000004</v>
        <stp/>
        <stp>StudyData</stp>
        <stp>Correlation(CLE?,GCE?,Period:=50,InputChoice1:=Close,InputChoice2:=Close)</stp>
        <stp>Bar</stp>
        <stp/>
        <stp>Close</stp>
        <stp>ADC</stp>
        <stp>-46</stp>
        <stp>all</stp>
        <stp/>
        <stp/>
        <stp/>
        <stp>T</stp>
        <stp>EndofBarandPeriod 5</stp>
        <tr r="BH90" s="3"/>
      </tp>
      <tp>
        <v>56.447226620000002</v>
        <stp/>
        <stp>StudyData</stp>
        <stp>Correlation(NGE?,GCE?,Period:=50,InputChoice1:=Close,InputChoice2:=Close)</stp>
        <stp>Bar</stp>
        <stp/>
        <stp>Close</stp>
        <stp>ADC</stp>
        <stp>-46</stp>
        <stp>all</stp>
        <stp/>
        <stp/>
        <stp/>
        <stp>T</stp>
        <stp>EndofBarandPeriod 5</stp>
        <tr r="AV99" s="3"/>
      </tp>
      <tp>
        <v>51.616537110000003</v>
        <stp/>
        <stp>StudyData</stp>
        <stp>Correlation(USA?,NGE?,Period:=50,InputChoice1:=Close,InputChoice2:=Close)</stp>
        <stp>Bar</stp>
        <stp/>
        <stp>Close</stp>
        <stp>ADC</stp>
        <stp>-47</stp>
        <stp>all</stp>
        <stp/>
        <stp/>
        <stp/>
        <stp>T</stp>
        <stp>EndofBarandPeriod 5</stp>
        <tr r="AU89" s="3"/>
      </tp>
      <tp>
        <v>71.349288400000006</v>
        <stp/>
        <stp>StudyData</stp>
        <stp>Correlation(TUA?,NGE?,Period:=50,InputChoice1:=Close,InputChoice2:=Close)</stp>
        <stp>Bar</stp>
        <stp/>
        <stp>Close</stp>
        <stp>ADC</stp>
        <stp>-47</stp>
        <stp>all</stp>
        <stp/>
        <stp/>
        <stp/>
        <stp>T</stp>
        <stp>EndofBarandPeriod 5</stp>
        <tr r="BG71" s="3"/>
      </tp>
      <tp>
        <v>66.848954359999993</v>
        <stp/>
        <stp>StudyData</stp>
        <stp>Correlation(TYA?,NGE?,Period:=50,InputChoice1:=Close,InputChoice2:=Close)</stp>
        <stp>Bar</stp>
        <stp/>
        <stp>Close</stp>
        <stp>ADC</stp>
        <stp>-47</stp>
        <stp>all</stp>
        <stp/>
        <stp/>
        <stp/>
        <stp>T</stp>
        <stp>EndofBarandPeriod 5</stp>
        <tr r="BG80" s="3"/>
      </tp>
      <tp>
        <v>95.716062910000005</v>
        <stp/>
        <stp>StudyData</stp>
        <stp>Correlation(SIE?,GCE?,Period:=50,InputChoice1:=Close,InputChoice2:=Close)</stp>
        <stp>Bar</stp>
        <stp/>
        <stp>Close</stp>
        <stp>ADC</stp>
        <stp>-47</stp>
        <stp>all</stp>
        <stp/>
        <stp/>
        <stp/>
        <stp>T</stp>
        <stp>EndofBarandPeriod 5</stp>
        <tr r="AW107" s="3"/>
      </tp>
      <tp>
        <v>94.287393910000006</v>
        <stp/>
        <stp>StudyData</stp>
        <stp>Correlation(PLE?,GCE?,Period:=50,InputChoice1:=Close,InputChoice2:=Close)</stp>
        <stp>Bar</stp>
        <stp/>
        <stp>Close</stp>
        <stp>ADC</stp>
        <stp>-47</stp>
        <stp>all</stp>
        <stp/>
        <stp/>
        <stp/>
        <stp>T</stp>
        <stp>EndofBarandPeriod 5</stp>
        <tr r="BI107" s="3"/>
      </tp>
      <tp>
        <v>69.984633479999999</v>
        <stp/>
        <stp>StudyData</stp>
        <stp>Correlation(FVA?,NGE?,Period:=50,InputChoice1:=Close,InputChoice2:=Close)</stp>
        <stp>Bar</stp>
        <stp/>
        <stp>Close</stp>
        <stp>ADC</stp>
        <stp>-47</stp>
        <stp>all</stp>
        <stp/>
        <stp/>
        <stp/>
        <stp>T</stp>
        <stp>EndofBarandPeriod 5</stp>
        <tr r="AU80" s="3"/>
      </tp>
      <tp>
        <v>76.884141380000003</v>
        <stp/>
        <stp>StudyData</stp>
        <stp>Correlation(CLE?,GCE?,Period:=50,InputChoice1:=Close,InputChoice2:=Close)</stp>
        <stp>Bar</stp>
        <stp/>
        <stp>Close</stp>
        <stp>ADC</stp>
        <stp>-47</stp>
        <stp>all</stp>
        <stp/>
        <stp/>
        <stp/>
        <stp>T</stp>
        <stp>EndofBarandPeriod 5</stp>
        <tr r="BH89" s="3"/>
      </tp>
      <tp>
        <v>53.368858269999997</v>
        <stp/>
        <stp>StudyData</stp>
        <stp>Correlation(NGE?,GCE?,Period:=50,InputChoice1:=Close,InputChoice2:=Close)</stp>
        <stp>Bar</stp>
        <stp/>
        <stp>Close</stp>
        <stp>ADC</stp>
        <stp>-47</stp>
        <stp>all</stp>
        <stp/>
        <stp/>
        <stp/>
        <stp>T</stp>
        <stp>EndofBarandPeriod 5</stp>
        <tr r="AV98" s="3"/>
      </tp>
      <tp>
        <v>-73.594105240000005</v>
        <stp/>
        <stp>StudyData</stp>
        <stp>Correlation(ENQ?,FVA?,Period:=50,InputChoice1:=Close,InputChoice2:=Close)</stp>
        <stp>Bar</stp>
        <stp/>
        <stp>Close</stp>
        <stp>ADC</stp>
        <stp>-50</stp>
        <stp>all</stp>
        <stp/>
        <stp/>
        <stp/>
        <stp>T</stp>
        <stp>EndofBarandPeriod 5</stp>
        <tr r="BC59" s="3"/>
      </tp>
      <tp>
        <v>47.889791590000002</v>
        <stp/>
        <stp>StudyData</stp>
        <stp>Correlation(USA?,NGE?,Period:=50,InputChoice1:=Close,InputChoice2:=Close)</stp>
        <stp>Bar</stp>
        <stp/>
        <stp>Close</stp>
        <stp>ADC</stp>
        <stp>-45</stp>
        <stp>all</stp>
        <stp/>
        <stp/>
        <stp/>
        <stp>T</stp>
        <stp>EndofBarandPeriod 5</stp>
        <tr r="AU91" s="3"/>
      </tp>
      <tp>
        <v>75.828525959999993</v>
        <stp/>
        <stp>StudyData</stp>
        <stp>Correlation(TUA?,NGE?,Period:=50,InputChoice1:=Close,InputChoice2:=Close)</stp>
        <stp>Bar</stp>
        <stp/>
        <stp>Close</stp>
        <stp>ADC</stp>
        <stp>-45</stp>
        <stp>all</stp>
        <stp/>
        <stp/>
        <stp/>
        <stp>T</stp>
        <stp>EndofBarandPeriod 5</stp>
        <tr r="BG73" s="3"/>
      </tp>
      <tp>
        <v>67.726790440000002</v>
        <stp/>
        <stp>StudyData</stp>
        <stp>Correlation(TYA?,NGE?,Period:=50,InputChoice1:=Close,InputChoice2:=Close)</stp>
        <stp>Bar</stp>
        <stp/>
        <stp>Close</stp>
        <stp>ADC</stp>
        <stp>-45</stp>
        <stp>all</stp>
        <stp/>
        <stp/>
        <stp/>
        <stp>T</stp>
        <stp>EndofBarandPeriod 5</stp>
        <tr r="BG82" s="3"/>
      </tp>
      <tp>
        <v>97.266914299999996</v>
        <stp/>
        <stp>StudyData</stp>
        <stp>Correlation(SIE?,GCE?,Period:=50,InputChoice1:=Close,InputChoice2:=Close)</stp>
        <stp>Bar</stp>
        <stp/>
        <stp>Close</stp>
        <stp>ADC</stp>
        <stp>-45</stp>
        <stp>all</stp>
        <stp/>
        <stp/>
        <stp/>
        <stp>T</stp>
        <stp>EndofBarandPeriod 5</stp>
        <tr r="AW109" s="3"/>
      </tp>
      <tp>
        <v>94.719486660000001</v>
        <stp/>
        <stp>StudyData</stp>
        <stp>Correlation(PLE?,GCE?,Period:=50,InputChoice1:=Close,InputChoice2:=Close)</stp>
        <stp>Bar</stp>
        <stp/>
        <stp>Close</stp>
        <stp>ADC</stp>
        <stp>-45</stp>
        <stp>all</stp>
        <stp/>
        <stp/>
        <stp/>
        <stp>T</stp>
        <stp>EndofBarandPeriod 5</stp>
        <tr r="BI109" s="3"/>
      </tp>
      <tp>
        <v>71.650589510000003</v>
        <stp/>
        <stp>StudyData</stp>
        <stp>Correlation(FVA?,NGE?,Period:=50,InputChoice1:=Close,InputChoice2:=Close)</stp>
        <stp>Bar</stp>
        <stp/>
        <stp>Close</stp>
        <stp>ADC</stp>
        <stp>-45</stp>
        <stp>all</stp>
        <stp/>
        <stp/>
        <stp/>
        <stp>T</stp>
        <stp>EndofBarandPeriod 5</stp>
        <tr r="AU82" s="3"/>
      </tp>
      <tp>
        <v>-72.562102269999997</v>
        <stp/>
        <stp>StudyData</stp>
        <stp>Correlation(ENQ?,FVA?,Period:=50,InputChoice1:=Close,InputChoice2:=Close)</stp>
        <stp>Bar</stp>
        <stp/>
        <stp>Close</stp>
        <stp>ADC</stp>
        <stp>-51</stp>
        <stp>all</stp>
        <stp/>
        <stp/>
        <stp/>
        <stp>T</stp>
        <stp>EndofBarandPeriod 5</stp>
        <tr r="BC58" s="3"/>
      </tp>
      <tp>
        <v>75.793164200000007</v>
        <stp/>
        <stp>StudyData</stp>
        <stp>Correlation(CLE?,GCE?,Period:=50,InputChoice1:=Close,InputChoice2:=Close)</stp>
        <stp>Bar</stp>
        <stp/>
        <stp>Close</stp>
        <stp>ADC</stp>
        <stp>-45</stp>
        <stp>all</stp>
        <stp/>
        <stp/>
        <stp/>
        <stp>T</stp>
        <stp>EndofBarandPeriod 5</stp>
        <tr r="BH91" s="3"/>
      </tp>
      <tp>
        <v>58.65494048</v>
        <stp/>
        <stp>StudyData</stp>
        <stp>Correlation(NGE?,GCE?,Period:=50,InputChoice1:=Close,InputChoice2:=Close)</stp>
        <stp>Bar</stp>
        <stp/>
        <stp>Close</stp>
        <stp>ADC</stp>
        <stp>-45</stp>
        <stp>all</stp>
        <stp/>
        <stp/>
        <stp/>
        <stp>T</stp>
        <stp>EndofBarandPeriod 5</stp>
        <tr r="AV100" s="3"/>
      </tp>
      <tp>
        <v>49.707725699999997</v>
        <stp/>
        <stp>StudyData</stp>
        <stp>Correlation(USA?,NGE?,Period:=50,InputChoice1:=Close,InputChoice2:=Close)</stp>
        <stp>Bar</stp>
        <stp/>
        <stp>Close</stp>
        <stp>ADC</stp>
        <stp>-48</stp>
        <stp>all</stp>
        <stp/>
        <stp/>
        <stp/>
        <stp>T</stp>
        <stp>EndofBarandPeriod 5</stp>
        <tr r="AU88" s="3"/>
      </tp>
      <tp>
        <v>67.911517939999996</v>
        <stp/>
        <stp>StudyData</stp>
        <stp>Correlation(TUA?,NGE?,Period:=50,InputChoice1:=Close,InputChoice2:=Close)</stp>
        <stp>Bar</stp>
        <stp/>
        <stp>Close</stp>
        <stp>ADC</stp>
        <stp>-48</stp>
        <stp>all</stp>
        <stp/>
        <stp/>
        <stp/>
        <stp>T</stp>
        <stp>EndofBarandPeriod 5</stp>
        <tr r="BG70" s="3"/>
      </tp>
      <tp>
        <v>63.685826349999999</v>
        <stp/>
        <stp>StudyData</stp>
        <stp>Correlation(TYA?,NGE?,Period:=50,InputChoice1:=Close,InputChoice2:=Close)</stp>
        <stp>Bar</stp>
        <stp/>
        <stp>Close</stp>
        <stp>ADC</stp>
        <stp>-48</stp>
        <stp>all</stp>
        <stp/>
        <stp/>
        <stp/>
        <stp>T</stp>
        <stp>EndofBarandPeriod 5</stp>
        <tr r="BG79" s="3"/>
      </tp>
      <tp>
        <v>95.409068629999993</v>
        <stp/>
        <stp>StudyData</stp>
        <stp>Correlation(SIE?,GCE?,Period:=50,InputChoice1:=Close,InputChoice2:=Close)</stp>
        <stp>Bar</stp>
        <stp/>
        <stp>Close</stp>
        <stp>ADC</stp>
        <stp>-48</stp>
        <stp>all</stp>
        <stp/>
        <stp/>
        <stp/>
        <stp>T</stp>
        <stp>EndofBarandPeriod 5</stp>
        <tr r="AW106" s="3"/>
      </tp>
      <tp>
        <v>94.127397070000001</v>
        <stp/>
        <stp>StudyData</stp>
        <stp>Correlation(PLE?,GCE?,Period:=50,InputChoice1:=Close,InputChoice2:=Close)</stp>
        <stp>Bar</stp>
        <stp/>
        <stp>Close</stp>
        <stp>ADC</stp>
        <stp>-48</stp>
        <stp>all</stp>
        <stp/>
        <stp/>
        <stp/>
        <stp>T</stp>
        <stp>EndofBarandPeriod 5</stp>
        <tr r="BI106" s="3"/>
      </tp>
      <tp>
        <v>67.121011429999996</v>
        <stp/>
        <stp>StudyData</stp>
        <stp>Correlation(FVA?,NGE?,Period:=50,InputChoice1:=Close,InputChoice2:=Close)</stp>
        <stp>Bar</stp>
        <stp/>
        <stp>Close</stp>
        <stp>ADC</stp>
        <stp>-48</stp>
        <stp>all</stp>
        <stp/>
        <stp/>
        <stp/>
        <stp>T</stp>
        <stp>EndofBarandPeriod 5</stp>
        <tr r="AU79" s="3"/>
      </tp>
      <tp>
        <v>77.783446519999998</v>
        <stp/>
        <stp>StudyData</stp>
        <stp>Correlation(CLE?,GCE?,Period:=50,InputChoice1:=Close,InputChoice2:=Close)</stp>
        <stp>Bar</stp>
        <stp/>
        <stp>Close</stp>
        <stp>ADC</stp>
        <stp>-48</stp>
        <stp>all</stp>
        <stp/>
        <stp/>
        <stp/>
        <stp>T</stp>
        <stp>EndofBarandPeriod 5</stp>
        <tr r="BH88" s="3"/>
      </tp>
      <tp>
        <v>52.064681520000001</v>
        <stp/>
        <stp>StudyData</stp>
        <stp>Correlation(NGE?,GCE?,Period:=50,InputChoice1:=Close,InputChoice2:=Close)</stp>
        <stp>Bar</stp>
        <stp/>
        <stp>Close</stp>
        <stp>ADC</stp>
        <stp>-48</stp>
        <stp>all</stp>
        <stp/>
        <stp/>
        <stp/>
        <stp>T</stp>
        <stp>EndofBarandPeriod 5</stp>
        <tr r="AV97" s="3"/>
      </tp>
      <tp>
        <v>48.108756190000001</v>
        <stp/>
        <stp>StudyData</stp>
        <stp>Correlation(USA?,NGE?,Period:=50,InputChoice1:=Close,InputChoice2:=Close)</stp>
        <stp>Bar</stp>
        <stp/>
        <stp>Close</stp>
        <stp>ADC</stp>
        <stp>-49</stp>
        <stp>all</stp>
        <stp/>
        <stp/>
        <stp/>
        <stp>T</stp>
        <stp>EndofBarandPeriod 5</stp>
        <tr r="AU87" s="3"/>
      </tp>
      <tp>
        <v>66.299054909999995</v>
        <stp/>
        <stp>StudyData</stp>
        <stp>Correlation(TUA?,NGE?,Period:=50,InputChoice1:=Close,InputChoice2:=Close)</stp>
        <stp>Bar</stp>
        <stp/>
        <stp>Close</stp>
        <stp>ADC</stp>
        <stp>-49</stp>
        <stp>all</stp>
        <stp/>
        <stp/>
        <stp/>
        <stp>T</stp>
        <stp>EndofBarandPeriod 5</stp>
        <tr r="BG69" s="3"/>
      </tp>
      <tp>
        <v>61.524474599999998</v>
        <stp/>
        <stp>StudyData</stp>
        <stp>Correlation(TYA?,NGE?,Period:=50,InputChoice1:=Close,InputChoice2:=Close)</stp>
        <stp>Bar</stp>
        <stp/>
        <stp>Close</stp>
        <stp>ADC</stp>
        <stp>-49</stp>
        <stp>all</stp>
        <stp/>
        <stp/>
        <stp/>
        <stp>T</stp>
        <stp>EndofBarandPeriod 5</stp>
        <tr r="BG78" s="3"/>
      </tp>
      <tp>
        <v>94.970623209999999</v>
        <stp/>
        <stp>StudyData</stp>
        <stp>Correlation(SIE?,GCE?,Period:=50,InputChoice1:=Close,InputChoice2:=Close)</stp>
        <stp>Bar</stp>
        <stp/>
        <stp>Close</stp>
        <stp>ADC</stp>
        <stp>-49</stp>
        <stp>all</stp>
        <stp/>
        <stp/>
        <stp/>
        <stp>T</stp>
        <stp>EndofBarandPeriod 5</stp>
        <tr r="AW105" s="3"/>
      </tp>
      <tp>
        <v>93.961484960000007</v>
        <stp/>
        <stp>StudyData</stp>
        <stp>Correlation(PLE?,GCE?,Period:=50,InputChoice1:=Close,InputChoice2:=Close)</stp>
        <stp>Bar</stp>
        <stp/>
        <stp>Close</stp>
        <stp>ADC</stp>
        <stp>-49</stp>
        <stp>all</stp>
        <stp/>
        <stp/>
        <stp/>
        <stp>T</stp>
        <stp>EndofBarandPeriod 5</stp>
        <tr r="BI105" s="3"/>
      </tp>
      <tp>
        <v>65.364171209999995</v>
        <stp/>
        <stp>StudyData</stp>
        <stp>Correlation(FVA?,NGE?,Period:=50,InputChoice1:=Close,InputChoice2:=Close)</stp>
        <stp>Bar</stp>
        <stp/>
        <stp>Close</stp>
        <stp>ADC</stp>
        <stp>-49</stp>
        <stp>all</stp>
        <stp/>
        <stp/>
        <stp/>
        <stp>T</stp>
        <stp>EndofBarandPeriod 5</stp>
        <tr r="AU78" s="3"/>
      </tp>
      <tp>
        <v>77.592377110000001</v>
        <stp/>
        <stp>StudyData</stp>
        <stp>Correlation(CLE?,GCE?,Period:=50,InputChoice1:=Close,InputChoice2:=Close)</stp>
        <stp>Bar</stp>
        <stp/>
        <stp>Close</stp>
        <stp>ADC</stp>
        <stp>-49</stp>
        <stp>all</stp>
        <stp/>
        <stp/>
        <stp/>
        <stp>T</stp>
        <stp>EndofBarandPeriod 5</stp>
        <tr r="BH87" s="3"/>
      </tp>
      <tp>
        <v>51.97233147</v>
        <stp/>
        <stp>StudyData</stp>
        <stp>Correlation(NGE?,GCE?,Period:=50,InputChoice1:=Close,InputChoice2:=Close)</stp>
        <stp>Bar</stp>
        <stp/>
        <stp>Close</stp>
        <stp>ADC</stp>
        <stp>-49</stp>
        <stp>all</stp>
        <stp/>
        <stp/>
        <stp/>
        <stp>T</stp>
        <stp>EndofBarandPeriod 5</stp>
        <tr r="AV96" s="3"/>
      </tp>
      <tp>
        <v>39.363593819999998</v>
        <stp/>
        <stp>StudyData</stp>
        <stp>Correlation(USA?,NGE?,Period:=50,InputChoice1:=Close,InputChoice2:=Close)</stp>
        <stp>Bar</stp>
        <stp/>
        <stp>Close</stp>
        <stp>ADC</stp>
        <stp>-52</stp>
        <stp>all</stp>
        <stp/>
        <stp/>
        <stp/>
        <stp>T</stp>
        <stp>EndofBarandPeriod 5</stp>
        <tr r="AU84" s="3"/>
      </tp>
      <tp>
        <v>58.571450259999999</v>
        <stp/>
        <stp>StudyData</stp>
        <stp>Correlation(TUA?,NGE?,Period:=50,InputChoice1:=Close,InputChoice2:=Close)</stp>
        <stp>Bar</stp>
        <stp/>
        <stp>Close</stp>
        <stp>ADC</stp>
        <stp>-52</stp>
        <stp>all</stp>
        <stp/>
        <stp/>
        <stp/>
        <stp>T</stp>
        <stp>EndofBarandPeriod 5</stp>
        <tr r="BG66" s="3"/>
      </tp>
      <tp>
        <v>54.269612039999998</v>
        <stp/>
        <stp>StudyData</stp>
        <stp>Correlation(TYA?,NGE?,Period:=50,InputChoice1:=Close,InputChoice2:=Close)</stp>
        <stp>Bar</stp>
        <stp/>
        <stp>Close</stp>
        <stp>ADC</stp>
        <stp>-52</stp>
        <stp>all</stp>
        <stp/>
        <stp/>
        <stp/>
        <stp>T</stp>
        <stp>EndofBarandPeriod 5</stp>
        <tr r="BG75" s="3"/>
      </tp>
      <tp>
        <v>93.980566240000002</v>
        <stp/>
        <stp>StudyData</stp>
        <stp>Correlation(SIE?,GCE?,Period:=50,InputChoice1:=Close,InputChoice2:=Close)</stp>
        <stp>Bar</stp>
        <stp/>
        <stp>Close</stp>
        <stp>ADC</stp>
        <stp>-52</stp>
        <stp>all</stp>
        <stp/>
        <stp/>
        <stp/>
        <stp>T</stp>
        <stp>EndofBarandPeriod 5</stp>
        <tr r="AW102" s="3"/>
      </tp>
      <tp>
        <v>92.832933949999997</v>
        <stp/>
        <stp>StudyData</stp>
        <stp>Correlation(PLE?,GCE?,Period:=50,InputChoice1:=Close,InputChoice2:=Close)</stp>
        <stp>Bar</stp>
        <stp/>
        <stp>Close</stp>
        <stp>ADC</stp>
        <stp>-52</stp>
        <stp>all</stp>
        <stp/>
        <stp/>
        <stp/>
        <stp>T</stp>
        <stp>EndofBarandPeriod 5</stp>
        <tr r="BI102" s="3"/>
      </tp>
      <tp>
        <v>58.908317080000003</v>
        <stp/>
        <stp>StudyData</stp>
        <stp>Correlation(FVA?,NGE?,Period:=50,InputChoice1:=Close,InputChoice2:=Close)</stp>
        <stp>Bar</stp>
        <stp/>
        <stp>Close</stp>
        <stp>ADC</stp>
        <stp>-52</stp>
        <stp>all</stp>
        <stp/>
        <stp/>
        <stp/>
        <stp>T</stp>
        <stp>EndofBarandPeriod 5</stp>
        <tr r="AU75" s="3"/>
      </tp>
      <tp>
        <v>-78.216775769999998</v>
        <stp/>
        <stp>StudyData</stp>
        <stp>Correlation(ENQ?,FVA?,Period:=50,InputChoice1:=Close,InputChoice2:=Close)</stp>
        <stp>Bar</stp>
        <stp/>
        <stp>Close</stp>
        <stp>ADC</stp>
        <stp>-46</stp>
        <stp>all</stp>
        <stp/>
        <stp/>
        <stp/>
        <stp>T</stp>
        <stp>EndofBarandPeriod 5</stp>
        <tr r="BC63" s="3"/>
      </tp>
      <tp>
        <v>73.189221410000002</v>
        <stp/>
        <stp>StudyData</stp>
        <stp>Correlation(CLE?,GCE?,Period:=50,InputChoice1:=Close,InputChoice2:=Close)</stp>
        <stp>Bar</stp>
        <stp/>
        <stp>Close</stp>
        <stp>ADC</stp>
        <stp>-52</stp>
        <stp>all</stp>
        <stp/>
        <stp/>
        <stp/>
        <stp>T</stp>
        <stp>EndofBarandPeriod 5</stp>
        <tr r="BH84" s="3"/>
      </tp>
      <tp>
        <v>43.322910870000001</v>
        <stp/>
        <stp>StudyData</stp>
        <stp>Correlation(NGE?,GCE?,Period:=50,InputChoice1:=Close,InputChoice2:=Close)</stp>
        <stp>Bar</stp>
        <stp/>
        <stp>Close</stp>
        <stp>ADC</stp>
        <stp>-52</stp>
        <stp>all</stp>
        <stp/>
        <stp/>
        <stp/>
        <stp>T</stp>
        <stp>EndofBarandPeriod 5</stp>
        <tr r="AV93" s="3"/>
      </tp>
      <tp>
        <v>-76.616983079999997</v>
        <stp/>
        <stp>StudyData</stp>
        <stp>Correlation(ENQ?,FVA?,Period:=50,InputChoice1:=Close,InputChoice2:=Close)</stp>
        <stp>Bar</stp>
        <stp/>
        <stp>Close</stp>
        <stp>ADC</stp>
        <stp>-47</stp>
        <stp>all</stp>
        <stp/>
        <stp/>
        <stp/>
        <stp>T</stp>
        <stp>EndofBarandPeriod 5</stp>
        <tr r="BC62" s="3"/>
      </tp>
      <tp>
        <v>43.759682789999999</v>
        <stp/>
        <stp>StudyData</stp>
        <stp>Correlation(USA?,NGE?,Period:=50,InputChoice1:=Close,InputChoice2:=Close)</stp>
        <stp>Bar</stp>
        <stp/>
        <stp>Close</stp>
        <stp>ADC</stp>
        <stp>-50</stp>
        <stp>all</stp>
        <stp/>
        <stp/>
        <stp/>
        <stp>T</stp>
        <stp>EndofBarandPeriod 5</stp>
        <tr r="AU86" s="3"/>
      </tp>
      <tp>
        <v>64.173109339999996</v>
        <stp/>
        <stp>StudyData</stp>
        <stp>Correlation(TUA?,NGE?,Period:=50,InputChoice1:=Close,InputChoice2:=Close)</stp>
        <stp>Bar</stp>
        <stp/>
        <stp>Close</stp>
        <stp>ADC</stp>
        <stp>-50</stp>
        <stp>all</stp>
        <stp/>
        <stp/>
        <stp/>
        <stp>T</stp>
        <stp>EndofBarandPeriod 5</stp>
        <tr r="BG68" s="3"/>
      </tp>
      <tp>
        <v>58.701871789999998</v>
        <stp/>
        <stp>StudyData</stp>
        <stp>Correlation(TYA?,NGE?,Period:=50,InputChoice1:=Close,InputChoice2:=Close)</stp>
        <stp>Bar</stp>
        <stp/>
        <stp>Close</stp>
        <stp>ADC</stp>
        <stp>-50</stp>
        <stp>all</stp>
        <stp/>
        <stp/>
        <stp/>
        <stp>T</stp>
        <stp>EndofBarandPeriod 5</stp>
        <tr r="BG77" s="3"/>
      </tp>
      <tp>
        <v>94.508401969999994</v>
        <stp/>
        <stp>StudyData</stp>
        <stp>Correlation(SIE?,GCE?,Period:=50,InputChoice1:=Close,InputChoice2:=Close)</stp>
        <stp>Bar</stp>
        <stp/>
        <stp>Close</stp>
        <stp>ADC</stp>
        <stp>-50</stp>
        <stp>all</stp>
        <stp/>
        <stp/>
        <stp/>
        <stp>T</stp>
        <stp>EndofBarandPeriod 5</stp>
        <tr r="AW104" s="3"/>
      </tp>
      <tp>
        <v>93.695417520000007</v>
        <stp/>
        <stp>StudyData</stp>
        <stp>Correlation(PLE?,GCE?,Period:=50,InputChoice1:=Close,InputChoice2:=Close)</stp>
        <stp>Bar</stp>
        <stp/>
        <stp>Close</stp>
        <stp>ADC</stp>
        <stp>-50</stp>
        <stp>all</stp>
        <stp/>
        <stp/>
        <stp/>
        <stp>T</stp>
        <stp>EndofBarandPeriod 5</stp>
        <tr r="BI104" s="3"/>
      </tp>
      <tp>
        <v>63.171919629999998</v>
        <stp/>
        <stp>StudyData</stp>
        <stp>Correlation(FVA?,NGE?,Period:=50,InputChoice1:=Close,InputChoice2:=Close)</stp>
        <stp>Bar</stp>
        <stp/>
        <stp>Close</stp>
        <stp>ADC</stp>
        <stp>-50</stp>
        <stp>all</stp>
        <stp/>
        <stp/>
        <stp/>
        <stp>T</stp>
        <stp>EndofBarandPeriod 5</stp>
        <tr r="AU77" s="3"/>
      </tp>
      <tp>
        <v>76.501191379999995</v>
        <stp/>
        <stp>StudyData</stp>
        <stp>Correlation(CLE?,GCE?,Period:=50,InputChoice1:=Close,InputChoice2:=Close)</stp>
        <stp>Bar</stp>
        <stp/>
        <stp>Close</stp>
        <stp>ADC</stp>
        <stp>-50</stp>
        <stp>all</stp>
        <stp/>
        <stp/>
        <stp/>
        <stp>T</stp>
        <stp>EndofBarandPeriod 5</stp>
        <tr r="BH86" s="3"/>
      </tp>
      <tp>
        <v>49.454300449999998</v>
        <stp/>
        <stp>StudyData</stp>
        <stp>Correlation(NGE?,GCE?,Period:=50,InputChoice1:=Close,InputChoice2:=Close)</stp>
        <stp>Bar</stp>
        <stp/>
        <stp>Close</stp>
        <stp>ADC</stp>
        <stp>-50</stp>
        <stp>all</stp>
        <stp/>
        <stp/>
        <stp/>
        <stp>T</stp>
        <stp>EndofBarandPeriod 5</stp>
        <tr r="AV95" s="3"/>
      </tp>
      <tp>
        <v>43.68770627</v>
        <stp/>
        <stp>StudyData</stp>
        <stp>Correlation(USA?,NGE?,Period:=50,InputChoice1:=Close,InputChoice2:=Close)</stp>
        <stp>Bar</stp>
        <stp/>
        <stp>Close</stp>
        <stp>ADC</stp>
        <stp>-51</stp>
        <stp>all</stp>
        <stp/>
        <stp/>
        <stp/>
        <stp>T</stp>
        <stp>EndofBarandPeriod 5</stp>
        <tr r="AU85" s="3"/>
      </tp>
      <tp>
        <v>61.416105109999997</v>
        <stp/>
        <stp>StudyData</stp>
        <stp>Correlation(TUA?,NGE?,Period:=50,InputChoice1:=Close,InputChoice2:=Close)</stp>
        <stp>Bar</stp>
        <stp/>
        <stp>Close</stp>
        <stp>ADC</stp>
        <stp>-51</stp>
        <stp>all</stp>
        <stp/>
        <stp/>
        <stp/>
        <stp>T</stp>
        <stp>EndofBarandPeriod 5</stp>
        <tr r="BG67" s="3"/>
      </tp>
      <tp>
        <v>57.235910019999999</v>
        <stp/>
        <stp>StudyData</stp>
        <stp>Correlation(TYA?,NGE?,Period:=50,InputChoice1:=Close,InputChoice2:=Close)</stp>
        <stp>Bar</stp>
        <stp/>
        <stp>Close</stp>
        <stp>ADC</stp>
        <stp>-51</stp>
        <stp>all</stp>
        <stp/>
        <stp/>
        <stp/>
        <stp>T</stp>
        <stp>EndofBarandPeriod 5</stp>
        <tr r="BG76" s="3"/>
      </tp>
      <tp>
        <v>94.168778660000001</v>
        <stp/>
        <stp>StudyData</stp>
        <stp>Correlation(SIE?,GCE?,Period:=50,InputChoice1:=Close,InputChoice2:=Close)</stp>
        <stp>Bar</stp>
        <stp/>
        <stp>Close</stp>
        <stp>ADC</stp>
        <stp>-51</stp>
        <stp>all</stp>
        <stp/>
        <stp/>
        <stp/>
        <stp>T</stp>
        <stp>EndofBarandPeriod 5</stp>
        <tr r="AW103" s="3"/>
      </tp>
      <tp>
        <v>93.335094580000003</v>
        <stp/>
        <stp>StudyData</stp>
        <stp>Correlation(PLE?,GCE?,Period:=50,InputChoice1:=Close,InputChoice2:=Close)</stp>
        <stp>Bar</stp>
        <stp/>
        <stp>Close</stp>
        <stp>ADC</stp>
        <stp>-51</stp>
        <stp>all</stp>
        <stp/>
        <stp/>
        <stp/>
        <stp>T</stp>
        <stp>EndofBarandPeriod 5</stp>
        <tr r="BI103" s="3"/>
      </tp>
      <tp>
        <v>61.365124059999999</v>
        <stp/>
        <stp>StudyData</stp>
        <stp>Correlation(FVA?,NGE?,Period:=50,InputChoice1:=Close,InputChoice2:=Close)</stp>
        <stp>Bar</stp>
        <stp/>
        <stp>Close</stp>
        <stp>ADC</stp>
        <stp>-51</stp>
        <stp>all</stp>
        <stp/>
        <stp/>
        <stp/>
        <stp>T</stp>
        <stp>EndofBarandPeriod 5</stp>
        <tr r="AU76" s="3"/>
      </tp>
      <tp>
        <v>-78.835751810000005</v>
        <stp/>
        <stp>StudyData</stp>
        <stp>Correlation(ENQ?,FVA?,Period:=50,InputChoice1:=Close,InputChoice2:=Close)</stp>
        <stp>Bar</stp>
        <stp/>
        <stp>Close</stp>
        <stp>ADC</stp>
        <stp>-45</stp>
        <stp>all</stp>
        <stp/>
        <stp/>
        <stp/>
        <stp>T</stp>
        <stp>EndofBarandPeriod 5</stp>
        <tr r="BC64" s="3"/>
      </tp>
      <tp>
        <v>74.533804000000003</v>
        <stp/>
        <stp>StudyData</stp>
        <stp>Correlation(CLE?,GCE?,Period:=50,InputChoice1:=Close,InputChoice2:=Close)</stp>
        <stp>Bar</stp>
        <stp/>
        <stp>Close</stp>
        <stp>ADC</stp>
        <stp>-51</stp>
        <stp>all</stp>
        <stp/>
        <stp/>
        <stp/>
        <stp>T</stp>
        <stp>EndofBarandPeriod 5</stp>
        <tr r="BH85" s="3"/>
      </tp>
      <tp>
        <v>45.597370939999998</v>
        <stp/>
        <stp>StudyData</stp>
        <stp>Correlation(NGE?,GCE?,Period:=50,InputChoice1:=Close,InputChoice2:=Close)</stp>
        <stp>Bar</stp>
        <stp/>
        <stp>Close</stp>
        <stp>ADC</stp>
        <stp>-51</stp>
        <stp>all</stp>
        <stp/>
        <stp/>
        <stp/>
        <stp>T</stp>
        <stp>EndofBarandPeriod 5</stp>
        <tr r="AV94" s="3"/>
      </tp>
      <tp>
        <v>-74.667858469999999</v>
        <stp/>
        <stp>StudyData</stp>
        <stp>Correlation(ENQ?,FVA?,Period:=50,InputChoice1:=Close,InputChoice2:=Close)</stp>
        <stp>Bar</stp>
        <stp/>
        <stp>Close</stp>
        <stp>ADC</stp>
        <stp>-48</stp>
        <stp>all</stp>
        <stp/>
        <stp/>
        <stp/>
        <stp>T</stp>
        <stp>EndofBarandPeriod 5</stp>
        <tr r="BC61" s="3"/>
      </tp>
      <tp>
        <v>-73.016107599999998</v>
        <stp/>
        <stp>StudyData</stp>
        <stp>Correlation(ENQ?,FVA?,Period:=50,InputChoice1:=Close,InputChoice2:=Close)</stp>
        <stp>Bar</stp>
        <stp/>
        <stp>Close</stp>
        <stp>ADC</stp>
        <stp>-49</stp>
        <stp>all</stp>
        <stp/>
        <stp/>
        <stp/>
        <stp>T</stp>
        <stp>EndofBarandPeriod 5</stp>
        <tr r="BC60" s="3"/>
      </tp>
      <tp>
        <v>42416.386319444442</v>
        <stp/>
        <stp>SystemInfo</stp>
        <stp>Linetime</stp>
        <tr r="F2" s="3"/>
        <tr r="AJ2" s="3"/>
      </tp>
      <tp>
        <v>131.3125</v>
        <stp/>
        <stp>StudyData</stp>
        <stp>TYA?</stp>
        <stp>Bar</stp>
        <stp/>
        <stp>Close</stp>
        <stp>ADC</stp>
        <stp>-4</stp>
        <stp/>
        <stp/>
        <stp/>
        <stp/>
        <stp>T</stp>
        <stp>Endofbarandperiod 7</stp>
        <tr r="AN24" s="3"/>
      </tp>
      <tp>
        <v>-73.361787590000006</v>
        <stp/>
        <stp>StudyData</stp>
        <stp>Correlation(ENQ?,TUA?,Period:=50,InputChoice1:=Close,InputChoice2:=Close)</stp>
        <stp>Bar</stp>
        <stp/>
        <stp>Close</stp>
        <stp>ADC</stp>
        <stp>-46</stp>
        <stp>all</stp>
        <stp/>
        <stp/>
        <stp/>
        <stp>T</stp>
        <stp>EndofBarandPeriod 5</stp>
        <tr r="BB63" s="3"/>
      </tp>
      <tp>
        <v>-71.816895459999998</v>
        <stp/>
        <stp>StudyData</stp>
        <stp>Correlation(ENQ?,TUA?,Period:=50,InputChoice1:=Close,InputChoice2:=Close)</stp>
        <stp>Bar</stp>
        <stp/>
        <stp>Close</stp>
        <stp>ADC</stp>
        <stp>-47</stp>
        <stp>all</stp>
        <stp/>
        <stp/>
        <stp/>
        <stp>T</stp>
        <stp>EndofBarandPeriod 5</stp>
        <tr r="BB62" s="3"/>
      </tp>
      <tp>
        <v>-73.879898729999994</v>
        <stp/>
        <stp>StudyData</stp>
        <stp>Correlation(ENQ?,TUA?,Period:=50,InputChoice1:=Close,InputChoice2:=Close)</stp>
        <stp>Bar</stp>
        <stp/>
        <stp>Close</stp>
        <stp>ADC</stp>
        <stp>-45</stp>
        <stp>all</stp>
        <stp/>
        <stp/>
        <stp/>
        <stp>T</stp>
        <stp>EndofBarandPeriod 5</stp>
        <tr r="BB64" s="3"/>
      </tp>
      <tp>
        <v>-70.038401669999999</v>
        <stp/>
        <stp>StudyData</stp>
        <stp>Correlation(ENQ?,TUA?,Period:=50,InputChoice1:=Close,InputChoice2:=Close)</stp>
        <stp>Bar</stp>
        <stp/>
        <stp>Close</stp>
        <stp>ADC</stp>
        <stp>-48</stp>
        <stp>all</stp>
        <stp/>
        <stp/>
        <stp/>
        <stp>T</stp>
        <stp>EndofBarandPeriod 5</stp>
        <tr r="BB61" s="3"/>
      </tp>
      <tp>
        <v>-68.868887130000005</v>
        <stp/>
        <stp>StudyData</stp>
        <stp>Correlation(ENQ?,TUA?,Period:=50,InputChoice1:=Close,InputChoice2:=Close)</stp>
        <stp>Bar</stp>
        <stp/>
        <stp>Close</stp>
        <stp>ADC</stp>
        <stp>-49</stp>
        <stp>all</stp>
        <stp/>
        <stp/>
        <stp/>
        <stp>T</stp>
        <stp>EndofBarandPeriod 5</stp>
        <tr r="BB60" s="3"/>
      </tp>
      <tp>
        <v>131.296875</v>
        <stp/>
        <stp>StudyData</stp>
        <stp>TYA?</stp>
        <stp>Bar</stp>
        <stp/>
        <stp>Close</stp>
        <stp>ADC</stp>
        <stp>-5</stp>
        <stp/>
        <stp/>
        <stp/>
        <stp/>
        <stp>T</stp>
        <stp>Endofbarandperiod 7</stp>
        <tr r="AN23" s="3"/>
      </tp>
      <tp>
        <v>-68.030074929999998</v>
        <stp/>
        <stp>StudyData</stp>
        <stp>Correlation(ENQ?,TUA?,Period:=50,InputChoice1:=Close,InputChoice2:=Close)</stp>
        <stp>Bar</stp>
        <stp/>
        <stp>Close</stp>
        <stp>ADC</stp>
        <stp>-52</stp>
        <stp>all</stp>
        <stp/>
        <stp/>
        <stp/>
        <stp>T</stp>
        <stp>EndofBarandPeriod 5</stp>
        <tr r="BB57" s="3"/>
      </tp>
      <tp>
        <v>-69.979516140000001</v>
        <stp/>
        <stp>StudyData</stp>
        <stp>Correlation(ENQ?,TUA?,Period:=50,InputChoice1:=Close,InputChoice2:=Close)</stp>
        <stp>Bar</stp>
        <stp/>
        <stp>Close</stp>
        <stp>ADC</stp>
        <stp>-50</stp>
        <stp>all</stp>
        <stp/>
        <stp/>
        <stp/>
        <stp>T</stp>
        <stp>EndofBarandPeriod 5</stp>
        <tr r="BB59" s="3"/>
      </tp>
      <tp>
        <v>-69.288510860000002</v>
        <stp/>
        <stp>StudyData</stp>
        <stp>Correlation(ENQ?,TUA?,Period:=50,InputChoice1:=Close,InputChoice2:=Close)</stp>
        <stp>Bar</stp>
        <stp/>
        <stp>Close</stp>
        <stp>ADC</stp>
        <stp>-51</stp>
        <stp>all</stp>
        <stp/>
        <stp/>
        <stp/>
        <stp>T</stp>
        <stp>EndofBarandPeriod 5</stp>
        <tr r="BB58" s="3"/>
      </tp>
      <tp>
        <v>121.5546875</v>
        <stp/>
        <stp>StudyData</stp>
        <stp>FVA?</stp>
        <stp>Bar</stp>
        <stp/>
        <stp>Close</stp>
        <stp>ADC</stp>
        <stp>-5</stp>
        <stp/>
        <stp/>
        <stp/>
        <stp/>
        <stp>T</stp>
        <stp>Endofbarandperiod 7</stp>
        <tr r="AM23" s="3"/>
      </tp>
      <tp>
        <v>109.3984375</v>
        <stp/>
        <stp>StudyData</stp>
        <stp>TUA?</stp>
        <stp>Bar</stp>
        <stp/>
        <stp>Close</stp>
        <stp>ADC</stp>
        <stp>-6</stp>
        <stp/>
        <stp/>
        <stp/>
        <stp/>
        <stp>T</stp>
        <stp>Endofbarandperiod 5</stp>
        <tr r="AN13" s="3"/>
      </tp>
      <tp>
        <v>-24.45438862</v>
        <stp/>
        <stp>StudyData</stp>
        <stp>Correlation(SIE?,ENQ?,Period:=50,InputChoice1:=Close,InputChoice2:=Close)</stp>
        <stp>Bar</stp>
        <stp/>
        <stp>Close</stp>
        <stp>ADC</stp>
        <stp>-52</stp>
        <stp>all</stp>
        <stp/>
        <stp/>
        <stp/>
        <stp>T</stp>
        <stp>EndofBarandPeriod 5</stp>
        <tr r="AO102" s="3"/>
      </tp>
      <tp>
        <v>-20.960392110000001</v>
        <stp/>
        <stp>StudyData</stp>
        <stp>Correlation(PLE?,ENQ?,Period:=50,InputChoice1:=Close,InputChoice2:=Close)</stp>
        <stp>Bar</stp>
        <stp/>
        <stp>Close</stp>
        <stp>ADC</stp>
        <stp>-52</stp>
        <stp>all</stp>
        <stp/>
        <stp/>
        <stp/>
        <stp>T</stp>
        <stp>EndofBarandPeriod 5</stp>
        <tr r="BA102" s="3"/>
      </tp>
      <tp>
        <v>-44.15833181</v>
        <stp/>
        <stp>StudyData</stp>
        <stp>Correlation(GCE?,ENQ?,Period:=50,InputChoice1:=Close,InputChoice2:=Close)</stp>
        <stp>Bar</stp>
        <stp/>
        <stp>Close</stp>
        <stp>ADC</stp>
        <stp>-52</stp>
        <stp>all</stp>
        <stp/>
        <stp/>
        <stp/>
        <stp>T</stp>
        <stp>EndofBarandPeriod 5</stp>
        <tr r="BA93" s="3"/>
      </tp>
      <tp>
        <v>-42.613244549999997</v>
        <stp/>
        <stp>StudyData</stp>
        <stp>Correlation(CLE?,ENQ?,Period:=50,InputChoice1:=Close,InputChoice2:=Close)</stp>
        <stp>Bar</stp>
        <stp/>
        <stp>Close</stp>
        <stp>ADC</stp>
        <stp>-52</stp>
        <stp>all</stp>
        <stp/>
        <stp/>
        <stp/>
        <stp>T</stp>
        <stp>EndofBarandPeriod 5</stp>
        <tr r="BA84" s="3"/>
      </tp>
      <tp>
        <v>-87.329322110000007</v>
        <stp/>
        <stp>StudyData</stp>
        <stp>Correlation(NGE?,ENQ?,Period:=50,InputChoice1:=Close,InputChoice2:=Close)</stp>
        <stp>Bar</stp>
        <stp/>
        <stp>Close</stp>
        <stp>ADC</stp>
        <stp>-52</stp>
        <stp>all</stp>
        <stp/>
        <stp/>
        <stp/>
        <stp>T</stp>
        <stp>EndofBarandPeriod 5</stp>
        <tr r="AO93" s="3"/>
      </tp>
      <tp>
        <v>-30.069715469999998</v>
        <stp/>
        <stp>StudyData</stp>
        <stp>Correlation(SIE?,ENQ?,Period:=50,InputChoice1:=Close,InputChoice2:=Close)</stp>
        <stp>Bar</stp>
        <stp/>
        <stp>Close</stp>
        <stp>ADC</stp>
        <stp>-50</stp>
        <stp>all</stp>
        <stp/>
        <stp/>
        <stp/>
        <stp>T</stp>
        <stp>EndofBarandPeriod 5</stp>
        <tr r="AO104" s="3"/>
      </tp>
      <tp>
        <v>-25.840104650000001</v>
        <stp/>
        <stp>StudyData</stp>
        <stp>Correlation(PLE?,ENQ?,Period:=50,InputChoice1:=Close,InputChoice2:=Close)</stp>
        <stp>Bar</stp>
        <stp/>
        <stp>Close</stp>
        <stp>ADC</stp>
        <stp>-50</stp>
        <stp>all</stp>
        <stp/>
        <stp/>
        <stp/>
        <stp>T</stp>
        <stp>EndofBarandPeriod 5</stp>
        <tr r="BA104" s="3"/>
      </tp>
      <tp>
        <v>-48.314257609999999</v>
        <stp/>
        <stp>StudyData</stp>
        <stp>Correlation(GCE?,ENQ?,Period:=50,InputChoice1:=Close,InputChoice2:=Close)</stp>
        <stp>Bar</stp>
        <stp/>
        <stp>Close</stp>
        <stp>ADC</stp>
        <stp>-50</stp>
        <stp>all</stp>
        <stp/>
        <stp/>
        <stp/>
        <stp>T</stp>
        <stp>EndofBarandPeriod 5</stp>
        <tr r="BA95" s="3"/>
      </tp>
      <tp>
        <v>-44.653394910000003</v>
        <stp/>
        <stp>StudyData</stp>
        <stp>Correlation(CLE?,ENQ?,Period:=50,InputChoice1:=Close,InputChoice2:=Close)</stp>
        <stp>Bar</stp>
        <stp/>
        <stp>Close</stp>
        <stp>ADC</stp>
        <stp>-50</stp>
        <stp>all</stp>
        <stp/>
        <stp/>
        <stp/>
        <stp>T</stp>
        <stp>EndofBarandPeriod 5</stp>
        <tr r="BA86" s="3"/>
      </tp>
      <tp>
        <v>-87.464995889999997</v>
        <stp/>
        <stp>StudyData</stp>
        <stp>Correlation(NGE?,ENQ?,Period:=50,InputChoice1:=Close,InputChoice2:=Close)</stp>
        <stp>Bar</stp>
        <stp/>
        <stp>Close</stp>
        <stp>ADC</stp>
        <stp>-50</stp>
        <stp>all</stp>
        <stp/>
        <stp/>
        <stp/>
        <stp>T</stp>
        <stp>EndofBarandPeriod 5</stp>
        <tr r="AO95" s="3"/>
      </tp>
      <tp>
        <v>-26.655588900000001</v>
        <stp/>
        <stp>StudyData</stp>
        <stp>Correlation(SIE?,ENQ?,Period:=50,InputChoice1:=Close,InputChoice2:=Close)</stp>
        <stp>Bar</stp>
        <stp/>
        <stp>Close</stp>
        <stp>ADC</stp>
        <stp>-51</stp>
        <stp>all</stp>
        <stp/>
        <stp/>
        <stp/>
        <stp>T</stp>
        <stp>EndofBarandPeriod 5</stp>
        <tr r="AO103" s="3"/>
      </tp>
      <tp>
        <v>-23.215560069999999</v>
        <stp/>
        <stp>StudyData</stp>
        <stp>Correlation(PLE?,ENQ?,Period:=50,InputChoice1:=Close,InputChoice2:=Close)</stp>
        <stp>Bar</stp>
        <stp/>
        <stp>Close</stp>
        <stp>ADC</stp>
        <stp>-51</stp>
        <stp>all</stp>
        <stp/>
        <stp/>
        <stp/>
        <stp>T</stp>
        <stp>EndofBarandPeriod 5</stp>
        <tr r="BA103" s="3"/>
      </tp>
      <tp>
        <v>-46.083556520000002</v>
        <stp/>
        <stp>StudyData</stp>
        <stp>Correlation(GCE?,ENQ?,Period:=50,InputChoice1:=Close,InputChoice2:=Close)</stp>
        <stp>Bar</stp>
        <stp/>
        <stp>Close</stp>
        <stp>ADC</stp>
        <stp>-51</stp>
        <stp>all</stp>
        <stp/>
        <stp/>
        <stp/>
        <stp>T</stp>
        <stp>EndofBarandPeriod 5</stp>
        <tr r="BA94" s="3"/>
      </tp>
      <tp>
        <v>-43.59072982</v>
        <stp/>
        <stp>StudyData</stp>
        <stp>Correlation(CLE?,ENQ?,Period:=50,InputChoice1:=Close,InputChoice2:=Close)</stp>
        <stp>Bar</stp>
        <stp/>
        <stp>Close</stp>
        <stp>ADC</stp>
        <stp>-51</stp>
        <stp>all</stp>
        <stp/>
        <stp/>
        <stp/>
        <stp>T</stp>
        <stp>EndofBarandPeriod 5</stp>
        <tr r="BA85" s="3"/>
      </tp>
      <tp>
        <v>-87.74515298</v>
        <stp/>
        <stp>StudyData</stp>
        <stp>Correlation(NGE?,ENQ?,Period:=50,InputChoice1:=Close,InputChoice2:=Close)</stp>
        <stp>Bar</stp>
        <stp/>
        <stp>Close</stp>
        <stp>ADC</stp>
        <stp>-51</stp>
        <stp>all</stp>
        <stp/>
        <stp/>
        <stp/>
        <stp>T</stp>
        <stp>EndofBarandPeriod 5</stp>
        <tr r="AO94" s="3"/>
      </tp>
      <tp>
        <v>-49.148983479999998</v>
        <stp/>
        <stp>StudyData</stp>
        <stp>Correlation(DSX?,USA?,Period:=50,InputChoice1:=Close,InputChoice2:=Close)</stp>
        <stp>Bar</stp>
        <stp/>
        <stp>Close</stp>
        <stp>ADC</stp>
        <stp>-52</stp>
        <stp>all</stp>
        <stp/>
        <stp/>
        <stp/>
        <stp>T</stp>
        <stp>EndofBarandPeriod 5</stp>
        <tr r="AS66" s="3"/>
      </tp>
      <tp>
        <v>-54.029174529999999</v>
        <stp/>
        <stp>StudyData</stp>
        <stp>Correlation(DSX?,USA?,Period:=50,InputChoice1:=Close,InputChoice2:=Close)</stp>
        <stp>Bar</stp>
        <stp/>
        <stp>Close</stp>
        <stp>ADC</stp>
        <stp>-50</stp>
        <stp>all</stp>
        <stp/>
        <stp/>
        <stp/>
        <stp>T</stp>
        <stp>EndofBarandPeriod 5</stp>
        <tr r="AS68" s="3"/>
      </tp>
      <tp>
        <v>-52.040825689999998</v>
        <stp/>
        <stp>StudyData</stp>
        <stp>Correlation(DSX?,USA?,Period:=50,InputChoice1:=Close,InputChoice2:=Close)</stp>
        <stp>Bar</stp>
        <stp/>
        <stp>Close</stp>
        <stp>ADC</stp>
        <stp>-51</stp>
        <stp>all</stp>
        <stp/>
        <stp/>
        <stp/>
        <stp>T</stp>
        <stp>EndofBarandPeriod 5</stp>
        <tr r="AS67" s="3"/>
      </tp>
      <tp>
        <v>2835</v>
        <stp/>
        <stp>StudyData</stp>
        <stp>DSX?</stp>
        <stp>Bar</stp>
        <stp/>
        <stp>Close</stp>
        <stp>ADC</stp>
        <stp>-1</stp>
        <stp/>
        <stp/>
        <stp/>
        <stp/>
        <stp>T</stp>
        <stp>Endofbarandperiod 5</stp>
        <tr r="AM18" s="3"/>
      </tp>
      <tp>
        <v>121.53125</v>
        <stp/>
        <stp>StudyData</stp>
        <stp>FVA?</stp>
        <stp>Bar</stp>
        <stp/>
        <stp>Close</stp>
        <stp>ADC</stp>
        <stp>-4</stp>
        <stp/>
        <stp/>
        <stp/>
        <stp/>
        <stp>T</stp>
        <stp>Endofbarandperiod 7</stp>
        <tr r="AM24" s="3"/>
      </tp>
      <tp>
        <v>166.46875</v>
        <stp/>
        <stp>StudyData</stp>
        <stp>USA?</stp>
        <stp>Bar</stp>
        <stp/>
        <stp>Close</stp>
        <stp>ADC</stp>
        <stp>-1</stp>
        <stp/>
        <stp/>
        <stp/>
        <stp/>
        <stp>T</stp>
        <stp>Endofbarandperiod 7</stp>
        <tr r="AM36" s="3"/>
      </tp>
      <tp>
        <v>-41.698754530000002</v>
        <stp/>
        <stp>StudyData</stp>
        <stp>Correlation(SIE?,ENQ?,Period:=50,InputChoice1:=Close,InputChoice2:=Close)</stp>
        <stp>Bar</stp>
        <stp/>
        <stp>Close</stp>
        <stp>ADC</stp>
        <stp>-46</stp>
        <stp>all</stp>
        <stp/>
        <stp/>
        <stp/>
        <stp>T</stp>
        <stp>EndofBarandPeriod 5</stp>
        <tr r="AO108" s="3"/>
      </tp>
      <tp>
        <v>-32.21465199</v>
        <stp/>
        <stp>StudyData</stp>
        <stp>Correlation(PLE?,ENQ?,Period:=50,InputChoice1:=Close,InputChoice2:=Close)</stp>
        <stp>Bar</stp>
        <stp/>
        <stp>Close</stp>
        <stp>ADC</stp>
        <stp>-46</stp>
        <stp>all</stp>
        <stp/>
        <stp/>
        <stp/>
        <stp>T</stp>
        <stp>EndofBarandPeriod 5</stp>
        <tr r="BA108" s="3"/>
      </tp>
      <tp>
        <v>-51.664384320000003</v>
        <stp/>
        <stp>StudyData</stp>
        <stp>Correlation(GCE?,ENQ?,Period:=50,InputChoice1:=Close,InputChoice2:=Close)</stp>
        <stp>Bar</stp>
        <stp/>
        <stp>Close</stp>
        <stp>ADC</stp>
        <stp>-46</stp>
        <stp>all</stp>
        <stp/>
        <stp/>
        <stp/>
        <stp>T</stp>
        <stp>EndofBarandPeriod 5</stp>
        <tr r="BA99" s="3"/>
      </tp>
      <tp>
        <v>-53.141003159999997</v>
        <stp/>
        <stp>StudyData</stp>
        <stp>Correlation(CLE?,ENQ?,Period:=50,InputChoice1:=Close,InputChoice2:=Close)</stp>
        <stp>Bar</stp>
        <stp/>
        <stp>Close</stp>
        <stp>ADC</stp>
        <stp>-46</stp>
        <stp>all</stp>
        <stp/>
        <stp/>
        <stp/>
        <stp>T</stp>
        <stp>EndofBarandPeriod 5</stp>
        <tr r="BA90" s="3"/>
      </tp>
      <tp>
        <v>-81.874616959999997</v>
        <stp/>
        <stp>StudyData</stp>
        <stp>Correlation(NGE?,ENQ?,Period:=50,InputChoice1:=Close,InputChoice2:=Close)</stp>
        <stp>Bar</stp>
        <stp/>
        <stp>Close</stp>
        <stp>ADC</stp>
        <stp>-46</stp>
        <stp>all</stp>
        <stp/>
        <stp/>
        <stp/>
        <stp>T</stp>
        <stp>EndofBarandPeriod 5</stp>
        <tr r="AO99" s="3"/>
      </tp>
      <tp>
        <v>-35.122786269999999</v>
        <stp/>
        <stp>StudyData</stp>
        <stp>Correlation(SIE?,ENQ?,Period:=50,InputChoice1:=Close,InputChoice2:=Close)</stp>
        <stp>Bar</stp>
        <stp/>
        <stp>Close</stp>
        <stp>ADC</stp>
        <stp>-47</stp>
        <stp>all</stp>
        <stp/>
        <stp/>
        <stp/>
        <stp>T</stp>
        <stp>EndofBarandPeriod 5</stp>
        <tr r="AO107" s="3"/>
      </tp>
      <tp>
        <v>-28.65592539</v>
        <stp/>
        <stp>StudyData</stp>
        <stp>Correlation(PLE?,ENQ?,Period:=50,InputChoice1:=Close,InputChoice2:=Close)</stp>
        <stp>Bar</stp>
        <stp/>
        <stp>Close</stp>
        <stp>ADC</stp>
        <stp>-47</stp>
        <stp>all</stp>
        <stp/>
        <stp/>
        <stp/>
        <stp>T</stp>
        <stp>EndofBarandPeriod 5</stp>
        <tr r="BA107" s="3"/>
      </tp>
      <tp>
        <v>-49.332752190000001</v>
        <stp/>
        <stp>StudyData</stp>
        <stp>Correlation(GCE?,ENQ?,Period:=50,InputChoice1:=Close,InputChoice2:=Close)</stp>
        <stp>Bar</stp>
        <stp/>
        <stp>Close</stp>
        <stp>ADC</stp>
        <stp>-47</stp>
        <stp>all</stp>
        <stp/>
        <stp/>
        <stp/>
        <stp>T</stp>
        <stp>EndofBarandPeriod 5</stp>
        <tr r="BA98" s="3"/>
      </tp>
      <tp>
        <v>-49.515990940000002</v>
        <stp/>
        <stp>StudyData</stp>
        <stp>Correlation(CLE?,ENQ?,Period:=50,InputChoice1:=Close,InputChoice2:=Close)</stp>
        <stp>Bar</stp>
        <stp/>
        <stp>Close</stp>
        <stp>ADC</stp>
        <stp>-47</stp>
        <stp>all</stp>
        <stp/>
        <stp/>
        <stp/>
        <stp>T</stp>
        <stp>EndofBarandPeriod 5</stp>
        <tr r="BA89" s="3"/>
      </tp>
      <tp>
        <v>-84.659042459999995</v>
        <stp/>
        <stp>StudyData</stp>
        <stp>Correlation(NGE?,ENQ?,Period:=50,InputChoice1:=Close,InputChoice2:=Close)</stp>
        <stp>Bar</stp>
        <stp/>
        <stp>Close</stp>
        <stp>ADC</stp>
        <stp>-47</stp>
        <stp>all</stp>
        <stp/>
        <stp/>
        <stp/>
        <stp>T</stp>
        <stp>EndofBarandPeriod 5</stp>
        <tr r="AO98" s="3"/>
      </tp>
      <tp>
        <v>-48.799735929999997</v>
        <stp/>
        <stp>StudyData</stp>
        <stp>Correlation(SIE?,ENQ?,Period:=50,InputChoice1:=Close,InputChoice2:=Close)</stp>
        <stp>Bar</stp>
        <stp/>
        <stp>Close</stp>
        <stp>ADC</stp>
        <stp>-45</stp>
        <stp>all</stp>
        <stp/>
        <stp/>
        <stp/>
        <stp>T</stp>
        <stp>EndofBarandPeriod 5</stp>
        <tr r="AO109" s="3"/>
      </tp>
      <tp>
        <v>-35.946532750000003</v>
        <stp/>
        <stp>StudyData</stp>
        <stp>Correlation(PLE?,ENQ?,Period:=50,InputChoice1:=Close,InputChoice2:=Close)</stp>
        <stp>Bar</stp>
        <stp/>
        <stp>Close</stp>
        <stp>ADC</stp>
        <stp>-45</stp>
        <stp>all</stp>
        <stp/>
        <stp/>
        <stp/>
        <stp>T</stp>
        <stp>EndofBarandPeriod 5</stp>
        <tr r="BA109" s="3"/>
      </tp>
      <tp>
        <v>-54.834090029999999</v>
        <stp/>
        <stp>StudyData</stp>
        <stp>Correlation(GCE?,ENQ?,Period:=50,InputChoice1:=Close,InputChoice2:=Close)</stp>
        <stp>Bar</stp>
        <stp/>
        <stp>Close</stp>
        <stp>ADC</stp>
        <stp>-45</stp>
        <stp>all</stp>
        <stp/>
        <stp/>
        <stp/>
        <stp>T</stp>
        <stp>EndofBarandPeriod 5</stp>
        <tr r="BA100" s="3"/>
      </tp>
      <tp>
        <v>-54.211582270000001</v>
        <stp/>
        <stp>StudyData</stp>
        <stp>Correlation(CLE?,ENQ?,Period:=50,InputChoice1:=Close,InputChoice2:=Close)</stp>
        <stp>Bar</stp>
        <stp/>
        <stp>Close</stp>
        <stp>ADC</stp>
        <stp>-45</stp>
        <stp>all</stp>
        <stp/>
        <stp/>
        <stp/>
        <stp>T</stp>
        <stp>EndofBarandPeriod 5</stp>
        <tr r="BA91" s="3"/>
      </tp>
      <tp>
        <v>-78.330199660000005</v>
        <stp/>
        <stp>StudyData</stp>
        <stp>Correlation(NGE?,ENQ?,Period:=50,InputChoice1:=Close,InputChoice2:=Close)</stp>
        <stp>Bar</stp>
        <stp/>
        <stp>Close</stp>
        <stp>ADC</stp>
        <stp>-45</stp>
        <stp>all</stp>
        <stp/>
        <stp/>
        <stp/>
        <stp>T</stp>
        <stp>EndofBarandPeriod 5</stp>
        <tr r="AO100" s="3"/>
      </tp>
      <tp>
        <v>-33.449005419999999</v>
        <stp/>
        <stp>StudyData</stp>
        <stp>Correlation(SIE?,ENQ?,Period:=50,InputChoice1:=Close,InputChoice2:=Close)</stp>
        <stp>Bar</stp>
        <stp/>
        <stp>Close</stp>
        <stp>ADC</stp>
        <stp>-48</stp>
        <stp>all</stp>
        <stp/>
        <stp/>
        <stp/>
        <stp>T</stp>
        <stp>EndofBarandPeriod 5</stp>
        <tr r="AO106" s="3"/>
      </tp>
      <tp>
        <v>-27.68385911</v>
        <stp/>
        <stp>StudyData</stp>
        <stp>Correlation(PLE?,ENQ?,Period:=50,InputChoice1:=Close,InputChoice2:=Close)</stp>
        <stp>Bar</stp>
        <stp/>
        <stp>Close</stp>
        <stp>ADC</stp>
        <stp>-48</stp>
        <stp>all</stp>
        <stp/>
        <stp/>
        <stp/>
        <stp>T</stp>
        <stp>EndofBarandPeriod 5</stp>
        <tr r="BA106" s="3"/>
      </tp>
      <tp>
        <v>-48.886479809999997</v>
        <stp/>
        <stp>StudyData</stp>
        <stp>Correlation(GCE?,ENQ?,Period:=50,InputChoice1:=Close,InputChoice2:=Close)</stp>
        <stp>Bar</stp>
        <stp/>
        <stp>Close</stp>
        <stp>ADC</stp>
        <stp>-48</stp>
        <stp>all</stp>
        <stp/>
        <stp/>
        <stp/>
        <stp>T</stp>
        <stp>EndofBarandPeriod 5</stp>
        <tr r="BA97" s="3"/>
      </tp>
      <tp>
        <v>-48.467311799999997</v>
        <stp/>
        <stp>StudyData</stp>
        <stp>Correlation(CLE?,ENQ?,Period:=50,InputChoice1:=Close,InputChoice2:=Close)</stp>
        <stp>Bar</stp>
        <stp/>
        <stp>Close</stp>
        <stp>ADC</stp>
        <stp>-48</stp>
        <stp>all</stp>
        <stp/>
        <stp/>
        <stp/>
        <stp>T</stp>
        <stp>EndofBarandPeriod 5</stp>
        <tr r="BA88" s="3"/>
      </tp>
      <tp>
        <v>-86.2333584</v>
        <stp/>
        <stp>StudyData</stp>
        <stp>Correlation(NGE?,ENQ?,Period:=50,InputChoice1:=Close,InputChoice2:=Close)</stp>
        <stp>Bar</stp>
        <stp/>
        <stp>Close</stp>
        <stp>ADC</stp>
        <stp>-48</stp>
        <stp>all</stp>
        <stp/>
        <stp/>
        <stp/>
        <stp>T</stp>
        <stp>EndofBarandPeriod 5</stp>
        <tr r="AO97" s="3"/>
      </tp>
      <tp>
        <v>-32.272623420000002</v>
        <stp/>
        <stp>StudyData</stp>
        <stp>Correlation(SIE?,ENQ?,Period:=50,InputChoice1:=Close,InputChoice2:=Close)</stp>
        <stp>Bar</stp>
        <stp/>
        <stp>Close</stp>
        <stp>ADC</stp>
        <stp>-49</stp>
        <stp>all</stp>
        <stp/>
        <stp/>
        <stp/>
        <stp>T</stp>
        <stp>EndofBarandPeriod 5</stp>
        <tr r="AO105" s="3"/>
      </tp>
      <tp>
        <v>-27.133407120000001</v>
        <stp/>
        <stp>StudyData</stp>
        <stp>Correlation(PLE?,ENQ?,Period:=50,InputChoice1:=Close,InputChoice2:=Close)</stp>
        <stp>Bar</stp>
        <stp/>
        <stp>Close</stp>
        <stp>ADC</stp>
        <stp>-49</stp>
        <stp>all</stp>
        <stp/>
        <stp/>
        <stp/>
        <stp>T</stp>
        <stp>EndofBarandPeriod 5</stp>
        <tr r="BA105" s="3"/>
      </tp>
      <tp>
        <v>-48.963454800000001</v>
        <stp/>
        <stp>StudyData</stp>
        <stp>Correlation(GCE?,ENQ?,Period:=50,InputChoice1:=Close,InputChoice2:=Close)</stp>
        <stp>Bar</stp>
        <stp/>
        <stp>Close</stp>
        <stp>ADC</stp>
        <stp>-49</stp>
        <stp>all</stp>
        <stp/>
        <stp/>
        <stp/>
        <stp>T</stp>
        <stp>EndofBarandPeriod 5</stp>
        <tr r="BA96" s="3"/>
      </tp>
      <tp>
        <v>-46.090077909999998</v>
        <stp/>
        <stp>StudyData</stp>
        <stp>Correlation(CLE?,ENQ?,Period:=50,InputChoice1:=Close,InputChoice2:=Close)</stp>
        <stp>Bar</stp>
        <stp/>
        <stp>Close</stp>
        <stp>ADC</stp>
        <stp>-49</stp>
        <stp>all</stp>
        <stp/>
        <stp/>
        <stp/>
        <stp>T</stp>
        <stp>EndofBarandPeriod 5</stp>
        <tr r="BA87" s="3"/>
      </tp>
      <tp>
        <v>-86.517110799999998</v>
        <stp/>
        <stp>StudyData</stp>
        <stp>Correlation(NGE?,ENQ?,Period:=50,InputChoice1:=Close,InputChoice2:=Close)</stp>
        <stp>Bar</stp>
        <stp/>
        <stp>Close</stp>
        <stp>ADC</stp>
        <stp>-49</stp>
        <stp>all</stp>
        <stp/>
        <stp/>
        <stp/>
        <stp>T</stp>
        <stp>EndofBarandPeriod 5</stp>
        <tr r="AO96" s="3"/>
      </tp>
      <tp>
        <v>-60.500027809999999</v>
        <stp/>
        <stp>StudyData</stp>
        <stp>Correlation(DSX?,USA?,Period:=50,InputChoice1:=Close,InputChoice2:=Close)</stp>
        <stp>Bar</stp>
        <stp/>
        <stp>Close</stp>
        <stp>ADC</stp>
        <stp>-46</stp>
        <stp>all</stp>
        <stp/>
        <stp/>
        <stp/>
        <stp>T</stp>
        <stp>EndofBarandPeriod 5</stp>
        <tr r="AS72" s="3"/>
      </tp>
      <tp>
        <v>-59.291618669999998</v>
        <stp/>
        <stp>StudyData</stp>
        <stp>Correlation(DSX?,USA?,Period:=50,InputChoice1:=Close,InputChoice2:=Close)</stp>
        <stp>Bar</stp>
        <stp/>
        <stp>Close</stp>
        <stp>ADC</stp>
        <stp>-47</stp>
        <stp>all</stp>
        <stp/>
        <stp/>
        <stp/>
        <stp>T</stp>
        <stp>EndofBarandPeriod 5</stp>
        <tr r="AS71" s="3"/>
      </tp>
      <tp>
        <v>-63.078970060000003</v>
        <stp/>
        <stp>StudyData</stp>
        <stp>Correlation(DSX?,USA?,Period:=50,InputChoice1:=Close,InputChoice2:=Close)</stp>
        <stp>Bar</stp>
        <stp/>
        <stp>Close</stp>
        <stp>ADC</stp>
        <stp>-45</stp>
        <stp>all</stp>
        <stp/>
        <stp/>
        <stp/>
        <stp>T</stp>
        <stp>EndofBarandPeriod 5</stp>
        <tr r="AS73" s="3"/>
      </tp>
      <tp>
        <v>-19.450335679999998</v>
        <stp/>
        <stp>StudyData</stp>
        <stp>Correlation(PLE?,EP?,Period:=50,InputChoice1:=Close,InputChoice2:=Close)</stp>
        <stp>Bar</stp>
        <stp/>
        <stp>Close</stp>
        <stp>ADC</stp>
        <stp>-2</stp>
        <stp>all</stp>
        <stp/>
        <stp/>
        <stp/>
        <stp>T</stp>
        <stp>EndofBarandPeriod 9</stp>
        <tr r="BB53" s="3"/>
      </tp>
      <tp>
        <v>-13.297157520000001</v>
        <stp/>
        <stp>StudyData</stp>
        <stp>Correlation(PLE?,EP?,Period:=50,InputChoice1:=Close,InputChoice2:=Close)</stp>
        <stp>Bar</stp>
        <stp/>
        <stp>Close</stp>
        <stp>ADC</stp>
        <stp>-3</stp>
        <stp>all</stp>
        <stp/>
        <stp/>
        <stp/>
        <stp>T</stp>
        <stp>EndofBarandPeriod 9</stp>
        <tr r="BB52" s="3"/>
      </tp>
      <tp>
        <v>-58.051187310000003</v>
        <stp/>
        <stp>StudyData</stp>
        <stp>Correlation(DSX?,USA?,Period:=50,InputChoice1:=Close,InputChoice2:=Close)</stp>
        <stp>Bar</stp>
        <stp/>
        <stp>Close</stp>
        <stp>ADC</stp>
        <stp>-48</stp>
        <stp>all</stp>
        <stp/>
        <stp/>
        <stp/>
        <stp>T</stp>
        <stp>EndofBarandPeriod 5</stp>
        <tr r="AS70" s="3"/>
      </tp>
      <tp>
        <v>-56.665461980000003</v>
        <stp/>
        <stp>StudyData</stp>
        <stp>Correlation(DSX?,USA?,Period:=50,InputChoice1:=Close,InputChoice2:=Close)</stp>
        <stp>Bar</stp>
        <stp/>
        <stp>Close</stp>
        <stp>ADC</stp>
        <stp>-49</stp>
        <stp>all</stp>
        <stp/>
        <stp/>
        <stp/>
        <stp>T</stp>
        <stp>EndofBarandPeriod 5</stp>
        <tr r="AS69" s="3"/>
      </tp>
      <tp>
        <v>-21.568125380000001</v>
        <stp/>
        <stp>StudyData</stp>
        <stp>Correlation(PLE?,EP?,Period:=50,InputChoice1:=Close,InputChoice2:=Close)</stp>
        <stp>Bar</stp>
        <stp/>
        <stp>Close</stp>
        <stp>ADC</stp>
        <stp>-1</stp>
        <stp>all</stp>
        <stp/>
        <stp/>
        <stp/>
        <stp>T</stp>
        <stp>EndofBarandPeriod 9</stp>
        <tr r="BB54" s="3"/>
      </tp>
      <tp>
        <v>5.33882791</v>
        <stp/>
        <stp>StudyData</stp>
        <stp>Correlation(PLE?,EP?,Period:=50,InputChoice1:=Close,InputChoice2:=Close)</stp>
        <stp>Bar</stp>
        <stp/>
        <stp>Close</stp>
        <stp>ADC</stp>
        <stp>-6</stp>
        <stp>all</stp>
        <stp/>
        <stp/>
        <stp/>
        <stp>T</stp>
        <stp>EndofBarandPeriod 9</stp>
        <tr r="BB49" s="3"/>
      </tp>
      <tp>
        <v>-9.0340399900000001</v>
        <stp/>
        <stp>StudyData</stp>
        <stp>Correlation(PLE?,EP?,Period:=50,InputChoice1:=Close,InputChoice2:=Close)</stp>
        <stp>Bar</stp>
        <stp/>
        <stp>Close</stp>
        <stp>ADC</stp>
        <stp>-4</stp>
        <stp>all</stp>
        <stp/>
        <stp/>
        <stp/>
        <stp>T</stp>
        <stp>EndofBarandPeriod 9</stp>
        <tr r="BB51" s="3"/>
      </tp>
      <tp>
        <v>-1.9895521300000001</v>
        <stp/>
        <stp>StudyData</stp>
        <stp>Correlation(PLE?,EP?,Period:=50,InputChoice1:=Close,InputChoice2:=Close)</stp>
        <stp>Bar</stp>
        <stp/>
        <stp>Close</stp>
        <stp>ADC</stp>
        <stp>-5</stp>
        <stp>all</stp>
        <stp/>
        <stp/>
        <stp/>
        <stp>T</stp>
        <stp>EndofBarandPeriod 9</stp>
        <tr r="BB50" s="3"/>
      </tp>
      <tp>
        <v>2747</v>
        <stp/>
        <stp>StudyData</stp>
        <stp>DSX?</stp>
        <stp>Bar</stp>
        <stp/>
        <stp>Close</stp>
        <stp>ADC</stp>
        <stp>-2</stp>
        <stp/>
        <stp/>
        <stp/>
        <stp/>
        <stp>T</stp>
        <stp>Endofbarandperiod 5</stp>
        <tr r="AM17" s="3"/>
      </tp>
      <tp>
        <v>168.34375</v>
        <stp/>
        <stp>StudyData</stp>
        <stp>USA?</stp>
        <stp>Bar</stp>
        <stp/>
        <stp>Close</stp>
        <stp>ADC</stp>
        <stp>-2</stp>
        <stp/>
        <stp/>
        <stp/>
        <stp/>
        <stp>T</stp>
        <stp>Endofbarandperiod 7</stp>
        <tr r="AM35" s="3"/>
      </tp>
      <tp>
        <v>109.5234375</v>
        <stp/>
        <stp>StudyData</stp>
        <stp>TUA?</stp>
        <stp>Bar</stp>
        <stp/>
        <stp>Close</stp>
        <stp>ADC</stp>
        <stp>-4</stp>
        <stp/>
        <stp/>
        <stp/>
        <stp/>
        <stp>T</stp>
        <stp>Endofbarandperiod 5</stp>
        <tr r="AN15" s="3"/>
      </tp>
      <tp>
        <v>79.658781730000001</v>
        <stp/>
        <stp>StudyData</stp>
        <stp>Correlation(USA?,SIE?,Period:=50,InputChoice1:=Close,InputChoice2:=Close)</stp>
        <stp>Bar</stp>
        <stp/>
        <stp>Close</stp>
        <stp>ADC</stp>
        <stp>-46</stp>
        <stp>all</stp>
        <stp/>
        <stp/>
        <stp/>
        <stp>T</stp>
        <stp>EndofBarandPeriod 5</stp>
        <tr r="AW90" s="3"/>
      </tp>
      <tp>
        <v>84.800116880000004</v>
        <stp/>
        <stp>StudyData</stp>
        <stp>Correlation(TYA?,SIE?,Period:=50,InputChoice1:=Close,InputChoice2:=Close)</stp>
        <stp>Bar</stp>
        <stp/>
        <stp>Close</stp>
        <stp>ADC</stp>
        <stp>-46</stp>
        <stp>all</stp>
        <stp/>
        <stp/>
        <stp/>
        <stp>T</stp>
        <stp>EndofBarandPeriod 5</stp>
        <tr r="BI81" s="3"/>
      </tp>
      <tp>
        <v>86.337812659999997</v>
        <stp/>
        <stp>StudyData</stp>
        <stp>Correlation(TUA?,SIE?,Period:=50,InputChoice1:=Close,InputChoice2:=Close)</stp>
        <stp>Bar</stp>
        <stp/>
        <stp>Close</stp>
        <stp>ADC</stp>
        <stp>-46</stp>
        <stp>all</stp>
        <stp/>
        <stp/>
        <stp/>
        <stp>T</stp>
        <stp>EndofBarandPeriod 5</stp>
        <tr r="BI72" s="3"/>
      </tp>
      <tp>
        <v>85.99119408</v>
        <stp/>
        <stp>StudyData</stp>
        <stp>Correlation(FVA?,SIE?,Period:=50,InputChoice1:=Close,InputChoice2:=Close)</stp>
        <stp>Bar</stp>
        <stp/>
        <stp>Close</stp>
        <stp>ADC</stp>
        <stp>-46</stp>
        <stp>all</stp>
        <stp/>
        <stp/>
        <stp/>
        <stp>T</stp>
        <stp>EndofBarandPeriod 5</stp>
        <tr r="AW81" s="3"/>
      </tp>
      <tp>
        <v>77.7254425</v>
        <stp/>
        <stp>StudyData</stp>
        <stp>Correlation(USA?,SIE?,Period:=50,InputChoice1:=Close,InputChoice2:=Close)</stp>
        <stp>Bar</stp>
        <stp/>
        <stp>Close</stp>
        <stp>ADC</stp>
        <stp>-47</stp>
        <stp>all</stp>
        <stp/>
        <stp/>
        <stp/>
        <stp>T</stp>
        <stp>EndofBarandPeriod 5</stp>
        <tr r="AW89" s="3"/>
      </tp>
      <tp>
        <v>82.035639590000002</v>
        <stp/>
        <stp>StudyData</stp>
        <stp>Correlation(TYA?,SIE?,Period:=50,InputChoice1:=Close,InputChoice2:=Close)</stp>
        <stp>Bar</stp>
        <stp/>
        <stp>Close</stp>
        <stp>ADC</stp>
        <stp>-47</stp>
        <stp>all</stp>
        <stp/>
        <stp/>
        <stp/>
        <stp>T</stp>
        <stp>EndofBarandPeriod 5</stp>
        <tr r="BI80" s="3"/>
      </tp>
      <tp>
        <v>84.131075870000004</v>
        <stp/>
        <stp>StudyData</stp>
        <stp>Correlation(TUA?,SIE?,Period:=50,InputChoice1:=Close,InputChoice2:=Close)</stp>
        <stp>Bar</stp>
        <stp/>
        <stp>Close</stp>
        <stp>ADC</stp>
        <stp>-47</stp>
        <stp>all</stp>
        <stp/>
        <stp/>
        <stp/>
        <stp>T</stp>
        <stp>EndofBarandPeriod 5</stp>
        <tr r="BI71" s="3"/>
      </tp>
      <tp>
        <v>83.296412129999993</v>
        <stp/>
        <stp>StudyData</stp>
        <stp>Correlation(FVA?,SIE?,Period:=50,InputChoice1:=Close,InputChoice2:=Close)</stp>
        <stp>Bar</stp>
        <stp/>
        <stp>Close</stp>
        <stp>ADC</stp>
        <stp>-47</stp>
        <stp>all</stp>
        <stp/>
        <stp/>
        <stp/>
        <stp>T</stp>
        <stp>EndofBarandPeriod 5</stp>
        <tr r="AW80" s="3"/>
      </tp>
      <tp>
        <v>80.735229619999998</v>
        <stp/>
        <stp>StudyData</stp>
        <stp>Correlation(USA?,SIE?,Period:=50,InputChoice1:=Close,InputChoice2:=Close)</stp>
        <stp>Bar</stp>
        <stp/>
        <stp>Close</stp>
        <stp>ADC</stp>
        <stp>-45</stp>
        <stp>all</stp>
        <stp/>
        <stp/>
        <stp/>
        <stp>T</stp>
        <stp>EndofBarandPeriod 5</stp>
        <tr r="AW91" s="3"/>
      </tp>
      <tp>
        <v>87.433148939999995</v>
        <stp/>
        <stp>StudyData</stp>
        <stp>Correlation(TYA?,SIE?,Period:=50,InputChoice1:=Close,InputChoice2:=Close)</stp>
        <stp>Bar</stp>
        <stp/>
        <stp>Close</stp>
        <stp>ADC</stp>
        <stp>-45</stp>
        <stp>all</stp>
        <stp/>
        <stp/>
        <stp/>
        <stp>T</stp>
        <stp>EndofBarandPeriod 5</stp>
        <tr r="BI82" s="3"/>
      </tp>
      <tp>
        <v>88.520423469999997</v>
        <stp/>
        <stp>StudyData</stp>
        <stp>Correlation(TUA?,SIE?,Period:=50,InputChoice1:=Close,InputChoice2:=Close)</stp>
        <stp>Bar</stp>
        <stp/>
        <stp>Close</stp>
        <stp>ADC</stp>
        <stp>-45</stp>
        <stp>all</stp>
        <stp/>
        <stp/>
        <stp/>
        <stp>T</stp>
        <stp>EndofBarandPeriod 5</stp>
        <tr r="BI73" s="3"/>
      </tp>
      <tp>
        <v>88.682785710000005</v>
        <stp/>
        <stp>StudyData</stp>
        <stp>Correlation(FVA?,SIE?,Period:=50,InputChoice1:=Close,InputChoice2:=Close)</stp>
        <stp>Bar</stp>
        <stp/>
        <stp>Close</stp>
        <stp>ADC</stp>
        <stp>-45</stp>
        <stp>all</stp>
        <stp/>
        <stp/>
        <stp/>
        <stp>T</stp>
        <stp>EndofBarandPeriod 5</stp>
        <tr r="AW82" s="3"/>
      </tp>
      <tp>
        <v>78.17586876</v>
        <stp/>
        <stp>StudyData</stp>
        <stp>Correlation(SIE?,CLE?,Period:=50,InputChoice1:=Close,InputChoice2:=Close)</stp>
        <stp>Bar</stp>
        <stp/>
        <stp>Close</stp>
        <stp>ADC</stp>
        <stp>-52</stp>
        <stp>all</stp>
        <stp/>
        <stp/>
        <stp/>
        <stp>T</stp>
        <stp>EndofBarandPeriod 5</stp>
        <tr r="AU102" s="3"/>
      </tp>
      <tp>
        <v>90.645939069999997</v>
        <stp/>
        <stp>StudyData</stp>
        <stp>Correlation(SIE?,PLE?,Period:=50,InputChoice1:=Close,InputChoice2:=Close)</stp>
        <stp>Bar</stp>
        <stp/>
        <stp>Close</stp>
        <stp>ADC</stp>
        <stp>-52</stp>
        <stp>all</stp>
        <stp/>
        <stp/>
        <stp/>
        <stp>T</stp>
        <stp>EndofBarandPeriod 5</stp>
        <tr r="AX102" s="3"/>
      </tp>
      <tp>
        <v>73.463545420000003</v>
        <stp/>
        <stp>StudyData</stp>
        <stp>Correlation(PLE?,CLE?,Period:=50,InputChoice1:=Close,InputChoice2:=Close)</stp>
        <stp>Bar</stp>
        <stp/>
        <stp>Close</stp>
        <stp>ADC</stp>
        <stp>-52</stp>
        <stp>all</stp>
        <stp/>
        <stp/>
        <stp/>
        <stp>T</stp>
        <stp>EndofBarandPeriod 5</stp>
        <tr r="BG102" s="3"/>
      </tp>
      <tp>
        <v>73.189221410000002</v>
        <stp/>
        <stp>StudyData</stp>
        <stp>Correlation(GCE?,CLE?,Period:=50,InputChoice1:=Close,InputChoice2:=Close)</stp>
        <stp>Bar</stp>
        <stp/>
        <stp>Close</stp>
        <stp>ADC</stp>
        <stp>-52</stp>
        <stp>all</stp>
        <stp/>
        <stp/>
        <stp/>
        <stp>T</stp>
        <stp>EndofBarandPeriod 5</stp>
        <tr r="BG93" s="3"/>
      </tp>
      <tp>
        <v>92.832933949999997</v>
        <stp/>
        <stp>StudyData</stp>
        <stp>Correlation(GCE?,PLE?,Period:=50,InputChoice1:=Close,InputChoice2:=Close)</stp>
        <stp>Bar</stp>
        <stp/>
        <stp>Close</stp>
        <stp>ADC</stp>
        <stp>-52</stp>
        <stp>all</stp>
        <stp/>
        <stp/>
        <stp/>
        <stp>T</stp>
        <stp>EndofBarandPeriod 5</stp>
        <tr r="BJ93" s="3"/>
      </tp>
      <tp>
        <v>-76.249736760000005</v>
        <stp/>
        <stp>StudyData</stp>
        <stp>Correlation(ENQ?,TYA?,Period:=50,InputChoice1:=Close,InputChoice2:=Close)</stp>
        <stp>Bar</stp>
        <stp/>
        <stp>Close</stp>
        <stp>ADC</stp>
        <stp>-46</stp>
        <stp>all</stp>
        <stp/>
        <stp/>
        <stp/>
        <stp>T</stp>
        <stp>EndofBarandPeriod 5</stp>
        <tr r="BD63" s="3"/>
      </tp>
      <tp>
        <v>73.463545420000003</v>
        <stp/>
        <stp>StudyData</stp>
        <stp>Correlation(CLE?,PLE?,Period:=50,InputChoice1:=Close,InputChoice2:=Close)</stp>
        <stp>Bar</stp>
        <stp/>
        <stp>Close</stp>
        <stp>ADC</stp>
        <stp>-52</stp>
        <stp>all</stp>
        <stp/>
        <stp/>
        <stp/>
        <stp>T</stp>
        <stp>EndofBarandPeriod 5</stp>
        <tr r="BJ84" s="3"/>
      </tp>
      <tp>
        <v>47.457454200000001</v>
        <stp/>
        <stp>StudyData</stp>
        <stp>Correlation(NGE?,CLE?,Period:=50,InputChoice1:=Close,InputChoice2:=Close)</stp>
        <stp>Bar</stp>
        <stp/>
        <stp>Close</stp>
        <stp>ADC</stp>
        <stp>-52</stp>
        <stp>all</stp>
        <stp/>
        <stp/>
        <stp/>
        <stp>T</stp>
        <stp>EndofBarandPeriod 5</stp>
        <tr r="AU93" s="3"/>
      </tp>
      <tp>
        <v>28.296898509999998</v>
        <stp/>
        <stp>StudyData</stp>
        <stp>Correlation(NGE?,PLE?,Period:=50,InputChoice1:=Close,InputChoice2:=Close)</stp>
        <stp>Bar</stp>
        <stp/>
        <stp>Close</stp>
        <stp>ADC</stp>
        <stp>-52</stp>
        <stp>all</stp>
        <stp/>
        <stp/>
        <stp/>
        <stp>T</stp>
        <stp>EndofBarandPeriod 5</stp>
        <tr r="AX93" s="3"/>
      </tp>
      <tp>
        <v>-74.912597239999997</v>
        <stp/>
        <stp>StudyData</stp>
        <stp>Correlation(ENQ?,TYA?,Period:=50,InputChoice1:=Close,InputChoice2:=Close)</stp>
        <stp>Bar</stp>
        <stp/>
        <stp>Close</stp>
        <stp>ADC</stp>
        <stp>-47</stp>
        <stp>all</stp>
        <stp/>
        <stp/>
        <stp/>
        <stp>T</stp>
        <stp>EndofBarandPeriod 5</stp>
        <tr r="BD62" s="3"/>
      </tp>
      <tp>
        <v>81.104701950000006</v>
        <stp/>
        <stp>StudyData</stp>
        <stp>Correlation(SIE?,CLE?,Period:=50,InputChoice1:=Close,InputChoice2:=Close)</stp>
        <stp>Bar</stp>
        <stp/>
        <stp>Close</stp>
        <stp>ADC</stp>
        <stp>-50</stp>
        <stp>all</stp>
        <stp/>
        <stp/>
        <stp/>
        <stp>T</stp>
        <stp>EndofBarandPeriod 5</stp>
        <tr r="AU104" s="3"/>
      </tp>
      <tp>
        <v>91.641639729999994</v>
        <stp/>
        <stp>StudyData</stp>
        <stp>Correlation(SIE?,PLE?,Period:=50,InputChoice1:=Close,InputChoice2:=Close)</stp>
        <stp>Bar</stp>
        <stp/>
        <stp>Close</stp>
        <stp>ADC</stp>
        <stp>-50</stp>
        <stp>all</stp>
        <stp/>
        <stp/>
        <stp/>
        <stp>T</stp>
        <stp>EndofBarandPeriod 5</stp>
        <tr r="AX104" s="3"/>
      </tp>
      <tp>
        <v>76.115870470000004</v>
        <stp/>
        <stp>StudyData</stp>
        <stp>Correlation(PLE?,CLE?,Period:=50,InputChoice1:=Close,InputChoice2:=Close)</stp>
        <stp>Bar</stp>
        <stp/>
        <stp>Close</stp>
        <stp>ADC</stp>
        <stp>-50</stp>
        <stp>all</stp>
        <stp/>
        <stp/>
        <stp/>
        <stp>T</stp>
        <stp>EndofBarandPeriod 5</stp>
        <tr r="BG104" s="3"/>
      </tp>
      <tp>
        <v>76.501191379999995</v>
        <stp/>
        <stp>StudyData</stp>
        <stp>Correlation(GCE?,CLE?,Period:=50,InputChoice1:=Close,InputChoice2:=Close)</stp>
        <stp>Bar</stp>
        <stp/>
        <stp>Close</stp>
        <stp>ADC</stp>
        <stp>-50</stp>
        <stp>all</stp>
        <stp/>
        <stp/>
        <stp/>
        <stp>T</stp>
        <stp>EndofBarandPeriod 5</stp>
        <tr r="BG95" s="3"/>
      </tp>
      <tp>
        <v>93.695417520000007</v>
        <stp/>
        <stp>StudyData</stp>
        <stp>Correlation(GCE?,PLE?,Period:=50,InputChoice1:=Close,InputChoice2:=Close)</stp>
        <stp>Bar</stp>
        <stp/>
        <stp>Close</stp>
        <stp>ADC</stp>
        <stp>-50</stp>
        <stp>all</stp>
        <stp/>
        <stp/>
        <stp/>
        <stp>T</stp>
        <stp>EndofBarandPeriod 5</stp>
        <tr r="BJ95" s="3"/>
      </tp>
      <tp>
        <v>76.115870470000004</v>
        <stp/>
        <stp>StudyData</stp>
        <stp>Correlation(CLE?,PLE?,Period:=50,InputChoice1:=Close,InputChoice2:=Close)</stp>
        <stp>Bar</stp>
        <stp/>
        <stp>Close</stp>
        <stp>ADC</stp>
        <stp>-50</stp>
        <stp>all</stp>
        <stp/>
        <stp/>
        <stp/>
        <stp>T</stp>
        <stp>EndofBarandPeriod 5</stp>
        <tr r="BJ86" s="3"/>
      </tp>
      <tp>
        <v>50.41967752</v>
        <stp/>
        <stp>StudyData</stp>
        <stp>Correlation(NGE?,CLE?,Period:=50,InputChoice1:=Close,InputChoice2:=Close)</stp>
        <stp>Bar</stp>
        <stp/>
        <stp>Close</stp>
        <stp>ADC</stp>
        <stp>-50</stp>
        <stp>all</stp>
        <stp/>
        <stp/>
        <stp/>
        <stp>T</stp>
        <stp>EndofBarandPeriod 5</stp>
        <tr r="AU95" s="3"/>
      </tp>
      <tp>
        <v>34.012213860000003</v>
        <stp/>
        <stp>StudyData</stp>
        <stp>Correlation(NGE?,PLE?,Period:=50,InputChoice1:=Close,InputChoice2:=Close)</stp>
        <stp>Bar</stp>
        <stp/>
        <stp>Close</stp>
        <stp>ADC</stp>
        <stp>-50</stp>
        <stp>all</stp>
        <stp/>
        <stp/>
        <stp/>
        <stp>T</stp>
        <stp>EndofBarandPeriod 5</stp>
        <tr r="AX95" s="3"/>
      </tp>
      <tp>
        <v>79.302323270000002</v>
        <stp/>
        <stp>StudyData</stp>
        <stp>Correlation(SIE?,CLE?,Period:=50,InputChoice1:=Close,InputChoice2:=Close)</stp>
        <stp>Bar</stp>
        <stp/>
        <stp>Close</stp>
        <stp>ADC</stp>
        <stp>-51</stp>
        <stp>all</stp>
        <stp/>
        <stp/>
        <stp/>
        <stp>T</stp>
        <stp>EndofBarandPeriod 5</stp>
        <tr r="AU103" s="3"/>
      </tp>
      <tp>
        <v>91.106850980000004</v>
        <stp/>
        <stp>StudyData</stp>
        <stp>Correlation(SIE?,PLE?,Period:=50,InputChoice1:=Close,InputChoice2:=Close)</stp>
        <stp>Bar</stp>
        <stp/>
        <stp>Close</stp>
        <stp>ADC</stp>
        <stp>-51</stp>
        <stp>all</stp>
        <stp/>
        <stp/>
        <stp/>
        <stp>T</stp>
        <stp>EndofBarandPeriod 5</stp>
        <tr r="AX103" s="3"/>
      </tp>
      <tp>
        <v>74.300035530000002</v>
        <stp/>
        <stp>StudyData</stp>
        <stp>Correlation(PLE?,CLE?,Period:=50,InputChoice1:=Close,InputChoice2:=Close)</stp>
        <stp>Bar</stp>
        <stp/>
        <stp>Close</stp>
        <stp>ADC</stp>
        <stp>-51</stp>
        <stp>all</stp>
        <stp/>
        <stp/>
        <stp/>
        <stp>T</stp>
        <stp>EndofBarandPeriod 5</stp>
        <tr r="BG103" s="3"/>
      </tp>
      <tp>
        <v>74.533804000000003</v>
        <stp/>
        <stp>StudyData</stp>
        <stp>Correlation(GCE?,CLE?,Period:=50,InputChoice1:=Close,InputChoice2:=Close)</stp>
        <stp>Bar</stp>
        <stp/>
        <stp>Close</stp>
        <stp>ADC</stp>
        <stp>-51</stp>
        <stp>all</stp>
        <stp/>
        <stp/>
        <stp/>
        <stp>T</stp>
        <stp>EndofBarandPeriod 5</stp>
        <tr r="BG94" s="3"/>
      </tp>
      <tp>
        <v>93.335094580000003</v>
        <stp/>
        <stp>StudyData</stp>
        <stp>Correlation(GCE?,PLE?,Period:=50,InputChoice1:=Close,InputChoice2:=Close)</stp>
        <stp>Bar</stp>
        <stp/>
        <stp>Close</stp>
        <stp>ADC</stp>
        <stp>-51</stp>
        <stp>all</stp>
        <stp/>
        <stp/>
        <stp/>
        <stp>T</stp>
        <stp>EndofBarandPeriod 5</stp>
        <tr r="BJ94" s="3"/>
      </tp>
      <tp>
        <v>-76.777636740000005</v>
        <stp/>
        <stp>StudyData</stp>
        <stp>Correlation(ENQ?,TYA?,Period:=50,InputChoice1:=Close,InputChoice2:=Close)</stp>
        <stp>Bar</stp>
        <stp/>
        <stp>Close</stp>
        <stp>ADC</stp>
        <stp>-45</stp>
        <stp>all</stp>
        <stp/>
        <stp/>
        <stp/>
        <stp>T</stp>
        <stp>EndofBarandPeriod 5</stp>
        <tr r="BD64" s="3"/>
      </tp>
      <tp>
        <v>74.300035530000002</v>
        <stp/>
        <stp>StudyData</stp>
        <stp>Correlation(CLE?,PLE?,Period:=50,InputChoice1:=Close,InputChoice2:=Close)</stp>
        <stp>Bar</stp>
        <stp/>
        <stp>Close</stp>
        <stp>ADC</stp>
        <stp>-51</stp>
        <stp>all</stp>
        <stp/>
        <stp/>
        <stp/>
        <stp>T</stp>
        <stp>EndofBarandPeriod 5</stp>
        <tr r="BJ85" s="3"/>
      </tp>
      <tp>
        <v>47.822314560000002</v>
        <stp/>
        <stp>StudyData</stp>
        <stp>Correlation(NGE?,CLE?,Period:=50,InputChoice1:=Close,InputChoice2:=Close)</stp>
        <stp>Bar</stp>
        <stp/>
        <stp>Close</stp>
        <stp>ADC</stp>
        <stp>-51</stp>
        <stp>all</stp>
        <stp/>
        <stp/>
        <stp/>
        <stp>T</stp>
        <stp>EndofBarandPeriod 5</stp>
        <tr r="AU94" s="3"/>
      </tp>
      <tp>
        <v>29.901790380000001</v>
        <stp/>
        <stp>StudyData</stp>
        <stp>Correlation(NGE?,PLE?,Period:=50,InputChoice1:=Close,InputChoice2:=Close)</stp>
        <stp>Bar</stp>
        <stp/>
        <stp>Close</stp>
        <stp>ADC</stp>
        <stp>-51</stp>
        <stp>all</stp>
        <stp/>
        <stp/>
        <stp/>
        <stp>T</stp>
        <stp>EndofBarandPeriod 5</stp>
        <tr r="AX94" s="3"/>
      </tp>
      <tp>
        <v>-23.04317786</v>
        <stp/>
        <stp>StudyData</stp>
        <stp>Correlation(SIE?,EP?,Period:=50,InputChoice1:=Close,InputChoice2:=Close)</stp>
        <stp>Bar</stp>
        <stp/>
        <stp>Close</stp>
        <stp>ADC</stp>
        <stp>-6</stp>
        <stp>all</stp>
        <stp/>
        <stp/>
        <stp/>
        <stp>T</stp>
        <stp>EndofBarandPeriod 9</stp>
        <tr r="AP49" s="3"/>
      </tp>
      <tp>
        <v>-72.923518680000001</v>
        <stp/>
        <stp>StudyData</stp>
        <stp>Correlation(ENQ?,TYA?,Period:=50,InputChoice1:=Close,InputChoice2:=Close)</stp>
        <stp>Bar</stp>
        <stp/>
        <stp>Close</stp>
        <stp>ADC</stp>
        <stp>-48</stp>
        <stp>all</stp>
        <stp/>
        <stp/>
        <stp/>
        <stp>T</stp>
        <stp>EndofBarandPeriod 5</stp>
        <tr r="BD61" s="3"/>
      </tp>
      <tp>
        <v>-31.680504930000001</v>
        <stp/>
        <stp>StudyData</stp>
        <stp>Correlation(SIE?,EP?,Period:=50,InputChoice1:=Close,InputChoice2:=Close)</stp>
        <stp>Bar</stp>
        <stp/>
        <stp>Close</stp>
        <stp>ADC</stp>
        <stp>-5</stp>
        <stp>all</stp>
        <stp/>
        <stp/>
        <stp/>
        <stp>T</stp>
        <stp>EndofBarandPeriod 9</stp>
        <tr r="AP50" s="3"/>
      </tp>
      <tp>
        <v>-70.616917349999994</v>
        <stp/>
        <stp>StudyData</stp>
        <stp>Correlation(ENQ?,TYA?,Period:=50,InputChoice1:=Close,InputChoice2:=Close)</stp>
        <stp>Bar</stp>
        <stp/>
        <stp>Close</stp>
        <stp>ADC</stp>
        <stp>-49</stp>
        <stp>all</stp>
        <stp/>
        <stp/>
        <stp/>
        <stp>T</stp>
        <stp>EndofBarandPeriod 5</stp>
        <tr r="BD60" s="3"/>
      </tp>
      <tp>
        <v>-38.459931949999998</v>
        <stp/>
        <stp>StudyData</stp>
        <stp>Correlation(SIE?,EP?,Period:=50,InputChoice1:=Close,InputChoice2:=Close)</stp>
        <stp>Bar</stp>
        <stp/>
        <stp>Close</stp>
        <stp>ADC</stp>
        <stp>-4</stp>
        <stp>all</stp>
        <stp/>
        <stp/>
        <stp/>
        <stp>T</stp>
        <stp>EndofBarandPeriod 9</stp>
        <tr r="AP51" s="3"/>
      </tp>
      <tp>
        <v>-42.891236169999999</v>
        <stp/>
        <stp>StudyData</stp>
        <stp>Correlation(SIE?,EP?,Period:=50,InputChoice1:=Close,InputChoice2:=Close)</stp>
        <stp>Bar</stp>
        <stp/>
        <stp>Close</stp>
        <stp>ADC</stp>
        <stp>-3</stp>
        <stp>all</stp>
        <stp/>
        <stp/>
        <stp/>
        <stp>T</stp>
        <stp>EndofBarandPeriod 9</stp>
        <tr r="AP52" s="3"/>
      </tp>
      <tp>
        <v>-48.012292189999997</v>
        <stp/>
        <stp>StudyData</stp>
        <stp>Correlation(SIE?,EP?,Period:=50,InputChoice1:=Close,InputChoice2:=Close)</stp>
        <stp>Bar</stp>
        <stp/>
        <stp>Close</stp>
        <stp>ADC</stp>
        <stp>-2</stp>
        <stp>all</stp>
        <stp/>
        <stp/>
        <stp/>
        <stp>T</stp>
        <stp>EndofBarandPeriod 9</stp>
        <tr r="AP53" s="3"/>
      </tp>
      <tp>
        <v>76.203947150000005</v>
        <stp/>
        <stp>StudyData</stp>
        <stp>Correlation(USA?,SIE?,Period:=50,InputChoice1:=Close,InputChoice2:=Close)</stp>
        <stp>Bar</stp>
        <stp/>
        <stp>Close</stp>
        <stp>ADC</stp>
        <stp>-48</stp>
        <stp>all</stp>
        <stp/>
        <stp/>
        <stp/>
        <stp>T</stp>
        <stp>EndofBarandPeriod 5</stp>
        <tr r="AW88" s="3"/>
      </tp>
      <tp>
        <v>80.160947800000002</v>
        <stp/>
        <stp>StudyData</stp>
        <stp>Correlation(TYA?,SIE?,Period:=50,InputChoice1:=Close,InputChoice2:=Close)</stp>
        <stp>Bar</stp>
        <stp/>
        <stp>Close</stp>
        <stp>ADC</stp>
        <stp>-48</stp>
        <stp>all</stp>
        <stp/>
        <stp/>
        <stp/>
        <stp>T</stp>
        <stp>EndofBarandPeriod 5</stp>
        <tr r="BI79" s="3"/>
      </tp>
      <tp>
        <v>82.782041070000005</v>
        <stp/>
        <stp>StudyData</stp>
        <stp>Correlation(TUA?,SIE?,Period:=50,InputChoice1:=Close,InputChoice2:=Close)</stp>
        <stp>Bar</stp>
        <stp/>
        <stp>Close</stp>
        <stp>ADC</stp>
        <stp>-48</stp>
        <stp>all</stp>
        <stp/>
        <stp/>
        <stp/>
        <stp>T</stp>
        <stp>EndofBarandPeriod 5</stp>
        <tr r="BI70" s="3"/>
      </tp>
      <tp>
        <v>81.403187029999998</v>
        <stp/>
        <stp>StudyData</stp>
        <stp>Correlation(FVA?,SIE?,Period:=50,InputChoice1:=Close,InputChoice2:=Close)</stp>
        <stp>Bar</stp>
        <stp/>
        <stp>Close</stp>
        <stp>ADC</stp>
        <stp>-48</stp>
        <stp>all</stp>
        <stp/>
        <stp/>
        <stp/>
        <stp>T</stp>
        <stp>EndofBarandPeriod 5</stp>
        <tr r="AW79" s="3"/>
      </tp>
      <tp>
        <v>-50.33293819</v>
        <stp/>
        <stp>StudyData</stp>
        <stp>Correlation(SIE?,EP?,Period:=50,InputChoice1:=Close,InputChoice2:=Close)</stp>
        <stp>Bar</stp>
        <stp/>
        <stp>Close</stp>
        <stp>ADC</stp>
        <stp>-1</stp>
        <stp>all</stp>
        <stp/>
        <stp/>
        <stp/>
        <stp>T</stp>
        <stp>EndofBarandPeriod 9</stp>
        <tr r="AP54" s="3"/>
      </tp>
      <tp>
        <v>75.899785850000001</v>
        <stp/>
        <stp>StudyData</stp>
        <stp>Correlation(USA?,SIE?,Period:=50,InputChoice1:=Close,InputChoice2:=Close)</stp>
        <stp>Bar</stp>
        <stp/>
        <stp>Close</stp>
        <stp>ADC</stp>
        <stp>-49</stp>
        <stp>all</stp>
        <stp/>
        <stp/>
        <stp/>
        <stp>T</stp>
        <stp>EndofBarandPeriod 5</stp>
        <tr r="AW87" s="3"/>
      </tp>
      <tp>
        <v>80.409761419999995</v>
        <stp/>
        <stp>StudyData</stp>
        <stp>Correlation(TYA?,SIE?,Period:=50,InputChoice1:=Close,InputChoice2:=Close)</stp>
        <stp>Bar</stp>
        <stp/>
        <stp>Close</stp>
        <stp>ADC</stp>
        <stp>-49</stp>
        <stp>all</stp>
        <stp/>
        <stp/>
        <stp/>
        <stp>T</stp>
        <stp>EndofBarandPeriod 5</stp>
        <tr r="BI78" s="3"/>
      </tp>
      <tp>
        <v>83.726499770000004</v>
        <stp/>
        <stp>StudyData</stp>
        <stp>Correlation(TUA?,SIE?,Period:=50,InputChoice1:=Close,InputChoice2:=Close)</stp>
        <stp>Bar</stp>
        <stp/>
        <stp>Close</stp>
        <stp>ADC</stp>
        <stp>-49</stp>
        <stp>all</stp>
        <stp/>
        <stp/>
        <stp/>
        <stp>T</stp>
        <stp>EndofBarandPeriod 5</stp>
        <tr r="BI69" s="3"/>
      </tp>
      <tp>
        <v>81.77794892</v>
        <stp/>
        <stp>StudyData</stp>
        <stp>Correlation(FVA?,SIE?,Period:=50,InputChoice1:=Close,InputChoice2:=Close)</stp>
        <stp>Bar</stp>
        <stp/>
        <stp>Close</stp>
        <stp>ADC</stp>
        <stp>-49</stp>
        <stp>all</stp>
        <stp/>
        <stp/>
        <stp/>
        <stp>T</stp>
        <stp>EndofBarandPeriod 5</stp>
        <tr r="AW78" s="3"/>
      </tp>
      <tp>
        <v>2687</v>
        <stp/>
        <stp>StudyData</stp>
        <stp>DSX?</stp>
        <stp>Bar</stp>
        <stp/>
        <stp>Close</stp>
        <stp>ADC</stp>
        <stp>-3</stp>
        <stp/>
        <stp/>
        <stp/>
        <stp/>
        <stp>T</stp>
        <stp>Endofbarandperiod 5</stp>
        <tr r="AM16" s="3"/>
      </tp>
      <tp>
        <v>121.0390625</v>
        <stp/>
        <stp>StudyData</stp>
        <stp>FVA?</stp>
        <stp>Bar</stp>
        <stp/>
        <stp>Close</stp>
        <stp>ADC</stp>
        <stp>-6</stp>
        <stp/>
        <stp/>
        <stp/>
        <stp/>
        <stp>T</stp>
        <stp>Endofbarandperiod 7</stp>
        <tr r="AM22" s="3"/>
      </tp>
      <tp>
        <v>167.0625</v>
        <stp/>
        <stp>StudyData</stp>
        <stp>USA?</stp>
        <stp>Bar</stp>
        <stp/>
        <stp>Close</stp>
        <stp>ADC</stp>
        <stp>-3</stp>
        <stp/>
        <stp/>
        <stp/>
        <stp/>
        <stp>T</stp>
        <stp>Endofbarandperiod 7</stp>
        <tr r="AM34" s="3"/>
      </tp>
      <tp>
        <v>109.546875</v>
        <stp/>
        <stp>StudyData</stp>
        <stp>TUA?</stp>
        <stp>Bar</stp>
        <stp/>
        <stp>Close</stp>
        <stp>ADC</stp>
        <stp>-5</stp>
        <stp/>
        <stp/>
        <stp/>
        <stp/>
        <stp>T</stp>
        <stp>Endofbarandperiod 5</stp>
        <tr r="AN14" s="3"/>
      </tp>
      <tp>
        <v>79.404776720000001</v>
        <stp/>
        <stp>StudyData</stp>
        <stp>Correlation(SIE?,CLE?,Period:=50,InputChoice1:=Close,InputChoice2:=Close)</stp>
        <stp>Bar</stp>
        <stp/>
        <stp>Close</stp>
        <stp>ADC</stp>
        <stp>-46</stp>
        <stp>all</stp>
        <stp/>
        <stp/>
        <stp/>
        <stp>T</stp>
        <stp>EndofBarandPeriod 5</stp>
        <tr r="AU108" s="3"/>
      </tp>
      <tp>
        <v>92.785203580000001</v>
        <stp/>
        <stp>StudyData</stp>
        <stp>Correlation(SIE?,PLE?,Period:=50,InputChoice1:=Close,InputChoice2:=Close)</stp>
        <stp>Bar</stp>
        <stp/>
        <stp>Close</stp>
        <stp>ADC</stp>
        <stp>-46</stp>
        <stp>all</stp>
        <stp/>
        <stp/>
        <stp/>
        <stp>T</stp>
        <stp>EndofBarandPeriod 5</stp>
        <tr r="AX108" s="3"/>
      </tp>
      <tp>
        <v>76.191432899999995</v>
        <stp/>
        <stp>StudyData</stp>
        <stp>Correlation(PLE?,CLE?,Period:=50,InputChoice1:=Close,InputChoice2:=Close)</stp>
        <stp>Bar</stp>
        <stp/>
        <stp>Close</stp>
        <stp>ADC</stp>
        <stp>-46</stp>
        <stp>all</stp>
        <stp/>
        <stp/>
        <stp/>
        <stp>T</stp>
        <stp>EndofBarandPeriod 5</stp>
        <tr r="BG108" s="3"/>
      </tp>
      <tp>
        <v>76.400624730000004</v>
        <stp/>
        <stp>StudyData</stp>
        <stp>Correlation(GCE?,CLE?,Period:=50,InputChoice1:=Close,InputChoice2:=Close)</stp>
        <stp>Bar</stp>
        <stp/>
        <stp>Close</stp>
        <stp>ADC</stp>
        <stp>-46</stp>
        <stp>all</stp>
        <stp/>
        <stp/>
        <stp/>
        <stp>T</stp>
        <stp>EndofBarandPeriod 5</stp>
        <tr r="BG99" s="3"/>
      </tp>
      <tp>
        <v>94.516309269999994</v>
        <stp/>
        <stp>StudyData</stp>
        <stp>Correlation(GCE?,PLE?,Period:=50,InputChoice1:=Close,InputChoice2:=Close)</stp>
        <stp>Bar</stp>
        <stp/>
        <stp>Close</stp>
        <stp>ADC</stp>
        <stp>-46</stp>
        <stp>all</stp>
        <stp/>
        <stp/>
        <stp/>
        <stp>T</stp>
        <stp>EndofBarandPeriod 5</stp>
        <tr r="BJ99" s="3"/>
      </tp>
      <tp>
        <v>-68.836934529999994</v>
        <stp/>
        <stp>StudyData</stp>
        <stp>Correlation(ENQ?,TYA?,Period:=50,InputChoice1:=Close,InputChoice2:=Close)</stp>
        <stp>Bar</stp>
        <stp/>
        <stp>Close</stp>
        <stp>ADC</stp>
        <stp>-52</stp>
        <stp>all</stp>
        <stp/>
        <stp/>
        <stp/>
        <stp>T</stp>
        <stp>EndofBarandPeriod 5</stp>
        <tr r="BD57" s="3"/>
      </tp>
      <tp>
        <v>76.191432899999995</v>
        <stp/>
        <stp>StudyData</stp>
        <stp>Correlation(CLE?,PLE?,Period:=50,InputChoice1:=Close,InputChoice2:=Close)</stp>
        <stp>Bar</stp>
        <stp/>
        <stp>Close</stp>
        <stp>ADC</stp>
        <stp>-46</stp>
        <stp>all</stp>
        <stp/>
        <stp/>
        <stp/>
        <stp>T</stp>
        <stp>EndofBarandPeriod 5</stp>
        <tr r="BJ90" s="3"/>
      </tp>
      <tp>
        <v>69.861599839999997</v>
        <stp/>
        <stp>StudyData</stp>
        <stp>Correlation(NGE?,CLE?,Period:=50,InputChoice1:=Close,InputChoice2:=Close)</stp>
        <stp>Bar</stp>
        <stp/>
        <stp>Close</stp>
        <stp>ADC</stp>
        <stp>-46</stp>
        <stp>all</stp>
        <stp/>
        <stp/>
        <stp/>
        <stp>T</stp>
        <stp>EndofBarandPeriod 5</stp>
        <tr r="AU99" s="3"/>
      </tp>
      <tp>
        <v>46.081418309999997</v>
        <stp/>
        <stp>StudyData</stp>
        <stp>Correlation(NGE?,PLE?,Period:=50,InputChoice1:=Close,InputChoice2:=Close)</stp>
        <stp>Bar</stp>
        <stp/>
        <stp>Close</stp>
        <stp>ADC</stp>
        <stp>-46</stp>
        <stp>all</stp>
        <stp/>
        <stp/>
        <stp/>
        <stp>T</stp>
        <stp>EndofBarandPeriod 5</stp>
        <tr r="AX99" s="3"/>
      </tp>
      <tp>
        <v>79.405104059999999</v>
        <stp/>
        <stp>StudyData</stp>
        <stp>Correlation(SIE?,CLE?,Period:=50,InputChoice1:=Close,InputChoice2:=Close)</stp>
        <stp>Bar</stp>
        <stp/>
        <stp>Close</stp>
        <stp>ADC</stp>
        <stp>-47</stp>
        <stp>all</stp>
        <stp/>
        <stp/>
        <stp/>
        <stp>T</stp>
        <stp>EndofBarandPeriod 5</stp>
        <tr r="AU107" s="3"/>
      </tp>
      <tp>
        <v>92.33033614</v>
        <stp/>
        <stp>StudyData</stp>
        <stp>Correlation(SIE?,PLE?,Period:=50,InputChoice1:=Close,InputChoice2:=Close)</stp>
        <stp>Bar</stp>
        <stp/>
        <stp>Close</stp>
        <stp>ADC</stp>
        <stp>-47</stp>
        <stp>all</stp>
        <stp/>
        <stp/>
        <stp/>
        <stp>T</stp>
        <stp>EndofBarandPeriod 5</stp>
        <tr r="AX107" s="3"/>
      </tp>
      <tp>
        <v>75.902928630000005</v>
        <stp/>
        <stp>StudyData</stp>
        <stp>Correlation(PLE?,CLE?,Period:=50,InputChoice1:=Close,InputChoice2:=Close)</stp>
        <stp>Bar</stp>
        <stp/>
        <stp>Close</stp>
        <stp>ADC</stp>
        <stp>-47</stp>
        <stp>all</stp>
        <stp/>
        <stp/>
        <stp/>
        <stp>T</stp>
        <stp>EndofBarandPeriod 5</stp>
        <tr r="BG107" s="3"/>
      </tp>
      <tp>
        <v>76.884141380000003</v>
        <stp/>
        <stp>StudyData</stp>
        <stp>Correlation(GCE?,CLE?,Period:=50,InputChoice1:=Close,InputChoice2:=Close)</stp>
        <stp>Bar</stp>
        <stp/>
        <stp>Close</stp>
        <stp>ADC</stp>
        <stp>-47</stp>
        <stp>all</stp>
        <stp/>
        <stp/>
        <stp/>
        <stp>T</stp>
        <stp>EndofBarandPeriod 5</stp>
        <tr r="BG98" s="3"/>
      </tp>
      <tp>
        <v>94.287393910000006</v>
        <stp/>
        <stp>StudyData</stp>
        <stp>Correlation(GCE?,PLE?,Period:=50,InputChoice1:=Close,InputChoice2:=Close)</stp>
        <stp>Bar</stp>
        <stp/>
        <stp>Close</stp>
        <stp>ADC</stp>
        <stp>-47</stp>
        <stp>all</stp>
        <stp/>
        <stp/>
        <stp/>
        <stp>T</stp>
        <stp>EndofBarandPeriod 5</stp>
        <tr r="BJ98" s="3"/>
      </tp>
      <tp>
        <v>75.902928630000005</v>
        <stp/>
        <stp>StudyData</stp>
        <stp>Correlation(CLE?,PLE?,Period:=50,InputChoice1:=Close,InputChoice2:=Close)</stp>
        <stp>Bar</stp>
        <stp/>
        <stp>Close</stp>
        <stp>ADC</stp>
        <stp>-47</stp>
        <stp>all</stp>
        <stp/>
        <stp/>
        <stp/>
        <stp>T</stp>
        <stp>EndofBarandPeriod 5</stp>
        <tr r="BJ89" s="3"/>
      </tp>
      <tp>
        <v>62.466244039999999</v>
        <stp/>
        <stp>StudyData</stp>
        <stp>Correlation(NGE?,CLE?,Period:=50,InputChoice1:=Close,InputChoice2:=Close)</stp>
        <stp>Bar</stp>
        <stp/>
        <stp>Close</stp>
        <stp>ADC</stp>
        <stp>-47</stp>
        <stp>all</stp>
        <stp/>
        <stp/>
        <stp/>
        <stp>T</stp>
        <stp>EndofBarandPeriod 5</stp>
        <tr r="AU98" s="3"/>
      </tp>
      <tp>
        <v>40.448257429999998</v>
        <stp/>
        <stp>StudyData</stp>
        <stp>Correlation(NGE?,PLE?,Period:=50,InputChoice1:=Close,InputChoice2:=Close)</stp>
        <stp>Bar</stp>
        <stp/>
        <stp>Close</stp>
        <stp>ADC</stp>
        <stp>-47</stp>
        <stp>all</stp>
        <stp/>
        <stp/>
        <stp/>
        <stp>T</stp>
        <stp>EndofBarandPeriod 5</stp>
        <tr r="AX98" s="3"/>
      </tp>
      <tp>
        <v>-70.912363240000005</v>
        <stp/>
        <stp>StudyData</stp>
        <stp>Correlation(ENQ?,TYA?,Period:=50,InputChoice1:=Close,InputChoice2:=Close)</stp>
        <stp>Bar</stp>
        <stp/>
        <stp>Close</stp>
        <stp>ADC</stp>
        <stp>-50</stp>
        <stp>all</stp>
        <stp/>
        <stp/>
        <stp/>
        <stp>T</stp>
        <stp>EndofBarandPeriod 5</stp>
        <tr r="BD59" s="3"/>
      </tp>
      <tp>
        <v>79.5732876</v>
        <stp/>
        <stp>StudyData</stp>
        <stp>Correlation(SIE?,CLE?,Period:=50,InputChoice1:=Close,InputChoice2:=Close)</stp>
        <stp>Bar</stp>
        <stp/>
        <stp>Close</stp>
        <stp>ADC</stp>
        <stp>-45</stp>
        <stp>all</stp>
        <stp/>
        <stp/>
        <stp/>
        <stp>T</stp>
        <stp>EndofBarandPeriod 5</stp>
        <tr r="AU109" s="3"/>
      </tp>
      <tp>
        <v>93.069106099999999</v>
        <stp/>
        <stp>StudyData</stp>
        <stp>Correlation(SIE?,PLE?,Period:=50,InputChoice1:=Close,InputChoice2:=Close)</stp>
        <stp>Bar</stp>
        <stp/>
        <stp>Close</stp>
        <stp>ADC</stp>
        <stp>-45</stp>
        <stp>all</stp>
        <stp/>
        <stp/>
        <stp/>
        <stp>T</stp>
        <stp>EndofBarandPeriod 5</stp>
        <tr r="AX109" s="3"/>
      </tp>
      <tp>
        <v>75.701464680000001</v>
        <stp/>
        <stp>StudyData</stp>
        <stp>Correlation(PLE?,CLE?,Period:=50,InputChoice1:=Close,InputChoice2:=Close)</stp>
        <stp>Bar</stp>
        <stp/>
        <stp>Close</stp>
        <stp>ADC</stp>
        <stp>-45</stp>
        <stp>all</stp>
        <stp/>
        <stp/>
        <stp/>
        <stp>T</stp>
        <stp>EndofBarandPeriod 5</stp>
        <tr r="BG109" s="3"/>
      </tp>
      <tp>
        <v>75.793164200000007</v>
        <stp/>
        <stp>StudyData</stp>
        <stp>Correlation(GCE?,CLE?,Period:=50,InputChoice1:=Close,InputChoice2:=Close)</stp>
        <stp>Bar</stp>
        <stp/>
        <stp>Close</stp>
        <stp>ADC</stp>
        <stp>-45</stp>
        <stp>all</stp>
        <stp/>
        <stp/>
        <stp/>
        <stp>T</stp>
        <stp>EndofBarandPeriod 5</stp>
        <tr r="BG100" s="3"/>
      </tp>
      <tp>
        <v>94.719486660000001</v>
        <stp/>
        <stp>StudyData</stp>
        <stp>Correlation(GCE?,PLE?,Period:=50,InputChoice1:=Close,InputChoice2:=Close)</stp>
        <stp>Bar</stp>
        <stp/>
        <stp>Close</stp>
        <stp>ADC</stp>
        <stp>-45</stp>
        <stp>all</stp>
        <stp/>
        <stp/>
        <stp/>
        <stp>T</stp>
        <stp>EndofBarandPeriod 5</stp>
        <tr r="BJ100" s="3"/>
      </tp>
      <tp>
        <v>-69.637073920000006</v>
        <stp/>
        <stp>StudyData</stp>
        <stp>Correlation(ENQ?,TYA?,Period:=50,InputChoice1:=Close,InputChoice2:=Close)</stp>
        <stp>Bar</stp>
        <stp/>
        <stp>Close</stp>
        <stp>ADC</stp>
        <stp>-51</stp>
        <stp>all</stp>
        <stp/>
        <stp/>
        <stp/>
        <stp>T</stp>
        <stp>EndofBarandPeriod 5</stp>
        <tr r="BD58" s="3"/>
      </tp>
      <tp>
        <v>75.701464680000001</v>
        <stp/>
        <stp>StudyData</stp>
        <stp>Correlation(CLE?,PLE?,Period:=50,InputChoice1:=Close,InputChoice2:=Close)</stp>
        <stp>Bar</stp>
        <stp/>
        <stp>Close</stp>
        <stp>ADC</stp>
        <stp>-45</stp>
        <stp>all</stp>
        <stp/>
        <stp/>
        <stp/>
        <stp>T</stp>
        <stp>EndofBarandPeriod 5</stp>
        <tr r="BJ91" s="3"/>
      </tp>
      <tp>
        <v>74.042133559999996</v>
        <stp/>
        <stp>StudyData</stp>
        <stp>Correlation(NGE?,CLE?,Period:=50,InputChoice1:=Close,InputChoice2:=Close)</stp>
        <stp>Bar</stp>
        <stp/>
        <stp>Close</stp>
        <stp>ADC</stp>
        <stp>-45</stp>
        <stp>all</stp>
        <stp/>
        <stp/>
        <stp/>
        <stp>T</stp>
        <stp>EndofBarandPeriod 5</stp>
        <tr r="AU100" s="3"/>
      </tp>
      <tp>
        <v>49.635021510000001</v>
        <stp/>
        <stp>StudyData</stp>
        <stp>Correlation(NGE?,PLE?,Period:=50,InputChoice1:=Close,InputChoice2:=Close)</stp>
        <stp>Bar</stp>
        <stp/>
        <stp>Close</stp>
        <stp>ADC</stp>
        <stp>-45</stp>
        <stp>all</stp>
        <stp/>
        <stp/>
        <stp/>
        <stp>T</stp>
        <stp>EndofBarandPeriod 5</stp>
        <tr r="AX100" s="3"/>
      </tp>
      <tp>
        <v>77.629574899999994</v>
        <stp/>
        <stp>StudyData</stp>
        <stp>Correlation(USA?,SIE?,Period:=50,InputChoice1:=Close,InputChoice2:=Close)</stp>
        <stp>Bar</stp>
        <stp/>
        <stp>Close</stp>
        <stp>ADC</stp>
        <stp>-52</stp>
        <stp>all</stp>
        <stp/>
        <stp/>
        <stp/>
        <stp>T</stp>
        <stp>EndofBarandPeriod 5</stp>
        <tr r="AW84" s="3"/>
      </tp>
      <tp>
        <v>78.415233569999998</v>
        <stp/>
        <stp>StudyData</stp>
        <stp>Correlation(TYA?,SIE?,Period:=50,InputChoice1:=Close,InputChoice2:=Close)</stp>
        <stp>Bar</stp>
        <stp/>
        <stp>Close</stp>
        <stp>ADC</stp>
        <stp>-52</stp>
        <stp>all</stp>
        <stp/>
        <stp/>
        <stp/>
        <stp>T</stp>
        <stp>EndofBarandPeriod 5</stp>
        <tr r="BI75" s="3"/>
      </tp>
      <tp>
        <v>81.037878919999997</v>
        <stp/>
        <stp>StudyData</stp>
        <stp>Correlation(TUA?,SIE?,Period:=50,InputChoice1:=Close,InputChoice2:=Close)</stp>
        <stp>Bar</stp>
        <stp/>
        <stp>Close</stp>
        <stp>ADC</stp>
        <stp>-52</stp>
        <stp>all</stp>
        <stp/>
        <stp/>
        <stp/>
        <stp>T</stp>
        <stp>EndofBarandPeriod 5</stp>
        <tr r="BI66" s="3"/>
      </tp>
      <tp>
        <v>78.649440459999994</v>
        <stp/>
        <stp>StudyData</stp>
        <stp>Correlation(FVA?,SIE?,Period:=50,InputChoice1:=Close,InputChoice2:=Close)</stp>
        <stp>Bar</stp>
        <stp/>
        <stp>Close</stp>
        <stp>ADC</stp>
        <stp>-52</stp>
        <stp>all</stp>
        <stp/>
        <stp/>
        <stp/>
        <stp>T</stp>
        <stp>EndofBarandPeriod 5</stp>
        <tr r="AW75" s="3"/>
      </tp>
      <tp>
        <v>75.000909919999998</v>
        <stp/>
        <stp>StudyData</stp>
        <stp>Correlation(USA?,SIE?,Period:=50,InputChoice1:=Close,InputChoice2:=Close)</stp>
        <stp>Bar</stp>
        <stp/>
        <stp>Close</stp>
        <stp>ADC</stp>
        <stp>-50</stp>
        <stp>all</stp>
        <stp/>
        <stp/>
        <stp/>
        <stp>T</stp>
        <stp>EndofBarandPeriod 5</stp>
        <tr r="AW86" s="3"/>
      </tp>
      <tp>
        <v>79.798185509999996</v>
        <stp/>
        <stp>StudyData</stp>
        <stp>Correlation(TYA?,SIE?,Period:=50,InputChoice1:=Close,InputChoice2:=Close)</stp>
        <stp>Bar</stp>
        <stp/>
        <stp>Close</stp>
        <stp>ADC</stp>
        <stp>-50</stp>
        <stp>all</stp>
        <stp/>
        <stp/>
        <stp/>
        <stp>T</stp>
        <stp>EndofBarandPeriod 5</stp>
        <tr r="BI77" s="3"/>
      </tp>
      <tp>
        <v>83.322389009999995</v>
        <stp/>
        <stp>StudyData</stp>
        <stp>Correlation(TUA?,SIE?,Period:=50,InputChoice1:=Close,InputChoice2:=Close)</stp>
        <stp>Bar</stp>
        <stp/>
        <stp>Close</stp>
        <stp>ADC</stp>
        <stp>-50</stp>
        <stp>all</stp>
        <stp/>
        <stp/>
        <stp/>
        <stp>T</stp>
        <stp>EndofBarandPeriod 5</stp>
        <tr r="BI68" s="3"/>
      </tp>
      <tp>
        <v>81.117638060000004</v>
        <stp/>
        <stp>StudyData</stp>
        <stp>Correlation(FVA?,SIE?,Period:=50,InputChoice1:=Close,InputChoice2:=Close)</stp>
        <stp>Bar</stp>
        <stp/>
        <stp>Close</stp>
        <stp>ADC</stp>
        <stp>-50</stp>
        <stp>all</stp>
        <stp/>
        <stp/>
        <stp/>
        <stp>T</stp>
        <stp>EndofBarandPeriod 5</stp>
        <tr r="AW77" s="3"/>
      </tp>
      <tp>
        <v>76.543935899999994</v>
        <stp/>
        <stp>StudyData</stp>
        <stp>Correlation(USA?,SIE?,Period:=50,InputChoice1:=Close,InputChoice2:=Close)</stp>
        <stp>Bar</stp>
        <stp/>
        <stp>Close</stp>
        <stp>ADC</stp>
        <stp>-51</stp>
        <stp>all</stp>
        <stp/>
        <stp/>
        <stp/>
        <stp>T</stp>
        <stp>EndofBarandPeriod 5</stp>
        <tr r="AW85" s="3"/>
      </tp>
      <tp>
        <v>79.10492094</v>
        <stp/>
        <stp>StudyData</stp>
        <stp>Correlation(TYA?,SIE?,Period:=50,InputChoice1:=Close,InputChoice2:=Close)</stp>
        <stp>Bar</stp>
        <stp/>
        <stp>Close</stp>
        <stp>ADC</stp>
        <stp>-51</stp>
        <stp>all</stp>
        <stp/>
        <stp/>
        <stp/>
        <stp>T</stp>
        <stp>EndofBarandPeriod 5</stp>
        <tr r="BI76" s="3"/>
      </tp>
      <tp>
        <v>82.251735089999997</v>
        <stp/>
        <stp>StudyData</stp>
        <stp>Correlation(TUA?,SIE?,Period:=50,InputChoice1:=Close,InputChoice2:=Close)</stp>
        <stp>Bar</stp>
        <stp/>
        <stp>Close</stp>
        <stp>ADC</stp>
        <stp>-51</stp>
        <stp>all</stp>
        <stp/>
        <stp/>
        <stp/>
        <stp>T</stp>
        <stp>EndofBarandPeriod 5</stp>
        <tr r="BI67" s="3"/>
      </tp>
      <tp>
        <v>79.900412430000003</v>
        <stp/>
        <stp>StudyData</stp>
        <stp>Correlation(FVA?,SIE?,Period:=50,InputChoice1:=Close,InputChoice2:=Close)</stp>
        <stp>Bar</stp>
        <stp/>
        <stp>Close</stp>
        <stp>ADC</stp>
        <stp>-51</stp>
        <stp>all</stp>
        <stp/>
        <stp/>
        <stp/>
        <stp>T</stp>
        <stp>EndofBarandPeriod 5</stp>
        <tr r="AW76" s="3"/>
      </tp>
      <tp>
        <v>80.958723320000004</v>
        <stp/>
        <stp>StudyData</stp>
        <stp>Correlation(SIE?,CLE?,Period:=50,InputChoice1:=Close,InputChoice2:=Close)</stp>
        <stp>Bar</stp>
        <stp/>
        <stp>Close</stp>
        <stp>ADC</stp>
        <stp>-48</stp>
        <stp>all</stp>
        <stp/>
        <stp/>
        <stp/>
        <stp>T</stp>
        <stp>EndofBarandPeriod 5</stp>
        <tr r="AU106" s="3"/>
      </tp>
      <tp>
        <v>92.160166529999998</v>
        <stp/>
        <stp>StudyData</stp>
        <stp>Correlation(SIE?,PLE?,Period:=50,InputChoice1:=Close,InputChoice2:=Close)</stp>
        <stp>Bar</stp>
        <stp/>
        <stp>Close</stp>
        <stp>ADC</stp>
        <stp>-48</stp>
        <stp>all</stp>
        <stp/>
        <stp/>
        <stp/>
        <stp>T</stp>
        <stp>EndofBarandPeriod 5</stp>
        <tr r="AX106" s="3"/>
      </tp>
      <tp>
        <v>76.770128450000001</v>
        <stp/>
        <stp>StudyData</stp>
        <stp>Correlation(PLE?,CLE?,Period:=50,InputChoice1:=Close,InputChoice2:=Close)</stp>
        <stp>Bar</stp>
        <stp/>
        <stp>Close</stp>
        <stp>ADC</stp>
        <stp>-48</stp>
        <stp>all</stp>
        <stp/>
        <stp/>
        <stp/>
        <stp>T</stp>
        <stp>EndofBarandPeriod 5</stp>
        <tr r="BG106" s="3"/>
      </tp>
      <tp>
        <v>77.783446519999998</v>
        <stp/>
        <stp>StudyData</stp>
        <stp>Correlation(GCE?,CLE?,Period:=50,InputChoice1:=Close,InputChoice2:=Close)</stp>
        <stp>Bar</stp>
        <stp/>
        <stp>Close</stp>
        <stp>ADC</stp>
        <stp>-48</stp>
        <stp>all</stp>
        <stp/>
        <stp/>
        <stp/>
        <stp>T</stp>
        <stp>EndofBarandPeriod 5</stp>
        <tr r="BG97" s="3"/>
      </tp>
      <tp>
        <v>94.127397070000001</v>
        <stp/>
        <stp>StudyData</stp>
        <stp>Correlation(GCE?,PLE?,Period:=50,InputChoice1:=Close,InputChoice2:=Close)</stp>
        <stp>Bar</stp>
        <stp/>
        <stp>Close</stp>
        <stp>ADC</stp>
        <stp>-48</stp>
        <stp>all</stp>
        <stp/>
        <stp/>
        <stp/>
        <stp>T</stp>
        <stp>EndofBarandPeriod 5</stp>
        <tr r="BJ97" s="3"/>
      </tp>
      <tp>
        <v>76.770128450000001</v>
        <stp/>
        <stp>StudyData</stp>
        <stp>Correlation(CLE?,PLE?,Period:=50,InputChoice1:=Close,InputChoice2:=Close)</stp>
        <stp>Bar</stp>
        <stp/>
        <stp>Close</stp>
        <stp>ADC</stp>
        <stp>-48</stp>
        <stp>all</stp>
        <stp/>
        <stp/>
        <stp/>
        <stp>T</stp>
        <stp>EndofBarandPeriod 5</stp>
        <tr r="BJ88" s="3"/>
      </tp>
      <tp>
        <v>57.174334250000001</v>
        <stp/>
        <stp>StudyData</stp>
        <stp>Correlation(NGE?,CLE?,Period:=50,InputChoice1:=Close,InputChoice2:=Close)</stp>
        <stp>Bar</stp>
        <stp/>
        <stp>Close</stp>
        <stp>ADC</stp>
        <stp>-48</stp>
        <stp>all</stp>
        <stp/>
        <stp/>
        <stp/>
        <stp>T</stp>
        <stp>EndofBarandPeriod 5</stp>
        <tr r="AU97" s="3"/>
      </tp>
      <tp>
        <v>38.07815686</v>
        <stp/>
        <stp>StudyData</stp>
        <stp>Correlation(NGE?,PLE?,Period:=50,InputChoice1:=Close,InputChoice2:=Close)</stp>
        <stp>Bar</stp>
        <stp/>
        <stp>Close</stp>
        <stp>ADC</stp>
        <stp>-48</stp>
        <stp>all</stp>
        <stp/>
        <stp/>
        <stp/>
        <stp>T</stp>
        <stp>EndofBarandPeriod 5</stp>
        <tr r="AX97" s="3"/>
      </tp>
      <tp>
        <v>81.788957969999998</v>
        <stp/>
        <stp>StudyData</stp>
        <stp>Correlation(SIE?,CLE?,Period:=50,InputChoice1:=Close,InputChoice2:=Close)</stp>
        <stp>Bar</stp>
        <stp/>
        <stp>Close</stp>
        <stp>ADC</stp>
        <stp>-49</stp>
        <stp>all</stp>
        <stp/>
        <stp/>
        <stp/>
        <stp>T</stp>
        <stp>EndofBarandPeriod 5</stp>
        <tr r="AU105" s="3"/>
      </tp>
      <tp>
        <v>92.023306039999994</v>
        <stp/>
        <stp>StudyData</stp>
        <stp>Correlation(SIE?,PLE?,Period:=50,InputChoice1:=Close,InputChoice2:=Close)</stp>
        <stp>Bar</stp>
        <stp/>
        <stp>Close</stp>
        <stp>ADC</stp>
        <stp>-49</stp>
        <stp>all</stp>
        <stp/>
        <stp/>
        <stp/>
        <stp>T</stp>
        <stp>EndofBarandPeriod 5</stp>
        <tr r="AX105" s="3"/>
      </tp>
      <tp>
        <v>77.041558739999999</v>
        <stp/>
        <stp>StudyData</stp>
        <stp>Correlation(PLE?,CLE?,Period:=50,InputChoice1:=Close,InputChoice2:=Close)</stp>
        <stp>Bar</stp>
        <stp/>
        <stp>Close</stp>
        <stp>ADC</stp>
        <stp>-49</stp>
        <stp>all</stp>
        <stp/>
        <stp/>
        <stp/>
        <stp>T</stp>
        <stp>EndofBarandPeriod 5</stp>
        <tr r="BG105" s="3"/>
      </tp>
      <tp>
        <v>77.592377110000001</v>
        <stp/>
        <stp>StudyData</stp>
        <stp>Correlation(GCE?,CLE?,Period:=50,InputChoice1:=Close,InputChoice2:=Close)</stp>
        <stp>Bar</stp>
        <stp/>
        <stp>Close</stp>
        <stp>ADC</stp>
        <stp>-49</stp>
        <stp>all</stp>
        <stp/>
        <stp/>
        <stp/>
        <stp>T</stp>
        <stp>EndofBarandPeriod 5</stp>
        <tr r="BG96" s="3"/>
      </tp>
      <tp>
        <v>93.961484960000007</v>
        <stp/>
        <stp>StudyData</stp>
        <stp>Correlation(GCE?,PLE?,Period:=50,InputChoice1:=Close,InputChoice2:=Close)</stp>
        <stp>Bar</stp>
        <stp/>
        <stp>Close</stp>
        <stp>ADC</stp>
        <stp>-49</stp>
        <stp>all</stp>
        <stp/>
        <stp/>
        <stp/>
        <stp>T</stp>
        <stp>EndofBarandPeriod 5</stp>
        <tr r="BJ96" s="3"/>
      </tp>
      <tp>
        <v>77.041558739999999</v>
        <stp/>
        <stp>StudyData</stp>
        <stp>Correlation(CLE?,PLE?,Period:=50,InputChoice1:=Close,InputChoice2:=Close)</stp>
        <stp>Bar</stp>
        <stp/>
        <stp>Close</stp>
        <stp>ADC</stp>
        <stp>-49</stp>
        <stp>all</stp>
        <stp/>
        <stp/>
        <stp/>
        <stp>T</stp>
        <stp>EndofBarandPeriod 5</stp>
        <tr r="BJ87" s="3"/>
      </tp>
      <tp>
        <v>53.877041060000003</v>
        <stp/>
        <stp>StudyData</stp>
        <stp>Correlation(NGE?,CLE?,Period:=50,InputChoice1:=Close,InputChoice2:=Close)</stp>
        <stp>Bar</stp>
        <stp/>
        <stp>Close</stp>
        <stp>ADC</stp>
        <stp>-49</stp>
        <stp>all</stp>
        <stp/>
        <stp/>
        <stp/>
        <stp>T</stp>
        <stp>EndofBarandPeriod 5</stp>
        <tr r="AU96" s="3"/>
      </tp>
      <tp>
        <v>37.194378139999998</v>
        <stp/>
        <stp>StudyData</stp>
        <stp>Correlation(NGE?,PLE?,Period:=50,InputChoice1:=Close,InputChoice2:=Close)</stp>
        <stp>Bar</stp>
        <stp/>
        <stp>Close</stp>
        <stp>ADC</stp>
        <stp>-49</stp>
        <stp>all</stp>
        <stp/>
        <stp/>
        <stp/>
        <stp>T</stp>
        <stp>EndofBarandPeriod 5</stp>
        <tr r="AX96" s="3"/>
      </tp>
      <tp>
        <v>2789</v>
        <stp/>
        <stp>StudyData</stp>
        <stp>DSX?</stp>
        <stp>Bar</stp>
        <stp/>
        <stp>Close</stp>
        <stp>ADC</stp>
        <stp>-4</stp>
        <stp/>
        <stp/>
        <stp/>
        <stp/>
        <stp>T</stp>
        <stp>Endofbarandperiod 5</stp>
        <tr r="AM15" s="3"/>
      </tp>
      <tp>
        <v>121.3125</v>
        <stp/>
        <stp>StudyData</stp>
        <stp>FVA?</stp>
        <stp>Bar</stp>
        <stp/>
        <stp>Close</stp>
        <stp>ADC</stp>
        <stp>-1</stp>
        <stp/>
        <stp/>
        <stp/>
        <stp/>
        <stp>T</stp>
        <stp>Endofbarandperiod 7</stp>
        <tr r="AM27" s="3"/>
      </tp>
      <tp>
        <v>166.125</v>
        <stp/>
        <stp>StudyData</stp>
        <stp>USA?</stp>
        <stp>Bar</stp>
        <stp/>
        <stp>Close</stp>
        <stp>ADC</stp>
        <stp>-4</stp>
        <stp/>
        <stp/>
        <stp/>
        <stp/>
        <stp>T</stp>
        <stp>Endofbarandperiod 7</stp>
        <tr r="AM33" s="3"/>
      </tp>
      <tp>
        <v>109.6328125</v>
        <stp/>
        <stp>StudyData</stp>
        <stp>TUA?</stp>
        <stp>Bar</stp>
        <stp/>
        <stp>Close</stp>
        <stp>ADC</stp>
        <stp>-2</stp>
        <stp/>
        <stp/>
        <stp/>
        <stp/>
        <stp>T</stp>
        <stp>Endofbarandperiod 5</stp>
        <tr r="AN17" s="3"/>
      </tp>
      <tp>
        <v>-57.003576070000001</v>
        <stp/>
        <stp>StudyData</stp>
        <stp>Correlation(USA?,ENQ?,Period:=50,InputChoice1:=Close,InputChoice2:=Close)</stp>
        <stp>Bar</stp>
        <stp/>
        <stp>Close</stp>
        <stp>ADC</stp>
        <stp>-52</stp>
        <stp>all</stp>
        <stp/>
        <stp/>
        <stp/>
        <stp>T</stp>
        <stp>EndofBarandPeriod 5</stp>
        <tr r="AO84" s="3"/>
      </tp>
      <tp>
        <v>-68.836934529999994</v>
        <stp/>
        <stp>StudyData</stp>
        <stp>Correlation(TYA?,ENQ?,Period:=50,InputChoice1:=Close,InputChoice2:=Close)</stp>
        <stp>Bar</stp>
        <stp/>
        <stp>Close</stp>
        <stp>ADC</stp>
        <stp>-52</stp>
        <stp>all</stp>
        <stp/>
        <stp/>
        <stp/>
        <stp>T</stp>
        <stp>EndofBarandPeriod 5</stp>
        <tr r="BA75" s="3"/>
      </tp>
      <tp>
        <v>-68.030074929999998</v>
        <stp/>
        <stp>StudyData</stp>
        <stp>Correlation(TUA?,ENQ?,Period:=50,InputChoice1:=Close,InputChoice2:=Close)</stp>
        <stp>Bar</stp>
        <stp/>
        <stp>Close</stp>
        <stp>ADC</stp>
        <stp>-52</stp>
        <stp>all</stp>
        <stp/>
        <stp/>
        <stp/>
        <stp>T</stp>
        <stp>EndofBarandPeriod 5</stp>
        <tr r="BA66" s="3"/>
      </tp>
      <tp>
        <v>-71.649225419999993</v>
        <stp/>
        <stp>StudyData</stp>
        <stp>Correlation(FVA?,ENQ?,Period:=50,InputChoice1:=Close,InputChoice2:=Close)</stp>
        <stp>Bar</stp>
        <stp/>
        <stp>Close</stp>
        <stp>ADC</stp>
        <stp>-52</stp>
        <stp>all</stp>
        <stp/>
        <stp/>
        <stp/>
        <stp>T</stp>
        <stp>EndofBarandPeriod 5</stp>
        <tr r="AO75" s="3"/>
      </tp>
      <tp>
        <v>-83.207060269999999</v>
        <stp/>
        <stp>StudyData</stp>
        <stp>Correlation(USA?,EP?,Period:=50,InputChoice1:=Close,InputChoice2:=Close)</stp>
        <stp>Bar</stp>
        <stp/>
        <stp>Close</stp>
        <stp>ADC</stp>
        <stp>-5</stp>
        <stp>all</stp>
        <stp/>
        <stp/>
        <stp/>
        <stp>T</stp>
        <stp>EndofBarandPeriod 7</stp>
        <tr r="AP32" s="3"/>
      </tp>
      <tp>
        <v>-83.198761529999999</v>
        <stp/>
        <stp>StudyData</stp>
        <stp>Correlation(USA?,EP?,Period:=50,InputChoice1:=Close,InputChoice2:=Close)</stp>
        <stp>Bar</stp>
        <stp/>
        <stp>Close</stp>
        <stp>ADC</stp>
        <stp>-4</stp>
        <stp>all</stp>
        <stp/>
        <stp/>
        <stp/>
        <stp>T</stp>
        <stp>EndofBarandPeriod 7</stp>
        <tr r="AP33" s="3"/>
      </tp>
      <tp>
        <v>-58.30984496</v>
        <stp/>
        <stp>StudyData</stp>
        <stp>Correlation(USA?,ENQ?,Period:=50,InputChoice1:=Close,InputChoice2:=Close)</stp>
        <stp>Bar</stp>
        <stp/>
        <stp>Close</stp>
        <stp>ADC</stp>
        <stp>-50</stp>
        <stp>all</stp>
        <stp/>
        <stp/>
        <stp/>
        <stp>T</stp>
        <stp>EndofBarandPeriod 5</stp>
        <tr r="AO86" s="3"/>
      </tp>
      <tp>
        <v>-70.912363240000005</v>
        <stp/>
        <stp>StudyData</stp>
        <stp>Correlation(TYA?,ENQ?,Period:=50,InputChoice1:=Close,InputChoice2:=Close)</stp>
        <stp>Bar</stp>
        <stp/>
        <stp>Close</stp>
        <stp>ADC</stp>
        <stp>-50</stp>
        <stp>all</stp>
        <stp/>
        <stp/>
        <stp/>
        <stp>T</stp>
        <stp>EndofBarandPeriod 5</stp>
        <tr r="BA77" s="3"/>
      </tp>
      <tp>
        <v>-69.979516140000001</v>
        <stp/>
        <stp>StudyData</stp>
        <stp>Correlation(TUA?,ENQ?,Period:=50,InputChoice1:=Close,InputChoice2:=Close)</stp>
        <stp>Bar</stp>
        <stp/>
        <stp>Close</stp>
        <stp>ADC</stp>
        <stp>-50</stp>
        <stp>all</stp>
        <stp/>
        <stp/>
        <stp/>
        <stp>T</stp>
        <stp>EndofBarandPeriod 5</stp>
        <tr r="BA68" s="3"/>
      </tp>
      <tp>
        <v>-73.594105240000005</v>
        <stp/>
        <stp>StudyData</stp>
        <stp>Correlation(FVA?,ENQ?,Period:=50,InputChoice1:=Close,InputChoice2:=Close)</stp>
        <stp>Bar</stp>
        <stp/>
        <stp>Close</stp>
        <stp>ADC</stp>
        <stp>-50</stp>
        <stp>all</stp>
        <stp/>
        <stp/>
        <stp/>
        <stp>T</stp>
        <stp>EndofBarandPeriod 5</stp>
        <tr r="AO77" s="3"/>
      </tp>
      <tp>
        <v>-57.539746360000002</v>
        <stp/>
        <stp>StudyData</stp>
        <stp>Correlation(USA?,ENQ?,Period:=50,InputChoice1:=Close,InputChoice2:=Close)</stp>
        <stp>Bar</stp>
        <stp/>
        <stp>Close</stp>
        <stp>ADC</stp>
        <stp>-51</stp>
        <stp>all</stp>
        <stp/>
        <stp/>
        <stp/>
        <stp>T</stp>
        <stp>EndofBarandPeriod 5</stp>
        <tr r="AO85" s="3"/>
      </tp>
      <tp>
        <v>-69.637073920000006</v>
        <stp/>
        <stp>StudyData</stp>
        <stp>Correlation(TYA?,ENQ?,Period:=50,InputChoice1:=Close,InputChoice2:=Close)</stp>
        <stp>Bar</stp>
        <stp/>
        <stp>Close</stp>
        <stp>ADC</stp>
        <stp>-51</stp>
        <stp>all</stp>
        <stp/>
        <stp/>
        <stp/>
        <stp>T</stp>
        <stp>EndofBarandPeriod 5</stp>
        <tr r="BA76" s="3"/>
      </tp>
      <tp>
        <v>-69.288510860000002</v>
        <stp/>
        <stp>StudyData</stp>
        <stp>Correlation(TUA?,ENQ?,Period:=50,InputChoice1:=Close,InputChoice2:=Close)</stp>
        <stp>Bar</stp>
        <stp/>
        <stp>Close</stp>
        <stp>ADC</stp>
        <stp>-51</stp>
        <stp>all</stp>
        <stp/>
        <stp/>
        <stp/>
        <stp>T</stp>
        <stp>EndofBarandPeriod 5</stp>
        <tr r="BA67" s="3"/>
      </tp>
      <tp>
        <v>-72.562102269999997</v>
        <stp/>
        <stp>StudyData</stp>
        <stp>Correlation(FVA?,ENQ?,Period:=50,InputChoice1:=Close,InputChoice2:=Close)</stp>
        <stp>Bar</stp>
        <stp/>
        <stp>Close</stp>
        <stp>ADC</stp>
        <stp>-51</stp>
        <stp>all</stp>
        <stp/>
        <stp/>
        <stp/>
        <stp>T</stp>
        <stp>EndofBarandPeriod 5</stp>
        <tr r="AO76" s="3"/>
      </tp>
      <tp>
        <v>-83.191787629999993</v>
        <stp/>
        <stp>StudyData</stp>
        <stp>Correlation(USA?,EP?,Period:=50,InputChoice1:=Close,InputChoice2:=Close)</stp>
        <stp>Bar</stp>
        <stp/>
        <stp>Close</stp>
        <stp>ADC</stp>
        <stp>-6</stp>
        <stp>all</stp>
        <stp/>
        <stp/>
        <stp/>
        <stp>T</stp>
        <stp>EndofBarandPeriod 7</stp>
        <tr r="AP31" s="3"/>
      </tp>
      <tp>
        <v>-84.217299100000005</v>
        <stp/>
        <stp>StudyData</stp>
        <stp>Correlation(USA?,EP?,Period:=50,InputChoice1:=Close,InputChoice2:=Close)</stp>
        <stp>Bar</stp>
        <stp/>
        <stp>Close</stp>
        <stp>ADC</stp>
        <stp>-1</stp>
        <stp>all</stp>
        <stp/>
        <stp/>
        <stp/>
        <stp>T</stp>
        <stp>EndofBarandPeriod 7</stp>
        <tr r="AP36" s="3"/>
      </tp>
      <tp>
        <v>-83.108969849999994</v>
        <stp/>
        <stp>StudyData</stp>
        <stp>Correlation(USA?,EP?,Period:=50,InputChoice1:=Close,InputChoice2:=Close)</stp>
        <stp>Bar</stp>
        <stp/>
        <stp>Close</stp>
        <stp>ADC</stp>
        <stp>-3</stp>
        <stp>all</stp>
        <stp/>
        <stp/>
        <stp/>
        <stp>T</stp>
        <stp>EndofBarandPeriod 7</stp>
        <tr r="AP34" s="3"/>
      </tp>
      <tp>
        <v>-83.31463866</v>
        <stp/>
        <stp>StudyData</stp>
        <stp>Correlation(USA?,EP?,Period:=50,InputChoice1:=Close,InputChoice2:=Close)</stp>
        <stp>Bar</stp>
        <stp/>
        <stp>Close</stp>
        <stp>ADC</stp>
        <stp>-2</stp>
        <stp>all</stp>
        <stp/>
        <stp/>
        <stp/>
        <stp>T</stp>
        <stp>EndofBarandPeriod 7</stp>
        <tr r="AP35" s="3"/>
      </tp>
      <tp>
        <v>-73.076537770000002</v>
        <stp/>
        <stp>StudyData</stp>
        <stp>Correlation(DSX?,FVA?,Period:=50,InputChoice1:=Close,InputChoice2:=Close)</stp>
        <stp>Bar</stp>
        <stp/>
        <stp>Close</stp>
        <stp>ADC</stp>
        <stp>-46</stp>
        <stp>all</stp>
        <stp/>
        <stp/>
        <stp/>
        <stp>T</stp>
        <stp>EndofBarandPeriod 5</stp>
        <tr r="AQ72" s="3"/>
      </tp>
      <tp>
        <v>-73.235584279999998</v>
        <stp/>
        <stp>StudyData</stp>
        <stp>Correlation(DSX?,FVA?,Period:=50,InputChoice1:=Close,InputChoice2:=Close)</stp>
        <stp>Bar</stp>
        <stp/>
        <stp>Close</stp>
        <stp>ADC</stp>
        <stp>-47</stp>
        <stp>all</stp>
        <stp/>
        <stp/>
        <stp/>
        <stp>T</stp>
        <stp>EndofBarandPeriod 5</stp>
        <tr r="AQ71" s="3"/>
      </tp>
      <tp>
        <v>-73.153953490000006</v>
        <stp/>
        <stp>StudyData</stp>
        <stp>Correlation(DSX?,FVA?,Period:=50,InputChoice1:=Close,InputChoice2:=Close)</stp>
        <stp>Bar</stp>
        <stp/>
        <stp>Close</stp>
        <stp>ADC</stp>
        <stp>-45</stp>
        <stp>all</stp>
        <stp/>
        <stp/>
        <stp/>
        <stp>T</stp>
        <stp>EndofBarandPeriod 5</stp>
        <tr r="AQ73" s="3"/>
      </tp>
      <tp>
        <v>-74.09740343</v>
        <stp/>
        <stp>StudyData</stp>
        <stp>Correlation(DSX?,FVA?,Period:=50,InputChoice1:=Close,InputChoice2:=Close)</stp>
        <stp>Bar</stp>
        <stp/>
        <stp>Close</stp>
        <stp>ADC</stp>
        <stp>-48</stp>
        <stp>all</stp>
        <stp/>
        <stp/>
        <stp/>
        <stp>T</stp>
        <stp>EndofBarandPeriod 5</stp>
        <tr r="AQ70" s="3"/>
      </tp>
      <tp>
        <v>-72.627619530000004</v>
        <stp/>
        <stp>StudyData</stp>
        <stp>Correlation(DSX?,FVA?,Period:=50,InputChoice1:=Close,InputChoice2:=Close)</stp>
        <stp>Bar</stp>
        <stp/>
        <stp>Close</stp>
        <stp>ADC</stp>
        <stp>-49</stp>
        <stp>all</stp>
        <stp/>
        <stp/>
        <stp/>
        <stp>T</stp>
        <stp>EndofBarandPeriod 5</stp>
        <tr r="AQ69" s="3"/>
      </tp>
      <tp>
        <v>2744</v>
        <stp/>
        <stp>StudyData</stp>
        <stp>DSX?</stp>
        <stp>Bar</stp>
        <stp/>
        <stp>Close</stp>
        <stp>ADC</stp>
        <stp>-5</stp>
        <stp/>
        <stp/>
        <stp/>
        <stp/>
        <stp>T</stp>
        <stp>Endofbarandperiod 5</stp>
        <tr r="AM14" s="3"/>
      </tp>
      <tp>
        <v>166.03125</v>
        <stp/>
        <stp>StudyData</stp>
        <stp>USA?</stp>
        <stp>Bar</stp>
        <stp/>
        <stp>Close</stp>
        <stp>ADC</stp>
        <stp>-5</stp>
        <stp/>
        <stp/>
        <stp/>
        <stp/>
        <stp>T</stp>
        <stp>Endofbarandperiod 7</stp>
        <tr r="AM32" s="3"/>
      </tp>
      <tp>
        <v>109.5078125</v>
        <stp/>
        <stp>StudyData</stp>
        <stp>TUA?</stp>
        <stp>Bar</stp>
        <stp/>
        <stp>Close</stp>
        <stp>ADC</stp>
        <stp>-3</stp>
        <stp/>
        <stp/>
        <stp/>
        <stp/>
        <stp>T</stp>
        <stp>Endofbarandperiod 5</stp>
        <tr r="AN16" s="3"/>
      </tp>
      <tp>
        <v>-83.872213139999999</v>
        <stp/>
        <stp>StudyData</stp>
        <stp>Correlation(TUA?,EP?,Period:=50,InputChoice1:=Close,InputChoice2:=Close)</stp>
        <stp>Bar</stp>
        <stp/>
        <stp>Close</stp>
        <stp>ADC</stp>
        <stp>-3</stp>
        <stp>all</stp>
        <stp/>
        <stp/>
        <stp/>
        <stp>T</stp>
        <stp>EndofBarandPeriod 5</stp>
        <tr r="BB16" s="3"/>
      </tp>
      <tp>
        <v>-85.033753829999995</v>
        <stp/>
        <stp>StudyData</stp>
        <stp>Correlation(TUA?,EP?,Period:=50,InputChoice1:=Close,InputChoice2:=Close)</stp>
        <stp>Bar</stp>
        <stp/>
        <stp>Close</stp>
        <stp>ADC</stp>
        <stp>-2</stp>
        <stp>all</stp>
        <stp/>
        <stp/>
        <stp/>
        <stp>T</stp>
        <stp>EndofBarandPeriod 5</stp>
        <tr r="BB17" s="3"/>
      </tp>
      <tp>
        <v>-86.490623060000004</v>
        <stp/>
        <stp>StudyData</stp>
        <stp>Correlation(TUA?,EP?,Period:=50,InputChoice1:=Close,InputChoice2:=Close)</stp>
        <stp>Bar</stp>
        <stp/>
        <stp>Close</stp>
        <stp>ADC</stp>
        <stp>-1</stp>
        <stp>all</stp>
        <stp/>
        <stp/>
        <stp/>
        <stp>T</stp>
        <stp>EndofBarandPeriod 5</stp>
        <tr r="BB18" s="3"/>
      </tp>
      <tp>
        <v>-62.309245900000001</v>
        <stp/>
        <stp>StudyData</stp>
        <stp>Correlation(USA?,ENQ?,Period:=50,InputChoice1:=Close,InputChoice2:=Close)</stp>
        <stp>Bar</stp>
        <stp/>
        <stp>Close</stp>
        <stp>ADC</stp>
        <stp>-46</stp>
        <stp>all</stp>
        <stp/>
        <stp/>
        <stp/>
        <stp>T</stp>
        <stp>EndofBarandPeriod 5</stp>
        <tr r="AO90" s="3"/>
      </tp>
      <tp>
        <v>-76.249736760000005</v>
        <stp/>
        <stp>StudyData</stp>
        <stp>Correlation(TYA?,ENQ?,Period:=50,InputChoice1:=Close,InputChoice2:=Close)</stp>
        <stp>Bar</stp>
        <stp/>
        <stp>Close</stp>
        <stp>ADC</stp>
        <stp>-46</stp>
        <stp>all</stp>
        <stp/>
        <stp/>
        <stp/>
        <stp>T</stp>
        <stp>EndofBarandPeriod 5</stp>
        <tr r="BA81" s="3"/>
      </tp>
      <tp>
        <v>-73.361787590000006</v>
        <stp/>
        <stp>StudyData</stp>
        <stp>Correlation(TUA?,ENQ?,Period:=50,InputChoice1:=Close,InputChoice2:=Close)</stp>
        <stp>Bar</stp>
        <stp/>
        <stp>Close</stp>
        <stp>ADC</stp>
        <stp>-46</stp>
        <stp>all</stp>
        <stp/>
        <stp/>
        <stp/>
        <stp>T</stp>
        <stp>EndofBarandPeriod 5</stp>
        <tr r="BA72" s="3"/>
      </tp>
      <tp>
        <v>-78.216775769999998</v>
        <stp/>
        <stp>StudyData</stp>
        <stp>Correlation(FVA?,ENQ?,Period:=50,InputChoice1:=Close,InputChoice2:=Close)</stp>
        <stp>Bar</stp>
        <stp/>
        <stp>Close</stp>
        <stp>ADC</stp>
        <stp>-46</stp>
        <stp>all</stp>
        <stp/>
        <stp/>
        <stp/>
        <stp>T</stp>
        <stp>EndofBarandPeriod 5</stp>
        <tr r="AO81" s="3"/>
      </tp>
      <tp>
        <v>-62.04835696</v>
        <stp/>
        <stp>StudyData</stp>
        <stp>Correlation(USA?,ENQ?,Period:=50,InputChoice1:=Close,InputChoice2:=Close)</stp>
        <stp>Bar</stp>
        <stp/>
        <stp>Close</stp>
        <stp>ADC</stp>
        <stp>-47</stp>
        <stp>all</stp>
        <stp/>
        <stp/>
        <stp/>
        <stp>T</stp>
        <stp>EndofBarandPeriod 5</stp>
        <tr r="AO89" s="3"/>
      </tp>
      <tp>
        <v>-74.912597239999997</v>
        <stp/>
        <stp>StudyData</stp>
        <stp>Correlation(TYA?,ENQ?,Period:=50,InputChoice1:=Close,InputChoice2:=Close)</stp>
        <stp>Bar</stp>
        <stp/>
        <stp>Close</stp>
        <stp>ADC</stp>
        <stp>-47</stp>
        <stp>all</stp>
        <stp/>
        <stp/>
        <stp/>
        <stp>T</stp>
        <stp>EndofBarandPeriod 5</stp>
        <tr r="BA80" s="3"/>
      </tp>
      <tp>
        <v>-71.816895459999998</v>
        <stp/>
        <stp>StudyData</stp>
        <stp>Correlation(TUA?,ENQ?,Period:=50,InputChoice1:=Close,InputChoice2:=Close)</stp>
        <stp>Bar</stp>
        <stp/>
        <stp>Close</stp>
        <stp>ADC</stp>
        <stp>-47</stp>
        <stp>all</stp>
        <stp/>
        <stp/>
        <stp/>
        <stp>T</stp>
        <stp>EndofBarandPeriod 5</stp>
        <tr r="BA71" s="3"/>
      </tp>
      <tp>
        <v>-76.616983079999997</v>
        <stp/>
        <stp>StudyData</stp>
        <stp>Correlation(FVA?,ENQ?,Period:=50,InputChoice1:=Close,InputChoice2:=Close)</stp>
        <stp>Bar</stp>
        <stp/>
        <stp>Close</stp>
        <stp>ADC</stp>
        <stp>-47</stp>
        <stp>all</stp>
        <stp/>
        <stp/>
        <stp/>
        <stp>T</stp>
        <stp>EndofBarandPeriod 5</stp>
        <tr r="AO80" s="3"/>
      </tp>
      <tp>
        <v>-77.026754830000002</v>
        <stp/>
        <stp>StudyData</stp>
        <stp>Correlation(TUA?,EP?,Period:=50,InputChoice1:=Close,InputChoice2:=Close)</stp>
        <stp>Bar</stp>
        <stp/>
        <stp>Close</stp>
        <stp>ADC</stp>
        <stp>-6</stp>
        <stp>all</stp>
        <stp/>
        <stp/>
        <stp/>
        <stp>T</stp>
        <stp>EndofBarandPeriod 5</stp>
        <tr r="BB13" s="3"/>
      </tp>
      <tp>
        <v>-81.041175910000007</v>
        <stp/>
        <stp>StudyData</stp>
        <stp>Correlation(TUA?,EP?,Period:=50,InputChoice1:=Close,InputChoice2:=Close)</stp>
        <stp>Bar</stp>
        <stp/>
        <stp>Close</stp>
        <stp>ADC</stp>
        <stp>-5</stp>
        <stp>all</stp>
        <stp/>
        <stp/>
        <stp/>
        <stp>T</stp>
        <stp>EndofBarandPeriod 5</stp>
        <tr r="BB14" s="3"/>
      </tp>
      <tp>
        <v>-62.896820130000002</v>
        <stp/>
        <stp>StudyData</stp>
        <stp>Correlation(USA?,ENQ?,Period:=50,InputChoice1:=Close,InputChoice2:=Close)</stp>
        <stp>Bar</stp>
        <stp/>
        <stp>Close</stp>
        <stp>ADC</stp>
        <stp>-45</stp>
        <stp>all</stp>
        <stp/>
        <stp/>
        <stp/>
        <stp>T</stp>
        <stp>EndofBarandPeriod 5</stp>
        <tr r="AO91" s="3"/>
      </tp>
      <tp>
        <v>-76.777636740000005</v>
        <stp/>
        <stp>StudyData</stp>
        <stp>Correlation(TYA?,ENQ?,Period:=50,InputChoice1:=Close,InputChoice2:=Close)</stp>
        <stp>Bar</stp>
        <stp/>
        <stp>Close</stp>
        <stp>ADC</stp>
        <stp>-45</stp>
        <stp>all</stp>
        <stp/>
        <stp/>
        <stp/>
        <stp>T</stp>
        <stp>EndofBarandPeriod 5</stp>
        <tr r="BA82" s="3"/>
      </tp>
      <tp>
        <v>-73.879898729999994</v>
        <stp/>
        <stp>StudyData</stp>
        <stp>Correlation(TUA?,ENQ?,Period:=50,InputChoice1:=Close,InputChoice2:=Close)</stp>
        <stp>Bar</stp>
        <stp/>
        <stp>Close</stp>
        <stp>ADC</stp>
        <stp>-45</stp>
        <stp>all</stp>
        <stp/>
        <stp/>
        <stp/>
        <stp>T</stp>
        <stp>EndofBarandPeriod 5</stp>
        <tr r="BA73" s="3"/>
      </tp>
      <tp>
        <v>-78.835751810000005</v>
        <stp/>
        <stp>StudyData</stp>
        <stp>Correlation(FVA?,ENQ?,Period:=50,InputChoice1:=Close,InputChoice2:=Close)</stp>
        <stp>Bar</stp>
        <stp/>
        <stp>Close</stp>
        <stp>ADC</stp>
        <stp>-45</stp>
        <stp>all</stp>
        <stp/>
        <stp/>
        <stp/>
        <stp>T</stp>
        <stp>EndofBarandPeriod 5</stp>
        <tr r="AO82" s="3"/>
      </tp>
      <tp>
        <v>-82.442503889999998</v>
        <stp/>
        <stp>StudyData</stp>
        <stp>Correlation(TUA?,EP?,Period:=50,InputChoice1:=Close,InputChoice2:=Close)</stp>
        <stp>Bar</stp>
        <stp/>
        <stp>Close</stp>
        <stp>ADC</stp>
        <stp>-4</stp>
        <stp>all</stp>
        <stp/>
        <stp/>
        <stp/>
        <stp>T</stp>
        <stp>EndofBarandPeriod 5</stp>
        <tr r="BB15" s="3"/>
      </tp>
      <tp>
        <v>-83.825847170000003</v>
        <stp/>
        <stp>StudyData</stp>
        <stp>Correlation(TYA?,EP?,Period:=50,InputChoice1:=Close,InputChoice2:=Close)</stp>
        <stp>Bar</stp>
        <stp/>
        <stp>Close</stp>
        <stp>ADC</stp>
        <stp>-6</stp>
        <stp>all</stp>
        <stp/>
        <stp/>
        <stp/>
        <stp>T</stp>
        <stp>EndofBarandPeriod 7</stp>
        <tr r="BB22" s="3"/>
      </tp>
      <tp>
        <v>-61.775141359999999</v>
        <stp/>
        <stp>StudyData</stp>
        <stp>Correlation(USA?,ENQ?,Period:=50,InputChoice1:=Close,InputChoice2:=Close)</stp>
        <stp>Bar</stp>
        <stp/>
        <stp>Close</stp>
        <stp>ADC</stp>
        <stp>-48</stp>
        <stp>all</stp>
        <stp/>
        <stp/>
        <stp/>
        <stp>T</stp>
        <stp>EndofBarandPeriod 5</stp>
        <tr r="AO88" s="3"/>
      </tp>
      <tp>
        <v>-72.923518680000001</v>
        <stp/>
        <stp>StudyData</stp>
        <stp>Correlation(TYA?,ENQ?,Period:=50,InputChoice1:=Close,InputChoice2:=Close)</stp>
        <stp>Bar</stp>
        <stp/>
        <stp>Close</stp>
        <stp>ADC</stp>
        <stp>-48</stp>
        <stp>all</stp>
        <stp/>
        <stp/>
        <stp/>
        <stp>T</stp>
        <stp>EndofBarandPeriod 5</stp>
        <tr r="BA79" s="3"/>
      </tp>
      <tp>
        <v>-70.038401669999999</v>
        <stp/>
        <stp>StudyData</stp>
        <stp>Correlation(TUA?,ENQ?,Period:=50,InputChoice1:=Close,InputChoice2:=Close)</stp>
        <stp>Bar</stp>
        <stp/>
        <stp>Close</stp>
        <stp>ADC</stp>
        <stp>-48</stp>
        <stp>all</stp>
        <stp/>
        <stp/>
        <stp/>
        <stp>T</stp>
        <stp>EndofBarandPeriod 5</stp>
        <tr r="BA70" s="3"/>
      </tp>
      <tp>
        <v>-74.667858469999999</v>
        <stp/>
        <stp>StudyData</stp>
        <stp>Correlation(FVA?,ENQ?,Period:=50,InputChoice1:=Close,InputChoice2:=Close)</stp>
        <stp>Bar</stp>
        <stp/>
        <stp>Close</stp>
        <stp>ADC</stp>
        <stp>-48</stp>
        <stp>all</stp>
        <stp/>
        <stp/>
        <stp/>
        <stp>T</stp>
        <stp>EndofBarandPeriod 5</stp>
        <tr r="AO79" s="3"/>
      </tp>
      <tp>
        <v>-84.726073679999999</v>
        <stp/>
        <stp>StudyData</stp>
        <stp>Correlation(TYA?,EP?,Period:=50,InputChoice1:=Close,InputChoice2:=Close)</stp>
        <stp>Bar</stp>
        <stp/>
        <stp>Close</stp>
        <stp>ADC</stp>
        <stp>-5</stp>
        <stp>all</stp>
        <stp/>
        <stp/>
        <stp/>
        <stp>T</stp>
        <stp>EndofBarandPeriod 7</stp>
        <tr r="BB23" s="3"/>
      </tp>
      <tp>
        <v>-58.485906870000001</v>
        <stp/>
        <stp>StudyData</stp>
        <stp>Correlation(USA?,ENQ?,Period:=50,InputChoice1:=Close,InputChoice2:=Close)</stp>
        <stp>Bar</stp>
        <stp/>
        <stp>Close</stp>
        <stp>ADC</stp>
        <stp>-49</stp>
        <stp>all</stp>
        <stp/>
        <stp/>
        <stp/>
        <stp>T</stp>
        <stp>EndofBarandPeriod 5</stp>
        <tr r="AO87" s="3"/>
      </tp>
      <tp>
        <v>-70.616917349999994</v>
        <stp/>
        <stp>StudyData</stp>
        <stp>Correlation(TYA?,ENQ?,Period:=50,InputChoice1:=Close,InputChoice2:=Close)</stp>
        <stp>Bar</stp>
        <stp/>
        <stp>Close</stp>
        <stp>ADC</stp>
        <stp>-49</stp>
        <stp>all</stp>
        <stp/>
        <stp/>
        <stp/>
        <stp>T</stp>
        <stp>EndofBarandPeriod 5</stp>
        <tr r="BA78" s="3"/>
      </tp>
      <tp>
        <v>-68.868887130000005</v>
        <stp/>
        <stp>StudyData</stp>
        <stp>Correlation(TUA?,ENQ?,Period:=50,InputChoice1:=Close,InputChoice2:=Close)</stp>
        <stp>Bar</stp>
        <stp/>
        <stp>Close</stp>
        <stp>ADC</stp>
        <stp>-49</stp>
        <stp>all</stp>
        <stp/>
        <stp/>
        <stp/>
        <stp>T</stp>
        <stp>EndofBarandPeriod 5</stp>
        <tr r="BA69" s="3"/>
      </tp>
      <tp>
        <v>-73.016107599999998</v>
        <stp/>
        <stp>StudyData</stp>
        <stp>Correlation(FVA?,ENQ?,Period:=50,InputChoice1:=Close,InputChoice2:=Close)</stp>
        <stp>Bar</stp>
        <stp/>
        <stp>Close</stp>
        <stp>ADC</stp>
        <stp>-49</stp>
        <stp>all</stp>
        <stp/>
        <stp/>
        <stp/>
        <stp>T</stp>
        <stp>EndofBarandPeriod 5</stp>
        <tr r="AO78" s="3"/>
      </tp>
      <tp>
        <v>-85.28512431</v>
        <stp/>
        <stp>StudyData</stp>
        <stp>Correlation(TYA?,EP?,Period:=50,InputChoice1:=Close,InputChoice2:=Close)</stp>
        <stp>Bar</stp>
        <stp/>
        <stp>Close</stp>
        <stp>ADC</stp>
        <stp>-4</stp>
        <stp>all</stp>
        <stp/>
        <stp/>
        <stp/>
        <stp>T</stp>
        <stp>EndofBarandPeriod 7</stp>
        <tr r="BB24" s="3"/>
      </tp>
      <tp>
        <v>-86.003398809999993</v>
        <stp/>
        <stp>StudyData</stp>
        <stp>Correlation(TYA?,EP?,Period:=50,InputChoice1:=Close,InputChoice2:=Close)</stp>
        <stp>Bar</stp>
        <stp/>
        <stp>Close</stp>
        <stp>ADC</stp>
        <stp>-3</stp>
        <stp>all</stp>
        <stp/>
        <stp/>
        <stp/>
        <stp>T</stp>
        <stp>EndofBarandPeriod 7</stp>
        <tr r="BB25" s="3"/>
      </tp>
      <tp>
        <v>-86.729146540000002</v>
        <stp/>
        <stp>StudyData</stp>
        <stp>Correlation(TYA?,EP?,Period:=50,InputChoice1:=Close,InputChoice2:=Close)</stp>
        <stp>Bar</stp>
        <stp/>
        <stp>Close</stp>
        <stp>ADC</stp>
        <stp>-2</stp>
        <stp>all</stp>
        <stp/>
        <stp/>
        <stp/>
        <stp>T</stp>
        <stp>EndofBarandPeriod 7</stp>
        <tr r="BB26" s="3"/>
      </tp>
      <tp>
        <v>-88.059233910000003</v>
        <stp/>
        <stp>StudyData</stp>
        <stp>Correlation(TYA?,EP?,Period:=50,InputChoice1:=Close,InputChoice2:=Close)</stp>
        <stp>Bar</stp>
        <stp/>
        <stp>Close</stp>
        <stp>ADC</stp>
        <stp>-1</stp>
        <stp>all</stp>
        <stp/>
        <stp/>
        <stp/>
        <stp>T</stp>
        <stp>EndofBarandPeriod 7</stp>
        <tr r="BB27" s="3"/>
      </tp>
      <tp>
        <v>-68.270791389999999</v>
        <stp/>
        <stp>StudyData</stp>
        <stp>Correlation(DSX?,FVA?,Period:=50,InputChoice1:=Close,InputChoice2:=Close)</stp>
        <stp>Bar</stp>
        <stp/>
        <stp>Close</stp>
        <stp>ADC</stp>
        <stp>-52</stp>
        <stp>all</stp>
        <stp/>
        <stp/>
        <stp/>
        <stp>T</stp>
        <stp>EndofBarandPeriod 5</stp>
        <tr r="AQ66" s="3"/>
      </tp>
      <tp>
        <v>-71.205040359999998</v>
        <stp/>
        <stp>StudyData</stp>
        <stp>Correlation(DSX?,FVA?,Period:=50,InputChoice1:=Close,InputChoice2:=Close)</stp>
        <stp>Bar</stp>
        <stp/>
        <stp>Close</stp>
        <stp>ADC</stp>
        <stp>-50</stp>
        <stp>all</stp>
        <stp/>
        <stp/>
        <stp/>
        <stp>T</stp>
        <stp>EndofBarandPeriod 5</stp>
        <tr r="AQ68" s="3"/>
      </tp>
      <tp>
        <v>-69.676390999999995</v>
        <stp/>
        <stp>StudyData</stp>
        <stp>Correlation(DSX?,FVA?,Period:=50,InputChoice1:=Close,InputChoice2:=Close)</stp>
        <stp>Bar</stp>
        <stp/>
        <stp>Close</stp>
        <stp>ADC</stp>
        <stp>-51</stp>
        <stp>all</stp>
        <stp/>
        <stp/>
        <stp/>
        <stp>T</stp>
        <stp>EndofBarandPeriod 5</stp>
        <tr r="AQ67" s="3"/>
      </tp>
      <tp>
        <v>2784</v>
        <stp/>
        <stp>StudyData</stp>
        <stp>DSX?</stp>
        <stp>Bar</stp>
        <stp/>
        <stp>Close</stp>
        <stp>ADC</stp>
        <stp>-6</stp>
        <stp/>
        <stp/>
        <stp/>
        <stp/>
        <stp>T</stp>
        <stp>Endofbarandperiod 5</stp>
        <tr r="AM13" s="3"/>
      </tp>
      <tp>
        <v>121.59375</v>
        <stp/>
        <stp>StudyData</stp>
        <stp>FVA?</stp>
        <stp>Bar</stp>
        <stp/>
        <stp>Close</stp>
        <stp>ADC</stp>
        <stp>-3</stp>
        <stp/>
        <stp/>
        <stp/>
        <stp/>
        <stp>T</stp>
        <stp>Endofbarandperiod 7</stp>
        <tr r="AM25" s="3"/>
      </tp>
      <tp>
        <v>163.25</v>
        <stp/>
        <stp>StudyData</stp>
        <stp>USA?</stp>
        <stp>Bar</stp>
        <stp/>
        <stp>Close</stp>
        <stp>ADC</stp>
        <stp>-6</stp>
        <stp/>
        <stp/>
        <stp/>
        <stp/>
        <stp>T</stp>
        <stp>Endofbarandperiod 7</stp>
        <tr r="AM31" s="3"/>
      </tp>
      <tp>
        <v>92.785203580000001</v>
        <stp/>
        <stp>StudyData</stp>
        <stp>Correlation(PLE?,SIE?,Period:=50,InputChoice1:=Close,InputChoice2:=Close)</stp>
        <stp>Bar</stp>
        <stp/>
        <stp>Close</stp>
        <stp>ADC</stp>
        <stp>-46</stp>
        <stp>all</stp>
        <stp/>
        <stp/>
        <stp/>
        <stp>T</stp>
        <stp>EndofBarandPeriod 5</stp>
        <tr r="BJ108" s="3"/>
      </tp>
      <tp>
        <v>96.625932669999997</v>
        <stp/>
        <stp>StudyData</stp>
        <stp>Correlation(GCE?,SIE?,Period:=50,InputChoice1:=Close,InputChoice2:=Close)</stp>
        <stp>Bar</stp>
        <stp/>
        <stp>Close</stp>
        <stp>ADC</stp>
        <stp>-46</stp>
        <stp>all</stp>
        <stp/>
        <stp/>
        <stp/>
        <stp>T</stp>
        <stp>EndofBarandPeriod 5</stp>
        <tr r="BI99" s="3"/>
      </tp>
      <tp>
        <v>-65.379629550000004</v>
        <stp/>
        <stp>StudyData</stp>
        <stp>Correlation(DSX?,TUA?,Period:=50,InputChoice1:=Close,InputChoice2:=Close)</stp>
        <stp>Bar</stp>
        <stp/>
        <stp>Close</stp>
        <stp>ADC</stp>
        <stp>-52</stp>
        <stp>all</stp>
        <stp/>
        <stp/>
        <stp/>
        <stp>T</stp>
        <stp>EndofBarandPeriod 5</stp>
        <tr r="AP66" s="3"/>
      </tp>
      <tp>
        <v>79.404776720000001</v>
        <stp/>
        <stp>StudyData</stp>
        <stp>Correlation(CLE?,SIE?,Period:=50,InputChoice1:=Close,InputChoice2:=Close)</stp>
        <stp>Bar</stp>
        <stp/>
        <stp>Close</stp>
        <stp>ADC</stp>
        <stp>-46</stp>
        <stp>all</stp>
        <stp/>
        <stp/>
        <stp/>
        <stp>T</stp>
        <stp>EndofBarandPeriod 5</stp>
        <tr r="BI90" s="3"/>
      </tp>
      <tp>
        <v>50.305870820000003</v>
        <stp/>
        <stp>StudyData</stp>
        <stp>Correlation(NGE?,SIE?,Period:=50,InputChoice1:=Close,InputChoice2:=Close)</stp>
        <stp>Bar</stp>
        <stp/>
        <stp>Close</stp>
        <stp>ADC</stp>
        <stp>-46</stp>
        <stp>all</stp>
        <stp/>
        <stp/>
        <stp/>
        <stp>T</stp>
        <stp>EndofBarandPeriod 5</stp>
        <tr r="AW99" s="3"/>
      </tp>
      <tp>
        <v>92.33033614</v>
        <stp/>
        <stp>StudyData</stp>
        <stp>Correlation(PLE?,SIE?,Period:=50,InputChoice1:=Close,InputChoice2:=Close)</stp>
        <stp>Bar</stp>
        <stp/>
        <stp>Close</stp>
        <stp>ADC</stp>
        <stp>-47</stp>
        <stp>all</stp>
        <stp/>
        <stp/>
        <stp/>
        <stp>T</stp>
        <stp>EndofBarandPeriod 5</stp>
        <tr r="BJ107" s="3"/>
      </tp>
      <tp>
        <v>95.716062910000005</v>
        <stp/>
        <stp>StudyData</stp>
        <stp>Correlation(GCE?,SIE?,Period:=50,InputChoice1:=Close,InputChoice2:=Close)</stp>
        <stp>Bar</stp>
        <stp/>
        <stp>Close</stp>
        <stp>ADC</stp>
        <stp>-47</stp>
        <stp>all</stp>
        <stp/>
        <stp/>
        <stp/>
        <stp>T</stp>
        <stp>EndofBarandPeriod 5</stp>
        <tr r="BI98" s="3"/>
      </tp>
      <tp>
        <v>79.405104059999999</v>
        <stp/>
        <stp>StudyData</stp>
        <stp>Correlation(CLE?,SIE?,Period:=50,InputChoice1:=Close,InputChoice2:=Close)</stp>
        <stp>Bar</stp>
        <stp/>
        <stp>Close</stp>
        <stp>ADC</stp>
        <stp>-47</stp>
        <stp>all</stp>
        <stp/>
        <stp/>
        <stp/>
        <stp>T</stp>
        <stp>EndofBarandPeriod 5</stp>
        <tr r="BI89" s="3"/>
      </tp>
      <tp>
        <v>42.149971530000002</v>
        <stp/>
        <stp>StudyData</stp>
        <stp>Correlation(NGE?,SIE?,Period:=50,InputChoice1:=Close,InputChoice2:=Close)</stp>
        <stp>Bar</stp>
        <stp/>
        <stp>Close</stp>
        <stp>ADC</stp>
        <stp>-47</stp>
        <stp>all</stp>
        <stp/>
        <stp/>
        <stp/>
        <stp>T</stp>
        <stp>EndofBarandPeriod 5</stp>
        <tr r="AW98" s="3"/>
      </tp>
      <tp>
        <v>-68.826617769999999</v>
        <stp/>
        <stp>StudyData</stp>
        <stp>Correlation(DSX?,TUA?,Period:=50,InputChoice1:=Close,InputChoice2:=Close)</stp>
        <stp>Bar</stp>
        <stp/>
        <stp>Close</stp>
        <stp>ADC</stp>
        <stp>-50</stp>
        <stp>all</stp>
        <stp/>
        <stp/>
        <stp/>
        <stp>T</stp>
        <stp>EndofBarandPeriod 5</stp>
        <tr r="AP68" s="3"/>
      </tp>
      <tp>
        <v>93.069106099999999</v>
        <stp/>
        <stp>StudyData</stp>
        <stp>Correlation(PLE?,SIE?,Period:=50,InputChoice1:=Close,InputChoice2:=Close)</stp>
        <stp>Bar</stp>
        <stp/>
        <stp>Close</stp>
        <stp>ADC</stp>
        <stp>-45</stp>
        <stp>all</stp>
        <stp/>
        <stp/>
        <stp/>
        <stp>T</stp>
        <stp>EndofBarandPeriod 5</stp>
        <tr r="BJ109" s="3"/>
      </tp>
      <tp>
        <v>97.266914299999996</v>
        <stp/>
        <stp>StudyData</stp>
        <stp>Correlation(GCE?,SIE?,Period:=50,InputChoice1:=Close,InputChoice2:=Close)</stp>
        <stp>Bar</stp>
        <stp/>
        <stp>Close</stp>
        <stp>ADC</stp>
        <stp>-45</stp>
        <stp>all</stp>
        <stp/>
        <stp/>
        <stp/>
        <stp>T</stp>
        <stp>EndofBarandPeriod 5</stp>
        <tr r="BI100" s="3"/>
      </tp>
      <tp>
        <v>-66.904368770000005</v>
        <stp/>
        <stp>StudyData</stp>
        <stp>Correlation(DSX?,TUA?,Period:=50,InputChoice1:=Close,InputChoice2:=Close)</stp>
        <stp>Bar</stp>
        <stp/>
        <stp>Close</stp>
        <stp>ADC</stp>
        <stp>-51</stp>
        <stp>all</stp>
        <stp/>
        <stp/>
        <stp/>
        <stp>T</stp>
        <stp>EndofBarandPeriod 5</stp>
        <tr r="AP67" s="3"/>
      </tp>
      <tp>
        <v>79.5732876</v>
        <stp/>
        <stp>StudyData</stp>
        <stp>Correlation(CLE?,SIE?,Period:=50,InputChoice1:=Close,InputChoice2:=Close)</stp>
        <stp>Bar</stp>
        <stp/>
        <stp>Close</stp>
        <stp>ADC</stp>
        <stp>-45</stp>
        <stp>all</stp>
        <stp/>
        <stp/>
        <stp/>
        <stp>T</stp>
        <stp>EndofBarandPeriod 5</stp>
        <tr r="BI91" s="3"/>
      </tp>
      <tp>
        <v>55.976671779999997</v>
        <stp/>
        <stp>StudyData</stp>
        <stp>Correlation(NGE?,SIE?,Period:=50,InputChoice1:=Close,InputChoice2:=Close)</stp>
        <stp>Bar</stp>
        <stp/>
        <stp>Close</stp>
        <stp>ADC</stp>
        <stp>-45</stp>
        <stp>all</stp>
        <stp/>
        <stp/>
        <stp/>
        <stp>T</stp>
        <stp>EndofBarandPeriod 5</stp>
        <tr r="AW100" s="3"/>
      </tp>
      <tp>
        <v>68.05609011</v>
        <stp/>
        <stp>StudyData</stp>
        <stp>Correlation(USA?,PLE?,Period:=50,InputChoice1:=Close,InputChoice2:=Close)</stp>
        <stp>Bar</stp>
        <stp/>
        <stp>Close</stp>
        <stp>ADC</stp>
        <stp>-52</stp>
        <stp>all</stp>
        <stp/>
        <stp/>
        <stp/>
        <stp>T</stp>
        <stp>EndofBarandPeriod 5</stp>
        <tr r="AX84" s="3"/>
      </tp>
      <tp>
        <v>57.741258500000001</v>
        <stp/>
        <stp>StudyData</stp>
        <stp>Correlation(USA?,CLE?,Period:=50,InputChoice1:=Close,InputChoice2:=Close)</stp>
        <stp>Bar</stp>
        <stp/>
        <stp>Close</stp>
        <stp>ADC</stp>
        <stp>-52</stp>
        <stp>all</stp>
        <stp/>
        <stp/>
        <stp/>
        <stp>T</stp>
        <stp>EndofBarandPeriod 5</stp>
        <tr r="AT84" s="3"/>
      </tp>
      <tp>
        <v>68.401848509999994</v>
        <stp/>
        <stp>StudyData</stp>
        <stp>Correlation(TYA?,PLE?,Period:=50,InputChoice1:=Close,InputChoice2:=Close)</stp>
        <stp>Bar</stp>
        <stp/>
        <stp>Close</stp>
        <stp>ADC</stp>
        <stp>-52</stp>
        <stp>all</stp>
        <stp/>
        <stp/>
        <stp/>
        <stp>T</stp>
        <stp>EndofBarandPeriod 5</stp>
        <tr r="BJ75" s="3"/>
      </tp>
      <tp>
        <v>76.747465849999998</v>
        <stp/>
        <stp>StudyData</stp>
        <stp>Correlation(TUA?,PLE?,Period:=50,InputChoice1:=Close,InputChoice2:=Close)</stp>
        <stp>Bar</stp>
        <stp/>
        <stp>Close</stp>
        <stp>ADC</stp>
        <stp>-52</stp>
        <stp>all</stp>
        <stp/>
        <stp/>
        <stp/>
        <stp>T</stp>
        <stp>EndofBarandPeriod 5</stp>
        <tr r="BJ66" s="3"/>
      </tp>
      <tp>
        <v>65.070547899999994</v>
        <stp/>
        <stp>StudyData</stp>
        <stp>Correlation(TYA?,CLE?,Period:=50,InputChoice1:=Close,InputChoice2:=Close)</stp>
        <stp>Bar</stp>
        <stp/>
        <stp>Close</stp>
        <stp>ADC</stp>
        <stp>-52</stp>
        <stp>all</stp>
        <stp/>
        <stp/>
        <stp/>
        <stp>T</stp>
        <stp>EndofBarandPeriod 5</stp>
        <tr r="BF75" s="3"/>
      </tp>
      <tp>
        <v>68.90527779</v>
        <stp/>
        <stp>StudyData</stp>
        <stp>Correlation(TUA?,CLE?,Period:=50,InputChoice1:=Close,InputChoice2:=Close)</stp>
        <stp>Bar</stp>
        <stp/>
        <stp>Close</stp>
        <stp>ADC</stp>
        <stp>-52</stp>
        <stp>all</stp>
        <stp/>
        <stp/>
        <stp/>
        <stp>T</stp>
        <stp>EndofBarandPeriod 5</stp>
        <tr r="BF66" s="3"/>
      </tp>
      <tp>
        <v>69.941233819999994</v>
        <stp/>
        <stp>StudyData</stp>
        <stp>Correlation(FVA?,PLE?,Period:=50,InputChoice1:=Close,InputChoice2:=Close)</stp>
        <stp>Bar</stp>
        <stp/>
        <stp>Close</stp>
        <stp>ADC</stp>
        <stp>-52</stp>
        <stp>all</stp>
        <stp/>
        <stp/>
        <stp/>
        <stp>T</stp>
        <stp>EndofBarandPeriod 5</stp>
        <tr r="AX75" s="3"/>
      </tp>
      <tp>
        <v>66.896078169999996</v>
        <stp/>
        <stp>StudyData</stp>
        <stp>Correlation(FVA?,CLE?,Period:=50,InputChoice1:=Close,InputChoice2:=Close)</stp>
        <stp>Bar</stp>
        <stp/>
        <stp>Close</stp>
        <stp>ADC</stp>
        <stp>-52</stp>
        <stp>all</stp>
        <stp/>
        <stp/>
        <stp/>
        <stp>T</stp>
        <stp>EndofBarandPeriod 5</stp>
        <tr r="AT75" s="3"/>
      </tp>
      <tp>
        <v>64.641495820000003</v>
        <stp/>
        <stp>StudyData</stp>
        <stp>Correlation(USA?,PLE?,Period:=50,InputChoice1:=Close,InputChoice2:=Close)</stp>
        <stp>Bar</stp>
        <stp/>
        <stp>Close</stp>
        <stp>ADC</stp>
        <stp>-50</stp>
        <stp>all</stp>
        <stp/>
        <stp/>
        <stp/>
        <stp>T</stp>
        <stp>EndofBarandPeriod 5</stp>
        <tr r="AX86" s="3"/>
      </tp>
      <tp>
        <v>54.878032529999999</v>
        <stp/>
        <stp>StudyData</stp>
        <stp>Correlation(USA?,CLE?,Period:=50,InputChoice1:=Close,InputChoice2:=Close)</stp>
        <stp>Bar</stp>
        <stp/>
        <stp>Close</stp>
        <stp>ADC</stp>
        <stp>-50</stp>
        <stp>all</stp>
        <stp/>
        <stp/>
        <stp/>
        <stp>T</stp>
        <stp>EndofBarandPeriod 5</stp>
        <tr r="AT86" s="3"/>
      </tp>
      <tp>
        <v>69.424721000000005</v>
        <stp/>
        <stp>StudyData</stp>
        <stp>Correlation(TYA?,PLE?,Period:=50,InputChoice1:=Close,InputChoice2:=Close)</stp>
        <stp>Bar</stp>
        <stp/>
        <stp>Close</stp>
        <stp>ADC</stp>
        <stp>-50</stp>
        <stp>all</stp>
        <stp/>
        <stp/>
        <stp/>
        <stp>T</stp>
        <stp>EndofBarandPeriod 5</stp>
        <tr r="BJ77" s="3"/>
      </tp>
      <tp>
        <v>79.660220249999995</v>
        <stp/>
        <stp>StudyData</stp>
        <stp>Correlation(TUA?,PLE?,Period:=50,InputChoice1:=Close,InputChoice2:=Close)</stp>
        <stp>Bar</stp>
        <stp/>
        <stp>Close</stp>
        <stp>ADC</stp>
        <stp>-50</stp>
        <stp>all</stp>
        <stp/>
        <stp/>
        <stp/>
        <stp>T</stp>
        <stp>EndofBarandPeriod 5</stp>
        <tr r="BJ68" s="3"/>
      </tp>
      <tp>
        <v>66.225871679999997</v>
        <stp/>
        <stp>StudyData</stp>
        <stp>Correlation(TYA?,CLE?,Period:=50,InputChoice1:=Close,InputChoice2:=Close)</stp>
        <stp>Bar</stp>
        <stp/>
        <stp>Close</stp>
        <stp>ADC</stp>
        <stp>-50</stp>
        <stp>all</stp>
        <stp/>
        <stp/>
        <stp/>
        <stp>T</stp>
        <stp>EndofBarandPeriod 5</stp>
        <tr r="BF77" s="3"/>
      </tp>
      <tp>
        <v>72.868506819999993</v>
        <stp/>
        <stp>StudyData</stp>
        <stp>Correlation(TUA?,CLE?,Period:=50,InputChoice1:=Close,InputChoice2:=Close)</stp>
        <stp>Bar</stp>
        <stp/>
        <stp>Close</stp>
        <stp>ADC</stp>
        <stp>-50</stp>
        <stp>all</stp>
        <stp/>
        <stp/>
        <stp/>
        <stp>T</stp>
        <stp>EndofBarandPeriod 5</stp>
        <tr r="BF68" s="3"/>
      </tp>
      <tp>
        <v>72.259110699999994</v>
        <stp/>
        <stp>StudyData</stp>
        <stp>Correlation(FVA?,PLE?,Period:=50,InputChoice1:=Close,InputChoice2:=Close)</stp>
        <stp>Bar</stp>
        <stp/>
        <stp>Close</stp>
        <stp>ADC</stp>
        <stp>-50</stp>
        <stp>all</stp>
        <stp/>
        <stp/>
        <stp/>
        <stp>T</stp>
        <stp>EndofBarandPeriod 5</stp>
        <tr r="AX77" s="3"/>
      </tp>
      <tp>
        <v>69.340938399999999</v>
        <stp/>
        <stp>StudyData</stp>
        <stp>Correlation(FVA?,CLE?,Period:=50,InputChoice1:=Close,InputChoice2:=Close)</stp>
        <stp>Bar</stp>
        <stp/>
        <stp>Close</stp>
        <stp>ADC</stp>
        <stp>-50</stp>
        <stp>all</stp>
        <stp/>
        <stp/>
        <stp/>
        <stp>T</stp>
        <stp>EndofBarandPeriod 5</stp>
        <tr r="AT77" s="3"/>
      </tp>
      <tp>
        <v>66.487309620000005</v>
        <stp/>
        <stp>StudyData</stp>
        <stp>Correlation(USA?,PLE?,Period:=50,InputChoice1:=Close,InputChoice2:=Close)</stp>
        <stp>Bar</stp>
        <stp/>
        <stp>Close</stp>
        <stp>ADC</stp>
        <stp>-51</stp>
        <stp>all</stp>
        <stp/>
        <stp/>
        <stp/>
        <stp>T</stp>
        <stp>EndofBarandPeriod 5</stp>
        <tr r="AX85" s="3"/>
      </tp>
      <tp>
        <v>57.37415412</v>
        <stp/>
        <stp>StudyData</stp>
        <stp>Correlation(USA?,CLE?,Period:=50,InputChoice1:=Close,InputChoice2:=Close)</stp>
        <stp>Bar</stp>
        <stp/>
        <stp>Close</stp>
        <stp>ADC</stp>
        <stp>-51</stp>
        <stp>all</stp>
        <stp/>
        <stp/>
        <stp/>
        <stp>T</stp>
        <stp>EndofBarandPeriod 5</stp>
        <tr r="AT85" s="3"/>
      </tp>
      <tp>
        <v>68.720015459999999</v>
        <stp/>
        <stp>StudyData</stp>
        <stp>Correlation(TYA?,PLE?,Period:=50,InputChoice1:=Close,InputChoice2:=Close)</stp>
        <stp>Bar</stp>
        <stp/>
        <stp>Close</stp>
        <stp>ADC</stp>
        <stp>-51</stp>
        <stp>all</stp>
        <stp/>
        <stp/>
        <stp/>
        <stp>T</stp>
        <stp>EndofBarandPeriod 5</stp>
        <tr r="BJ76" s="3"/>
      </tp>
      <tp>
        <v>78.240134990000001</v>
        <stp/>
        <stp>StudyData</stp>
        <stp>Correlation(TUA?,PLE?,Period:=50,InputChoice1:=Close,InputChoice2:=Close)</stp>
        <stp>Bar</stp>
        <stp/>
        <stp>Close</stp>
        <stp>ADC</stp>
        <stp>-51</stp>
        <stp>all</stp>
        <stp/>
        <stp/>
        <stp/>
        <stp>T</stp>
        <stp>EndofBarandPeriod 5</stp>
        <tr r="BJ67" s="3"/>
      </tp>
      <tp>
        <v>65.545066559999995</v>
        <stp/>
        <stp>StudyData</stp>
        <stp>Correlation(TYA?,CLE?,Period:=50,InputChoice1:=Close,InputChoice2:=Close)</stp>
        <stp>Bar</stp>
        <stp/>
        <stp>Close</stp>
        <stp>ADC</stp>
        <stp>-51</stp>
        <stp>all</stp>
        <stp/>
        <stp/>
        <stp/>
        <stp>T</stp>
        <stp>EndofBarandPeriod 5</stp>
        <tr r="BF76" s="3"/>
      </tp>
      <tp>
        <v>70.113649140000007</v>
        <stp/>
        <stp>StudyData</stp>
        <stp>Correlation(TUA?,CLE?,Period:=50,InputChoice1:=Close,InputChoice2:=Close)</stp>
        <stp>Bar</stp>
        <stp/>
        <stp>Close</stp>
        <stp>ADC</stp>
        <stp>-51</stp>
        <stp>all</stp>
        <stp/>
        <stp/>
        <stp/>
        <stp>T</stp>
        <stp>EndofBarandPeriod 5</stp>
        <tr r="BF67" s="3"/>
      </tp>
      <tp>
        <v>70.947451749999999</v>
        <stp/>
        <stp>StudyData</stp>
        <stp>Correlation(FVA?,PLE?,Period:=50,InputChoice1:=Close,InputChoice2:=Close)</stp>
        <stp>Bar</stp>
        <stp/>
        <stp>Close</stp>
        <stp>ADC</stp>
        <stp>-51</stp>
        <stp>all</stp>
        <stp/>
        <stp/>
        <stp/>
        <stp>T</stp>
        <stp>EndofBarandPeriod 5</stp>
        <tr r="AX76" s="3"/>
      </tp>
      <tp>
        <v>67.714399599999993</v>
        <stp/>
        <stp>StudyData</stp>
        <stp>Correlation(FVA?,CLE?,Period:=50,InputChoice1:=Close,InputChoice2:=Close)</stp>
        <stp>Bar</stp>
        <stp/>
        <stp>Close</stp>
        <stp>ADC</stp>
        <stp>-51</stp>
        <stp>all</stp>
        <stp/>
        <stp/>
        <stp/>
        <stp>T</stp>
        <stp>EndofBarandPeriod 5</stp>
        <tr r="AT76" s="3"/>
      </tp>
      <tp>
        <v>92.160166529999998</v>
        <stp/>
        <stp>StudyData</stp>
        <stp>Correlation(PLE?,SIE?,Period:=50,InputChoice1:=Close,InputChoice2:=Close)</stp>
        <stp>Bar</stp>
        <stp/>
        <stp>Close</stp>
        <stp>ADC</stp>
        <stp>-48</stp>
        <stp>all</stp>
        <stp/>
        <stp/>
        <stp/>
        <stp>T</stp>
        <stp>EndofBarandPeriod 5</stp>
        <tr r="BJ106" s="3"/>
      </tp>
      <tp>
        <v>95.409068629999993</v>
        <stp/>
        <stp>StudyData</stp>
        <stp>Correlation(GCE?,SIE?,Period:=50,InputChoice1:=Close,InputChoice2:=Close)</stp>
        <stp>Bar</stp>
        <stp/>
        <stp>Close</stp>
        <stp>ADC</stp>
        <stp>-48</stp>
        <stp>all</stp>
        <stp/>
        <stp/>
        <stp/>
        <stp>T</stp>
        <stp>EndofBarandPeriod 5</stp>
        <tr r="BI97" s="3"/>
      </tp>
      <tp>
        <v>80.958723320000004</v>
        <stp/>
        <stp>StudyData</stp>
        <stp>Correlation(CLE?,SIE?,Period:=50,InputChoice1:=Close,InputChoice2:=Close)</stp>
        <stp>Bar</stp>
        <stp/>
        <stp>Close</stp>
        <stp>ADC</stp>
        <stp>-48</stp>
        <stp>all</stp>
        <stp/>
        <stp/>
        <stp/>
        <stp>T</stp>
        <stp>EndofBarandPeriod 5</stp>
        <tr r="BI88" s="3"/>
      </tp>
      <tp>
        <v>39.285600789999997</v>
        <stp/>
        <stp>StudyData</stp>
        <stp>Correlation(NGE?,SIE?,Period:=50,InputChoice1:=Close,InputChoice2:=Close)</stp>
        <stp>Bar</stp>
        <stp/>
        <stp>Close</stp>
        <stp>ADC</stp>
        <stp>-48</stp>
        <stp>all</stp>
        <stp/>
        <stp/>
        <stp/>
        <stp>T</stp>
        <stp>EndofBarandPeriod 5</stp>
        <tr r="AW97" s="3"/>
      </tp>
      <tp>
        <v>92.023306039999994</v>
        <stp/>
        <stp>StudyData</stp>
        <stp>Correlation(PLE?,SIE?,Period:=50,InputChoice1:=Close,InputChoice2:=Close)</stp>
        <stp>Bar</stp>
        <stp/>
        <stp>Close</stp>
        <stp>ADC</stp>
        <stp>-49</stp>
        <stp>all</stp>
        <stp/>
        <stp/>
        <stp/>
        <stp>T</stp>
        <stp>EndofBarandPeriod 5</stp>
        <tr r="BJ105" s="3"/>
      </tp>
      <tp>
        <v>94.970623209999999</v>
        <stp/>
        <stp>StudyData</stp>
        <stp>Correlation(GCE?,SIE?,Period:=50,InputChoice1:=Close,InputChoice2:=Close)</stp>
        <stp>Bar</stp>
        <stp/>
        <stp>Close</stp>
        <stp>ADC</stp>
        <stp>-49</stp>
        <stp>all</stp>
        <stp/>
        <stp/>
        <stp/>
        <stp>T</stp>
        <stp>EndofBarandPeriod 5</stp>
        <tr r="BI96" s="3"/>
      </tp>
      <tp>
        <v>81.788957969999998</v>
        <stp/>
        <stp>StudyData</stp>
        <stp>Correlation(CLE?,SIE?,Period:=50,InputChoice1:=Close,InputChoice2:=Close)</stp>
        <stp>Bar</stp>
        <stp/>
        <stp>Close</stp>
        <stp>ADC</stp>
        <stp>-49</stp>
        <stp>all</stp>
        <stp/>
        <stp/>
        <stp/>
        <stp>T</stp>
        <stp>EndofBarandPeriod 5</stp>
        <tr r="BI87" s="3"/>
      </tp>
      <tp>
        <v>37.695491519999997</v>
        <stp/>
        <stp>StudyData</stp>
        <stp>Correlation(NGE?,SIE?,Period:=50,InputChoice1:=Close,InputChoice2:=Close)</stp>
        <stp>Bar</stp>
        <stp/>
        <stp>Close</stp>
        <stp>ADC</stp>
        <stp>-49</stp>
        <stp>all</stp>
        <stp/>
        <stp/>
        <stp/>
        <stp>T</stp>
        <stp>EndofBarandPeriod 5</stp>
        <tr r="AW96" s="3"/>
      </tp>
      <tp>
        <v>121.8046875</v>
        <stp/>
        <stp>StudyData</stp>
        <stp>FVA?</stp>
        <stp>Bar</stp>
        <stp/>
        <stp>Close</stp>
        <stp>ADC</stp>
        <stp>-2</stp>
        <stp/>
        <stp/>
        <stp/>
        <stp/>
        <stp>T</stp>
        <stp>Endofbarandperiod 7</stp>
        <tr r="AM26" s="3"/>
      </tp>
      <tp>
        <v>109.4921875</v>
        <stp/>
        <stp>StudyData</stp>
        <stp>TUA?</stp>
        <stp>Bar</stp>
        <stp/>
        <stp>Close</stp>
        <stp>ADC</stp>
        <stp>-1</stp>
        <stp/>
        <stp/>
        <stp/>
        <stp/>
        <stp>T</stp>
        <stp>Endofbarandperiod 5</stp>
        <tr r="AN18" s="3"/>
      </tp>
      <tp>
        <v>68.043854809999999</v>
        <stp/>
        <stp>StudyData</stp>
        <stp>Correlation(USA?,PLE?,Period:=50,InputChoice1:=Close,InputChoice2:=Close)</stp>
        <stp>Bar</stp>
        <stp/>
        <stp>Close</stp>
        <stp>ADC</stp>
        <stp>-46</stp>
        <stp>all</stp>
        <stp/>
        <stp/>
        <stp/>
        <stp>T</stp>
        <stp>EndofBarandPeriod 5</stp>
        <tr r="AX90" s="3"/>
      </tp>
      <tp>
        <v>55.421033510000001</v>
        <stp/>
        <stp>StudyData</stp>
        <stp>Correlation(USA?,CLE?,Period:=50,InputChoice1:=Close,InputChoice2:=Close)</stp>
        <stp>Bar</stp>
        <stp/>
        <stp>Close</stp>
        <stp>ADC</stp>
        <stp>-46</stp>
        <stp>all</stp>
        <stp/>
        <stp/>
        <stp/>
        <stp>T</stp>
        <stp>EndofBarandPeriod 5</stp>
        <tr r="AT90" s="3"/>
      </tp>
      <tp>
        <v>73.812858790000007</v>
        <stp/>
        <stp>StudyData</stp>
        <stp>Correlation(TYA?,PLE?,Period:=50,InputChoice1:=Close,InputChoice2:=Close)</stp>
        <stp>Bar</stp>
        <stp/>
        <stp>Close</stp>
        <stp>ADC</stp>
        <stp>-46</stp>
        <stp>all</stp>
        <stp/>
        <stp/>
        <stp/>
        <stp>T</stp>
        <stp>EndofBarandPeriod 5</stp>
        <tr r="BJ81" s="3"/>
      </tp>
      <tp>
        <v>81.800727929999994</v>
        <stp/>
        <stp>StudyData</stp>
        <stp>Correlation(TUA?,PLE?,Period:=50,InputChoice1:=Close,InputChoice2:=Close)</stp>
        <stp>Bar</stp>
        <stp/>
        <stp>Close</stp>
        <stp>ADC</stp>
        <stp>-46</stp>
        <stp>all</stp>
        <stp/>
        <stp/>
        <stp/>
        <stp>T</stp>
        <stp>EndofBarandPeriod 5</stp>
        <tr r="BJ72" s="3"/>
      </tp>
      <tp>
        <v>70.866562569999999</v>
        <stp/>
        <stp>StudyData</stp>
        <stp>Correlation(TYA?,CLE?,Period:=50,InputChoice1:=Close,InputChoice2:=Close)</stp>
        <stp>Bar</stp>
        <stp/>
        <stp>Close</stp>
        <stp>ADC</stp>
        <stp>-46</stp>
        <stp>all</stp>
        <stp/>
        <stp/>
        <stp/>
        <stp>T</stp>
        <stp>EndofBarandPeriod 5</stp>
        <tr r="BF81" s="3"/>
      </tp>
      <tp>
        <v>79.863838580000007</v>
        <stp/>
        <stp>StudyData</stp>
        <stp>Correlation(TUA?,CLE?,Period:=50,InputChoice1:=Close,InputChoice2:=Close)</stp>
        <stp>Bar</stp>
        <stp/>
        <stp>Close</stp>
        <stp>ADC</stp>
        <stp>-46</stp>
        <stp>all</stp>
        <stp/>
        <stp/>
        <stp/>
        <stp>T</stp>
        <stp>EndofBarandPeriod 5</stp>
        <tr r="BF72" s="3"/>
      </tp>
      <tp>
        <v>76.309930080000001</v>
        <stp/>
        <stp>StudyData</stp>
        <stp>Correlation(FVA?,PLE?,Period:=50,InputChoice1:=Close,InputChoice2:=Close)</stp>
        <stp>Bar</stp>
        <stp/>
        <stp>Close</stp>
        <stp>ADC</stp>
        <stp>-46</stp>
        <stp>all</stp>
        <stp/>
        <stp/>
        <stp/>
        <stp>T</stp>
        <stp>EndofBarandPeriod 5</stp>
        <tr r="AX81" s="3"/>
      </tp>
      <tp>
        <v>74.483947830000005</v>
        <stp/>
        <stp>StudyData</stp>
        <stp>Correlation(FVA?,CLE?,Period:=50,InputChoice1:=Close,InputChoice2:=Close)</stp>
        <stp>Bar</stp>
        <stp/>
        <stp>Close</stp>
        <stp>ADC</stp>
        <stp>-46</stp>
        <stp>all</stp>
        <stp/>
        <stp/>
        <stp/>
        <stp>T</stp>
        <stp>EndofBarandPeriod 5</stp>
        <tr r="AT81" s="3"/>
      </tp>
      <tp>
        <v>67.191129369999999</v>
        <stp/>
        <stp>StudyData</stp>
        <stp>Correlation(USA?,PLE?,Period:=50,InputChoice1:=Close,InputChoice2:=Close)</stp>
        <stp>Bar</stp>
        <stp/>
        <stp>Close</stp>
        <stp>ADC</stp>
        <stp>-47</stp>
        <stp>all</stp>
        <stp/>
        <stp/>
        <stp/>
        <stp>T</stp>
        <stp>EndofBarandPeriod 5</stp>
        <tr r="AX89" s="3"/>
      </tp>
      <tp>
        <v>56.616130030000001</v>
        <stp/>
        <stp>StudyData</stp>
        <stp>Correlation(USA?,CLE?,Period:=50,InputChoice1:=Close,InputChoice2:=Close)</stp>
        <stp>Bar</stp>
        <stp/>
        <stp>Close</stp>
        <stp>ADC</stp>
        <stp>-47</stp>
        <stp>all</stp>
        <stp/>
        <stp/>
        <stp/>
        <stp>T</stp>
        <stp>EndofBarandPeriod 5</stp>
        <tr r="AT89" s="3"/>
      </tp>
      <tp>
        <v>72.013642309999994</v>
        <stp/>
        <stp>StudyData</stp>
        <stp>Correlation(TYA?,PLE?,Period:=50,InputChoice1:=Close,InputChoice2:=Close)</stp>
        <stp>Bar</stp>
        <stp/>
        <stp>Close</stp>
        <stp>ADC</stp>
        <stp>-47</stp>
        <stp>all</stp>
        <stp/>
        <stp/>
        <stp/>
        <stp>T</stp>
        <stp>EndofBarandPeriod 5</stp>
        <tr r="BJ80" s="3"/>
      </tp>
      <tp>
        <v>80.304399570000001</v>
        <stp/>
        <stp>StudyData</stp>
        <stp>Correlation(TUA?,PLE?,Period:=50,InputChoice1:=Close,InputChoice2:=Close)</stp>
        <stp>Bar</stp>
        <stp/>
        <stp>Close</stp>
        <stp>ADC</stp>
        <stp>-47</stp>
        <stp>all</stp>
        <stp/>
        <stp/>
        <stp/>
        <stp>T</stp>
        <stp>EndofBarandPeriod 5</stp>
        <tr r="BJ71" s="3"/>
      </tp>
      <tp>
        <v>70.375038709999998</v>
        <stp/>
        <stp>StudyData</stp>
        <stp>Correlation(TYA?,CLE?,Period:=50,InputChoice1:=Close,InputChoice2:=Close)</stp>
        <stp>Bar</stp>
        <stp/>
        <stp>Close</stp>
        <stp>ADC</stp>
        <stp>-47</stp>
        <stp>all</stp>
        <stp/>
        <stp/>
        <stp/>
        <stp>T</stp>
        <stp>EndofBarandPeriod 5</stp>
        <tr r="BF80" s="3"/>
      </tp>
      <tp>
        <v>78.231349879999996</v>
        <stp/>
        <stp>StudyData</stp>
        <stp>Correlation(TUA?,CLE?,Period:=50,InputChoice1:=Close,InputChoice2:=Close)</stp>
        <stp>Bar</stp>
        <stp/>
        <stp>Close</stp>
        <stp>ADC</stp>
        <stp>-47</stp>
        <stp>all</stp>
        <stp/>
        <stp/>
        <stp/>
        <stp>T</stp>
        <stp>EndofBarandPeriod 5</stp>
        <tr r="BF71" s="3"/>
      </tp>
      <tp>
        <v>74.502000120000005</v>
        <stp/>
        <stp>StudyData</stp>
        <stp>Correlation(FVA?,PLE?,Period:=50,InputChoice1:=Close,InputChoice2:=Close)</stp>
        <stp>Bar</stp>
        <stp/>
        <stp>Close</stp>
        <stp>ADC</stp>
        <stp>-47</stp>
        <stp>all</stp>
        <stp/>
        <stp/>
        <stp/>
        <stp>T</stp>
        <stp>EndofBarandPeriod 5</stp>
        <tr r="AX80" s="3"/>
      </tp>
      <tp>
        <v>73.731755250000006</v>
        <stp/>
        <stp>StudyData</stp>
        <stp>Correlation(FVA?,CLE?,Period:=50,InputChoice1:=Close,InputChoice2:=Close)</stp>
        <stp>Bar</stp>
        <stp/>
        <stp>Close</stp>
        <stp>ADC</stp>
        <stp>-47</stp>
        <stp>all</stp>
        <stp/>
        <stp/>
        <stp/>
        <stp>T</stp>
        <stp>EndofBarandPeriod 5</stp>
        <tr r="AT80" s="3"/>
      </tp>
      <tp>
        <v>68.501331559999997</v>
        <stp/>
        <stp>StudyData</stp>
        <stp>Correlation(USA?,PLE?,Period:=50,InputChoice1:=Close,InputChoice2:=Close)</stp>
        <stp>Bar</stp>
        <stp/>
        <stp>Close</stp>
        <stp>ADC</stp>
        <stp>-45</stp>
        <stp>all</stp>
        <stp/>
        <stp/>
        <stp/>
        <stp>T</stp>
        <stp>EndofBarandPeriod 5</stp>
        <tr r="AX91" s="3"/>
      </tp>
      <tp>
        <v>53.005194449999998</v>
        <stp/>
        <stp>StudyData</stp>
        <stp>Correlation(USA?,CLE?,Period:=50,InputChoice1:=Close,InputChoice2:=Close)</stp>
        <stp>Bar</stp>
        <stp/>
        <stp>Close</stp>
        <stp>ADC</stp>
        <stp>-45</stp>
        <stp>all</stp>
        <stp/>
        <stp/>
        <stp/>
        <stp>T</stp>
        <stp>EndofBarandPeriod 5</stp>
        <tr r="AT91" s="3"/>
      </tp>
      <tp>
        <v>75.473894270000002</v>
        <stp/>
        <stp>StudyData</stp>
        <stp>Correlation(TYA?,PLE?,Period:=50,InputChoice1:=Close,InputChoice2:=Close)</stp>
        <stp>Bar</stp>
        <stp/>
        <stp>Close</stp>
        <stp>ADC</stp>
        <stp>-45</stp>
        <stp>all</stp>
        <stp/>
        <stp/>
        <stp/>
        <stp>T</stp>
        <stp>EndofBarandPeriod 5</stp>
        <tr r="BJ82" s="3"/>
      </tp>
      <tp>
        <v>83.068597429999997</v>
        <stp/>
        <stp>StudyData</stp>
        <stp>Correlation(TUA?,PLE?,Period:=50,InputChoice1:=Close,InputChoice2:=Close)</stp>
        <stp>Bar</stp>
        <stp/>
        <stp>Close</stp>
        <stp>ADC</stp>
        <stp>-45</stp>
        <stp>all</stp>
        <stp/>
        <stp/>
        <stp/>
        <stp>T</stp>
        <stp>EndofBarandPeriod 5</stp>
        <tr r="BJ73" s="3"/>
      </tp>
      <tp>
        <v>70.302747429999997</v>
        <stp/>
        <stp>StudyData</stp>
        <stp>Correlation(TYA?,CLE?,Period:=50,InputChoice1:=Close,InputChoice2:=Close)</stp>
        <stp>Bar</stp>
        <stp/>
        <stp>Close</stp>
        <stp>ADC</stp>
        <stp>-45</stp>
        <stp>all</stp>
        <stp/>
        <stp/>
        <stp/>
        <stp>T</stp>
        <stp>EndofBarandPeriod 5</stp>
        <tr r="BF82" s="3"/>
      </tp>
      <tp>
        <v>80.622264340000001</v>
        <stp/>
        <stp>StudyData</stp>
        <stp>Correlation(TUA?,CLE?,Period:=50,InputChoice1:=Close,InputChoice2:=Close)</stp>
        <stp>Bar</stp>
        <stp/>
        <stp>Close</stp>
        <stp>ADC</stp>
        <stp>-45</stp>
        <stp>all</stp>
        <stp/>
        <stp/>
        <stp/>
        <stp>T</stp>
        <stp>EndofBarandPeriod 5</stp>
        <tr r="BF73" s="3"/>
      </tp>
      <tp>
        <v>78.022619079999998</v>
        <stp/>
        <stp>StudyData</stp>
        <stp>Correlation(FVA?,PLE?,Period:=50,InputChoice1:=Close,InputChoice2:=Close)</stp>
        <stp>Bar</stp>
        <stp/>
        <stp>Close</stp>
        <stp>ADC</stp>
        <stp>-45</stp>
        <stp>all</stp>
        <stp/>
        <stp/>
        <stp/>
        <stp>T</stp>
        <stp>EndofBarandPeriod 5</stp>
        <tr r="AX82" s="3"/>
      </tp>
      <tp>
        <v>74.192857329999995</v>
        <stp/>
        <stp>StudyData</stp>
        <stp>Correlation(FVA?,CLE?,Period:=50,InputChoice1:=Close,InputChoice2:=Close)</stp>
        <stp>Bar</stp>
        <stp/>
        <stp>Close</stp>
        <stp>ADC</stp>
        <stp>-45</stp>
        <stp>all</stp>
        <stp/>
        <stp/>
        <stp/>
        <stp>T</stp>
        <stp>EndofBarandPeriod 5</stp>
        <tr r="AT82" s="3"/>
      </tp>
      <tp>
        <v>90.645939069999997</v>
        <stp/>
        <stp>StudyData</stp>
        <stp>Correlation(PLE?,SIE?,Period:=50,InputChoice1:=Close,InputChoice2:=Close)</stp>
        <stp>Bar</stp>
        <stp/>
        <stp>Close</stp>
        <stp>ADC</stp>
        <stp>-52</stp>
        <stp>all</stp>
        <stp/>
        <stp/>
        <stp/>
        <stp>T</stp>
        <stp>EndofBarandPeriod 5</stp>
        <tr r="BJ102" s="3"/>
      </tp>
      <tp>
        <v>93.980566240000002</v>
        <stp/>
        <stp>StudyData</stp>
        <stp>Correlation(GCE?,SIE?,Period:=50,InputChoice1:=Close,InputChoice2:=Close)</stp>
        <stp>Bar</stp>
        <stp/>
        <stp>Close</stp>
        <stp>ADC</stp>
        <stp>-52</stp>
        <stp>all</stp>
        <stp/>
        <stp/>
        <stp/>
        <stp>T</stp>
        <stp>EndofBarandPeriod 5</stp>
        <tr r="BI93" s="3"/>
      </tp>
      <tp>
        <v>-68.735355729999995</v>
        <stp/>
        <stp>StudyData</stp>
        <stp>Correlation(DSX?,TUA?,Period:=50,InputChoice1:=Close,InputChoice2:=Close)</stp>
        <stp>Bar</stp>
        <stp/>
        <stp>Close</stp>
        <stp>ADC</stp>
        <stp>-46</stp>
        <stp>all</stp>
        <stp/>
        <stp/>
        <stp/>
        <stp>T</stp>
        <stp>EndofBarandPeriod 5</stp>
        <tr r="AP72" s="3"/>
      </tp>
      <tp>
        <v>78.17586876</v>
        <stp/>
        <stp>StudyData</stp>
        <stp>Correlation(CLE?,SIE?,Period:=50,InputChoice1:=Close,InputChoice2:=Close)</stp>
        <stp>Bar</stp>
        <stp/>
        <stp>Close</stp>
        <stp>ADC</stp>
        <stp>-52</stp>
        <stp>all</stp>
        <stp/>
        <stp/>
        <stp/>
        <stp>T</stp>
        <stp>EndofBarandPeriod 5</stp>
        <tr r="BI84" s="3"/>
      </tp>
      <tp>
        <v>26.3188946</v>
        <stp/>
        <stp>StudyData</stp>
        <stp>Correlation(NGE?,SIE?,Period:=50,InputChoice1:=Close,InputChoice2:=Close)</stp>
        <stp>Bar</stp>
        <stp/>
        <stp>Close</stp>
        <stp>ADC</stp>
        <stp>-52</stp>
        <stp>all</stp>
        <stp/>
        <stp/>
        <stp/>
        <stp>T</stp>
        <stp>EndofBarandPeriod 5</stp>
        <tr r="AW93" s="3"/>
      </tp>
      <tp>
        <v>-70.193192499999995</v>
        <stp/>
        <stp>StudyData</stp>
        <stp>Correlation(DSX?,TUA?,Period:=50,InputChoice1:=Close,InputChoice2:=Close)</stp>
        <stp>Bar</stp>
        <stp/>
        <stp>Close</stp>
        <stp>ADC</stp>
        <stp>-47</stp>
        <stp>all</stp>
        <stp/>
        <stp/>
        <stp/>
        <stp>T</stp>
        <stp>EndofBarandPeriod 5</stp>
        <tr r="AP71" s="3"/>
      </tp>
      <tp>
        <v>91.641639729999994</v>
        <stp/>
        <stp>StudyData</stp>
        <stp>Correlation(PLE?,SIE?,Period:=50,InputChoice1:=Close,InputChoice2:=Close)</stp>
        <stp>Bar</stp>
        <stp/>
        <stp>Close</stp>
        <stp>ADC</stp>
        <stp>-50</stp>
        <stp>all</stp>
        <stp/>
        <stp/>
        <stp/>
        <stp>T</stp>
        <stp>EndofBarandPeriod 5</stp>
        <tr r="BJ104" s="3"/>
      </tp>
      <tp>
        <v>94.508401969999994</v>
        <stp/>
        <stp>StudyData</stp>
        <stp>Correlation(GCE?,SIE?,Period:=50,InputChoice1:=Close,InputChoice2:=Close)</stp>
        <stp>Bar</stp>
        <stp/>
        <stp>Close</stp>
        <stp>ADC</stp>
        <stp>-50</stp>
        <stp>all</stp>
        <stp/>
        <stp/>
        <stp/>
        <stp>T</stp>
        <stp>EndofBarandPeriod 5</stp>
        <tr r="BI95" s="3"/>
      </tp>
      <tp>
        <v>81.104701950000006</v>
        <stp/>
        <stp>StudyData</stp>
        <stp>Correlation(CLE?,SIE?,Period:=50,InputChoice1:=Close,InputChoice2:=Close)</stp>
        <stp>Bar</stp>
        <stp/>
        <stp>Close</stp>
        <stp>ADC</stp>
        <stp>-50</stp>
        <stp>all</stp>
        <stp/>
        <stp/>
        <stp/>
        <stp>T</stp>
        <stp>EndofBarandPeriod 5</stp>
        <tr r="BI86" s="3"/>
      </tp>
      <tp>
        <v>33.58467641</v>
        <stp/>
        <stp>StudyData</stp>
        <stp>Correlation(NGE?,SIE?,Period:=50,InputChoice1:=Close,InputChoice2:=Close)</stp>
        <stp>Bar</stp>
        <stp/>
        <stp>Close</stp>
        <stp>ADC</stp>
        <stp>-50</stp>
        <stp>all</stp>
        <stp/>
        <stp/>
        <stp/>
        <stp>T</stp>
        <stp>EndofBarandPeriod 5</stp>
        <tr r="AW95" s="3"/>
      </tp>
      <tp>
        <v>91.106850980000004</v>
        <stp/>
        <stp>StudyData</stp>
        <stp>Correlation(PLE?,SIE?,Period:=50,InputChoice1:=Close,InputChoice2:=Close)</stp>
        <stp>Bar</stp>
        <stp/>
        <stp>Close</stp>
        <stp>ADC</stp>
        <stp>-51</stp>
        <stp>all</stp>
        <stp/>
        <stp/>
        <stp/>
        <stp>T</stp>
        <stp>EndofBarandPeriod 5</stp>
        <tr r="BJ103" s="3"/>
      </tp>
      <tp>
        <v>94.168778660000001</v>
        <stp/>
        <stp>StudyData</stp>
        <stp>Correlation(GCE?,SIE?,Period:=50,InputChoice1:=Close,InputChoice2:=Close)</stp>
        <stp>Bar</stp>
        <stp/>
        <stp>Close</stp>
        <stp>ADC</stp>
        <stp>-51</stp>
        <stp>all</stp>
        <stp/>
        <stp/>
        <stp/>
        <stp>T</stp>
        <stp>EndofBarandPeriod 5</stp>
        <tr r="BI94" s="3"/>
      </tp>
      <tp>
        <v>-67.428063949999995</v>
        <stp/>
        <stp>StudyData</stp>
        <stp>Correlation(DSX?,TUA?,Period:=50,InputChoice1:=Close,InputChoice2:=Close)</stp>
        <stp>Bar</stp>
        <stp/>
        <stp>Close</stp>
        <stp>ADC</stp>
        <stp>-45</stp>
        <stp>all</stp>
        <stp/>
        <stp/>
        <stp/>
        <stp>T</stp>
        <stp>EndofBarandPeriod 5</stp>
        <tr r="AP73" s="3"/>
      </tp>
      <tp>
        <v>79.302323270000002</v>
        <stp/>
        <stp>StudyData</stp>
        <stp>Correlation(CLE?,SIE?,Period:=50,InputChoice1:=Close,InputChoice2:=Close)</stp>
        <stp>Bar</stp>
        <stp/>
        <stp>Close</stp>
        <stp>ADC</stp>
        <stp>-51</stp>
        <stp>all</stp>
        <stp/>
        <stp/>
        <stp/>
        <stp>T</stp>
        <stp>EndofBarandPeriod 5</stp>
        <tr r="BI85" s="3"/>
      </tp>
      <tp>
        <v>28.600847850000001</v>
        <stp/>
        <stp>StudyData</stp>
        <stp>Correlation(NGE?,SIE?,Period:=50,InputChoice1:=Close,InputChoice2:=Close)</stp>
        <stp>Bar</stp>
        <stp/>
        <stp>Close</stp>
        <stp>ADC</stp>
        <stp>-51</stp>
        <stp>all</stp>
        <stp/>
        <stp/>
        <stp/>
        <stp>T</stp>
        <stp>EndofBarandPeriod 5</stp>
        <tr r="AW94" s="3"/>
      </tp>
      <tp>
        <v>-71.743861109999997</v>
        <stp/>
        <stp>StudyData</stp>
        <stp>Correlation(DSX?,TUA?,Period:=50,InputChoice1:=Close,InputChoice2:=Close)</stp>
        <stp>Bar</stp>
        <stp/>
        <stp>Close</stp>
        <stp>ADC</stp>
        <stp>-48</stp>
        <stp>all</stp>
        <stp/>
        <stp/>
        <stp/>
        <stp>T</stp>
        <stp>EndofBarandPeriod 5</stp>
        <tr r="AP70" s="3"/>
      </tp>
      <tp>
        <v>-70.456650449999998</v>
        <stp/>
        <stp>StudyData</stp>
        <stp>Correlation(DSX?,TUA?,Period:=50,InputChoice1:=Close,InputChoice2:=Close)</stp>
        <stp>Bar</stp>
        <stp/>
        <stp>Close</stp>
        <stp>ADC</stp>
        <stp>-49</stp>
        <stp>all</stp>
        <stp/>
        <stp/>
        <stp/>
        <stp>T</stp>
        <stp>EndofBarandPeriod 5</stp>
        <tr r="AP69" s="3"/>
      </tp>
      <tp>
        <v>66.842897969999996</v>
        <stp/>
        <stp>StudyData</stp>
        <stp>Correlation(USA?,PLE?,Period:=50,InputChoice1:=Close,InputChoice2:=Close)</stp>
        <stp>Bar</stp>
        <stp/>
        <stp>Close</stp>
        <stp>ADC</stp>
        <stp>-48</stp>
        <stp>all</stp>
        <stp/>
        <stp/>
        <stp/>
        <stp>T</stp>
        <stp>EndofBarandPeriod 5</stp>
        <tr r="AX88" s="3"/>
      </tp>
      <tp>
        <v>58.680951899999997</v>
        <stp/>
        <stp>StudyData</stp>
        <stp>Correlation(USA?,CLE?,Period:=50,InputChoice1:=Close,InputChoice2:=Close)</stp>
        <stp>Bar</stp>
        <stp/>
        <stp>Close</stp>
        <stp>ADC</stp>
        <stp>-48</stp>
        <stp>all</stp>
        <stp/>
        <stp/>
        <stp/>
        <stp>T</stp>
        <stp>EndofBarandPeriod 5</stp>
        <tr r="AT88" s="3"/>
      </tp>
      <tp>
        <v>70.912245229999996</v>
        <stp/>
        <stp>StudyData</stp>
        <stp>Correlation(TYA?,PLE?,Period:=50,InputChoice1:=Close,InputChoice2:=Close)</stp>
        <stp>Bar</stp>
        <stp/>
        <stp>Close</stp>
        <stp>ADC</stp>
        <stp>-48</stp>
        <stp>all</stp>
        <stp/>
        <stp/>
        <stp/>
        <stp>T</stp>
        <stp>EndofBarandPeriod 5</stp>
        <tr r="BJ79" s="3"/>
      </tp>
      <tp>
        <v>79.590813569999995</v>
        <stp/>
        <stp>StudyData</stp>
        <stp>Correlation(TUA?,PLE?,Period:=50,InputChoice1:=Close,InputChoice2:=Close)</stp>
        <stp>Bar</stp>
        <stp/>
        <stp>Close</stp>
        <stp>ADC</stp>
        <stp>-48</stp>
        <stp>all</stp>
        <stp/>
        <stp/>
        <stp/>
        <stp>T</stp>
        <stp>EndofBarandPeriod 5</stp>
        <tr r="BJ70" s="3"/>
      </tp>
      <tp>
        <v>69.768378040000002</v>
        <stp/>
        <stp>StudyData</stp>
        <stp>Correlation(TYA?,CLE?,Period:=50,InputChoice1:=Close,InputChoice2:=Close)</stp>
        <stp>Bar</stp>
        <stp/>
        <stp>Close</stp>
        <stp>ADC</stp>
        <stp>-48</stp>
        <stp>all</stp>
        <stp/>
        <stp/>
        <stp/>
        <stp>T</stp>
        <stp>EndofBarandPeriod 5</stp>
        <tr r="BF79" s="3"/>
      </tp>
      <tp>
        <v>76.120475060000004</v>
        <stp/>
        <stp>StudyData</stp>
        <stp>Correlation(TUA?,CLE?,Period:=50,InputChoice1:=Close,InputChoice2:=Close)</stp>
        <stp>Bar</stp>
        <stp/>
        <stp>Close</stp>
        <stp>ADC</stp>
        <stp>-48</stp>
        <stp>all</stp>
        <stp/>
        <stp/>
        <stp/>
        <stp>T</stp>
        <stp>EndofBarandPeriod 5</stp>
        <tr r="BF70" s="3"/>
      </tp>
      <tp>
        <v>73.358049989999998</v>
        <stp/>
        <stp>StudyData</stp>
        <stp>Correlation(FVA?,PLE?,Period:=50,InputChoice1:=Close,InputChoice2:=Close)</stp>
        <stp>Bar</stp>
        <stp/>
        <stp>Close</stp>
        <stp>ADC</stp>
        <stp>-48</stp>
        <stp>all</stp>
        <stp/>
        <stp/>
        <stp/>
        <stp>T</stp>
        <stp>EndofBarandPeriod 5</stp>
        <tr r="AX79" s="3"/>
      </tp>
      <tp>
        <v>72.635873419999996</v>
        <stp/>
        <stp>StudyData</stp>
        <stp>Correlation(FVA?,CLE?,Period:=50,InputChoice1:=Close,InputChoice2:=Close)</stp>
        <stp>Bar</stp>
        <stp/>
        <stp>Close</stp>
        <stp>ADC</stp>
        <stp>-48</stp>
        <stp>all</stp>
        <stp/>
        <stp/>
        <stp/>
        <stp>T</stp>
        <stp>EndofBarandPeriod 5</stp>
        <tr r="AT79" s="3"/>
      </tp>
      <tp>
        <v>66.09234266</v>
        <stp/>
        <stp>StudyData</stp>
        <stp>Correlation(USA?,PLE?,Period:=50,InputChoice1:=Close,InputChoice2:=Close)</stp>
        <stp>Bar</stp>
        <stp/>
        <stp>Close</stp>
        <stp>ADC</stp>
        <stp>-49</stp>
        <stp>all</stp>
        <stp/>
        <stp/>
        <stp/>
        <stp>T</stp>
        <stp>EndofBarandPeriod 5</stp>
        <tr r="AX87" s="3"/>
      </tp>
      <tp>
        <v>57.23241264</v>
        <stp/>
        <stp>StudyData</stp>
        <stp>Correlation(USA?,CLE?,Period:=50,InputChoice1:=Close,InputChoice2:=Close)</stp>
        <stp>Bar</stp>
        <stp/>
        <stp>Close</stp>
        <stp>ADC</stp>
        <stp>-49</stp>
        <stp>all</stp>
        <stp/>
        <stp/>
        <stp/>
        <stp>T</stp>
        <stp>EndofBarandPeriod 5</stp>
        <tr r="AT87" s="3"/>
      </tp>
      <tp>
        <v>70.637827090000002</v>
        <stp/>
        <stp>StudyData</stp>
        <stp>Correlation(TYA?,PLE?,Period:=50,InputChoice1:=Close,InputChoice2:=Close)</stp>
        <stp>Bar</stp>
        <stp/>
        <stp>Close</stp>
        <stp>ADC</stp>
        <stp>-49</stp>
        <stp>all</stp>
        <stp/>
        <stp/>
        <stp/>
        <stp>T</stp>
        <stp>EndofBarandPeriod 5</stp>
        <tr r="BJ78" s="3"/>
      </tp>
      <tp>
        <v>80.217160809999996</v>
        <stp/>
        <stp>StudyData</stp>
        <stp>Correlation(TUA?,PLE?,Period:=50,InputChoice1:=Close,InputChoice2:=Close)</stp>
        <stp>Bar</stp>
        <stp/>
        <stp>Close</stp>
        <stp>ADC</stp>
        <stp>-49</stp>
        <stp>all</stp>
        <stp/>
        <stp/>
        <stp/>
        <stp>T</stp>
        <stp>EndofBarandPeriod 5</stp>
        <tr r="BJ69" s="3"/>
      </tp>
      <tp>
        <v>68.034717060000006</v>
        <stp/>
        <stp>StudyData</stp>
        <stp>Correlation(TYA?,CLE?,Period:=50,InputChoice1:=Close,InputChoice2:=Close)</stp>
        <stp>Bar</stp>
        <stp/>
        <stp>Close</stp>
        <stp>ADC</stp>
        <stp>-49</stp>
        <stp>all</stp>
        <stp/>
        <stp/>
        <stp/>
        <stp>T</stp>
        <stp>EndofBarandPeriod 5</stp>
        <tr r="BF78" s="3"/>
      </tp>
      <tp>
        <v>74.410438060000004</v>
        <stp/>
        <stp>StudyData</stp>
        <stp>Correlation(TUA?,CLE?,Period:=50,InputChoice1:=Close,InputChoice2:=Close)</stp>
        <stp>Bar</stp>
        <stp/>
        <stp>Close</stp>
        <stp>ADC</stp>
        <stp>-49</stp>
        <stp>all</stp>
        <stp/>
        <stp/>
        <stp/>
        <stp>T</stp>
        <stp>EndofBarandPeriod 5</stp>
        <tr r="BF69" s="3"/>
      </tp>
      <tp>
        <v>73.309015579999993</v>
        <stp/>
        <stp>StudyData</stp>
        <stp>Correlation(FVA?,PLE?,Period:=50,InputChoice1:=Close,InputChoice2:=Close)</stp>
        <stp>Bar</stp>
        <stp/>
        <stp>Close</stp>
        <stp>ADC</stp>
        <stp>-49</stp>
        <stp>all</stp>
        <stp/>
        <stp/>
        <stp/>
        <stp>T</stp>
        <stp>EndofBarandPeriod 5</stp>
        <tr r="AX78" s="3"/>
      </tp>
      <tp>
        <v>71.023180920000001</v>
        <stp/>
        <stp>StudyData</stp>
        <stp>Correlation(FVA?,CLE?,Period:=50,InputChoice1:=Close,InputChoice2:=Close)</stp>
        <stp>Bar</stp>
        <stp/>
        <stp>Close</stp>
        <stp>ADC</stp>
        <stp>-49</stp>
        <stp>all</stp>
        <stp/>
        <stp/>
        <stp/>
        <stp>T</stp>
        <stp>EndofBarandPeriod 5</stp>
        <tr r="AT78" s="3"/>
      </tp>
      <tp>
        <v>82.134817839999997</v>
        <stp/>
        <stp>StudyData</stp>
        <stp>Correlation(PLE?,SIE?,Period:=50,InputChoice1:=Close,InputChoice2:=Close)</stp>
        <stp>Bar</stp>
        <stp/>
        <stp>Close</stp>
        <stp>ADC</stp>
        <stp>0</stp>
        <stp>all</stp>
        <stp/>
        <stp/>
        <stp/>
        <stp>T</stp>
        <stp>EndofBarandPeriod 9</stp>
        <tr r="BL55" s="3"/>
      </tp>
      <tp>
        <v>50.688969090000001</v>
        <stp/>
        <stp>StudyData</stp>
        <stp>Correlation(PLE?,TYA?,Period:=50,InputChoice1:=Close,InputChoice2:=Close)</stp>
        <stp>Bar</stp>
        <stp/>
        <stp>Close</stp>
        <stp>ADC</stp>
        <stp>0</stp>
        <stp>all</stp>
        <stp/>
        <stp/>
        <stp/>
        <stp>T</stp>
        <stp>EndofBarandPeriod 9</stp>
        <tr r="BG55" s="3"/>
      </tp>
      <tp>
        <v>45.901725489999997</v>
        <stp/>
        <stp>StudyData</stp>
        <stp>Correlation(PLE?,TUA?,Period:=50,InputChoice1:=Close,InputChoice2:=Close)</stp>
        <stp>Bar</stp>
        <stp/>
        <stp>Close</stp>
        <stp>ADC</stp>
        <stp>0</stp>
        <stp>all</stp>
        <stp/>
        <stp/>
        <stp/>
        <stp>T</stp>
        <stp>EndofBarandPeriod 9</stp>
        <tr r="BE55" s="3"/>
      </tp>
      <tp>
        <v>55.06364422</v>
        <stp/>
        <stp>StudyData</stp>
        <stp>Correlation(PLE?,USA?,Period:=50,InputChoice1:=Close,InputChoice2:=Close)</stp>
        <stp>Bar</stp>
        <stp/>
        <stp>Close</stp>
        <stp>ADC</stp>
        <stp>0</stp>
        <stp>all</stp>
        <stp/>
        <stp/>
        <stp/>
        <stp>T</stp>
        <stp>EndofBarandPeriod 9</stp>
        <tr r="BH55" s="3"/>
      </tp>
      <tp>
        <v>-24.695108050000002</v>
        <stp/>
        <stp>StudyData</stp>
        <stp>Correlation(PLE?,CLE?,Period:=50,InputChoice1:=Close,InputChoice2:=Close)</stp>
        <stp>Bar</stp>
        <stp/>
        <stp>Close</stp>
        <stp>ADC</stp>
        <stp>0</stp>
        <stp>all</stp>
        <stp/>
        <stp/>
        <stp/>
        <stp>T</stp>
        <stp>EndofBarandPeriod 9</stp>
        <tr r="BI55" s="3"/>
      </tp>
      <tp>
        <v>-50.741368829999999</v>
        <stp/>
        <stp>StudyData</stp>
        <stp>Correlation(PLE?,DSX?,Period:=50,InputChoice1:=Close,InputChoice2:=Close)</stp>
        <stp>Bar</stp>
        <stp/>
        <stp>Close</stp>
        <stp>ADC</stp>
        <stp>0</stp>
        <stp>all</stp>
        <stp/>
        <stp/>
        <stp/>
        <stp>T</stp>
        <stp>EndofBarandPeriod 9</stp>
        <tr r="BD55" s="3"/>
      </tp>
      <tp>
        <v>-33.975697519999997</v>
        <stp/>
        <stp>StudyData</stp>
        <stp>Correlation(PLE?,ENQ?,Period:=50,InputChoice1:=Close,InputChoice2:=Close)</stp>
        <stp>Bar</stp>
        <stp/>
        <stp>Close</stp>
        <stp>ADC</stp>
        <stp>0</stp>
        <stp>all</stp>
        <stp/>
        <stp/>
        <stp/>
        <stp>T</stp>
        <stp>EndofBarandPeriod 9</stp>
        <tr r="BC55" s="3"/>
      </tp>
      <tp>
        <v>45.092092780000002</v>
        <stp/>
        <stp>StudyData</stp>
        <stp>Correlation(PLE?,FVA?,Period:=50,InputChoice1:=Close,InputChoice2:=Close)</stp>
        <stp>Bar</stp>
        <stp/>
        <stp>Close</stp>
        <stp>ADC</stp>
        <stp>0</stp>
        <stp>all</stp>
        <stp/>
        <stp/>
        <stp/>
        <stp>T</stp>
        <stp>EndofBarandPeriod 9</stp>
        <tr r="BF55" s="3"/>
      </tp>
      <tp>
        <v>75.826849440000004</v>
        <stp/>
        <stp>StudyData</stp>
        <stp>Correlation(PLE?,GCE?,Period:=50,InputChoice1:=Close,InputChoice2:=Close)</stp>
        <stp>Bar</stp>
        <stp/>
        <stp>Close</stp>
        <stp>ADC</stp>
        <stp>0</stp>
        <stp>all</stp>
        <stp/>
        <stp/>
        <stp/>
        <stp>T</stp>
        <stp>EndofBarandPeriod 9</stp>
        <tr r="BK55" s="3"/>
      </tp>
      <tp>
        <v>-6.2552082999999996</v>
        <stp/>
        <stp>StudyData</stp>
        <stp>Correlation(PLE?,NGE?,Period:=50,InputChoice1:=Close,InputChoice2:=Close)</stp>
        <stp>Bar</stp>
        <stp/>
        <stp>Close</stp>
        <stp>ADC</stp>
        <stp>0</stp>
        <stp>all</stp>
        <stp/>
        <stp/>
        <stp/>
        <stp>T</stp>
        <stp>EndofBarandPeriod 9</stp>
        <tr r="BJ55" s="3"/>
      </tp>
      <tp>
        <v>81.570450179999995</v>
        <stp/>
        <stp>StudyData</stp>
        <stp>Correlation(SIE?,USA?,Period:=50,InputChoice1:=Close,InputChoice2:=Close)</stp>
        <stp>Bar</stp>
        <stp/>
        <stp>Close</stp>
        <stp>ADC</stp>
        <stp>0</stp>
        <stp>all</stp>
        <stp/>
        <stp/>
        <stp/>
        <stp>T</stp>
        <stp>EndofBarandPeriod 9</stp>
        <tr r="AV55" s="3"/>
      </tp>
      <tp>
        <v>77.765311600000004</v>
        <stp/>
        <stp>StudyData</stp>
        <stp>Correlation(SIE?,TYA?,Period:=50,InputChoice1:=Close,InputChoice2:=Close)</stp>
        <stp>Bar</stp>
        <stp/>
        <stp>Close</stp>
        <stp>ADC</stp>
        <stp>0</stp>
        <stp>all</stp>
        <stp/>
        <stp/>
        <stp/>
        <stp>T</stp>
        <stp>EndofBarandPeriod 9</stp>
        <tr r="AU55" s="3"/>
      </tp>
      <tp>
        <v>75.929045669999994</v>
        <stp/>
        <stp>StudyData</stp>
        <stp>Correlation(SIE?,TUA?,Period:=50,InputChoice1:=Close,InputChoice2:=Close)</stp>
        <stp>Bar</stp>
        <stp/>
        <stp>Close</stp>
        <stp>ADC</stp>
        <stp>0</stp>
        <stp>all</stp>
        <stp/>
        <stp/>
        <stp/>
        <stp>T</stp>
        <stp>EndofBarandPeriod 9</stp>
        <tr r="AS55" s="3"/>
      </tp>
      <tp>
        <v>82.134817839999997</v>
        <stp/>
        <stp>StudyData</stp>
        <stp>Correlation(SIE?,PLE?,Period:=50,InputChoice1:=Close,InputChoice2:=Close)</stp>
        <stp>Bar</stp>
        <stp/>
        <stp>Close</stp>
        <stp>ADC</stp>
        <stp>0</stp>
        <stp>all</stp>
        <stp/>
        <stp/>
        <stp/>
        <stp>T</stp>
        <stp>EndofBarandPeriod 9</stp>
        <tr r="AZ55" s="3"/>
      </tp>
      <tp>
        <v>-61.421636200000002</v>
        <stp/>
        <stp>StudyData</stp>
        <stp>Correlation(SIE?,ENQ?,Period:=50,InputChoice1:=Close,InputChoice2:=Close)</stp>
        <stp>Bar</stp>
        <stp/>
        <stp>Close</stp>
        <stp>ADC</stp>
        <stp>0</stp>
        <stp>all</stp>
        <stp/>
        <stp/>
        <stp/>
        <stp>T</stp>
        <stp>EndofBarandPeriod 9</stp>
        <tr r="AQ55" s="3"/>
      </tp>
      <tp>
        <v>-66.480192270000003</v>
        <stp/>
        <stp>StudyData</stp>
        <stp>Correlation(SIE?,DSX?,Period:=50,InputChoice1:=Close,InputChoice2:=Close)</stp>
        <stp>Bar</stp>
        <stp/>
        <stp>Close</stp>
        <stp>ADC</stp>
        <stp>0</stp>
        <stp>all</stp>
        <stp/>
        <stp/>
        <stp/>
        <stp>T</stp>
        <stp>EndofBarandPeriod 9</stp>
        <tr r="AR55" s="3"/>
      </tp>
      <tp>
        <v>92.968494019999994</v>
        <stp/>
        <stp>StudyData</stp>
        <stp>Correlation(SIE?,GCE?,Period:=50,InputChoice1:=Close,InputChoice2:=Close)</stp>
        <stp>Bar</stp>
        <stp/>
        <stp>Close</stp>
        <stp>ADC</stp>
        <stp>0</stp>
        <stp>all</stp>
        <stp/>
        <stp/>
        <stp/>
        <stp>T</stp>
        <stp>EndofBarandPeriod 9</stp>
        <tr r="AY55" s="3"/>
      </tp>
      <tp>
        <v>74.338502129999995</v>
        <stp/>
        <stp>StudyData</stp>
        <stp>Correlation(SIE?,FVA?,Period:=50,InputChoice1:=Close,InputChoice2:=Close)</stp>
        <stp>Bar</stp>
        <stp/>
        <stp>Close</stp>
        <stp>ADC</stp>
        <stp>0</stp>
        <stp>all</stp>
        <stp/>
        <stp/>
        <stp/>
        <stp>T</stp>
        <stp>EndofBarandPeriod 9</stp>
        <tr r="AT55" s="3"/>
      </tp>
      <tp>
        <v>-53.315425009999998</v>
        <stp/>
        <stp>StudyData</stp>
        <stp>Correlation(SIE?,CLE?,Period:=50,InputChoice1:=Close,InputChoice2:=Close)</stp>
        <stp>Bar</stp>
        <stp/>
        <stp>Close</stp>
        <stp>ADC</stp>
        <stp>0</stp>
        <stp>all</stp>
        <stp/>
        <stp/>
        <stp/>
        <stp>T</stp>
        <stp>EndofBarandPeriod 9</stp>
        <tr r="AW55" s="3"/>
      </tp>
      <tp>
        <v>-24.111983120000001</v>
        <stp/>
        <stp>StudyData</stp>
        <stp>Correlation(SIE?,NGE?,Period:=50,InputChoice1:=Close,InputChoice2:=Close)</stp>
        <stp>Bar</stp>
        <stp/>
        <stp>Close</stp>
        <stp>ADC</stp>
        <stp>0</stp>
        <stp>all</stp>
        <stp/>
        <stp/>
        <stp/>
        <stp>T</stp>
        <stp>EndofBarandPeriod 9</stp>
        <tr r="AX55" s="3"/>
      </tp>
      <tp>
        <v>-92.971977949999996</v>
        <stp/>
        <stp>StudyData</stp>
        <stp>Correlation(TYA?,ENQ?,Period:=50,InputChoice1:=Close,InputChoice2:=Close)</stp>
        <stp>Bar</stp>
        <stp/>
        <stp>Close</stp>
        <stp>ADC</stp>
        <stp>0</stp>
        <stp>all</stp>
        <stp/>
        <stp/>
        <stp/>
        <stp>T</stp>
        <stp>EndofBarandPeriod 7</stp>
        <tr r="BC28" s="3"/>
      </tp>
      <tp>
        <v>-90.705594020000007</v>
        <stp/>
        <stp>StudyData</stp>
        <stp>Correlation(TYA?,DSX?,Period:=50,InputChoice1:=Close,InputChoice2:=Close)</stp>
        <stp>Bar</stp>
        <stp/>
        <stp>Close</stp>
        <stp>ADC</stp>
        <stp>0</stp>
        <stp>all</stp>
        <stp/>
        <stp/>
        <stp/>
        <stp>T</stp>
        <stp>EndofBarandPeriod 7</stp>
        <tr r="BD28" s="3"/>
      </tp>
      <tp>
        <v>91.787318880000001</v>
        <stp/>
        <stp>StudyData</stp>
        <stp>Correlation(TYA?,GCE?,Period:=50,InputChoice1:=Close,InputChoice2:=Close)</stp>
        <stp>Bar</stp>
        <stp/>
        <stp>Close</stp>
        <stp>ADC</stp>
        <stp>0</stp>
        <stp>all</stp>
        <stp/>
        <stp/>
        <stp/>
        <stp>T</stp>
        <stp>EndofBarandPeriod 7</stp>
        <tr r="BJ28" s="3"/>
      </tp>
      <tp>
        <v>99.663163249999997</v>
        <stp/>
        <stp>StudyData</stp>
        <stp>Correlation(TYA?,FVA?,Period:=50,InputChoice1:=Close,InputChoice2:=Close)</stp>
        <stp>Bar</stp>
        <stp/>
        <stp>Close</stp>
        <stp>ADC</stp>
        <stp>0</stp>
        <stp>all</stp>
        <stp/>
        <stp/>
        <stp/>
        <stp>T</stp>
        <stp>EndofBarandPeriod 7</stp>
        <tr r="BF28" s="3"/>
      </tp>
      <tp>
        <v>-87.429820899999996</v>
        <stp/>
        <stp>StudyData</stp>
        <stp>Correlation(TYA?,CLE?,Period:=50,InputChoice1:=Close,InputChoice2:=Close)</stp>
        <stp>Bar</stp>
        <stp/>
        <stp>Close</stp>
        <stp>ADC</stp>
        <stp>0</stp>
        <stp>all</stp>
        <stp/>
        <stp/>
        <stp/>
        <stp>T</stp>
        <stp>EndofBarandPeriod 7</stp>
        <tr r="BH28" s="3"/>
      </tp>
      <tp>
        <v>-11.56571267</v>
        <stp/>
        <stp>StudyData</stp>
        <stp>Correlation(TUA?,NGE?,Period:=50,InputChoice1:=Close,InputChoice2:=Close)</stp>
        <stp>Bar</stp>
        <stp/>
        <stp>Close</stp>
        <stp>ADC</stp>
        <stp>0</stp>
        <stp>all</stp>
        <stp/>
        <stp/>
        <stp/>
        <stp>T</stp>
        <stp>EndofBarandPeriod 5</stp>
        <tr r="BI19" s="3"/>
      </tp>
      <tp>
        <v>-83.971639609999997</v>
        <stp/>
        <stp>StudyData</stp>
        <stp>Correlation(TUA?,CLE?,Period:=50,InputChoice1:=Close,InputChoice2:=Close)</stp>
        <stp>Bar</stp>
        <stp/>
        <stp>Close</stp>
        <stp>ADC</stp>
        <stp>0</stp>
        <stp>all</stp>
        <stp/>
        <stp/>
        <stp/>
        <stp>T</stp>
        <stp>EndofBarandPeriod 5</stp>
        <tr r="BH19" s="3"/>
      </tp>
      <tp>
        <v>-7.3033056099999998</v>
        <stp/>
        <stp>StudyData</stp>
        <stp>Correlation(TYA?,NGE?,Period:=50,InputChoice1:=Close,InputChoice2:=Close)</stp>
        <stp>Bar</stp>
        <stp/>
        <stp>Close</stp>
        <stp>ADC</stp>
        <stp>0</stp>
        <stp>all</stp>
        <stp/>
        <stp/>
        <stp/>
        <stp>T</stp>
        <stp>EndofBarandPeriod 7</stp>
        <tr r="BI28" s="3"/>
      </tp>
      <tp>
        <v>-91.027314419999996</v>
        <stp/>
        <stp>StudyData</stp>
        <stp>Correlation(TUA?,ENQ?,Period:=50,InputChoice1:=Close,InputChoice2:=Close)</stp>
        <stp>Bar</stp>
        <stp/>
        <stp>Close</stp>
        <stp>ADC</stp>
        <stp>0</stp>
        <stp>all</stp>
        <stp/>
        <stp/>
        <stp/>
        <stp>T</stp>
        <stp>EndofBarandPeriod 5</stp>
        <tr r="BC19" s="3"/>
      </tp>
      <tp>
        <v>-89.219732879999995</v>
        <stp/>
        <stp>StudyData</stp>
        <stp>Correlation(TUA?,DSX?,Period:=50,InputChoice1:=Close,InputChoice2:=Close)</stp>
        <stp>Bar</stp>
        <stp/>
        <stp>Close</stp>
        <stp>ADC</stp>
        <stp>0</stp>
        <stp>all</stp>
        <stp/>
        <stp/>
        <stp/>
        <stp>T</stp>
        <stp>EndofBarandPeriod 5</stp>
        <tr r="BD19" s="3"/>
      </tp>
      <tp>
        <v>89.589434760000003</v>
        <stp/>
        <stp>StudyData</stp>
        <stp>Correlation(TUA?,GCE?,Period:=50,InputChoice1:=Close,InputChoice2:=Close)</stp>
        <stp>Bar</stp>
        <stp/>
        <stp>Close</stp>
        <stp>ADC</stp>
        <stp>0</stp>
        <stp>all</stp>
        <stp/>
        <stp/>
        <stp/>
        <stp>T</stp>
        <stp>EndofBarandPeriod 5</stp>
        <tr r="BJ19" s="3"/>
      </tp>
      <tp>
        <v>99.475947250000004</v>
        <stp/>
        <stp>StudyData</stp>
        <stp>Correlation(TUA?,FVA?,Period:=50,InputChoice1:=Close,InputChoice2:=Close)</stp>
        <stp>Bar</stp>
        <stp/>
        <stp>Close</stp>
        <stp>ADC</stp>
        <stp>0</stp>
        <stp>all</stp>
        <stp/>
        <stp/>
        <stp/>
        <stp>T</stp>
        <stp>EndofBarandPeriod 5</stp>
        <tr r="BE19" s="3"/>
      </tp>
      <tp>
        <v>98.793511989999999</v>
        <stp/>
        <stp>StudyData</stp>
        <stp>Correlation(TYA?,USA?,Period:=50,InputChoice1:=Close,InputChoice2:=Close)</stp>
        <stp>Bar</stp>
        <stp/>
        <stp>Close</stp>
        <stp>ADC</stp>
        <stp>0</stp>
        <stp>all</stp>
        <stp/>
        <stp/>
        <stp/>
        <stp>T</stp>
        <stp>EndofBarandPeriod 7</stp>
        <tr r="BG28" s="3"/>
      </tp>
      <tp>
        <v>98.993587399999996</v>
        <stp/>
        <stp>StudyData</stp>
        <stp>Correlation(TYA?,TUA?,Period:=50,InputChoice1:=Close,InputChoice2:=Close)</stp>
        <stp>Bar</stp>
        <stp/>
        <stp>Close</stp>
        <stp>ADC</stp>
        <stp>0</stp>
        <stp>all</stp>
        <stp/>
        <stp/>
        <stp/>
        <stp>T</stp>
        <stp>EndofBarandPeriod 7</stp>
        <tr r="BE28" s="3"/>
      </tp>
      <tp>
        <v>50.688969090000001</v>
        <stp/>
        <stp>StudyData</stp>
        <stp>Correlation(TYA?,PLE?,Period:=50,InputChoice1:=Close,InputChoice2:=Close)</stp>
        <stp>Bar</stp>
        <stp/>
        <stp>Close</stp>
        <stp>ADC</stp>
        <stp>0</stp>
        <stp>all</stp>
        <stp/>
        <stp/>
        <stp/>
        <stp>T</stp>
        <stp>EndofBarandPeriod 7</stp>
        <tr r="BL28" s="3"/>
      </tp>
      <tp>
        <v>77.765311600000004</v>
        <stp/>
        <stp>StudyData</stp>
        <stp>Correlation(TYA?,SIE?,Period:=50,InputChoice1:=Close,InputChoice2:=Close)</stp>
        <stp>Bar</stp>
        <stp/>
        <stp>Close</stp>
        <stp>ADC</stp>
        <stp>0</stp>
        <stp>all</stp>
        <stp/>
        <stp/>
        <stp/>
        <stp>T</stp>
        <stp>EndofBarandPeriod 7</stp>
        <tr r="BK28" s="3"/>
      </tp>
      <tp>
        <v>45.885830429999999</v>
        <stp/>
        <stp>StudyData</stp>
        <stp>Correlation(TUA?,PLE?,Period:=50,InputChoice1:=Close,InputChoice2:=Close)</stp>
        <stp>Bar</stp>
        <stp/>
        <stp>Close</stp>
        <stp>ADC</stp>
        <stp>0</stp>
        <stp>all</stp>
        <stp/>
        <stp/>
        <stp/>
        <stp>T</stp>
        <stp>EndofBarandPeriod 5</stp>
        <tr r="BL19" s="3"/>
      </tp>
      <tp>
        <v>75.929045669999994</v>
        <stp/>
        <stp>StudyData</stp>
        <stp>Correlation(TUA?,SIE?,Period:=50,InputChoice1:=Close,InputChoice2:=Close)</stp>
        <stp>Bar</stp>
        <stp/>
        <stp>Close</stp>
        <stp>ADC</stp>
        <stp>0</stp>
        <stp>all</stp>
        <stp/>
        <stp/>
        <stp/>
        <stp>T</stp>
        <stp>EndofBarandPeriod 5</stp>
        <tr r="BK19" s="3"/>
      </tp>
      <tp>
        <v>97.294602979999993</v>
        <stp/>
        <stp>StudyData</stp>
        <stp>Correlation(TUA?,USA?,Period:=50,InputChoice1:=Close,InputChoice2:=Close)</stp>
        <stp>Bar</stp>
        <stp/>
        <stp>Close</stp>
        <stp>ADC</stp>
        <stp>0</stp>
        <stp>all</stp>
        <stp/>
        <stp/>
        <stp/>
        <stp>T</stp>
        <stp>EndofBarandPeriod 5</stp>
        <tr r="BG19" s="3"/>
      </tp>
      <tp>
        <v>98.993587399999996</v>
        <stp/>
        <stp>StudyData</stp>
        <stp>Correlation(TUA?,TYA?,Period:=50,InputChoice1:=Close,InputChoice2:=Close)</stp>
        <stp>Bar</stp>
        <stp/>
        <stp>Close</stp>
        <stp>ADC</stp>
        <stp>0</stp>
        <stp>all</stp>
        <stp/>
        <stp/>
        <stp/>
        <stp>T</stp>
        <stp>EndofBarandPeriod 5</stp>
        <tr r="BF19" s="3"/>
      </tp>
      <tp>
        <v>-18.106889240000001</v>
        <stp/>
        <stp>StudyData</stp>
        <stp>Correlation(USA?,NGE?,Period:=50,InputChoice1:=Close,InputChoice2:=Close)</stp>
        <stp>Bar</stp>
        <stp/>
        <stp>Close</stp>
        <stp>ADC</stp>
        <stp>0</stp>
        <stp>all</stp>
        <stp/>
        <stp/>
        <stp/>
        <stp>T</stp>
        <stp>EndofBarandPeriod 7</stp>
        <tr r="AW37" s="3"/>
      </tp>
      <tp>
        <v>92.9784571</v>
        <stp/>
        <stp>StudyData</stp>
        <stp>Correlation(USA?,GCE?,Period:=50,InputChoice1:=Close,InputChoice2:=Close)</stp>
        <stp>Bar</stp>
        <stp/>
        <stp>Close</stp>
        <stp>ADC</stp>
        <stp>0</stp>
        <stp>all</stp>
        <stp/>
        <stp/>
        <stp/>
        <stp>T</stp>
        <stp>EndofBarandPeriod 7</stp>
        <tr r="AX37" s="3"/>
      </tp>
      <tp>
        <v>97.697117860000006</v>
        <stp/>
        <stp>StudyData</stp>
        <stp>Correlation(USA?,FVA?,Period:=50,InputChoice1:=Close,InputChoice2:=Close)</stp>
        <stp>Bar</stp>
        <stp/>
        <stp>Close</stp>
        <stp>ADC</stp>
        <stp>0</stp>
        <stp>all</stp>
        <stp/>
        <stp/>
        <stp/>
        <stp>T</stp>
        <stp>EndofBarandPeriod 7</stp>
        <tr r="AT37" s="3"/>
      </tp>
      <tp>
        <v>-89.541005200000001</v>
        <stp/>
        <stp>StudyData</stp>
        <stp>Correlation(USA?,ENQ?,Period:=50,InputChoice1:=Close,InputChoice2:=Close)</stp>
        <stp>Bar</stp>
        <stp/>
        <stp>Close</stp>
        <stp>ADC</stp>
        <stp>0</stp>
        <stp>all</stp>
        <stp/>
        <stp/>
        <stp/>
        <stp>T</stp>
        <stp>EndofBarandPeriod 7</stp>
        <tr r="AQ37" s="3"/>
      </tp>
      <tp>
        <v>-88.616673379999995</v>
        <stp/>
        <stp>StudyData</stp>
        <stp>Correlation(USA?,DSX?,Period:=50,InputChoice1:=Close,InputChoice2:=Close)</stp>
        <stp>Bar</stp>
        <stp/>
        <stp>Close</stp>
        <stp>ADC</stp>
        <stp>0</stp>
        <stp>all</stp>
        <stp/>
        <stp/>
        <stp/>
        <stp>T</stp>
        <stp>EndofBarandPeriod 7</stp>
        <tr r="AR37" s="3"/>
      </tp>
      <tp>
        <v>-86.104100770000002</v>
        <stp/>
        <stp>StudyData</stp>
        <stp>Correlation(USA?,CLE?,Period:=50,InputChoice1:=Close,InputChoice2:=Close)</stp>
        <stp>Bar</stp>
        <stp/>
        <stp>Close</stp>
        <stp>ADC</stp>
        <stp>0</stp>
        <stp>all</stp>
        <stp/>
        <stp/>
        <stp/>
        <stp>T</stp>
        <stp>EndofBarandPeriod 7</stp>
        <tr r="AV37" s="3"/>
      </tp>
      <tp>
        <v>97.291951890000007</v>
        <stp/>
        <stp>StudyData</stp>
        <stp>Correlation(USA?,TUA?,Period:=50,InputChoice1:=Close,InputChoice2:=Close)</stp>
        <stp>Bar</stp>
        <stp/>
        <stp>Close</stp>
        <stp>ADC</stp>
        <stp>0</stp>
        <stp>all</stp>
        <stp/>
        <stp/>
        <stp/>
        <stp>T</stp>
        <stp>EndofBarandPeriod 7</stp>
        <tr r="AS37" s="3"/>
      </tp>
      <tp>
        <v>98.793511989999999</v>
        <stp/>
        <stp>StudyData</stp>
        <stp>Correlation(USA?,TYA?,Period:=50,InputChoice1:=Close,InputChoice2:=Close)</stp>
        <stp>Bar</stp>
        <stp/>
        <stp>Close</stp>
        <stp>ADC</stp>
        <stp>0</stp>
        <stp>all</stp>
        <stp/>
        <stp/>
        <stp/>
        <stp>T</stp>
        <stp>EndofBarandPeriod 7</stp>
        <tr r="AU37" s="3"/>
      </tp>
      <tp>
        <v>81.570450179999995</v>
        <stp/>
        <stp>StudyData</stp>
        <stp>Correlation(USA?,SIE?,Period:=50,InputChoice1:=Close,InputChoice2:=Close)</stp>
        <stp>Bar</stp>
        <stp/>
        <stp>Close</stp>
        <stp>ADC</stp>
        <stp>0</stp>
        <stp>all</stp>
        <stp/>
        <stp/>
        <stp/>
        <stp>T</stp>
        <stp>EndofBarandPeriod 7</stp>
        <tr r="AY37" s="3"/>
      </tp>
      <tp>
        <v>55.06364422</v>
        <stp/>
        <stp>StudyData</stp>
        <stp>Correlation(USA?,PLE?,Period:=50,InputChoice1:=Close,InputChoice2:=Close)</stp>
        <stp>Bar</stp>
        <stp/>
        <stp>Close</stp>
        <stp>ADC</stp>
        <stp>0</stp>
        <stp>all</stp>
        <stp/>
        <stp/>
        <stp/>
        <stp>T</stp>
        <stp>EndofBarandPeriod 7</stp>
        <tr r="AZ37" s="3"/>
      </tp>
      <tp>
        <v>-24.695108050000002</v>
        <stp/>
        <stp>StudyData</stp>
        <stp>Correlation(CLE?,PLE?,Period:=50,InputChoice1:=Close,InputChoice2:=Close)</stp>
        <stp>Bar</stp>
        <stp/>
        <stp>Close</stp>
        <stp>ADC</stp>
        <stp>0</stp>
        <stp>all</stp>
        <stp/>
        <stp/>
        <stp/>
        <stp>T</stp>
        <stp>EndofBarandPeriod 7</stp>
        <tr r="BL37" s="3"/>
      </tp>
      <tp>
        <v>-53.315425009999998</v>
        <stp/>
        <stp>StudyData</stp>
        <stp>Correlation(CLE?,SIE?,Period:=50,InputChoice1:=Close,InputChoice2:=Close)</stp>
        <stp>Bar</stp>
        <stp/>
        <stp>Close</stp>
        <stp>ADC</stp>
        <stp>0</stp>
        <stp>all</stp>
        <stp/>
        <stp/>
        <stp/>
        <stp>T</stp>
        <stp>EndofBarandPeriod 7</stp>
        <tr r="BK37" s="3"/>
      </tp>
      <tp>
        <v>-83.974289940000006</v>
        <stp/>
        <stp>StudyData</stp>
        <stp>Correlation(CLE?,TUA?,Period:=50,InputChoice1:=Close,InputChoice2:=Close)</stp>
        <stp>Bar</stp>
        <stp/>
        <stp>Close</stp>
        <stp>ADC</stp>
        <stp>0</stp>
        <stp>all</stp>
        <stp/>
        <stp/>
        <stp/>
        <stp>T</stp>
        <stp>EndofBarandPeriod 7</stp>
        <tr r="BE37" s="3"/>
      </tp>
      <tp>
        <v>-87.429820899999996</v>
        <stp/>
        <stp>StudyData</stp>
        <stp>Correlation(CLE?,TYA?,Period:=50,InputChoice1:=Close,InputChoice2:=Close)</stp>
        <stp>Bar</stp>
        <stp/>
        <stp>Close</stp>
        <stp>ADC</stp>
        <stp>0</stp>
        <stp>all</stp>
        <stp/>
        <stp/>
        <stp/>
        <stp>T</stp>
        <stp>EndofBarandPeriod 7</stp>
        <tr r="BG37" s="3"/>
      </tp>
      <tp>
        <v>-86.104100770000002</v>
        <stp/>
        <stp>StudyData</stp>
        <stp>Correlation(CLE?,USA?,Period:=50,InputChoice1:=Close,InputChoice2:=Close)</stp>
        <stp>Bar</stp>
        <stp/>
        <stp>Close</stp>
        <stp>ADC</stp>
        <stp>0</stp>
        <stp>all</stp>
        <stp/>
        <stp/>
        <stp/>
        <stp>T</stp>
        <stp>EndofBarandPeriod 7</stp>
        <tr r="BH37" s="3"/>
      </tp>
      <tp>
        <v>93.989913970000003</v>
        <stp/>
        <stp>StudyData</stp>
        <stp>Correlation(CLE?,DSX?,Period:=50,InputChoice1:=Close,InputChoice2:=Close)</stp>
        <stp>Bar</stp>
        <stp/>
        <stp>Close</stp>
        <stp>ADC</stp>
        <stp>0</stp>
        <stp>all</stp>
        <stp/>
        <stp/>
        <stp/>
        <stp>T</stp>
        <stp>EndofBarandPeriod 7</stp>
        <tr r="BD37" s="3"/>
      </tp>
      <tp>
        <v>93.528812619999997</v>
        <stp/>
        <stp>StudyData</stp>
        <stp>Correlation(CLE?,ENQ?,Period:=50,InputChoice1:=Close,InputChoice2:=Close)</stp>
        <stp>Bar</stp>
        <stp/>
        <stp>Close</stp>
        <stp>ADC</stp>
        <stp>0</stp>
        <stp>all</stp>
        <stp/>
        <stp/>
        <stp/>
        <stp>T</stp>
        <stp>EndofBarandPeriod 7</stp>
        <tr r="BC37" s="3"/>
      </tp>
      <tp>
        <v>-87.70079672</v>
        <stp/>
        <stp>StudyData</stp>
        <stp>Correlation(CLE?,FVA?,Period:=50,InputChoice1:=Close,InputChoice2:=Close)</stp>
        <stp>Bar</stp>
        <stp/>
        <stp>Close</stp>
        <stp>ADC</stp>
        <stp>0</stp>
        <stp>all</stp>
        <stp/>
        <stp/>
        <stp/>
        <stp>T</stp>
        <stp>EndofBarandPeriod 7</stp>
        <tr r="BF37" s="3"/>
      </tp>
      <tp>
        <v>-73.828105280000003</v>
        <stp/>
        <stp>StudyData</stp>
        <stp>Correlation(CLE?,GCE?,Period:=50,InputChoice1:=Close,InputChoice2:=Close)</stp>
        <stp>Bar</stp>
        <stp/>
        <stp>Close</stp>
        <stp>ADC</stp>
        <stp>0</stp>
        <stp>all</stp>
        <stp/>
        <stp/>
        <stp/>
        <stp>T</stp>
        <stp>EndofBarandPeriod 7</stp>
        <tr r="BJ37" s="3"/>
      </tp>
      <tp>
        <v>-1.1588631300000001</v>
        <stp/>
        <stp>StudyData</stp>
        <stp>Correlation(CLE?,NGE?,Period:=50,InputChoice1:=Close,InputChoice2:=Close)</stp>
        <stp>Bar</stp>
        <stp/>
        <stp>Close</stp>
        <stp>ADC</stp>
        <stp>0</stp>
        <stp>all</stp>
        <stp/>
        <stp/>
        <stp/>
        <stp>T</stp>
        <stp>EndofBarandPeriod 7</stp>
        <tr r="BI37" s="3"/>
      </tp>
      <tp>
        <v>0.32068057</v>
        <stp/>
        <stp>StudyData</stp>
        <stp>Correlation(DSX?,NGE?,Period:=50,InputChoice1:=Close,InputChoice2:=Close)</stp>
        <stp>Bar</stp>
        <stp/>
        <stp>Close</stp>
        <stp>ADC</stp>
        <stp>0</stp>
        <stp>all</stp>
        <stp/>
        <stp/>
        <stp/>
        <stp>T</stp>
        <stp>EndofBarandPeriod 5</stp>
        <tr r="AW19" s="3"/>
      </tp>
      <tp>
        <v>-85.594100530000006</v>
        <stp/>
        <stp>StudyData</stp>
        <stp>Correlation(DSX?,GCE?,Period:=50,InputChoice1:=Close,InputChoice2:=Close)</stp>
        <stp>Bar</stp>
        <stp/>
        <stp>Close</stp>
        <stp>ADC</stp>
        <stp>0</stp>
        <stp>all</stp>
        <stp/>
        <stp/>
        <stp/>
        <stp>T</stp>
        <stp>EndofBarandPeriod 5</stp>
        <tr r="AX19" s="3"/>
      </tp>
      <tp>
        <v>-91.186110760000005</v>
        <stp/>
        <stp>StudyData</stp>
        <stp>Correlation(DSX?,FVA?,Period:=50,InputChoice1:=Close,InputChoice2:=Close)</stp>
        <stp>Bar</stp>
        <stp/>
        <stp>Close</stp>
        <stp>ADC</stp>
        <stp>0</stp>
        <stp>all</stp>
        <stp/>
        <stp/>
        <stp/>
        <stp>T</stp>
        <stp>EndofBarandPeriod 5</stp>
        <tr r="AS19" s="3"/>
      </tp>
      <tp>
        <v>96.792381750000004</v>
        <stp/>
        <stp>StudyData</stp>
        <stp>Correlation(DSX?,ENQ?,Period:=50,InputChoice1:=Close,InputChoice2:=Close)</stp>
        <stp>Bar</stp>
        <stp/>
        <stp>Close</stp>
        <stp>ADC</stp>
        <stp>0</stp>
        <stp>all</stp>
        <stp/>
        <stp/>
        <stp/>
        <stp>T</stp>
        <stp>EndofBarandPeriod 5</stp>
        <tr r="AQ19" s="3"/>
      </tp>
      <tp>
        <v>93.988588429999993</v>
        <stp/>
        <stp>StudyData</stp>
        <stp>Correlation(DSX?,CLE?,Period:=50,InputChoice1:=Close,InputChoice2:=Close)</stp>
        <stp>Bar</stp>
        <stp/>
        <stp>Close</stp>
        <stp>ADC</stp>
        <stp>0</stp>
        <stp>all</stp>
        <stp/>
        <stp/>
        <stp/>
        <stp>T</stp>
        <stp>EndofBarandPeriod 5</stp>
        <tr r="AV19" s="3"/>
      </tp>
      <tp>
        <v>-88.619040720000001</v>
        <stp/>
        <stp>StudyData</stp>
        <stp>Correlation(DSX?,USA?,Period:=50,InputChoice1:=Close,InputChoice2:=Close)</stp>
        <stp>Bar</stp>
        <stp/>
        <stp>Close</stp>
        <stp>ADC</stp>
        <stp>0</stp>
        <stp>all</stp>
        <stp/>
        <stp/>
        <stp/>
        <stp>T</stp>
        <stp>EndofBarandPeriod 5</stp>
        <tr r="AU19" s="3"/>
      </tp>
      <tp>
        <v>-90.705594020000007</v>
        <stp/>
        <stp>StudyData</stp>
        <stp>Correlation(DSX?,TYA?,Period:=50,InputChoice1:=Close,InputChoice2:=Close)</stp>
        <stp>Bar</stp>
        <stp/>
        <stp>Close</stp>
        <stp>ADC</stp>
        <stp>0</stp>
        <stp>all</stp>
        <stp/>
        <stp/>
        <stp/>
        <stp>T</stp>
        <stp>EndofBarandPeriod 5</stp>
        <tr r="AT19" s="3"/>
      </tp>
      <tp>
        <v>-89.219732879999995</v>
        <stp/>
        <stp>StudyData</stp>
        <stp>Correlation(DSX?,TUA?,Period:=50,InputChoice1:=Close,InputChoice2:=Close)</stp>
        <stp>Bar</stp>
        <stp/>
        <stp>Close</stp>
        <stp>ADC</stp>
        <stp>0</stp>
        <stp>all</stp>
        <stp/>
        <stp/>
        <stp/>
        <stp>T</stp>
        <stp>EndofBarandPeriod 5</stp>
        <tr r="AR19" s="3"/>
      </tp>
      <tp>
        <v>-66.480192270000003</v>
        <stp/>
        <stp>StudyData</stp>
        <stp>Correlation(DSX?,SIE?,Period:=50,InputChoice1:=Close,InputChoice2:=Close)</stp>
        <stp>Bar</stp>
        <stp/>
        <stp>Close</stp>
        <stp>ADC</stp>
        <stp>0</stp>
        <stp>all</stp>
        <stp/>
        <stp/>
        <stp/>
        <stp>T</stp>
        <stp>EndofBarandPeriod 5</stp>
        <tr r="AY19" s="3"/>
      </tp>
      <tp>
        <v>-50.731312940000002</v>
        <stp/>
        <stp>StudyData</stp>
        <stp>Correlation(DSX?,PLE?,Period:=50,InputChoice1:=Close,InputChoice2:=Close)</stp>
        <stp>Bar</stp>
        <stp/>
        <stp>Close</stp>
        <stp>ADC</stp>
        <stp>0</stp>
        <stp>all</stp>
        <stp/>
        <stp/>
        <stp/>
        <stp>T</stp>
        <stp>EndofBarandPeriod 5</stp>
        <tr r="AZ19" s="3"/>
      </tp>
      <tp>
        <v>-61.416104230000002</v>
        <stp/>
        <stp>StudyData</stp>
        <stp>Correlation(ENQ?,SIE?,Period:=50,InputChoice1:=Close,InputChoice2:=Close)</stp>
        <stp>Bar</stp>
        <stp/>
        <stp>Close</stp>
        <stp>ADC</stp>
        <stp>0</stp>
        <stp>all</stp>
        <stp/>
        <stp/>
        <stp/>
        <stp>T</stp>
        <stp>EndofBarandPeriod 5</stp>
        <tr r="BL10" s="3"/>
      </tp>
      <tp>
        <v>-33.957074069999997</v>
        <stp/>
        <stp>StudyData</stp>
        <stp>Correlation(ENQ?,PLE?,Period:=50,InputChoice1:=Close,InputChoice2:=Close)</stp>
        <stp>Bar</stp>
        <stp/>
        <stp>Close</stp>
        <stp>ADC</stp>
        <stp>0</stp>
        <stp>all</stp>
        <stp/>
        <stp/>
        <stp/>
        <stp>T</stp>
        <stp>EndofBarandPeriod 5</stp>
        <tr r="BM10" s="3"/>
      </tp>
      <tp>
        <v>-91.027314419999996</v>
        <stp/>
        <stp>StudyData</stp>
        <stp>Correlation(ENQ?,TUA?,Period:=50,InputChoice1:=Close,InputChoice2:=Close)</stp>
        <stp>Bar</stp>
        <stp/>
        <stp>Close</stp>
        <stp>ADC</stp>
        <stp>0</stp>
        <stp>all</stp>
        <stp/>
        <stp/>
        <stp/>
        <stp>T</stp>
        <stp>EndofBarandPeriod 5</stp>
        <tr r="BE10" s="3"/>
      </tp>
      <tp>
        <v>-92.970864919999997</v>
        <stp/>
        <stp>StudyData</stp>
        <stp>Correlation(ENQ?,TYA?,Period:=50,InputChoice1:=Close,InputChoice2:=Close)</stp>
        <stp>Bar</stp>
        <stp/>
        <stp>Close</stp>
        <stp>ADC</stp>
        <stp>0</stp>
        <stp>all</stp>
        <stp/>
        <stp/>
        <stp/>
        <stp>T</stp>
        <stp>EndofBarandPeriod 5</stp>
        <tr r="BG10" s="3"/>
      </tp>
      <tp>
        <v>-89.545794069999999</v>
        <stp/>
        <stp>StudyData</stp>
        <stp>Correlation(ENQ?,USA?,Period:=50,InputChoice1:=Close,InputChoice2:=Close)</stp>
        <stp>Bar</stp>
        <stp/>
        <stp>Close</stp>
        <stp>ADC</stp>
        <stp>0</stp>
        <stp>all</stp>
        <stp/>
        <stp/>
        <stp/>
        <stp>T</stp>
        <stp>EndofBarandPeriod 5</stp>
        <tr r="BH10" s="3"/>
      </tp>
      <tp>
        <v>93.528591259999999</v>
        <stp/>
        <stp>StudyData</stp>
        <stp>Correlation(ENQ?,CLE?,Period:=50,InputChoice1:=Close,InputChoice2:=Close)</stp>
        <stp>Bar</stp>
        <stp/>
        <stp>Close</stp>
        <stp>ADC</stp>
        <stp>0</stp>
        <stp>all</stp>
        <stp/>
        <stp/>
        <stp/>
        <stp>T</stp>
        <stp>EndofBarandPeriod 5</stp>
        <tr r="BI10" s="3"/>
      </tp>
      <tp>
        <v>-93.639949939999994</v>
        <stp/>
        <stp>StudyData</stp>
        <stp>Correlation(ENQ?,FVA?,Period:=50,InputChoice1:=Close,InputChoice2:=Close)</stp>
        <stp>Bar</stp>
        <stp/>
        <stp>Close</stp>
        <stp>ADC</stp>
        <stp>0</stp>
        <stp>all</stp>
        <stp/>
        <stp/>
        <stp/>
        <stp>T</stp>
        <stp>EndofBarandPeriod 5</stp>
        <tr r="BF10" s="3"/>
      </tp>
      <tp>
        <v>-80.208452059999999</v>
        <stp/>
        <stp>StudyData</stp>
        <stp>Correlation(ENQ?,GCE?,Period:=50,InputChoice1:=Close,InputChoice2:=Close)</stp>
        <stp>Bar</stp>
        <stp/>
        <stp>Close</stp>
        <stp>ADC</stp>
        <stp>0</stp>
        <stp>all</stp>
        <stp/>
        <stp/>
        <stp/>
        <stp>T</stp>
        <stp>EndofBarandPeriod 5</stp>
        <tr r="BK10" s="3"/>
      </tp>
      <tp>
        <v>96.792381750000004</v>
        <stp/>
        <stp>StudyData</stp>
        <stp>Correlation(ENQ?,DSX?,Period:=50,InputChoice1:=Close,InputChoice2:=Close)</stp>
        <stp>Bar</stp>
        <stp/>
        <stp>Close</stp>
        <stp>ADC</stp>
        <stp>0</stp>
        <stp>all</stp>
        <stp/>
        <stp/>
        <stp/>
        <stp>T</stp>
        <stp>EndofBarandPeriod 5</stp>
        <tr r="BD10" s="3"/>
      </tp>
      <tp>
        <v>-8.6989628700000008</v>
        <stp/>
        <stp>StudyData</stp>
        <stp>Correlation(ENQ?,NGE?,Period:=50,InputChoice1:=Close,InputChoice2:=Close)</stp>
        <stp>Bar</stp>
        <stp/>
        <stp>Close</stp>
        <stp>ADC</stp>
        <stp>0</stp>
        <stp>all</stp>
        <stp/>
        <stp/>
        <stp/>
        <stp>T</stp>
        <stp>EndofBarandPeriod 5</stp>
        <tr r="BJ10" s="3"/>
      </tp>
      <tp>
        <v>-6.4122403099999996</v>
        <stp/>
        <stp>StudyData</stp>
        <stp>Correlation(FVA?,NGE?,Period:=50,InputChoice1:=Close,InputChoice2:=Close)</stp>
        <stp>Bar</stp>
        <stp/>
        <stp>Close</stp>
        <stp>ADC</stp>
        <stp>0</stp>
        <stp>all</stp>
        <stp/>
        <stp/>
        <stp/>
        <stp>T</stp>
        <stp>EndofBarandPeriod 7</stp>
        <tr r="AW28" s="3"/>
      </tp>
      <tp>
        <v>-87.70079672</v>
        <stp/>
        <stp>StudyData</stp>
        <stp>Correlation(FVA?,CLE?,Period:=50,InputChoice1:=Close,InputChoice2:=Close)</stp>
        <stp>Bar</stp>
        <stp/>
        <stp>Close</stp>
        <stp>ADC</stp>
        <stp>0</stp>
        <stp>all</stp>
        <stp/>
        <stp/>
        <stp/>
        <stp>T</stp>
        <stp>EndofBarandPeriod 7</stp>
        <tr r="AV28" s="3"/>
      </tp>
      <tp>
        <v>89.310031789999996</v>
        <stp/>
        <stp>StudyData</stp>
        <stp>Correlation(FVA?,GCE?,Period:=50,InputChoice1:=Close,InputChoice2:=Close)</stp>
        <stp>Bar</stp>
        <stp/>
        <stp>Close</stp>
        <stp>ADC</stp>
        <stp>0</stp>
        <stp>all</stp>
        <stp/>
        <stp/>
        <stp/>
        <stp>T</stp>
        <stp>EndofBarandPeriod 7</stp>
        <tr r="AX28" s="3"/>
      </tp>
      <tp>
        <v>-91.186807700000003</v>
        <stp/>
        <stp>StudyData</stp>
        <stp>Correlation(FVA?,DSX?,Period:=50,InputChoice1:=Close,InputChoice2:=Close)</stp>
        <stp>Bar</stp>
        <stp/>
        <stp>Close</stp>
        <stp>ADC</stp>
        <stp>0</stp>
        <stp>all</stp>
        <stp/>
        <stp/>
        <stp/>
        <stp>T</stp>
        <stp>EndofBarandPeriod 7</stp>
        <tr r="AR28" s="3"/>
      </tp>
      <tp>
        <v>-93.637459809999996</v>
        <stp/>
        <stp>StudyData</stp>
        <stp>Correlation(FVA?,ENQ?,Period:=50,InputChoice1:=Close,InputChoice2:=Close)</stp>
        <stp>Bar</stp>
        <stp/>
        <stp>Close</stp>
        <stp>ADC</stp>
        <stp>0</stp>
        <stp>all</stp>
        <stp/>
        <stp/>
        <stp/>
        <stp>T</stp>
        <stp>EndofBarandPeriod 7</stp>
        <tr r="AQ28" s="3"/>
      </tp>
      <tp>
        <v>74.338502129999995</v>
        <stp/>
        <stp>StudyData</stp>
        <stp>Correlation(FVA?,SIE?,Period:=50,InputChoice1:=Close,InputChoice2:=Close)</stp>
        <stp>Bar</stp>
        <stp/>
        <stp>Close</stp>
        <stp>ADC</stp>
        <stp>0</stp>
        <stp>all</stp>
        <stp/>
        <stp/>
        <stp/>
        <stp>T</stp>
        <stp>EndofBarandPeriod 7</stp>
        <tr r="AY28" s="3"/>
      </tp>
      <tp>
        <v>45.092092780000002</v>
        <stp/>
        <stp>StudyData</stp>
        <stp>Correlation(FVA?,PLE?,Period:=50,InputChoice1:=Close,InputChoice2:=Close)</stp>
        <stp>Bar</stp>
        <stp/>
        <stp>Close</stp>
        <stp>ADC</stp>
        <stp>0</stp>
        <stp>all</stp>
        <stp/>
        <stp/>
        <stp/>
        <stp>T</stp>
        <stp>EndofBarandPeriod 7</stp>
        <tr r="AZ28" s="3"/>
      </tp>
      <tp>
        <v>99.476749130000002</v>
        <stp/>
        <stp>StudyData</stp>
        <stp>Correlation(FVA?,TUA?,Period:=50,InputChoice1:=Close,InputChoice2:=Close)</stp>
        <stp>Bar</stp>
        <stp/>
        <stp>Close</stp>
        <stp>ADC</stp>
        <stp>0</stp>
        <stp>all</stp>
        <stp/>
        <stp/>
        <stp/>
        <stp>T</stp>
        <stp>EndofBarandPeriod 7</stp>
        <tr r="AS28" s="3"/>
      </tp>
      <tp>
        <v>99.663163249999997</v>
        <stp/>
        <stp>StudyData</stp>
        <stp>Correlation(FVA?,TYA?,Period:=50,InputChoice1:=Close,InputChoice2:=Close)</stp>
        <stp>Bar</stp>
        <stp/>
        <stp>Close</stp>
        <stp>ADC</stp>
        <stp>0</stp>
        <stp>all</stp>
        <stp/>
        <stp/>
        <stp/>
        <stp>T</stp>
        <stp>EndofBarandPeriod 7</stp>
        <tr r="AT28" s="3"/>
      </tp>
      <tp>
        <v>97.697117860000006</v>
        <stp/>
        <stp>StudyData</stp>
        <stp>Correlation(FVA?,USA?,Period:=50,InputChoice1:=Close,InputChoice2:=Close)</stp>
        <stp>Bar</stp>
        <stp/>
        <stp>Close</stp>
        <stp>ADC</stp>
        <stp>0</stp>
        <stp>all</stp>
        <stp/>
        <stp/>
        <stp/>
        <stp>T</stp>
        <stp>EndofBarandPeriod 7</stp>
        <tr r="AU28" s="3"/>
      </tp>
      <tp>
        <v>92.9784571</v>
        <stp/>
        <stp>StudyData</stp>
        <stp>Correlation(GCE?,USA?,Period:=50,InputChoice1:=Close,InputChoice2:=Close)</stp>
        <stp>Bar</stp>
        <stp/>
        <stp>Close</stp>
        <stp>ADC</stp>
        <stp>0</stp>
        <stp>all</stp>
        <stp/>
        <stp/>
        <stp/>
        <stp>T</stp>
        <stp>EndofBarandPeriod 9</stp>
        <tr r="BH46" s="3"/>
      </tp>
      <tp>
        <v>91.787318880000001</v>
        <stp/>
        <stp>StudyData</stp>
        <stp>Correlation(GCE?,TYA?,Period:=50,InputChoice1:=Close,InputChoice2:=Close)</stp>
        <stp>Bar</stp>
        <stp/>
        <stp>Close</stp>
        <stp>ADC</stp>
        <stp>0</stp>
        <stp>all</stp>
        <stp/>
        <stp/>
        <stp/>
        <stp>T</stp>
        <stp>EndofBarandPeriod 9</stp>
        <tr r="BG46" s="3"/>
      </tp>
      <tp>
        <v>89.585494519999997</v>
        <stp/>
        <stp>StudyData</stp>
        <stp>Correlation(GCE?,TUA?,Period:=50,InputChoice1:=Close,InputChoice2:=Close)</stp>
        <stp>Bar</stp>
        <stp/>
        <stp>Close</stp>
        <stp>ADC</stp>
        <stp>0</stp>
        <stp>all</stp>
        <stp/>
        <stp/>
        <stp/>
        <stp>T</stp>
        <stp>EndofBarandPeriod 9</stp>
        <tr r="BE46" s="3"/>
      </tp>
      <tp>
        <v>92.968494019999994</v>
        <stp/>
        <stp>StudyData</stp>
        <stp>Correlation(GCE?,SIE?,Period:=50,InputChoice1:=Close,InputChoice2:=Close)</stp>
        <stp>Bar</stp>
        <stp/>
        <stp>Close</stp>
        <stp>ADC</stp>
        <stp>0</stp>
        <stp>all</stp>
        <stp/>
        <stp/>
        <stp/>
        <stp>T</stp>
        <stp>EndofBarandPeriod 9</stp>
        <tr r="BK46" s="3"/>
      </tp>
      <tp>
        <v>75.826849440000004</v>
        <stp/>
        <stp>StudyData</stp>
        <stp>Correlation(GCE?,PLE?,Period:=50,InputChoice1:=Close,InputChoice2:=Close)</stp>
        <stp>Bar</stp>
        <stp/>
        <stp>Close</stp>
        <stp>ADC</stp>
        <stp>0</stp>
        <stp>all</stp>
        <stp/>
        <stp/>
        <stp/>
        <stp>T</stp>
        <stp>EndofBarandPeriod 9</stp>
        <tr r="BL46" s="3"/>
      </tp>
      <tp>
        <v>-10.00043256</v>
        <stp/>
        <stp>StudyData</stp>
        <stp>Correlation(GCE?,NGE?,Period:=50,InputChoice1:=Close,InputChoice2:=Close)</stp>
        <stp>Bar</stp>
        <stp/>
        <stp>Close</stp>
        <stp>ADC</stp>
        <stp>0</stp>
        <stp>all</stp>
        <stp/>
        <stp/>
        <stp/>
        <stp>T</stp>
        <stp>EndofBarandPeriod 9</stp>
        <tr r="BJ46" s="3"/>
      </tp>
      <tp>
        <v>89.310031789999996</v>
        <stp/>
        <stp>StudyData</stp>
        <stp>Correlation(GCE?,FVA?,Period:=50,InputChoice1:=Close,InputChoice2:=Close)</stp>
        <stp>Bar</stp>
        <stp/>
        <stp>Close</stp>
        <stp>ADC</stp>
        <stp>0</stp>
        <stp>all</stp>
        <stp/>
        <stp/>
        <stp/>
        <stp>T</stp>
        <stp>EndofBarandPeriod 9</stp>
        <tr r="BF46" s="3"/>
      </tp>
      <tp>
        <v>-80.208549239999996</v>
        <stp/>
        <stp>StudyData</stp>
        <stp>Correlation(GCE?,ENQ?,Period:=50,InputChoice1:=Close,InputChoice2:=Close)</stp>
        <stp>Bar</stp>
        <stp/>
        <stp>Close</stp>
        <stp>ADC</stp>
        <stp>0</stp>
        <stp>all</stp>
        <stp/>
        <stp/>
        <stp/>
        <stp>T</stp>
        <stp>EndofBarandPeriod 9</stp>
        <tr r="BC46" s="3"/>
      </tp>
      <tp>
        <v>-85.589921000000004</v>
        <stp/>
        <stp>StudyData</stp>
        <stp>Correlation(GCE?,DSX?,Period:=50,InputChoice1:=Close,InputChoice2:=Close)</stp>
        <stp>Bar</stp>
        <stp/>
        <stp>Close</stp>
        <stp>ADC</stp>
        <stp>0</stp>
        <stp>all</stp>
        <stp/>
        <stp/>
        <stp/>
        <stp>T</stp>
        <stp>EndofBarandPeriod 9</stp>
        <tr r="BD46" s="3"/>
      </tp>
      <tp>
        <v>-73.828105280000003</v>
        <stp/>
        <stp>StudyData</stp>
        <stp>Correlation(GCE?,CLE?,Period:=50,InputChoice1:=Close,InputChoice2:=Close)</stp>
        <stp>Bar</stp>
        <stp/>
        <stp>Close</stp>
        <stp>ADC</stp>
        <stp>0</stp>
        <stp>all</stp>
        <stp/>
        <stp/>
        <stp/>
        <stp>T</stp>
        <stp>EndofBarandPeriod 9</stp>
        <tr r="BI46" s="3"/>
      </tp>
      <tp>
        <v>1842.25</v>
        <stp/>
        <stp>StudyData</stp>
        <stp>EP?</stp>
        <stp>Bar</stp>
        <stp/>
        <stp>Close</stp>
        <stp>ADC</stp>
        <stp>-3</stp>
        <stp/>
        <stp/>
        <stp/>
        <stp/>
        <stp>T</stp>
        <stp>Endofbarandperiod 5</stp>
        <tr r="AM7" s="3"/>
      </tp>
      <tp>
        <v>1825.5</v>
        <stp/>
        <stp>StudyData</stp>
        <stp>EP?</stp>
        <stp>Bar</stp>
        <stp/>
        <stp>Close</stp>
        <stp>ADC</stp>
        <stp>-2</stp>
        <stp/>
        <stp/>
        <stp/>
        <stp/>
        <stp>T</stp>
        <stp>Endofbarandperiod 5</stp>
        <tr r="AM8" s="3"/>
      </tp>
      <tp>
        <v>1860</v>
        <stp/>
        <stp>StudyData</stp>
        <stp>EP?</stp>
        <stp>Bar</stp>
        <stp/>
        <stp>Close</stp>
        <stp>ADC</stp>
        <stp>-1</stp>
        <stp/>
        <stp/>
        <stp/>
        <stp/>
        <stp>T</stp>
        <stp>Endofbarandperiod 5</stp>
        <tr r="AM9" s="3"/>
      </tp>
      <tp>
        <v>1873.75</v>
        <stp/>
        <stp>StudyData</stp>
        <stp>EP?</stp>
        <stp>Bar</stp>
        <stp/>
        <stp>Close</stp>
        <stp>ADC</stp>
        <stp>-6</stp>
        <stp/>
        <stp/>
        <stp/>
        <stp/>
        <stp>T</stp>
        <stp>Endofbarandperiod 5</stp>
        <tr r="AM4" s="3"/>
      </tp>
      <tp>
        <v>-24.111983120000001</v>
        <stp/>
        <stp>StudyData</stp>
        <stp>Correlation(NGE?,SIE?,Period:=50,InputChoice1:=Close,InputChoice2:=Close)</stp>
        <stp>Bar</stp>
        <stp/>
        <stp>Close</stp>
        <stp>ADC</stp>
        <stp>0</stp>
        <stp>all</stp>
        <stp/>
        <stp/>
        <stp/>
        <stp>T</stp>
        <stp>EndofBarandPeriod 9</stp>
        <tr r="AY46" s="3"/>
      </tp>
      <tp>
        <v>-6.2552082999999996</v>
        <stp/>
        <stp>StudyData</stp>
        <stp>Correlation(NGE?,PLE?,Period:=50,InputChoice1:=Close,InputChoice2:=Close)</stp>
        <stp>Bar</stp>
        <stp/>
        <stp>Close</stp>
        <stp>ADC</stp>
        <stp>0</stp>
        <stp>all</stp>
        <stp/>
        <stp/>
        <stp/>
        <stp>T</stp>
        <stp>EndofBarandPeriod 9</stp>
        <tr r="AZ46" s="3"/>
      </tp>
      <tp>
        <v>1851</v>
        <stp/>
        <stp>StudyData</stp>
        <stp>EP?</stp>
        <stp>Bar</stp>
        <stp/>
        <stp>Close</stp>
        <stp>ADC</stp>
        <stp>-5</stp>
        <stp/>
        <stp/>
        <stp/>
        <stp/>
        <stp>T</stp>
        <stp>Endofbarandperiod 5</stp>
        <tr r="AM5" s="3"/>
      </tp>
      <tp>
        <v>-18.106889240000001</v>
        <stp/>
        <stp>StudyData</stp>
        <stp>Correlation(NGE?,USA?,Period:=50,InputChoice1:=Close,InputChoice2:=Close)</stp>
        <stp>Bar</stp>
        <stp/>
        <stp>Close</stp>
        <stp>ADC</stp>
        <stp>0</stp>
        <stp>all</stp>
        <stp/>
        <stp/>
        <stp/>
        <stp>T</stp>
        <stp>EndofBarandPeriod 9</stp>
        <tr r="AV46" s="3"/>
      </tp>
      <tp>
        <v>-7.3033056099999998</v>
        <stp/>
        <stp>StudyData</stp>
        <stp>Correlation(NGE?,TYA?,Period:=50,InputChoice1:=Close,InputChoice2:=Close)</stp>
        <stp>Bar</stp>
        <stp/>
        <stp>Close</stp>
        <stp>ADC</stp>
        <stp>0</stp>
        <stp>all</stp>
        <stp/>
        <stp/>
        <stp/>
        <stp>T</stp>
        <stp>EndofBarandPeriod 9</stp>
        <tr r="AU46" s="3"/>
      </tp>
      <tp>
        <v>-11.56571267</v>
        <stp/>
        <stp>StudyData</stp>
        <stp>Correlation(NGE?,TUA?,Period:=50,InputChoice1:=Close,InputChoice2:=Close)</stp>
        <stp>Bar</stp>
        <stp/>
        <stp>Close</stp>
        <stp>ADC</stp>
        <stp>0</stp>
        <stp>all</stp>
        <stp/>
        <stp/>
        <stp/>
        <stp>T</stp>
        <stp>EndofBarandPeriod 9</stp>
        <tr r="AS46" s="3"/>
      </tp>
      <tp>
        <v>-1.1588631300000001</v>
        <stp/>
        <stp>StudyData</stp>
        <stp>Correlation(NGE?,CLE?,Period:=50,InputChoice1:=Close,InputChoice2:=Close)</stp>
        <stp>Bar</stp>
        <stp/>
        <stp>Close</stp>
        <stp>ADC</stp>
        <stp>0</stp>
        <stp>all</stp>
        <stp/>
        <stp/>
        <stp/>
        <stp>T</stp>
        <stp>EndofBarandPeriod 9</stp>
        <tr r="AW46" s="3"/>
      </tp>
      <tp>
        <v>-10.00043256</v>
        <stp/>
        <stp>StudyData</stp>
        <stp>Correlation(NGE?,GCE?,Period:=50,InputChoice1:=Close,InputChoice2:=Close)</stp>
        <stp>Bar</stp>
        <stp/>
        <stp>Close</stp>
        <stp>ADC</stp>
        <stp>0</stp>
        <stp>all</stp>
        <stp/>
        <stp/>
        <stp/>
        <stp>T</stp>
        <stp>EndofBarandPeriod 9</stp>
        <tr r="AX46" s="3"/>
      </tp>
      <tp>
        <v>-6.4122403099999996</v>
        <stp/>
        <stp>StudyData</stp>
        <stp>Correlation(NGE?,FVA?,Period:=50,InputChoice1:=Close,InputChoice2:=Close)</stp>
        <stp>Bar</stp>
        <stp/>
        <stp>Close</stp>
        <stp>ADC</stp>
        <stp>0</stp>
        <stp>all</stp>
        <stp/>
        <stp/>
        <stp/>
        <stp>T</stp>
        <stp>EndofBarandPeriod 9</stp>
        <tr r="AT46" s="3"/>
      </tp>
      <tp>
        <v>-8.69304554</v>
        <stp/>
        <stp>StudyData</stp>
        <stp>Correlation(NGE?,ENQ?,Period:=50,InputChoice1:=Close,InputChoice2:=Close)</stp>
        <stp>Bar</stp>
        <stp/>
        <stp>Close</stp>
        <stp>ADC</stp>
        <stp>0</stp>
        <stp>all</stp>
        <stp/>
        <stp/>
        <stp/>
        <stp>T</stp>
        <stp>EndofBarandPeriod 9</stp>
        <tr r="AQ46" s="3"/>
      </tp>
      <tp>
        <v>0.32068057</v>
        <stp/>
        <stp>StudyData</stp>
        <stp>Correlation(NGE?,DSX?,Period:=50,InputChoice1:=Close,InputChoice2:=Close)</stp>
        <stp>Bar</stp>
        <stp/>
        <stp>Close</stp>
        <stp>ADC</stp>
        <stp>0</stp>
        <stp>all</stp>
        <stp/>
        <stp/>
        <stp/>
        <stp>T</stp>
        <stp>EndofBarandPeriod 9</stp>
        <tr r="AR46" s="3"/>
      </tp>
      <tp>
        <v>1846.25</v>
        <stp/>
        <stp>StudyData</stp>
        <stp>EP?</stp>
        <stp>Bar</stp>
        <stp/>
        <stp>Close</stp>
        <stp>ADC</stp>
        <stp>-4</stp>
        <stp/>
        <stp/>
        <stp/>
        <stp/>
        <stp>T</stp>
        <stp>Endofbarandperiod 5</stp>
        <tr r="AM6" s="3"/>
      </tp>
    </main>
  </volType>
</volType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volatileDependencies" Target="volatileDependencies.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32</xdr:col>
      <xdr:colOff>695325</xdr:colOff>
      <xdr:row>51</xdr:row>
      <xdr:rowOff>76200</xdr:rowOff>
    </xdr:from>
    <xdr:ext cx="400000" cy="100000"/>
    <xdr:pic>
      <xdr:nvPicPr>
        <xdr:cNvPr id="4" name="Picture 3"/>
        <xdr:cNvPicPr>
          <a:picLocks noChangeAspect="1"/>
        </xdr:cNvPicPr>
      </xdr:nvPicPr>
      <xdr:blipFill>
        <a:blip xmlns:r="http://schemas.openxmlformats.org/officeDocument/2006/relationships" r:embed="rId1"/>
        <a:stretch>
          <a:fillRect/>
        </a:stretch>
      </xdr:blipFill>
      <xdr:spPr>
        <a:xfrm>
          <a:off x="15316200" y="9496425"/>
          <a:ext cx="400000" cy="100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Y166"/>
  <sheetViews>
    <sheetView showRowColHeaders="0" tabSelected="1" zoomScaleNormal="100" workbookViewId="0">
      <selection activeCell="B5" sqref="B5"/>
    </sheetView>
  </sheetViews>
  <sheetFormatPr defaultRowHeight="16.5" x14ac:dyDescent="0.3"/>
  <cols>
    <col min="1" max="1" width="0.85546875" style="1" customWidth="1"/>
    <col min="2" max="2" width="12.7109375" style="1" customWidth="1"/>
    <col min="3" max="3" width="10.7109375" style="1" customWidth="1"/>
    <col min="4" max="4" width="9.42578125" style="1" customWidth="1"/>
    <col min="5" max="5" width="0.42578125" style="1" customWidth="1"/>
    <col min="6" max="6" width="10.7109375" style="1" customWidth="1"/>
    <col min="7" max="7" width="9.42578125" style="1" customWidth="1"/>
    <col min="8" max="8" width="0.42578125" style="1" customWidth="1"/>
    <col min="9" max="9" width="10.7109375" style="1" customWidth="1"/>
    <col min="10" max="10" width="9.42578125" style="1" customWidth="1"/>
    <col min="11" max="11" width="0.42578125" style="1" customWidth="1"/>
    <col min="12" max="12" width="10.7109375" style="1" customWidth="1"/>
    <col min="13" max="13" width="9.42578125" style="1" customWidth="1"/>
    <col min="14" max="14" width="0.42578125" style="1" customWidth="1"/>
    <col min="15" max="15" width="10.7109375" style="1" customWidth="1"/>
    <col min="16" max="16" width="9.42578125" style="1" customWidth="1"/>
    <col min="17" max="17" width="0.42578125" style="1" customWidth="1"/>
    <col min="18" max="18" width="10.7109375" style="1" customWidth="1"/>
    <col min="19" max="19" width="9.42578125" style="1" customWidth="1"/>
    <col min="20" max="20" width="0.42578125" style="1" customWidth="1"/>
    <col min="21" max="21" width="10.7109375" style="1" customWidth="1"/>
    <col min="22" max="22" width="9.42578125" style="1" customWidth="1"/>
    <col min="23" max="23" width="0.42578125" style="1" customWidth="1"/>
    <col min="24" max="24" width="10.7109375" style="1" customWidth="1"/>
    <col min="25" max="25" width="9.42578125" style="1" customWidth="1"/>
    <col min="26" max="26" width="0.42578125" style="1" customWidth="1"/>
    <col min="27" max="27" width="10.7109375" style="1" customWidth="1"/>
    <col min="28" max="28" width="9.42578125" style="1" customWidth="1"/>
    <col min="29" max="29" width="0.42578125" style="1" customWidth="1"/>
    <col min="30" max="30" width="10.7109375" style="1" customWidth="1"/>
    <col min="31" max="31" width="9.42578125" style="1" customWidth="1"/>
    <col min="32" max="32" width="0.42578125" style="1" customWidth="1"/>
    <col min="33" max="33" width="10.7109375" style="1" customWidth="1"/>
    <col min="34" max="34" width="9.42578125" style="1" customWidth="1"/>
    <col min="35" max="35" width="0.42578125" style="1" customWidth="1"/>
    <col min="36" max="36" width="10.7109375" style="1" customWidth="1"/>
    <col min="37" max="37" width="9.42578125" style="1" customWidth="1"/>
    <col min="38" max="38" width="12.7109375" style="1" customWidth="1"/>
    <col min="39" max="39" width="12.7109375" style="47" customWidth="1"/>
    <col min="40" max="41" width="9.140625" style="47" customWidth="1"/>
    <col min="42" max="42" width="10" style="47" customWidth="1"/>
    <col min="43" max="43" width="9.140625" style="47" customWidth="1"/>
    <col min="44" max="44" width="9.7109375" style="47" customWidth="1"/>
    <col min="45" max="49" width="9.140625" style="47" customWidth="1"/>
    <col min="50" max="50" width="10" style="47" customWidth="1"/>
    <col min="51" max="53" width="9.140625" style="47" customWidth="1"/>
    <col min="54" max="55" width="9.42578125" style="47" bestFit="1" customWidth="1"/>
    <col min="56" max="56" width="10.5703125" style="47" bestFit="1" customWidth="1"/>
    <col min="57" max="57" width="10" style="47" bestFit="1" customWidth="1"/>
    <col min="58" max="60" width="10.140625" style="47" bestFit="1" customWidth="1"/>
    <col min="61" max="61" width="9.42578125" style="47" bestFit="1" customWidth="1"/>
    <col min="62" max="62" width="10.140625" style="47" bestFit="1" customWidth="1"/>
    <col min="63" max="63" width="10.28515625" style="47" bestFit="1" customWidth="1"/>
    <col min="64" max="64" width="10.140625" style="47" bestFit="1" customWidth="1"/>
    <col min="65" max="65" width="9.28515625" style="47" bestFit="1" customWidth="1"/>
    <col min="66" max="16384" width="9.140625" style="1"/>
  </cols>
  <sheetData>
    <row r="1" spans="2:77" ht="3.95" customHeight="1" x14ac:dyDescent="0.3"/>
    <row r="2" spans="2:77" ht="21" customHeight="1" x14ac:dyDescent="0.3">
      <c r="B2" s="88" t="s">
        <v>5</v>
      </c>
      <c r="C2" s="89"/>
      <c r="D2" s="89"/>
      <c r="E2" s="40"/>
      <c r="F2" s="78">
        <f>RTD("cqg.rtd", ,"SystemInfo", "Linetime")</f>
        <v>42416.386319444442</v>
      </c>
      <c r="G2" s="78"/>
      <c r="H2" s="78"/>
      <c r="I2" s="78"/>
      <c r="J2" s="92" t="s">
        <v>2</v>
      </c>
      <c r="K2" s="92"/>
      <c r="L2" s="92"/>
      <c r="M2" s="92"/>
      <c r="N2" s="92"/>
      <c r="O2" s="92"/>
      <c r="P2" s="92"/>
      <c r="Q2" s="92"/>
      <c r="R2" s="92"/>
      <c r="S2" s="92"/>
      <c r="T2" s="92"/>
      <c r="U2" s="92"/>
      <c r="V2" s="92"/>
      <c r="W2" s="92"/>
      <c r="X2" s="92"/>
      <c r="Y2" s="92"/>
      <c r="Z2" s="92"/>
      <c r="AA2" s="92"/>
      <c r="AB2" s="92"/>
      <c r="AC2" s="92"/>
      <c r="AD2" s="92"/>
      <c r="AE2" s="89" t="s">
        <v>6</v>
      </c>
      <c r="AF2" s="89"/>
      <c r="AG2" s="89"/>
      <c r="AH2" s="89"/>
      <c r="AI2" s="40"/>
      <c r="AJ2" s="78">
        <f>RTD("cqg.rtd", ,"SystemInfo", "Linetime")+6/24</f>
        <v>42416.636319444442</v>
      </c>
      <c r="AK2" s="78"/>
      <c r="AL2" s="78"/>
      <c r="AM2" s="49" t="str">
        <f>B5</f>
        <v>EP?</v>
      </c>
      <c r="AN2" s="50" t="str">
        <f>B9</f>
        <v>ENQ?</v>
      </c>
      <c r="AO2" s="50"/>
      <c r="AP2" s="50" t="str">
        <f>C4</f>
        <v>EP?</v>
      </c>
      <c r="AQ2" s="50" t="str">
        <f>F4</f>
        <v>ENQ?</v>
      </c>
      <c r="AR2" s="50" t="str">
        <f>I4</f>
        <v>DSX?</v>
      </c>
      <c r="AS2" s="50" t="str">
        <f>L4</f>
        <v>TUA?</v>
      </c>
      <c r="AT2" s="50" t="str">
        <f>O4</f>
        <v>FVA?</v>
      </c>
      <c r="AU2" s="50" t="str">
        <f>R4</f>
        <v>TYA?</v>
      </c>
      <c r="AV2" s="50" t="str">
        <f>U4</f>
        <v>USA?</v>
      </c>
      <c r="AW2" s="50" t="str">
        <f>X4</f>
        <v>CLE?</v>
      </c>
      <c r="AX2" s="50" t="str">
        <f>AA4</f>
        <v>NGE?</v>
      </c>
      <c r="AY2" s="50" t="str">
        <f>AD4</f>
        <v>GCE?</v>
      </c>
      <c r="AZ2" s="50" t="str">
        <f>AG4</f>
        <v>SIE?</v>
      </c>
      <c r="BA2" s="50" t="str">
        <f>AJ4</f>
        <v>PLE?</v>
      </c>
      <c r="BB2" s="50" t="str">
        <f>B9</f>
        <v>ENQ?</v>
      </c>
      <c r="BC2" s="50" t="str">
        <f>C8</f>
        <v>EP?</v>
      </c>
      <c r="BD2" s="50" t="str">
        <f>I8</f>
        <v>DSX?</v>
      </c>
      <c r="BE2" s="50" t="str">
        <f>L8</f>
        <v>TUA?</v>
      </c>
      <c r="BF2" s="50" t="str">
        <f>O8</f>
        <v>FVA?</v>
      </c>
      <c r="BG2" s="50" t="str">
        <f>R8</f>
        <v>TYA?</v>
      </c>
      <c r="BH2" s="50" t="str">
        <f>U8</f>
        <v>USA?</v>
      </c>
      <c r="BI2" s="50" t="str">
        <f>X8</f>
        <v>CLE?</v>
      </c>
      <c r="BJ2" s="50" t="str">
        <f>AA8</f>
        <v>NGE?</v>
      </c>
      <c r="BK2" s="50" t="str">
        <f>AD8</f>
        <v>GCE?</v>
      </c>
      <c r="BL2" s="50" t="str">
        <f>AG8</f>
        <v>SIE?</v>
      </c>
      <c r="BM2" s="50" t="str">
        <f>AJ8</f>
        <v>PLE?</v>
      </c>
      <c r="BN2" s="51"/>
      <c r="BO2" s="51"/>
      <c r="BP2" s="51"/>
      <c r="BQ2" s="51"/>
      <c r="BR2" s="51"/>
      <c r="BS2" s="51"/>
      <c r="BT2" s="51"/>
      <c r="BU2" s="51"/>
      <c r="BV2" s="51"/>
      <c r="BW2" s="52"/>
      <c r="BX2" s="52"/>
      <c r="BY2" s="52"/>
    </row>
    <row r="3" spans="2:77" ht="21" customHeight="1" x14ac:dyDescent="0.3">
      <c r="B3" s="90"/>
      <c r="C3" s="91"/>
      <c r="D3" s="91"/>
      <c r="E3" s="41"/>
      <c r="F3" s="79"/>
      <c r="G3" s="79"/>
      <c r="H3" s="79"/>
      <c r="I3" s="79"/>
      <c r="J3" s="93"/>
      <c r="K3" s="93"/>
      <c r="L3" s="93"/>
      <c r="M3" s="93"/>
      <c r="N3" s="93"/>
      <c r="O3" s="93"/>
      <c r="P3" s="93"/>
      <c r="Q3" s="93"/>
      <c r="R3" s="93"/>
      <c r="S3" s="93"/>
      <c r="T3" s="93"/>
      <c r="U3" s="93"/>
      <c r="V3" s="93"/>
      <c r="W3" s="93"/>
      <c r="X3" s="93"/>
      <c r="Y3" s="93"/>
      <c r="Z3" s="93"/>
      <c r="AA3" s="93"/>
      <c r="AB3" s="93"/>
      <c r="AC3" s="93"/>
      <c r="AD3" s="93"/>
      <c r="AE3" s="91"/>
      <c r="AF3" s="91"/>
      <c r="AG3" s="91"/>
      <c r="AH3" s="91"/>
      <c r="AI3" s="41"/>
      <c r="AJ3" s="79"/>
      <c r="AK3" s="79"/>
      <c r="AL3" s="79"/>
      <c r="AM3" s="53"/>
      <c r="AN3" s="50"/>
      <c r="AO3" s="50">
        <f>G52*-1</f>
        <v>-50</v>
      </c>
      <c r="AP3" s="50"/>
      <c r="AQ3" s="50">
        <f>AN59</f>
        <v>0.98164233489999997</v>
      </c>
      <c r="AR3" s="50">
        <f t="shared" ref="AR3:AZ3" si="0">AO59</f>
        <v>0.96444252829999999</v>
      </c>
      <c r="AS3" s="50">
        <f t="shared" si="0"/>
        <v>-0.62289354940000008</v>
      </c>
      <c r="AT3" s="50">
        <f t="shared" si="0"/>
        <v>-0.6535027605</v>
      </c>
      <c r="AU3" s="50">
        <f t="shared" si="0"/>
        <v>-0.62504875939999993</v>
      </c>
      <c r="AV3" s="50">
        <f t="shared" si="0"/>
        <v>-0.51022468679999999</v>
      </c>
      <c r="AW3" s="50">
        <f t="shared" si="0"/>
        <v>-0.32994810459999996</v>
      </c>
      <c r="AX3" s="50">
        <f t="shared" si="0"/>
        <v>-0.84213842549999995</v>
      </c>
      <c r="AY3" s="50">
        <f t="shared" si="0"/>
        <v>-0.39366294430000004</v>
      </c>
      <c r="AZ3" s="50">
        <f t="shared" si="0"/>
        <v>-0.18585795560000001</v>
      </c>
      <c r="BA3" s="50">
        <f>AX59</f>
        <v>-0.1714935477</v>
      </c>
      <c r="BB3" s="50"/>
      <c r="BC3" s="50">
        <f>AZ59</f>
        <v>0.98164233489999997</v>
      </c>
      <c r="BD3" s="50">
        <f t="shared" ref="BD3:BL3" si="1">BA59</f>
        <v>0.97291075559999995</v>
      </c>
      <c r="BE3" s="50">
        <f t="shared" si="1"/>
        <v>-0.69979516139999998</v>
      </c>
      <c r="BF3" s="50">
        <f t="shared" si="1"/>
        <v>-0.73594105240000007</v>
      </c>
      <c r="BG3" s="50">
        <f t="shared" si="1"/>
        <v>-0.70912363240000009</v>
      </c>
      <c r="BH3" s="50">
        <f t="shared" si="1"/>
        <v>-0.58309844960000001</v>
      </c>
      <c r="BI3" s="50">
        <f t="shared" si="1"/>
        <v>-0.44653394910000005</v>
      </c>
      <c r="BJ3" s="50">
        <f t="shared" si="1"/>
        <v>-0.87464995889999997</v>
      </c>
      <c r="BK3" s="50">
        <f t="shared" si="1"/>
        <v>-0.4831425761</v>
      </c>
      <c r="BL3" s="50">
        <f t="shared" si="1"/>
        <v>-0.30069715469999997</v>
      </c>
      <c r="BM3" s="50">
        <f>BJ59</f>
        <v>-0.25840104650000001</v>
      </c>
      <c r="BN3" s="51"/>
      <c r="BO3" s="51"/>
      <c r="BP3" s="51"/>
      <c r="BQ3" s="51"/>
      <c r="BR3" s="51"/>
      <c r="BS3" s="51"/>
      <c r="BT3" s="51"/>
      <c r="BU3" s="51"/>
      <c r="BV3" s="51"/>
      <c r="BW3" s="52"/>
      <c r="BX3" s="52"/>
      <c r="BY3" s="52"/>
    </row>
    <row r="4" spans="2:77" s="2" customFormat="1" ht="18" customHeight="1" x14ac:dyDescent="0.25">
      <c r="B4" s="42" t="s">
        <v>0</v>
      </c>
      <c r="C4" s="98" t="str">
        <f>B5</f>
        <v>EP?</v>
      </c>
      <c r="D4" s="99"/>
      <c r="E4" s="19"/>
      <c r="F4" s="20" t="str">
        <f>B9</f>
        <v>ENQ?</v>
      </c>
      <c r="G4" s="23" t="s">
        <v>1</v>
      </c>
      <c r="H4" s="19"/>
      <c r="I4" s="20" t="str">
        <f>B13</f>
        <v>DSX?</v>
      </c>
      <c r="J4" s="23" t="s">
        <v>1</v>
      </c>
      <c r="K4" s="19"/>
      <c r="L4" s="20" t="str">
        <f>B17</f>
        <v>TUA?</v>
      </c>
      <c r="M4" s="23" t="s">
        <v>1</v>
      </c>
      <c r="N4" s="19"/>
      <c r="O4" s="20" t="str">
        <f>B21</f>
        <v>FVA?</v>
      </c>
      <c r="P4" s="23" t="s">
        <v>1</v>
      </c>
      <c r="Q4" s="19"/>
      <c r="R4" s="20" t="str">
        <f>B25</f>
        <v>TYA?</v>
      </c>
      <c r="S4" s="23" t="s">
        <v>1</v>
      </c>
      <c r="T4" s="19"/>
      <c r="U4" s="20" t="str">
        <f>B29</f>
        <v>USA?</v>
      </c>
      <c r="V4" s="23" t="s">
        <v>1</v>
      </c>
      <c r="W4" s="19"/>
      <c r="X4" s="20" t="str">
        <f>B33</f>
        <v>CLE?</v>
      </c>
      <c r="Y4" s="23" t="s">
        <v>1</v>
      </c>
      <c r="Z4" s="19"/>
      <c r="AA4" s="20" t="str">
        <f>B37</f>
        <v>NGE?</v>
      </c>
      <c r="AB4" s="23" t="s">
        <v>1</v>
      </c>
      <c r="AC4" s="19"/>
      <c r="AD4" s="20" t="str">
        <f>B41</f>
        <v>GCE?</v>
      </c>
      <c r="AE4" s="23" t="s">
        <v>1</v>
      </c>
      <c r="AF4" s="19"/>
      <c r="AG4" s="20" t="str">
        <f>B45</f>
        <v>SIE?</v>
      </c>
      <c r="AH4" s="23" t="s">
        <v>1</v>
      </c>
      <c r="AI4" s="19"/>
      <c r="AJ4" s="20" t="str">
        <f>B49</f>
        <v>PLE?</v>
      </c>
      <c r="AK4" s="23" t="s">
        <v>1</v>
      </c>
      <c r="AL4" s="43" t="s">
        <v>0</v>
      </c>
      <c r="AM4" s="54">
        <f>RTD("cqg.rtd",,"StudyData",$B$5,"Bar",,"Close",$J$52,AO4,,,,,"T","Endofbarandperiod 5")</f>
        <v>1873.75</v>
      </c>
      <c r="AN4" s="55">
        <f>RTD("cqg.rtd",,"StudyData",$B$9,"Bar",,"Close",$J$52,AO4,,,,,"T","Endofbarandperiod 5")</f>
        <v>4022</v>
      </c>
      <c r="AO4" s="50">
        <v>-6</v>
      </c>
      <c r="AP4" s="55"/>
      <c r="AQ4" s="50">
        <f>RTD("cqg.rtd",,"StudyData", "Correlation("&amp;$B$5&amp;","&amp;$F$4&amp;",Period:="&amp;$G$52&amp;",InputChoice1:=Close,InputChoice2:=Close)", "Bar", "", "Close",$J$52,AO4, "all","", "","","T","EndofBarandPeriod 5")/100</f>
        <v>0.98741876489999991</v>
      </c>
      <c r="AR4" s="50">
        <f>RTD("cqg.rtd",,"StudyData", "Correlation("&amp;$B$5&amp;","&amp;$I$4&amp;",Period:="&amp;$G$52&amp;",InputChoice1:=Close,InputChoice2:=Close)", "Bar", "", "Close",$J$52,AO4, "all","", "","","T","EndofBarandPeriod 5")/100</f>
        <v>0.94788742150000005</v>
      </c>
      <c r="AS4" s="50">
        <f>RTD("cqg.rtd",,"StudyData", "Correlation("&amp;$B$5&amp;","&amp;$L$4&amp;",Period:="&amp;$G$52&amp;",InputChoice1:=Close,InputChoice2:=Close)", "Bar", "", "Close",$J$52,AO4, "all","", "","","T","EndofBarandPeriod 5")/100</f>
        <v>-0.77026754829999999</v>
      </c>
      <c r="AT4" s="50">
        <f>RTD("cqg.rtd",,"StudyData", "Correlation("&amp;$B$5&amp;","&amp;$O$4&amp;",Period:="&amp;$G$52&amp;",InputChoice1:=Close,InputChoice2:=Close)", "Bar", "", "Close",$J$52,AO4, "all","", "","","T","EndofBarandPeriod 5")/100</f>
        <v>-0.84416234509999999</v>
      </c>
      <c r="AU4" s="50">
        <f>RTD("cqg.rtd",,"StudyData", "Correlation("&amp;$B$5&amp;","&amp;$R$4&amp;",Period:="&amp;$G$52&amp;",InputChoice1:=Close,InputChoice2:=Close)", "Bar", "", "Close",$J$52,AO4, "all","", "","","T","EndofBarandPeriod 5")/100</f>
        <v>-0.83825847170000001</v>
      </c>
      <c r="AV4" s="50">
        <f>RTD("cqg.rtd",,"StudyData", "Correlation("&amp;$B$5&amp;","&amp;$U$4&amp;",Period:="&amp;$G$52&amp;",InputChoice1:=Close,InputChoice2:=Close)", "Bar", "", "Close",$J$52,AO4, "all","", "","","T","EndofBarandPeriod 5")/100</f>
        <v>-0.83191787629999991</v>
      </c>
      <c r="AW4" s="50">
        <f>RTD("cqg.rtd",,"StudyData", "Correlation("&amp;$B$5&amp;","&amp;$X$4&amp;",Period:="&amp;$G$52&amp;",InputChoice1:=Close,InputChoice2:=Close)", "Bar", "", "Close",$J$52,AO4, "all","", "","","T","EndofBarandPeriod 5")/100</f>
        <v>0.93534591969999992</v>
      </c>
      <c r="AX4" s="50">
        <f>RTD("cqg.rtd",,"StudyData", "Correlation("&amp;$B$5&amp;","&amp;$AA$4&amp;",Period:="&amp;$G$52&amp;",InputChoice1:=Close,InputChoice2:=Close)", "Bar", "", "Close",$J$52,AO4, "all","", "","","T","EndofBarandPeriod 5")/100</f>
        <v>-7.2130783800000001E-2</v>
      </c>
      <c r="AY4" s="50">
        <f>RTD("cqg.rtd",,"StudyData", "Correlation("&amp;$B$5&amp;","&amp;$AD$4&amp;",Period:="&amp;$G$52&amp;",InputChoice1:=Close,InputChoice2:=Close)", "Bar", "", "Close",$J$52,AO4, "all","", "","","T","EndofBarandPeriod 5")/100</f>
        <v>-0.7476859305000001</v>
      </c>
      <c r="AZ4" s="50">
        <f>RTD("cqg.rtd",,"StudyData", "Correlation("&amp;$B$5&amp;","&amp;$AG$4&amp;",Period:="&amp;$G$52&amp;",InputChoice1:=Close,InputChoice2:=Close)", "Bar", "", "Close",$J$52,AO4, "all","", "","","T","EndofBarandPeriod 5")/100</f>
        <v>-0.2304317786</v>
      </c>
      <c r="BA4" s="50">
        <f>RTD("cqg.rtd",,"StudyData", "Correlation("&amp;$B$5&amp;","&amp;$AJ$4&amp;",Period:="&amp;$G$52&amp;",InputChoice1:=Close,InputChoice2:=Close)", "Bar", "", "Close",$J$52,AO4, "all","", "","","T","EndofBarandPeriod 5")/100</f>
        <v>5.3388279099999998E-2</v>
      </c>
      <c r="BB4" s="56"/>
      <c r="BC4" s="50">
        <f>RTD("cqg.rtd",,"StudyData", "Correlation("&amp;$B$9&amp;","&amp;$C$8&amp;",Period:="&amp;$G$52&amp;",InputChoice1:=Close,InputChoice2:=Close)", "Bar", "", "Close",$J$52,AO4, "all","", "","","T","EndofBarandPeriod 5")/100</f>
        <v>0.98741876489999991</v>
      </c>
      <c r="BD4" s="50">
        <f>RTD("cqg.rtd",,"StudyData", "Correlation("&amp;$B$9&amp;","&amp;$I$8&amp;",Period:="&amp;$G$52&amp;",InputChoice1:=Close,InputChoice2:=Close)", "Bar", "", "Close",$J$52,AO4, "all","", "","","T","EndofBarandPeriod 5")/100</f>
        <v>0.9420492372</v>
      </c>
      <c r="BE4" s="50">
        <f>RTD("cqg.rtd",,"StudyData", "Correlation("&amp;$B$9&amp;","&amp;$L$8&amp;",Period:="&amp;$G$52&amp;",InputChoice1:=Close,InputChoice2:=Close)", "Bar", "", "Close",$J$52,AO4, "all","", "","","T","EndofBarandPeriod 5")/100</f>
        <v>-0.81987468539999997</v>
      </c>
      <c r="BF4" s="50">
        <f>RTD("cqg.rtd",,"StudyData", "Correlation("&amp;$B$9&amp;","&amp;$O$8&amp;",Period:="&amp;$G$52&amp;",InputChoice1:=Close,InputChoice2:=Close)", "Bar", "", "Close",$J$52,AO4, "all","", "","","T","EndofBarandPeriod 5")/100</f>
        <v>-0.88509477219999999</v>
      </c>
      <c r="BG4" s="50">
        <f>RTD("cqg.rtd",,"StudyData", "Correlation("&amp;$B$9&amp;","&amp;$R$8&amp;",Period:="&amp;$G$52&amp;",InputChoice1:=Close,InputChoice2:=Close)", "Bar", "", "Close",$J$52,AO4, "all","", "","","T","EndofBarandPeriod 5")/100</f>
        <v>-0.88226894389999999</v>
      </c>
      <c r="BH4" s="50">
        <f>RTD("cqg.rtd",,"StudyData", "Correlation("&amp;$B$9&amp;","&amp;$U$8&amp;",Period:="&amp;$G$52&amp;",InputChoice1:=Close,InputChoice2:=Close)", "Bar", "", "Close",$J$52,AO4, "all","", "","","T","EndofBarandPeriod 5")/100</f>
        <v>-0.86130105470000007</v>
      </c>
      <c r="BI4" s="50">
        <f>RTD("cqg.rtd",,"StudyData", "Correlation("&amp;$B$9&amp;","&amp;$X$8&amp;",Period:="&amp;$G$52&amp;",InputChoice1:=Close,InputChoice2:=Close)", "Bar", "", "Close",$J$52,AO4, "all","", "","","T","EndofBarandPeriod 5")/100</f>
        <v>0.89811093240000006</v>
      </c>
      <c r="BJ4" s="50">
        <f>RTD("cqg.rtd",,"StudyData", "Correlation("&amp;$B$9&amp;","&amp;$AA$8&amp;",Period:="&amp;$G$52&amp;",InputChoice1:=Close,InputChoice2:=Close)", "Bar", "", "Close",$J$52,AO4, "all","", "","","T","EndofBarandPeriod 5")/100</f>
        <v>-0.10435070169999999</v>
      </c>
      <c r="BK4" s="50">
        <f>RTD("cqg.rtd",,"StudyData", "Correlation("&amp;$B$9&amp;","&amp;$AD$8&amp;",Period:="&amp;$G$52&amp;",InputChoice1:=Close,InputChoice2:=Close)", "Bar", "", "Close",$J$52,AO4, "all","", "","","T","EndofBarandPeriod 5")/100</f>
        <v>-0.8041985545</v>
      </c>
      <c r="BL4" s="50">
        <f>RTD("cqg.rtd",,"StudyData", "Correlation("&amp;$B$9&amp;","&amp;$AG$8&amp;",Period:="&amp;$G$52&amp;",InputChoice1:=Close,InputChoice2:=Close)", "Bar", "", "Close",$J$52,AO4, "all","", "","","T","EndofBarandPeriod 5")/100</f>
        <v>-0.31048613280000004</v>
      </c>
      <c r="BM4" s="50">
        <f>RTD("cqg.rtd",,"StudyData", "Correlation("&amp;$B$9&amp;","&amp;$AJ$8&amp;",Period:="&amp;$G$52&amp;",InputChoice1:=Close,InputChoice2:=Close)", "Bar", "", "Close",$J$52,AO4, "all","", "","","T","EndofBarandPeriod 5")/100</f>
        <v>2.1663995E-3</v>
      </c>
      <c r="BN4" s="57"/>
      <c r="BO4" s="57"/>
      <c r="BP4" s="57"/>
      <c r="BQ4" s="57"/>
      <c r="BR4" s="57"/>
      <c r="BS4" s="57"/>
      <c r="BT4" s="57"/>
      <c r="BU4" s="57"/>
      <c r="BV4" s="57"/>
      <c r="BW4" s="58"/>
      <c r="BX4" s="58"/>
      <c r="BY4" s="58"/>
    </row>
    <row r="5" spans="2:77" ht="18" customHeight="1" x14ac:dyDescent="0.3">
      <c r="B5" s="11" t="s">
        <v>10</v>
      </c>
      <c r="C5" s="94"/>
      <c r="D5" s="95"/>
      <c r="E5" s="14"/>
      <c r="F5" s="12">
        <f>AQ10</f>
        <v>0.98521178399999998</v>
      </c>
      <c r="G5" s="13">
        <f>AQ10-AQ3</f>
        <v>3.5694491000000106E-3</v>
      </c>
      <c r="H5" s="14"/>
      <c r="I5" s="12">
        <f>AR10</f>
        <v>0.94285721</v>
      </c>
      <c r="J5" s="13">
        <f>AR10-AR3</f>
        <v>-2.1585318299999989E-2</v>
      </c>
      <c r="K5" s="14"/>
      <c r="L5" s="12">
        <f>AS10</f>
        <v>-0.86846852260000007</v>
      </c>
      <c r="M5" s="13">
        <f>AS10-AS3</f>
        <v>-0.24557497319999999</v>
      </c>
      <c r="N5" s="14"/>
      <c r="O5" s="12">
        <f>AT10</f>
        <v>-0.89908705240000009</v>
      </c>
      <c r="P5" s="13">
        <f>AT10-AT3</f>
        <v>-0.24558429190000008</v>
      </c>
      <c r="Q5" s="14"/>
      <c r="R5" s="12">
        <f>AU10</f>
        <v>-0.88594524120000007</v>
      </c>
      <c r="S5" s="13">
        <f>AU10-AU3</f>
        <v>-0.26089648180000014</v>
      </c>
      <c r="T5" s="14"/>
      <c r="U5" s="12">
        <f>AV10</f>
        <v>-0.84870743520000003</v>
      </c>
      <c r="V5" s="13">
        <f>AV10-AV3</f>
        <v>-0.33848274840000003</v>
      </c>
      <c r="W5" s="14"/>
      <c r="X5" s="12">
        <f>AW10</f>
        <v>0.95034954780000003</v>
      </c>
      <c r="Y5" s="13">
        <f>AW10-AW3</f>
        <v>1.2802976524</v>
      </c>
      <c r="Z5" s="14"/>
      <c r="AA5" s="12">
        <f>AX10</f>
        <v>-0.1026019039</v>
      </c>
      <c r="AB5" s="13">
        <f>AX10-AX3</f>
        <v>0.73953652159999994</v>
      </c>
      <c r="AC5" s="14"/>
      <c r="AD5" s="12">
        <f>AY10</f>
        <v>-0.72466523659999993</v>
      </c>
      <c r="AE5" s="13">
        <f>AY10-AY3</f>
        <v>-0.33100229229999989</v>
      </c>
      <c r="AF5" s="14"/>
      <c r="AG5" s="12">
        <f>AZ10</f>
        <v>-0.51419817979999993</v>
      </c>
      <c r="AH5" s="13">
        <f>AZ10-AZ3</f>
        <v>-0.32834022419999992</v>
      </c>
      <c r="AI5" s="14"/>
      <c r="AJ5" s="12">
        <f>BA10</f>
        <v>-0.21470029039999999</v>
      </c>
      <c r="AK5" s="13">
        <f>BA10-BA3</f>
        <v>-4.3206742699999995E-2</v>
      </c>
      <c r="AL5" s="43" t="str">
        <f>B5</f>
        <v>EP?</v>
      </c>
      <c r="AM5" s="54">
        <f>RTD("cqg.rtd",,"StudyData",$B$5,"Bar",,"Close",$J$52,AO5,,,,,"T","Endofbarandperiod 5")</f>
        <v>1851</v>
      </c>
      <c r="AN5" s="55">
        <f>RTD("cqg.rtd",,"StudyData",$B$9,"Bar",,"Close",$J$52,AO5,,,,,"T","Endofbarandperiod 5")</f>
        <v>3964.25</v>
      </c>
      <c r="AO5" s="50">
        <v>-5</v>
      </c>
      <c r="AP5" s="55"/>
      <c r="AQ5" s="50">
        <f>RTD("cqg.rtd",,"StudyData", "Correlation("&amp;$B$5&amp;","&amp;$F$4&amp;",Period:="&amp;$G$52&amp;",InputChoice1:=Close,InputChoice2:=Close)", "Bar", "", "Close",$J$52,AO5, "all","", "","","T","EndofBarandPeriod 5")/100</f>
        <v>0.98591221100000004</v>
      </c>
      <c r="AR5" s="50">
        <f>RTD("cqg.rtd",,"StudyData", "Correlation("&amp;$B$5&amp;","&amp;$I$4&amp;",Period:="&amp;$G$52&amp;",InputChoice1:=Close,InputChoice2:=Close)", "Bar", "", "Close",$J$52,AO5, "all","", "","","T","EndofBarandPeriod 5")/100</f>
        <v>0.94670924549999991</v>
      </c>
      <c r="AS5" s="50">
        <f>RTD("cqg.rtd",,"StudyData", "Correlation("&amp;$B$5&amp;","&amp;$L$4&amp;",Period:="&amp;$G$52&amp;",InputChoice1:=Close,InputChoice2:=Close)", "Bar", "", "Close",$J$52,AO5, "all","", "","","T","EndofBarandPeriod 5")/100</f>
        <v>-0.81041175910000007</v>
      </c>
      <c r="AT5" s="50">
        <f>RTD("cqg.rtd",,"StudyData", "Correlation("&amp;$B$5&amp;","&amp;$O$4&amp;",Period:="&amp;$G$52&amp;",InputChoice1:=Close,InputChoice2:=Close)", "Bar", "", "Close",$J$52,AO5, "all","", "","","T","EndofBarandPeriod 5")/100</f>
        <v>-0.85881712710000002</v>
      </c>
      <c r="AU5" s="50">
        <f>RTD("cqg.rtd",,"StudyData", "Correlation("&amp;$B$5&amp;","&amp;$R$4&amp;",Period:="&amp;$G$52&amp;",InputChoice1:=Close,InputChoice2:=Close)", "Bar", "", "Close",$J$52,AO5, "all","", "","","T","EndofBarandPeriod 5")/100</f>
        <v>-0.84726073680000002</v>
      </c>
      <c r="AV5" s="50">
        <f>RTD("cqg.rtd",,"StudyData", "Correlation("&amp;$B$5&amp;","&amp;$U$4&amp;",Period:="&amp;$G$52&amp;",InputChoice1:=Close,InputChoice2:=Close)", "Bar", "", "Close",$J$52,AO5, "all","", "","","T","EndofBarandPeriod 5")/100</f>
        <v>-0.83207060269999999</v>
      </c>
      <c r="AW5" s="50">
        <f>RTD("cqg.rtd",,"StudyData", "Correlation("&amp;$B$5&amp;","&amp;$X$4&amp;",Period:="&amp;$G$52&amp;",InputChoice1:=Close,InputChoice2:=Close)", "Bar", "", "Close",$J$52,AO5, "all","", "","","T","EndofBarandPeriod 5")/100</f>
        <v>0.94052840520000003</v>
      </c>
      <c r="AX5" s="50">
        <f>RTD("cqg.rtd",,"StudyData", "Correlation("&amp;$B$5&amp;","&amp;$AA$4&amp;",Period:="&amp;$G$52&amp;",InputChoice1:=Close,InputChoice2:=Close)", "Bar", "", "Close",$J$52,AO5, "all","", "","","T","EndofBarandPeriod 5")/100</f>
        <v>-0.10282651749999999</v>
      </c>
      <c r="AY5" s="50">
        <f>RTD("cqg.rtd",,"StudyData", "Correlation("&amp;$B$5&amp;","&amp;$AD$4&amp;",Period:="&amp;$G$52&amp;",InputChoice1:=Close,InputChoice2:=Close)", "Bar", "", "Close",$J$52,AO5, "all","", "","","T","EndofBarandPeriod 5")/100</f>
        <v>-0.74022200090000001</v>
      </c>
      <c r="AZ5" s="50">
        <f>RTD("cqg.rtd",,"StudyData", "Correlation("&amp;$B$5&amp;","&amp;$AG$4&amp;",Period:="&amp;$G$52&amp;",InputChoice1:=Close,InputChoice2:=Close)", "Bar", "", "Close",$J$52,AO5, "all","", "","","T","EndofBarandPeriod 5")/100</f>
        <v>-0.31680504930000003</v>
      </c>
      <c r="BA5" s="50">
        <f>RTD("cqg.rtd",,"StudyData", "Correlation("&amp;$B$5&amp;","&amp;$AJ$4&amp;",Period:="&amp;$G$52&amp;",InputChoice1:=Close,InputChoice2:=Close)", "Bar", "", "Close",$J$52,AO5, "all","", "","","T","EndofBarandPeriod 5")/100</f>
        <v>-1.98955213E-2</v>
      </c>
      <c r="BB5" s="50"/>
      <c r="BC5" s="50">
        <f>RTD("cqg.rtd",,"StudyData", "Correlation("&amp;$B$9&amp;","&amp;$C$8&amp;",Period:="&amp;$G$52&amp;",InputChoice1:=Close,InputChoice2:=Close)", "Bar", "", "Close",$J$52,AO5, "all","", "","","T","EndofBarandPeriod 5")/100</f>
        <v>0.98591221100000004</v>
      </c>
      <c r="BD5" s="50">
        <f>RTD("cqg.rtd",,"StudyData", "Correlation("&amp;$B$9&amp;","&amp;$I$8&amp;",Period:="&amp;$G$52&amp;",InputChoice1:=Close,InputChoice2:=Close)", "Bar", "", "Close",$J$52,AO5, "all","", "","","T","EndofBarandPeriod 5")/100</f>
        <v>0.94694178200000001</v>
      </c>
      <c r="BE5" s="50">
        <f>RTD("cqg.rtd",,"StudyData", "Correlation("&amp;$B$9&amp;","&amp;$L$8&amp;",Period:="&amp;$G$52&amp;",InputChoice1:=Close,InputChoice2:=Close)", "Bar", "", "Close",$J$52,AO5, "all","", "","","T","EndofBarandPeriod 5")/100</f>
        <v>-0.8602017542999999</v>
      </c>
      <c r="BF5" s="50">
        <f>RTD("cqg.rtd",,"StudyData", "Correlation("&amp;$B$9&amp;","&amp;$O$8&amp;",Period:="&amp;$G$52&amp;",InputChoice1:=Close,InputChoice2:=Close)", "Bar", "", "Close",$J$52,AO5, "all","", "","","T","EndofBarandPeriod 5")/100</f>
        <v>-0.90189573280000002</v>
      </c>
      <c r="BG5" s="50">
        <f>RTD("cqg.rtd",,"StudyData", "Correlation("&amp;$B$9&amp;","&amp;$R$8&amp;",Period:="&amp;$G$52&amp;",InputChoice1:=Close,InputChoice2:=Close)", "Bar", "", "Close",$J$52,AO5, "all","", "","","T","EndofBarandPeriod 5")/100</f>
        <v>-0.8955092925</v>
      </c>
      <c r="BH5" s="50">
        <f>RTD("cqg.rtd",,"StudyData", "Correlation("&amp;$B$9&amp;","&amp;$U$8&amp;",Period:="&amp;$G$52&amp;",InputChoice1:=Close,InputChoice2:=Close)", "Bar", "", "Close",$J$52,AO5, "all","", "","","T","EndofBarandPeriod 5")/100</f>
        <v>-0.870826514</v>
      </c>
      <c r="BI5" s="50">
        <f>RTD("cqg.rtd",,"StudyData", "Correlation("&amp;$B$9&amp;","&amp;$X$8&amp;",Period:="&amp;$G$52&amp;",InputChoice1:=Close,InputChoice2:=Close)", "Bar", "", "Close",$J$52,AO5, "all","", "","","T","EndofBarandPeriod 5")/100</f>
        <v>0.90414227039999995</v>
      </c>
      <c r="BJ5" s="50">
        <f>RTD("cqg.rtd",,"StudyData", "Correlation("&amp;$B$9&amp;","&amp;$AA$8&amp;",Period:="&amp;$G$52&amp;",InputChoice1:=Close,InputChoice2:=Close)", "Bar", "", "Close",$J$52,AO5, "all","", "","","T","EndofBarandPeriod 5")/100</f>
        <v>-0.12818091580000002</v>
      </c>
      <c r="BK5" s="50">
        <f>RTD("cqg.rtd",,"StudyData", "Correlation("&amp;$B$9&amp;","&amp;$AD$8&amp;",Period:="&amp;$G$52&amp;",InputChoice1:=Close,InputChoice2:=Close)", "Bar", "", "Close",$J$52,AO5, "all","", "","","T","EndofBarandPeriod 5")/100</f>
        <v>-0.80930750979999999</v>
      </c>
      <c r="BL5" s="50">
        <f>RTD("cqg.rtd",,"StudyData", "Correlation("&amp;$B$9&amp;","&amp;$AG$8&amp;",Period:="&amp;$G$52&amp;",InputChoice1:=Close,InputChoice2:=Close)", "Bar", "", "Close",$J$52,AO5, "all","", "","","T","EndofBarandPeriod 5")/100</f>
        <v>-0.41395680050000006</v>
      </c>
      <c r="BM5" s="50">
        <f>RTD("cqg.rtd",,"StudyData", "Correlation("&amp;$B$9&amp;","&amp;$AJ$8&amp;",Period:="&amp;$G$52&amp;",InputChoice1:=Close,InputChoice2:=Close)", "Bar", "", "Close",$J$52,AO5, "all","", "","","T","EndofBarandPeriod 5")/100</f>
        <v>-9.7108994800000001E-2</v>
      </c>
      <c r="BN5" s="51"/>
      <c r="BO5" s="51"/>
      <c r="BP5" s="51"/>
      <c r="BQ5" s="51"/>
      <c r="BR5" s="51"/>
      <c r="BS5" s="51"/>
      <c r="BT5" s="51"/>
      <c r="BU5" s="51"/>
      <c r="BV5" s="51"/>
      <c r="BW5" s="52"/>
      <c r="BX5" s="52"/>
      <c r="BY5" s="52"/>
    </row>
    <row r="6" spans="2:77" ht="18" customHeight="1" x14ac:dyDescent="0.3">
      <c r="B6" s="15">
        <f>RTD("cqg.rtd", ,"ContractData",B5, "LastPrice",,"T")</f>
        <v>1877</v>
      </c>
      <c r="C6" s="96"/>
      <c r="D6" s="97"/>
      <c r="E6" s="14"/>
      <c r="F6" s="80"/>
      <c r="G6" s="81"/>
      <c r="H6" s="14"/>
      <c r="I6" s="80"/>
      <c r="J6" s="81"/>
      <c r="K6" s="14"/>
      <c r="L6" s="80"/>
      <c r="M6" s="81"/>
      <c r="N6" s="14"/>
      <c r="O6" s="80"/>
      <c r="P6" s="81"/>
      <c r="Q6" s="14"/>
      <c r="R6" s="80"/>
      <c r="S6" s="81"/>
      <c r="T6" s="14"/>
      <c r="U6" s="80"/>
      <c r="V6" s="81"/>
      <c r="W6" s="14"/>
      <c r="X6" s="80"/>
      <c r="Y6" s="81"/>
      <c r="Z6" s="14"/>
      <c r="AA6" s="80"/>
      <c r="AB6" s="81"/>
      <c r="AC6" s="14"/>
      <c r="AD6" s="80"/>
      <c r="AE6" s="81"/>
      <c r="AF6" s="14"/>
      <c r="AG6" s="80"/>
      <c r="AH6" s="81"/>
      <c r="AI6" s="14"/>
      <c r="AJ6" s="80"/>
      <c r="AK6" s="81"/>
      <c r="AL6" s="44">
        <f>B6</f>
        <v>1877</v>
      </c>
      <c r="AM6" s="54">
        <f>RTD("cqg.rtd",,"StudyData",$B$5,"Bar",,"Close",$J$52,AO6,,,,,"T","Endofbarandperiod 5")</f>
        <v>1846.25</v>
      </c>
      <c r="AN6" s="55">
        <f>RTD("cqg.rtd",,"StudyData",$B$9,"Bar",,"Close",$J$52,AO6,,,,,"T","Endofbarandperiod 5")</f>
        <v>3944.25</v>
      </c>
      <c r="AO6" s="50">
        <v>-4</v>
      </c>
      <c r="AP6" s="55"/>
      <c r="AQ6" s="50">
        <f>RTD("cqg.rtd",,"StudyData", "Correlation("&amp;$B$5&amp;","&amp;$F$4&amp;",Period:="&amp;$G$52&amp;",InputChoice1:=Close,InputChoice2:=Close)", "Bar", "", "Close",$J$52,AO6, "all","", "","","T","EndofBarandPeriod 5")/100</f>
        <v>0.98473872240000004</v>
      </c>
      <c r="AR6" s="50">
        <f>RTD("cqg.rtd",,"StudyData", "Correlation("&amp;$B$5&amp;","&amp;$I$4&amp;",Period:="&amp;$G$52&amp;",InputChoice1:=Close,InputChoice2:=Close)", "Bar", "", "Close",$J$52,AO6, "all","", "","","T","EndofBarandPeriod 5")/100</f>
        <v>0.94833826220000006</v>
      </c>
      <c r="AS6" s="50">
        <f>RTD("cqg.rtd",,"StudyData", "Correlation("&amp;$B$5&amp;","&amp;$L$4&amp;",Period:="&amp;$G$52&amp;",InputChoice1:=Close,InputChoice2:=Close)", "Bar", "", "Close",$J$52,AO6, "all","", "","","T","EndofBarandPeriod 5")/100</f>
        <v>-0.82442503889999996</v>
      </c>
      <c r="AT6" s="50">
        <f>RTD("cqg.rtd",,"StudyData", "Correlation("&amp;$B$5&amp;","&amp;$O$4&amp;",Period:="&amp;$G$52&amp;",InputChoice1:=Close,InputChoice2:=Close)", "Bar", "", "Close",$J$52,AO6, "all","", "","","T","EndofBarandPeriod 5")/100</f>
        <v>-0.86555655050000002</v>
      </c>
      <c r="AU6" s="50">
        <f>RTD("cqg.rtd",,"StudyData", "Correlation("&amp;$B$5&amp;","&amp;$R$4&amp;",Period:="&amp;$G$52&amp;",InputChoice1:=Close,InputChoice2:=Close)", "Bar", "", "Close",$J$52,AO6, "all","", "","","T","EndofBarandPeriod 5")/100</f>
        <v>-0.85285124310000004</v>
      </c>
      <c r="AV6" s="50">
        <f>RTD("cqg.rtd",,"StudyData", "Correlation("&amp;$B$5&amp;","&amp;$U$4&amp;",Period:="&amp;$G$52&amp;",InputChoice1:=Close,InputChoice2:=Close)", "Bar", "", "Close",$J$52,AO6, "all","", "","","T","EndofBarandPeriod 5")/100</f>
        <v>-0.83198761529999998</v>
      </c>
      <c r="AW6" s="50">
        <f>RTD("cqg.rtd",,"StudyData", "Correlation("&amp;$B$5&amp;","&amp;$X$4&amp;",Period:="&amp;$G$52&amp;",InputChoice1:=Close,InputChoice2:=Close)", "Bar", "", "Close",$J$52,AO6, "all","", "","","T","EndofBarandPeriod 5")/100</f>
        <v>0.94700524289999999</v>
      </c>
      <c r="AX6" s="50">
        <f>RTD("cqg.rtd",,"StudyData", "Correlation("&amp;$B$5&amp;","&amp;$AA$4&amp;",Period:="&amp;$G$52&amp;",InputChoice1:=Close,InputChoice2:=Close)", "Bar", "", "Close",$J$52,AO6, "all","", "","","T","EndofBarandPeriod 5")/100</f>
        <v>-0.12550407359999999</v>
      </c>
      <c r="AY6" s="50">
        <f>RTD("cqg.rtd",,"StudyData", "Correlation("&amp;$B$5&amp;","&amp;$AD$4&amp;",Period:="&amp;$G$52&amp;",InputChoice1:=Close,InputChoice2:=Close)", "Bar", "", "Close",$J$52,AO6, "all","", "","","T","EndofBarandPeriod 5")/100</f>
        <v>-0.74304375050000004</v>
      </c>
      <c r="AZ6" s="50">
        <f>RTD("cqg.rtd",,"StudyData", "Correlation("&amp;$B$5&amp;","&amp;$AG$4&amp;",Period:="&amp;$G$52&amp;",InputChoice1:=Close,InputChoice2:=Close)", "Bar", "", "Close",$J$52,AO6, "all","", "","","T","EndofBarandPeriod 5")/100</f>
        <v>-0.38459931949999998</v>
      </c>
      <c r="BA6" s="50">
        <f>RTD("cqg.rtd",,"StudyData", "Correlation("&amp;$B$5&amp;","&amp;$AJ$4&amp;",Period:="&amp;$G$52&amp;",InputChoice1:=Close,InputChoice2:=Close)", "Bar", "", "Close",$J$52,AO6, "all","", "","","T","EndofBarandPeriod 5")/100</f>
        <v>-9.0340399900000007E-2</v>
      </c>
      <c r="BB6" s="50"/>
      <c r="BC6" s="50">
        <f>RTD("cqg.rtd",,"StudyData", "Correlation("&amp;$B$9&amp;","&amp;$C$8&amp;",Period:="&amp;$G$52&amp;",InputChoice1:=Close,InputChoice2:=Close)", "Bar", "", "Close",$J$52,AO6, "all","", "","","T","EndofBarandPeriod 5")/100</f>
        <v>0.98473872240000004</v>
      </c>
      <c r="BD6" s="50">
        <f>RTD("cqg.rtd",,"StudyData", "Correlation("&amp;$B$9&amp;","&amp;$I$8&amp;",Period:="&amp;$G$52&amp;",InputChoice1:=Close,InputChoice2:=Close)", "Bar", "", "Close",$J$52,AO6, "all","", "","","T","EndofBarandPeriod 5")/100</f>
        <v>0.95281343080000003</v>
      </c>
      <c r="BE6" s="50">
        <f>RTD("cqg.rtd",,"StudyData", "Correlation("&amp;$B$9&amp;","&amp;$L$8&amp;",Period:="&amp;$G$52&amp;",InputChoice1:=Close,InputChoice2:=Close)", "Bar", "", "Close",$J$52,AO6, "all","", "","","T","EndofBarandPeriod 5")/100</f>
        <v>-0.87515701809999991</v>
      </c>
      <c r="BF6" s="50">
        <f>RTD("cqg.rtd",,"StudyData", "Correlation("&amp;$B$9&amp;","&amp;$O$8&amp;",Period:="&amp;$G$52&amp;",InputChoice1:=Close,InputChoice2:=Close)", "Bar", "", "Close",$J$52,AO6, "all","", "","","T","EndofBarandPeriod 5")/100</f>
        <v>-0.91054684069999992</v>
      </c>
      <c r="BG6" s="50">
        <f>RTD("cqg.rtd",,"StudyData", "Correlation("&amp;$B$9&amp;","&amp;$R$8&amp;",Period:="&amp;$G$52&amp;",InputChoice1:=Close,InputChoice2:=Close)", "Bar", "", "Close",$J$52,AO6, "all","", "","","T","EndofBarandPeriod 5")/100</f>
        <v>-0.90420686770000003</v>
      </c>
      <c r="BH6" s="50">
        <f>RTD("cqg.rtd",,"StudyData", "Correlation("&amp;$B$9&amp;","&amp;$U$8&amp;",Period:="&amp;$G$52&amp;",InputChoice1:=Close,InputChoice2:=Close)", "Bar", "", "Close",$J$52,AO6, "all","", "","","T","EndofBarandPeriod 5")/100</f>
        <v>-0.87825755819999995</v>
      </c>
      <c r="BI6" s="50">
        <f>RTD("cqg.rtd",,"StudyData", "Correlation("&amp;$B$9&amp;","&amp;$X$8&amp;",Period:="&amp;$G$52&amp;",InputChoice1:=Close,InputChoice2:=Close)", "Bar", "", "Close",$J$52,AO6, "all","", "","","T","EndofBarandPeriod 5")/100</f>
        <v>0.91662621729999993</v>
      </c>
      <c r="BJ6" s="50">
        <f>RTD("cqg.rtd",,"StudyData", "Correlation("&amp;$B$9&amp;","&amp;$AA$8&amp;",Period:="&amp;$G$52&amp;",InputChoice1:=Close,InputChoice2:=Close)", "Bar", "", "Close",$J$52,AO6, "all","", "","","T","EndofBarandPeriod 5")/100</f>
        <v>-0.14136755640000001</v>
      </c>
      <c r="BK6" s="50">
        <f>RTD("cqg.rtd",,"StudyData", "Correlation("&amp;$B$9&amp;","&amp;$AD$8&amp;",Period:="&amp;$G$52&amp;",InputChoice1:=Close,InputChoice2:=Close)", "Bar", "", "Close",$J$52,AO6, "all","", "","","T","EndofBarandPeriod 5")/100</f>
        <v>-0.81994580110000004</v>
      </c>
      <c r="BL6" s="50">
        <f>RTD("cqg.rtd",,"StudyData", "Correlation("&amp;$B$9&amp;","&amp;$AG$8&amp;",Period:="&amp;$G$52&amp;",InputChoice1:=Close,InputChoice2:=Close)", "Bar", "", "Close",$J$52,AO6, "all","", "","","T","EndofBarandPeriod 5")/100</f>
        <v>-0.4915164011</v>
      </c>
      <c r="BM6" s="50">
        <f>RTD("cqg.rtd",,"StudyData", "Correlation("&amp;$B$9&amp;","&amp;$AJ$8&amp;",Period:="&amp;$G$52&amp;",InputChoice1:=Close,InputChoice2:=Close)", "Bar", "", "Close",$J$52,AO6, "all","", "","","T","EndofBarandPeriod 5")/100</f>
        <v>-0.18842896209999999</v>
      </c>
      <c r="BN6" s="51"/>
      <c r="BO6" s="51"/>
      <c r="BP6" s="51"/>
      <c r="BQ6" s="51"/>
      <c r="BR6" s="51"/>
      <c r="BS6" s="51"/>
      <c r="BT6" s="51"/>
      <c r="BU6" s="51"/>
      <c r="BV6" s="51"/>
      <c r="BW6" s="52"/>
      <c r="BX6" s="52"/>
      <c r="BY6" s="52"/>
    </row>
    <row r="7" spans="2:77" ht="5.0999999999999996" customHeight="1" x14ac:dyDescent="0.3">
      <c r="B7" s="16"/>
      <c r="C7" s="24"/>
      <c r="D7" s="24"/>
      <c r="E7" s="25"/>
      <c r="F7" s="24"/>
      <c r="G7" s="24"/>
      <c r="H7" s="25"/>
      <c r="I7" s="24"/>
      <c r="J7" s="24"/>
      <c r="K7" s="25"/>
      <c r="L7" s="24"/>
      <c r="M7" s="24"/>
      <c r="N7" s="25"/>
      <c r="O7" s="24"/>
      <c r="P7" s="24"/>
      <c r="Q7" s="25"/>
      <c r="R7" s="24"/>
      <c r="S7" s="24"/>
      <c r="T7" s="25"/>
      <c r="U7" s="24"/>
      <c r="V7" s="24"/>
      <c r="W7" s="25"/>
      <c r="X7" s="24"/>
      <c r="Y7" s="24"/>
      <c r="Z7" s="25"/>
      <c r="AA7" s="24"/>
      <c r="AB7" s="24"/>
      <c r="AC7" s="25"/>
      <c r="AD7" s="24"/>
      <c r="AE7" s="24"/>
      <c r="AF7" s="25"/>
      <c r="AG7" s="24"/>
      <c r="AH7" s="35"/>
      <c r="AI7" s="25"/>
      <c r="AJ7" s="24"/>
      <c r="AK7" s="26"/>
      <c r="AL7" s="45"/>
      <c r="AM7" s="54">
        <f>RTD("cqg.rtd",,"StudyData",$B$5,"Bar",,"Close",$J$52,AO7,,,,,"T","Endofbarandperiod 5")</f>
        <v>1842.25</v>
      </c>
      <c r="AN7" s="55">
        <f>RTD("cqg.rtd",,"StudyData",$B$9,"Bar",,"Close",$J$52,AO7,,,,,"T","Endofbarandperiod 5")</f>
        <v>3967.25</v>
      </c>
      <c r="AO7" s="50">
        <v>-3</v>
      </c>
      <c r="AP7" s="55"/>
      <c r="AQ7" s="50">
        <f>RTD("cqg.rtd",,"StudyData", "Correlation("&amp;$B$5&amp;","&amp;$F$4&amp;",Period:="&amp;$G$52&amp;",InputChoice1:=Close,InputChoice2:=Close)", "Bar", "", "Close",$J$52,AO7, "all","", "","","T","EndofBarandPeriod 5")/100</f>
        <v>0.98493828709999998</v>
      </c>
      <c r="AR7" s="50">
        <f>RTD("cqg.rtd",,"StudyData", "Correlation("&amp;$B$5&amp;","&amp;$I$4&amp;",Period:="&amp;$G$52&amp;",InputChoice1:=Close,InputChoice2:=Close)", "Bar", "", "Close",$J$52,AO7, "all","", "","","T","EndofBarandPeriod 5")/100</f>
        <v>0.94789006929999997</v>
      </c>
      <c r="AS7" s="50">
        <f>RTD("cqg.rtd",,"StudyData", "Correlation("&amp;$B$5&amp;","&amp;$L$4&amp;",Period:="&amp;$G$52&amp;",InputChoice1:=Close,InputChoice2:=Close)", "Bar", "", "Close",$J$52,AO7, "all","", "","","T","EndofBarandPeriod 5")/100</f>
        <v>-0.83872213139999996</v>
      </c>
      <c r="AT7" s="50">
        <f>RTD("cqg.rtd",,"StudyData", "Correlation("&amp;$B$5&amp;","&amp;$O$4&amp;",Period:="&amp;$G$52&amp;",InputChoice1:=Close,InputChoice2:=Close)", "Bar", "", "Close",$J$52,AO7, "all","", "","","T","EndofBarandPeriod 5")/100</f>
        <v>-0.87335529379999999</v>
      </c>
      <c r="AU7" s="50">
        <f>RTD("cqg.rtd",,"StudyData", "Correlation("&amp;$B$5&amp;","&amp;$R$4&amp;",Period:="&amp;$G$52&amp;",InputChoice1:=Close,InputChoice2:=Close)", "Bar", "", "Close",$J$52,AO7, "all","", "","","T","EndofBarandPeriod 5")/100</f>
        <v>-0.86003398809999998</v>
      </c>
      <c r="AV7" s="50">
        <f>RTD("cqg.rtd",,"StudyData", "Correlation("&amp;$B$5&amp;","&amp;$U$4&amp;",Period:="&amp;$G$52&amp;",InputChoice1:=Close,InputChoice2:=Close)", "Bar", "", "Close",$J$52,AO7, "all","", "","","T","EndofBarandPeriod 5")/100</f>
        <v>-0.83108969849999992</v>
      </c>
      <c r="AW7" s="50">
        <f>RTD("cqg.rtd",,"StudyData", "Correlation("&amp;$B$5&amp;","&amp;$X$4&amp;",Period:="&amp;$G$52&amp;",InputChoice1:=Close,InputChoice2:=Close)", "Bar", "", "Close",$J$52,AO7, "all","", "","","T","EndofBarandPeriod 5")/100</f>
        <v>0.94895301040000002</v>
      </c>
      <c r="AX7" s="50">
        <f>RTD("cqg.rtd",,"StudyData", "Correlation("&amp;$B$5&amp;","&amp;$AA$4&amp;",Period:="&amp;$G$52&amp;",InputChoice1:=Close,InputChoice2:=Close)", "Bar", "", "Close",$J$52,AO7, "all","", "","","T","EndofBarandPeriod 5")/100</f>
        <v>-0.12529500290000001</v>
      </c>
      <c r="AY7" s="50">
        <f>RTD("cqg.rtd",,"StudyData", "Correlation("&amp;$B$5&amp;","&amp;$AD$4&amp;",Period:="&amp;$G$52&amp;",InputChoice1:=Close,InputChoice2:=Close)", "Bar", "", "Close",$J$52,AO7, "all","", "","","T","EndofBarandPeriod 5")/100</f>
        <v>-0.74640297909999997</v>
      </c>
      <c r="AZ7" s="50">
        <f>RTD("cqg.rtd",,"StudyData", "Correlation("&amp;$B$5&amp;","&amp;$AG$4&amp;",Period:="&amp;$G$52&amp;",InputChoice1:=Close,InputChoice2:=Close)", "Bar", "", "Close",$J$52,AO7, "all","", "","","T","EndofBarandPeriod 5")/100</f>
        <v>-0.42891236169999997</v>
      </c>
      <c r="BA7" s="50">
        <f>RTD("cqg.rtd",,"StudyData", "Correlation("&amp;$B$5&amp;","&amp;$AJ$4&amp;",Period:="&amp;$G$52&amp;",InputChoice1:=Close,InputChoice2:=Close)", "Bar", "", "Close",$J$52,AO7, "all","", "","","T","EndofBarandPeriod 5")/100</f>
        <v>-0.1329715752</v>
      </c>
      <c r="BB7" s="50"/>
      <c r="BC7" s="50">
        <f>RTD("cqg.rtd",,"StudyData", "Correlation("&amp;$B$9&amp;","&amp;$C$8&amp;",Period:="&amp;$G$52&amp;",InputChoice1:=Close,InputChoice2:=Close)", "Bar", "", "Close",$J$52,AO7, "all","", "","","T","EndofBarandPeriod 5")/100</f>
        <v>0.98493828709999998</v>
      </c>
      <c r="BD7" s="50">
        <f>RTD("cqg.rtd",,"StudyData", "Correlation("&amp;$B$9&amp;","&amp;$I$8&amp;",Period:="&amp;$G$52&amp;",InputChoice1:=Close,InputChoice2:=Close)", "Bar", "", "Close",$J$52,AO7, "all","", "","","T","EndofBarandPeriod 5")/100</f>
        <v>0.95644137900000004</v>
      </c>
      <c r="BE7" s="50">
        <f>RTD("cqg.rtd",,"StudyData", "Correlation("&amp;$B$9&amp;","&amp;$L$8&amp;",Period:="&amp;$G$52&amp;",InputChoice1:=Close,InputChoice2:=Close)", "Bar", "", "Close",$J$52,AO7, "all","", "","","T","EndofBarandPeriod 5")/100</f>
        <v>-0.88706866969999998</v>
      </c>
      <c r="BF7" s="50">
        <f>RTD("cqg.rtd",,"StudyData", "Correlation("&amp;$B$9&amp;","&amp;$O$8&amp;",Period:="&amp;$G$52&amp;",InputChoice1:=Close,InputChoice2:=Close)", "Bar", "", "Close",$J$52,AO7, "all","", "","","T","EndofBarandPeriod 5")/100</f>
        <v>-0.91732723250000003</v>
      </c>
      <c r="BG7" s="50">
        <f>RTD("cqg.rtd",,"StudyData", "Correlation("&amp;$B$9&amp;","&amp;$R$8&amp;",Period:="&amp;$G$52&amp;",InputChoice1:=Close,InputChoice2:=Close)", "Bar", "", "Close",$J$52,AO7, "all","", "","","T","EndofBarandPeriod 5")/100</f>
        <v>-0.91066655209999992</v>
      </c>
      <c r="BH7" s="50">
        <f>RTD("cqg.rtd",,"StudyData", "Correlation("&amp;$B$9&amp;","&amp;$U$8&amp;",Period:="&amp;$G$52&amp;",InputChoice1:=Close,InputChoice2:=Close)", "Bar", "", "Close",$J$52,AO7, "all","", "","","T","EndofBarandPeriod 5")/100</f>
        <v>-0.88053920099999994</v>
      </c>
      <c r="BI7" s="50">
        <f>RTD("cqg.rtd",,"StudyData", "Correlation("&amp;$B$9&amp;","&amp;$X$8&amp;",Period:="&amp;$G$52&amp;",InputChoice1:=Close,InputChoice2:=Close)", "Bar", "", "Close",$J$52,AO7, "all","", "","","T","EndofBarandPeriod 5")/100</f>
        <v>0.92408178000000007</v>
      </c>
      <c r="BJ7" s="50">
        <f>RTD("cqg.rtd",,"StudyData", "Correlation("&amp;$B$9&amp;","&amp;$AA$8&amp;",Period:="&amp;$G$52&amp;",InputChoice1:=Close,InputChoice2:=Close)", "Bar", "", "Close",$J$52,AO7, "all","", "","","T","EndofBarandPeriod 5")/100</f>
        <v>-0.1335360941</v>
      </c>
      <c r="BK7" s="50">
        <f>RTD("cqg.rtd",,"StudyData", "Correlation("&amp;$B$9&amp;","&amp;$AD$8&amp;",Period:="&amp;$G$52&amp;",InputChoice1:=Close,InputChoice2:=Close)", "Bar", "", "Close",$J$52,AO7, "all","", "","","T","EndofBarandPeriod 5")/100</f>
        <v>-0.82561735540000003</v>
      </c>
      <c r="BL7" s="50">
        <f>RTD("cqg.rtd",,"StudyData", "Correlation("&amp;$B$9&amp;","&amp;$AG$8&amp;",Period:="&amp;$G$52&amp;",InputChoice1:=Close,InputChoice2:=Close)", "Bar", "", "Close",$J$52,AO7, "all","", "","","T","EndofBarandPeriod 5")/100</f>
        <v>-0.53649714469999998</v>
      </c>
      <c r="BM7" s="50">
        <f>RTD("cqg.rtd",,"StudyData", "Correlation("&amp;$B$9&amp;","&amp;$AJ$8&amp;",Period:="&amp;$G$52&amp;",InputChoice1:=Close,InputChoice2:=Close)", "Bar", "", "Close",$J$52,AO7, "all","", "","","T","EndofBarandPeriod 5")/100</f>
        <v>-0.2416124436</v>
      </c>
      <c r="BN7" s="51"/>
      <c r="BO7" s="51"/>
      <c r="BP7" s="51"/>
      <c r="BQ7" s="51"/>
      <c r="BR7" s="51"/>
      <c r="BS7" s="51"/>
      <c r="BT7" s="51"/>
      <c r="BU7" s="51"/>
      <c r="BV7" s="51"/>
      <c r="BW7" s="52"/>
      <c r="BX7" s="52"/>
      <c r="BY7" s="52"/>
    </row>
    <row r="8" spans="2:77" ht="18" customHeight="1" x14ac:dyDescent="0.3">
      <c r="B8" s="17">
        <f>RTD("cqg.rtd", ,"ContractData",B5, "NetChange",,"T")</f>
        <v>18.75</v>
      </c>
      <c r="C8" s="20" t="str">
        <f>C4</f>
        <v>EP?</v>
      </c>
      <c r="D8" s="27" t="s">
        <v>1</v>
      </c>
      <c r="E8" s="21"/>
      <c r="F8" s="98" t="str">
        <f>B9</f>
        <v>ENQ?</v>
      </c>
      <c r="G8" s="99"/>
      <c r="H8" s="21"/>
      <c r="I8" s="22" t="str">
        <f>$I$4</f>
        <v>DSX?</v>
      </c>
      <c r="J8" s="28" t="s">
        <v>1</v>
      </c>
      <c r="K8" s="21"/>
      <c r="L8" s="22" t="str">
        <f>$L$4</f>
        <v>TUA?</v>
      </c>
      <c r="M8" s="28" t="s">
        <v>1</v>
      </c>
      <c r="N8" s="21"/>
      <c r="O8" s="22" t="str">
        <f>$O$4</f>
        <v>FVA?</v>
      </c>
      <c r="P8" s="28" t="s">
        <v>1</v>
      </c>
      <c r="Q8" s="21"/>
      <c r="R8" s="22" t="str">
        <f>$R$4</f>
        <v>TYA?</v>
      </c>
      <c r="S8" s="28" t="s">
        <v>1</v>
      </c>
      <c r="T8" s="21"/>
      <c r="U8" s="22" t="str">
        <f>$U$4</f>
        <v>USA?</v>
      </c>
      <c r="V8" s="28" t="s">
        <v>1</v>
      </c>
      <c r="W8" s="21"/>
      <c r="X8" s="22" t="str">
        <f>$X$4</f>
        <v>CLE?</v>
      </c>
      <c r="Y8" s="28" t="s">
        <v>1</v>
      </c>
      <c r="Z8" s="21"/>
      <c r="AA8" s="22" t="str">
        <f>$AA$4</f>
        <v>NGE?</v>
      </c>
      <c r="AB8" s="28" t="s">
        <v>1</v>
      </c>
      <c r="AC8" s="21"/>
      <c r="AD8" s="22" t="str">
        <f>$AD$4</f>
        <v>GCE?</v>
      </c>
      <c r="AE8" s="28" t="s">
        <v>1</v>
      </c>
      <c r="AF8" s="21"/>
      <c r="AG8" s="22" t="str">
        <f>$AG$4</f>
        <v>SIE?</v>
      </c>
      <c r="AH8" s="28" t="s">
        <v>1</v>
      </c>
      <c r="AI8" s="21"/>
      <c r="AJ8" s="22" t="str">
        <f>$AJ$4</f>
        <v>PLE?</v>
      </c>
      <c r="AK8" s="28" t="s">
        <v>1</v>
      </c>
      <c r="AL8" s="44">
        <f>B8</f>
        <v>18.75</v>
      </c>
      <c r="AM8" s="54">
        <f>RTD("cqg.rtd",,"StudyData",$B$5,"Bar",,"Close",$J$52,AO8,,,,,"T","Endofbarandperiod 5")</f>
        <v>1825.5</v>
      </c>
      <c r="AN8" s="55">
        <f>RTD("cqg.rtd",,"StudyData",$B$9,"Bar",,"Close",$J$52,AO8,,,,,"T","Endofbarandperiod 5")</f>
        <v>3961.25</v>
      </c>
      <c r="AO8" s="50">
        <v>-2</v>
      </c>
      <c r="AP8" s="55"/>
      <c r="AQ8" s="50">
        <f>RTD("cqg.rtd",,"StudyData", "Correlation("&amp;$B$5&amp;","&amp;$F$4&amp;",Period:="&amp;$G$52&amp;",InputChoice1:=Close,InputChoice2:=Close)", "Bar", "", "Close",$J$52,AO8, "all","", "","","T","EndofBarandPeriod 5")/100</f>
        <v>0.98593744770000002</v>
      </c>
      <c r="AR8" s="50">
        <f>RTD("cqg.rtd",,"StudyData", "Correlation("&amp;$B$5&amp;","&amp;$I$4&amp;",Period:="&amp;$G$52&amp;",InputChoice1:=Close,InputChoice2:=Close)", "Bar", "", "Close",$J$52,AO8, "all","", "","","T","EndofBarandPeriod 5")/100</f>
        <v>0.94644803710000003</v>
      </c>
      <c r="AS8" s="50">
        <f>RTD("cqg.rtd",,"StudyData", "Correlation("&amp;$B$5&amp;","&amp;$L$4&amp;",Period:="&amp;$G$52&amp;",InputChoice1:=Close,InputChoice2:=Close)", "Bar", "", "Close",$J$52,AO8, "all","", "","","T","EndofBarandPeriod 5")/100</f>
        <v>-0.85033753829999992</v>
      </c>
      <c r="AT8" s="50">
        <f>RTD("cqg.rtd",,"StudyData", "Correlation("&amp;$B$5&amp;","&amp;$O$4&amp;",Period:="&amp;$G$52&amp;",InputChoice1:=Close,InputChoice2:=Close)", "Bar", "", "Close",$J$52,AO8, "all","", "","","T","EndofBarandPeriod 5")/100</f>
        <v>-0.88128187469999997</v>
      </c>
      <c r="AU8" s="50">
        <f>RTD("cqg.rtd",,"StudyData", "Correlation("&amp;$B$5&amp;","&amp;$R$4&amp;",Period:="&amp;$G$52&amp;",InputChoice1:=Close,InputChoice2:=Close)", "Bar", "", "Close",$J$52,AO8, "all","", "","","T","EndofBarandPeriod 5")/100</f>
        <v>-0.86729146540000002</v>
      </c>
      <c r="AV8" s="50">
        <f>RTD("cqg.rtd",,"StudyData", "Correlation("&amp;$B$5&amp;","&amp;$U$4&amp;",Period:="&amp;$G$52&amp;",InputChoice1:=Close,InputChoice2:=Close)", "Bar", "", "Close",$J$52,AO8, "all","", "","","T","EndofBarandPeriod 5")/100</f>
        <v>-0.83314638659999996</v>
      </c>
      <c r="AW8" s="50">
        <f>RTD("cqg.rtd",,"StudyData", "Correlation("&amp;$B$5&amp;","&amp;$X$4&amp;",Period:="&amp;$G$52&amp;",InputChoice1:=Close,InputChoice2:=Close)", "Bar", "", "Close",$J$52,AO8, "all","", "","","T","EndofBarandPeriod 5")/100</f>
        <v>0.95145119719999993</v>
      </c>
      <c r="AX8" s="50">
        <f>RTD("cqg.rtd",,"StudyData", "Correlation("&amp;$B$5&amp;","&amp;$AA$4&amp;",Period:="&amp;$G$52&amp;",InputChoice1:=Close,InputChoice2:=Close)", "Bar", "", "Close",$J$52,AO8, "all","", "","","T","EndofBarandPeriod 5")/100</f>
        <v>-0.1177057499</v>
      </c>
      <c r="AY8" s="50">
        <f>RTD("cqg.rtd",,"StudyData", "Correlation("&amp;$B$5&amp;","&amp;$AD$4&amp;",Period:="&amp;$G$52&amp;",InputChoice1:=Close,InputChoice2:=Close)", "Bar", "", "Close",$J$52,AO8, "all","", "","","T","EndofBarandPeriod 5")/100</f>
        <v>-0.74188798280000001</v>
      </c>
      <c r="AZ8" s="50">
        <f>RTD("cqg.rtd",,"StudyData", "Correlation("&amp;$B$5&amp;","&amp;$AG$4&amp;",Period:="&amp;$G$52&amp;",InputChoice1:=Close,InputChoice2:=Close)", "Bar", "", "Close",$J$52,AO8, "all","", "","","T","EndofBarandPeriod 5")/100</f>
        <v>-0.48012292189999994</v>
      </c>
      <c r="BA8" s="50">
        <f>RTD("cqg.rtd",,"StudyData", "Correlation("&amp;$B$5&amp;","&amp;$AJ$4&amp;",Period:="&amp;$G$52&amp;",InputChoice1:=Close,InputChoice2:=Close)", "Bar", "", "Close",$J$52,AO8, "all","", "","","T","EndofBarandPeriod 5")/100</f>
        <v>-0.19450335679999997</v>
      </c>
      <c r="BB8" s="50"/>
      <c r="BC8" s="50">
        <f>RTD("cqg.rtd",,"StudyData", "Correlation("&amp;$B$9&amp;","&amp;$C$8&amp;",Period:="&amp;$G$52&amp;",InputChoice1:=Close,InputChoice2:=Close)", "Bar", "", "Close",$J$52,AO8, "all","", "","","T","EndofBarandPeriod 5")/100</f>
        <v>0.98593744770000002</v>
      </c>
      <c r="BD8" s="50">
        <f>RTD("cqg.rtd",,"StudyData", "Correlation("&amp;$B$9&amp;","&amp;$I$8&amp;",Period:="&amp;$G$52&amp;",InputChoice1:=Close,InputChoice2:=Close)", "Bar", "", "Close",$J$52,AO8, "all","", "","","T","EndofBarandPeriod 5")/100</f>
        <v>0.9625976718</v>
      </c>
      <c r="BE8" s="50">
        <f>RTD("cqg.rtd",,"StudyData", "Correlation("&amp;$B$9&amp;","&amp;$L$8&amp;",Period:="&amp;$G$52&amp;",InputChoice1:=Close,InputChoice2:=Close)", "Bar", "", "Close",$J$52,AO8, "all","", "","","T","EndofBarandPeriod 5")/100</f>
        <v>-0.89439947900000005</v>
      </c>
      <c r="BF8" s="50">
        <f>RTD("cqg.rtd",,"StudyData", "Correlation("&amp;$B$9&amp;","&amp;$O$8&amp;",Period:="&amp;$G$52&amp;",InputChoice1:=Close,InputChoice2:=Close)", "Bar", "", "Close",$J$52,AO8, "all","", "","","T","EndofBarandPeriod 5")/100</f>
        <v>-0.92178981719999997</v>
      </c>
      <c r="BG8" s="50">
        <f>RTD("cqg.rtd",,"StudyData", "Correlation("&amp;$B$9&amp;","&amp;$R$8&amp;",Period:="&amp;$G$52&amp;",InputChoice1:=Close,InputChoice2:=Close)", "Bar", "", "Close",$J$52,AO8, "all","", "","","T","EndofBarandPeriod 5")/100</f>
        <v>-0.91373456250000007</v>
      </c>
      <c r="BH8" s="50">
        <f>RTD("cqg.rtd",,"StudyData", "Correlation("&amp;$B$9&amp;","&amp;$U$8&amp;",Period:="&amp;$G$52&amp;",InputChoice1:=Close,InputChoice2:=Close)", "Bar", "", "Close",$J$52,AO8, "all","", "","","T","EndofBarandPeriod 5")/100</f>
        <v>-0.88012464199999996</v>
      </c>
      <c r="BI8" s="50">
        <f>RTD("cqg.rtd",,"StudyData", "Correlation("&amp;$B$9&amp;","&amp;$X$8&amp;",Period:="&amp;$G$52&amp;",InputChoice1:=Close,InputChoice2:=Close)", "Bar", "", "Close",$J$52,AO8, "all","", "","","T","EndofBarandPeriod 5")/100</f>
        <v>0.93198621780000002</v>
      </c>
      <c r="BJ8" s="50">
        <f>RTD("cqg.rtd",,"StudyData", "Correlation("&amp;$B$9&amp;","&amp;$AA$8&amp;",Period:="&amp;$G$52&amp;",InputChoice1:=Close,InputChoice2:=Close)", "Bar", "", "Close",$J$52,AO8, "all","", "","","T","EndofBarandPeriod 5")/100</f>
        <v>-0.11982246160000001</v>
      </c>
      <c r="BK8" s="50">
        <f>RTD("cqg.rtd",,"StudyData", "Correlation("&amp;$B$9&amp;","&amp;$AD$8&amp;",Period:="&amp;$G$52&amp;",InputChoice1:=Close,InputChoice2:=Close)", "Bar", "", "Close",$J$52,AO8, "all","", "","","T","EndofBarandPeriod 5")/100</f>
        <v>-0.8122505230999999</v>
      </c>
      <c r="BL8" s="50">
        <f>RTD("cqg.rtd",,"StudyData", "Correlation("&amp;$B$9&amp;","&amp;$AG$8&amp;",Period:="&amp;$G$52&amp;",InputChoice1:=Close,InputChoice2:=Close)", "Bar", "", "Close",$J$52,AO8, "all","", "","","T","EndofBarandPeriod 5")/100</f>
        <v>-0.57572083360000004</v>
      </c>
      <c r="BM8" s="50">
        <f>RTD("cqg.rtd",,"StudyData", "Correlation("&amp;$B$9&amp;","&amp;$AJ$8&amp;",Period:="&amp;$G$52&amp;",InputChoice1:=Close,InputChoice2:=Close)", "Bar", "", "Close",$J$52,AO8, "all","", "","","T","EndofBarandPeriod 5")/100</f>
        <v>-0.30106631149999996</v>
      </c>
      <c r="BN8" s="51"/>
      <c r="BO8" s="51"/>
      <c r="BP8" s="51"/>
      <c r="BQ8" s="51"/>
      <c r="BR8" s="51"/>
      <c r="BS8" s="51"/>
      <c r="BT8" s="51"/>
      <c r="BU8" s="51"/>
      <c r="BV8" s="51"/>
      <c r="BW8" s="52"/>
      <c r="BX8" s="52"/>
      <c r="BY8" s="52"/>
    </row>
    <row r="9" spans="2:77" ht="18" customHeight="1" x14ac:dyDescent="0.3">
      <c r="B9" s="11" t="s">
        <v>11</v>
      </c>
      <c r="C9" s="12">
        <f>BC10</f>
        <v>0.98521178399999998</v>
      </c>
      <c r="D9" s="13">
        <f>BC10-BC3</f>
        <v>3.5694491000000106E-3</v>
      </c>
      <c r="E9" s="14"/>
      <c r="F9" s="82"/>
      <c r="G9" s="83"/>
      <c r="H9" s="14"/>
      <c r="I9" s="12">
        <f>BD10</f>
        <v>0.96792381750000001</v>
      </c>
      <c r="J9" s="13">
        <f>BD10-BD3</f>
        <v>-4.9869380999999491E-3</v>
      </c>
      <c r="K9" s="14"/>
      <c r="L9" s="12">
        <f>BE10</f>
        <v>-0.91027314419999994</v>
      </c>
      <c r="M9" s="13">
        <f>BE10-BE3</f>
        <v>-0.21047798279999996</v>
      </c>
      <c r="N9" s="14"/>
      <c r="O9" s="12">
        <f>BF10</f>
        <v>-0.93639949939999989</v>
      </c>
      <c r="P9" s="13">
        <f>BF10-BF3</f>
        <v>-0.20045844699999982</v>
      </c>
      <c r="Q9" s="14"/>
      <c r="R9" s="12">
        <f>BG10</f>
        <v>-0.92970864919999996</v>
      </c>
      <c r="S9" s="13">
        <f>BG10-BG3</f>
        <v>-0.22058501679999987</v>
      </c>
      <c r="T9" s="14"/>
      <c r="U9" s="12">
        <f>BH10</f>
        <v>-0.89545794069999995</v>
      </c>
      <c r="V9" s="13">
        <f>BH10-BH3</f>
        <v>-0.31235949109999994</v>
      </c>
      <c r="W9" s="14"/>
      <c r="X9" s="12">
        <f>BI10</f>
        <v>0.93528591259999994</v>
      </c>
      <c r="Y9" s="13">
        <f>BI10-BI3</f>
        <v>1.3818198616999999</v>
      </c>
      <c r="Z9" s="14"/>
      <c r="AA9" s="12">
        <f>BJ10</f>
        <v>-8.6989628700000002E-2</v>
      </c>
      <c r="AB9" s="13">
        <f>BJ10-BJ3</f>
        <v>0.78766033019999993</v>
      </c>
      <c r="AC9" s="14"/>
      <c r="AD9" s="12">
        <f>BK10</f>
        <v>-0.80208452060000002</v>
      </c>
      <c r="AE9" s="13">
        <f>BK10-BK3</f>
        <v>-0.31894194450000002</v>
      </c>
      <c r="AF9" s="14"/>
      <c r="AG9" s="12">
        <f>BL10</f>
        <v>-0.61416104230000002</v>
      </c>
      <c r="AH9" s="13">
        <f>BL10-BL3</f>
        <v>-0.31346388760000005</v>
      </c>
      <c r="AI9" s="14"/>
      <c r="AJ9" s="12">
        <f>AZ19</f>
        <v>-0.50731312940000006</v>
      </c>
      <c r="AK9" s="13">
        <f>BM10-BM3</f>
        <v>-8.1169694199999975E-2</v>
      </c>
      <c r="AL9" s="43" t="str">
        <f>B9</f>
        <v>ENQ?</v>
      </c>
      <c r="AM9" s="54">
        <f>RTD("cqg.rtd",,"StudyData",$B$5,"Bar",,"Close",$J$52,AO9,,,,,"T","Endofbarandperiod 5")</f>
        <v>1860</v>
      </c>
      <c r="AN9" s="55">
        <f>RTD("cqg.rtd",,"StudyData",$B$9,"Bar",,"Close",$J$52,AO9,,,,,"T","Endofbarandperiod 5")</f>
        <v>4006.25</v>
      </c>
      <c r="AO9" s="50">
        <v>-1</v>
      </c>
      <c r="AP9" s="55"/>
      <c r="AQ9" s="50">
        <f>RTD("cqg.rtd",,"StudyData", "Correlation("&amp;$B$5&amp;","&amp;$F$4&amp;",Period:="&amp;$G$52&amp;",InputChoice1:=Close,InputChoice2:=Close)", "Bar", "", "Close",$J$52,AO9, "all","", "","","T","EndofBarandPeriod 5")/100</f>
        <v>0.98557610389999994</v>
      </c>
      <c r="AR9" s="50">
        <f>RTD("cqg.rtd",,"StudyData", "Correlation("&amp;$B$5&amp;","&amp;$I$4&amp;",Period:="&amp;$G$52&amp;",InputChoice1:=Close,InputChoice2:=Close)", "Bar", "", "Close",$J$52,AO9, "all","", "","","T","EndofBarandPeriod 5")/100</f>
        <v>0.94505404900000001</v>
      </c>
      <c r="AS9" s="50">
        <f>RTD("cqg.rtd",,"StudyData", "Correlation("&amp;$B$5&amp;","&amp;$L$4&amp;",Period:="&amp;$G$52&amp;",InputChoice1:=Close,InputChoice2:=Close)", "Bar", "", "Close",$J$52,AO9, "all","", "","","T","EndofBarandPeriod 5")/100</f>
        <v>-0.86490623060000005</v>
      </c>
      <c r="AT9" s="50">
        <f>RTD("cqg.rtd",,"StudyData", "Correlation("&amp;$B$5&amp;","&amp;$O$4&amp;",Period:="&amp;$G$52&amp;",InputChoice1:=Close,InputChoice2:=Close)", "Bar", "", "Close",$J$52,AO9, "all","", "","","T","EndofBarandPeriod 5")/100</f>
        <v>-0.89456029290000005</v>
      </c>
      <c r="AU9" s="50">
        <f>RTD("cqg.rtd",,"StudyData", "Correlation("&amp;$B$5&amp;","&amp;$R$4&amp;",Period:="&amp;$G$52&amp;",InputChoice1:=Close,InputChoice2:=Close)", "Bar", "", "Close",$J$52,AO9, "all","", "","","T","EndofBarandPeriod 5")/100</f>
        <v>-0.88059233910000001</v>
      </c>
      <c r="AV9" s="50">
        <f>RTD("cqg.rtd",,"StudyData", "Correlation("&amp;$B$5&amp;","&amp;$U$4&amp;",Period:="&amp;$G$52&amp;",InputChoice1:=Close,InputChoice2:=Close)", "Bar", "", "Close",$J$52,AO9, "all","", "","","T","EndofBarandPeriod 5")/100</f>
        <v>-0.84217299100000009</v>
      </c>
      <c r="AW9" s="50">
        <f>RTD("cqg.rtd",,"StudyData", "Correlation("&amp;$B$5&amp;","&amp;$X$4&amp;",Period:="&amp;$G$52&amp;",InputChoice1:=Close,InputChoice2:=Close)", "Bar", "", "Close",$J$52,AO9, "all","", "","","T","EndofBarandPeriod 5")/100</f>
        <v>0.95209609929999994</v>
      </c>
      <c r="AX9" s="50">
        <f>RTD("cqg.rtd",,"StudyData", "Correlation("&amp;$B$5&amp;","&amp;$AA$4&amp;",Period:="&amp;$G$52&amp;",InputChoice1:=Close,InputChoice2:=Close)", "Bar", "", "Close",$J$52,AO9, "all","", "","","T","EndofBarandPeriod 5")/100</f>
        <v>-0.11965552979999999</v>
      </c>
      <c r="AY9" s="50">
        <f>RTD("cqg.rtd",,"StudyData", "Correlation("&amp;$B$5&amp;","&amp;$AD$4&amp;",Period:="&amp;$G$52&amp;",InputChoice1:=Close,InputChoice2:=Close)", "Bar", "", "Close",$J$52,AO9, "all","", "","","T","EndofBarandPeriod 5")/100</f>
        <v>-0.73219819269999997</v>
      </c>
      <c r="AZ9" s="50">
        <f>RTD("cqg.rtd",,"StudyData", "Correlation("&amp;$B$5&amp;","&amp;$AG$4&amp;",Period:="&amp;$G$52&amp;",InputChoice1:=Close,InputChoice2:=Close)", "Bar", "", "Close",$J$52,AO9, "all","", "","","T","EndofBarandPeriod 5")/100</f>
        <v>-0.50332938189999998</v>
      </c>
      <c r="BA9" s="50">
        <f>RTD("cqg.rtd",,"StudyData", "Correlation("&amp;$B$5&amp;","&amp;$AJ$4&amp;",Period:="&amp;$G$52&amp;",InputChoice1:=Close,InputChoice2:=Close)", "Bar", "", "Close",$J$52,AO9, "all","", "","","T","EndofBarandPeriod 5")/100</f>
        <v>-0.21568125380000003</v>
      </c>
      <c r="BB9" s="50"/>
      <c r="BC9" s="50">
        <f>RTD("cqg.rtd",,"StudyData", "Correlation("&amp;$B$9&amp;","&amp;$C$8&amp;",Period:="&amp;$G$52&amp;",InputChoice1:=Close,InputChoice2:=Close)", "Bar", "", "Close",$J$52,AO9, "all","", "","","T","EndofBarandPeriod 5")/100</f>
        <v>0.98557610389999994</v>
      </c>
      <c r="BD9" s="50">
        <f>RTD("cqg.rtd",,"StudyData", "Correlation("&amp;$B$9&amp;","&amp;$I$8&amp;",Period:="&amp;$G$52&amp;",InputChoice1:=Close,InputChoice2:=Close)", "Bar", "", "Close",$J$52,AO9, "all","", "","","T","EndofBarandPeriod 5")/100</f>
        <v>0.9652432487</v>
      </c>
      <c r="BE9" s="50">
        <f>RTD("cqg.rtd",,"StudyData", "Correlation("&amp;$B$9&amp;","&amp;$L$8&amp;",Period:="&amp;$G$52&amp;",InputChoice1:=Close,InputChoice2:=Close)", "Bar", "", "Close",$J$52,AO9, "all","", "","","T","EndofBarandPeriod 5")/100</f>
        <v>-0.90658989719999994</v>
      </c>
      <c r="BF9" s="50">
        <f>RTD("cqg.rtd",,"StudyData", "Correlation("&amp;$B$9&amp;","&amp;$O$8&amp;",Period:="&amp;$G$52&amp;",InputChoice1:=Close,InputChoice2:=Close)", "Bar", "", "Close",$J$52,AO9, "all","", "","","T","EndofBarandPeriod 5")/100</f>
        <v>-0.93225658749999996</v>
      </c>
      <c r="BG9" s="50">
        <f>RTD("cqg.rtd",,"StudyData", "Correlation("&amp;$B$9&amp;","&amp;$R$8&amp;",Period:="&amp;$G$52&amp;",InputChoice1:=Close,InputChoice2:=Close)", "Bar", "", "Close",$J$52,AO9, "all","", "","","T","EndofBarandPeriod 5")/100</f>
        <v>-0.92475781810000002</v>
      </c>
      <c r="BH9" s="50">
        <f>RTD("cqg.rtd",,"StudyData", "Correlation("&amp;$B$9&amp;","&amp;$U$8&amp;",Period:="&amp;$G$52&amp;",InputChoice1:=Close,InputChoice2:=Close)", "Bar", "", "Close",$J$52,AO9, "all","", "","","T","EndofBarandPeriod 5")/100</f>
        <v>-0.8891107882</v>
      </c>
      <c r="BI9" s="50">
        <f>RTD("cqg.rtd",,"StudyData", "Correlation("&amp;$B$9&amp;","&amp;$X$8&amp;",Period:="&amp;$G$52&amp;",InputChoice1:=Close,InputChoice2:=Close)", "Bar", "", "Close",$J$52,AO9, "all","", "","","T","EndofBarandPeriod 5")/100</f>
        <v>0.93508315850000001</v>
      </c>
      <c r="BJ9" s="50">
        <f>RTD("cqg.rtd",,"StudyData", "Correlation("&amp;$B$9&amp;","&amp;$AA$8&amp;",Period:="&amp;$G$52&amp;",InputChoice1:=Close,InputChoice2:=Close)", "Bar", "", "Close",$J$52,AO9, "all","", "","","T","EndofBarandPeriod 5")/100</f>
        <v>-0.111168025</v>
      </c>
      <c r="BK9" s="50">
        <f>RTD("cqg.rtd",,"StudyData", "Correlation("&amp;$B$9&amp;","&amp;$AD$8&amp;",Period:="&amp;$G$52&amp;",InputChoice1:=Close,InputChoice2:=Close)", "Bar", "", "Close",$J$52,AO9, "all","", "","","T","EndofBarandPeriod 5")/100</f>
        <v>-0.80666090440000005</v>
      </c>
      <c r="BL9" s="50">
        <f>RTD("cqg.rtd",,"StudyData", "Correlation("&amp;$B$9&amp;","&amp;$AG$8&amp;",Period:="&amp;$G$52&amp;",InputChoice1:=Close,InputChoice2:=Close)", "Bar", "", "Close",$J$52,AO9, "all","", "","","T","EndofBarandPeriod 5")/100</f>
        <v>-0.60161691210000001</v>
      </c>
      <c r="BM9" s="50">
        <f>RTD("cqg.rtd",,"StudyData", "Correlation("&amp;$B$9&amp;","&amp;$AJ$8&amp;",Period:="&amp;$G$52&amp;",InputChoice1:=Close,InputChoice2:=Close)", "Bar", "", "Close",$J$52,AO9, "all","", "","","T","EndofBarandPeriod 5")/100</f>
        <v>-0.333151056</v>
      </c>
      <c r="BN9" s="51"/>
      <c r="BO9" s="51"/>
      <c r="BP9" s="51"/>
      <c r="BQ9" s="51"/>
      <c r="BR9" s="51"/>
      <c r="BS9" s="51"/>
      <c r="BT9" s="51"/>
      <c r="BU9" s="51"/>
      <c r="BV9" s="51"/>
      <c r="BW9" s="52"/>
      <c r="BX9" s="52"/>
      <c r="BY9" s="52"/>
    </row>
    <row r="10" spans="2:77" ht="18" customHeight="1" x14ac:dyDescent="0.3">
      <c r="B10" s="15">
        <f>RTD("cqg.rtd", ,"ContractData",B9, "LastPrice",,"T")</f>
        <v>4077</v>
      </c>
      <c r="C10" s="65"/>
      <c r="D10" s="66"/>
      <c r="E10" s="14"/>
      <c r="F10" s="84"/>
      <c r="G10" s="85"/>
      <c r="H10" s="14"/>
      <c r="I10" s="65"/>
      <c r="J10" s="66"/>
      <c r="K10" s="14"/>
      <c r="L10" s="65"/>
      <c r="M10" s="66"/>
      <c r="N10" s="14"/>
      <c r="O10" s="65"/>
      <c r="P10" s="66"/>
      <c r="Q10" s="14"/>
      <c r="R10" s="65"/>
      <c r="S10" s="66"/>
      <c r="T10" s="14"/>
      <c r="U10" s="65"/>
      <c r="V10" s="66"/>
      <c r="W10" s="14"/>
      <c r="X10" s="65"/>
      <c r="Y10" s="66"/>
      <c r="Z10" s="14"/>
      <c r="AA10" s="65"/>
      <c r="AB10" s="66"/>
      <c r="AC10" s="14"/>
      <c r="AD10" s="65"/>
      <c r="AE10" s="66"/>
      <c r="AF10" s="14"/>
      <c r="AG10" s="65"/>
      <c r="AH10" s="66"/>
      <c r="AI10" s="14"/>
      <c r="AJ10" s="65"/>
      <c r="AK10" s="66"/>
      <c r="AL10" s="44">
        <f>B10</f>
        <v>4077</v>
      </c>
      <c r="AM10" s="54">
        <f>RTD("cqg.rtd", ,"ContractData",$B$5, "LastPrice",,"T")</f>
        <v>1877</v>
      </c>
      <c r="AN10" s="55">
        <f>RTD("cqg.rtd", ,"ContractData",$B$9, "LastPrice",,"T")</f>
        <v>4077</v>
      </c>
      <c r="AO10" s="50">
        <v>0</v>
      </c>
      <c r="AP10" s="55"/>
      <c r="AQ10" s="50">
        <f>RTD("cqg.rtd",,"StudyData", "Correlation("&amp;$B$5&amp;","&amp;$F$4&amp;",Period:="&amp;$G$52&amp;",InputChoice1:=Close,InputChoice2:=Close)", "Bar", "", "Close",$J$52,AO10, "all","", "","","T","EndofBarandPeriod 5")/100</f>
        <v>0.98521178399999998</v>
      </c>
      <c r="AR10" s="50">
        <f>RTD("cqg.rtd",,"StudyData", "Correlation("&amp;$B$5&amp;","&amp;$I$4&amp;",Period:="&amp;$G$52&amp;",InputChoice1:=Close,InputChoice2:=Close)", "Bar", "", "Close",$J$52,AO10, "all","", "","","T","EndofBarandPeriod 5")/100</f>
        <v>0.94285721</v>
      </c>
      <c r="AS10" s="50">
        <f>RTD("cqg.rtd",,"StudyData", "Correlation("&amp;$B$5&amp;","&amp;$L$4&amp;",Period:="&amp;$G$52&amp;",InputChoice1:=Close,InputChoice2:=Close)", "Bar", "", "Close",$J$52,AO10, "all","", "","","T","EndofBarandPeriod 5")/100</f>
        <v>-0.86846852260000007</v>
      </c>
      <c r="AT10" s="50">
        <f>RTD("cqg.rtd",,"StudyData", "Correlation("&amp;$B$5&amp;","&amp;$O$4&amp;",Period:="&amp;$G$52&amp;",InputChoice1:=Close,InputChoice2:=Close)", "Bar", "", "Close",$J$52,AO10, "all","", "","","T","EndofBarandPeriod 5")/100</f>
        <v>-0.89908705240000009</v>
      </c>
      <c r="AU10" s="50">
        <f>RTD("cqg.rtd",,"StudyData", "Correlation("&amp;$B$5&amp;","&amp;$R$4&amp;",Period:="&amp;$G$52&amp;",InputChoice1:=Close,InputChoice2:=Close)", "Bar", "", "Close",$J$52,AO10, "all","", "","","T","EndofBarandPeriod 5")/100</f>
        <v>-0.88594524120000007</v>
      </c>
      <c r="AV10" s="50">
        <f>RTD("cqg.rtd",,"StudyData", "Correlation("&amp;$B$5&amp;","&amp;$U$4&amp;",Period:="&amp;$G$52&amp;",InputChoice1:=Close,InputChoice2:=Close)", "Bar", "", "Close",$J$52,AO10, "all","", "","","T","EndofBarandPeriod 5")/100</f>
        <v>-0.84870743520000003</v>
      </c>
      <c r="AW10" s="50">
        <f>RTD("cqg.rtd",,"StudyData", "Correlation("&amp;$B$5&amp;","&amp;$X$4&amp;",Period:="&amp;$G$52&amp;",InputChoice1:=Close,InputChoice2:=Close)", "Bar", "", "Close",$J$52,AO10, "all","", "","","T","EndofBarandPeriod 5")/100</f>
        <v>0.95034954780000003</v>
      </c>
      <c r="AX10" s="50">
        <f>RTD("cqg.rtd",,"StudyData", "Correlation("&amp;$B$5&amp;","&amp;$AA$4&amp;",Period:="&amp;$G$52&amp;",InputChoice1:=Close,InputChoice2:=Close)", "Bar", "", "Close",$J$52,AO10, "all","", "","","T","EndofBarandPeriod 5")/100</f>
        <v>-0.1026019039</v>
      </c>
      <c r="AY10" s="50">
        <f>RTD("cqg.rtd",,"StudyData", "Correlation("&amp;$B$5&amp;","&amp;$AD$4&amp;",Period:="&amp;$G$52&amp;",InputChoice1:=Close,InputChoice2:=Close)", "Bar", "", "Close",$J$52,AO10, "all","", "","","T","EndofBarandPeriod 5")/100</f>
        <v>-0.72466523659999993</v>
      </c>
      <c r="AZ10" s="50">
        <f>RTD("cqg.rtd",,"StudyData", "Correlation("&amp;$B$5&amp;","&amp;$AG$4&amp;",Period:="&amp;$G$52&amp;",InputChoice1:=Close,InputChoice2:=Close)", "Bar", "", "Close",$J$52,AO10, "all","", "","","T","EndofBarandPeriod 5")/100</f>
        <v>-0.51419817979999993</v>
      </c>
      <c r="BA10" s="50">
        <f>RTD("cqg.rtd",,"StudyData", "Correlation("&amp;$B$5&amp;","&amp;$AJ$4&amp;",Period:="&amp;$G$52&amp;",InputChoice1:=Close,InputChoice2:=Close)", "Bar", "", "Close",$J$52,AO10, "all","", "","","T","EndofBarandPeriod 5")/100</f>
        <v>-0.21470029039999999</v>
      </c>
      <c r="BB10" s="50"/>
      <c r="BC10" s="50">
        <f>RTD("cqg.rtd",,"StudyData", "Correlation("&amp;$B$9&amp;","&amp;$C$8&amp;",Period:="&amp;$G$52&amp;",InputChoice1:=Close,InputChoice2:=Close)", "Bar", "", "Close",$J$52,AO10, "all","", "","","T","EndofBarandPeriod 5")/100</f>
        <v>0.98521178399999998</v>
      </c>
      <c r="BD10" s="50">
        <f>RTD("cqg.rtd",,"StudyData", "Correlation("&amp;$B$9&amp;","&amp;$I$8&amp;",Period:="&amp;$G$52&amp;",InputChoice1:=Close,InputChoice2:=Close)", "Bar", "", "Close",$J$52,AO10, "all","", "","","T","EndofBarandPeriod 5")/100</f>
        <v>0.96792381750000001</v>
      </c>
      <c r="BE10" s="50">
        <f>RTD("cqg.rtd",,"StudyData", "Correlation("&amp;$B$9&amp;","&amp;$L$8&amp;",Period:="&amp;$G$52&amp;",InputChoice1:=Close,InputChoice2:=Close)", "Bar", "", "Close",$J$52,AO10, "all","", "","","T","EndofBarandPeriod 5")/100</f>
        <v>-0.91027314419999994</v>
      </c>
      <c r="BF10" s="50">
        <f>RTD("cqg.rtd",,"StudyData", "Correlation("&amp;$B$9&amp;","&amp;$O$8&amp;",Period:="&amp;$G$52&amp;",InputChoice1:=Close,InputChoice2:=Close)", "Bar", "", "Close",$J$52,AO10, "all","", "","","T","EndofBarandPeriod 5")/100</f>
        <v>-0.93639949939999989</v>
      </c>
      <c r="BG10" s="50">
        <f>RTD("cqg.rtd",,"StudyData", "Correlation("&amp;$B$9&amp;","&amp;$R$8&amp;",Period:="&amp;$G$52&amp;",InputChoice1:=Close,InputChoice2:=Close)", "Bar", "", "Close",$J$52,AO10, "all","", "","","T","EndofBarandPeriod 5")/100</f>
        <v>-0.92970864919999996</v>
      </c>
      <c r="BH10" s="50">
        <f>RTD("cqg.rtd",,"StudyData", "Correlation("&amp;$B$9&amp;","&amp;$U$8&amp;",Period:="&amp;$G$52&amp;",InputChoice1:=Close,InputChoice2:=Close)", "Bar", "", "Close",$J$52,AO10, "all","", "","","T","EndofBarandPeriod 5")/100</f>
        <v>-0.89545794069999995</v>
      </c>
      <c r="BI10" s="50">
        <f>RTD("cqg.rtd",,"StudyData", "Correlation("&amp;$B$9&amp;","&amp;$X$8&amp;",Period:="&amp;$G$52&amp;",InputChoice1:=Close,InputChoice2:=Close)", "Bar", "", "Close",$J$52,AO10, "all","", "","","T","EndofBarandPeriod 5")/100</f>
        <v>0.93528591259999994</v>
      </c>
      <c r="BJ10" s="50">
        <f>RTD("cqg.rtd",,"StudyData", "Correlation("&amp;$B$9&amp;","&amp;$AA$8&amp;",Period:="&amp;$G$52&amp;",InputChoice1:=Close,InputChoice2:=Close)", "Bar", "", "Close",$J$52,AO10, "all","", "","","T","EndofBarandPeriod 5")/100</f>
        <v>-8.6989628700000002E-2</v>
      </c>
      <c r="BK10" s="50">
        <f>RTD("cqg.rtd",,"StudyData", "Correlation("&amp;$B$9&amp;","&amp;$AD$8&amp;",Period:="&amp;$G$52&amp;",InputChoice1:=Close,InputChoice2:=Close)", "Bar", "", "Close",$J$52,AO10, "all","", "","","T","EndofBarandPeriod 5")/100</f>
        <v>-0.80208452060000002</v>
      </c>
      <c r="BL10" s="50">
        <f>RTD("cqg.rtd",,"StudyData", "Correlation("&amp;$B$9&amp;","&amp;$AG$8&amp;",Period:="&amp;$G$52&amp;",InputChoice1:=Close,InputChoice2:=Close)", "Bar", "", "Close",$J$52,AO10, "all","", "","","T","EndofBarandPeriod 5")/100</f>
        <v>-0.61416104230000002</v>
      </c>
      <c r="BM10" s="50">
        <f>RTD("cqg.rtd",,"StudyData", "Correlation("&amp;$B$9&amp;","&amp;$AJ$8&amp;",Period:="&amp;$G$52&amp;",InputChoice1:=Close,InputChoice2:=Close)", "Bar", "", "Close",$J$52,AO10, "all","", "","","T","EndofBarandPeriod 5")/100</f>
        <v>-0.33957074069999998</v>
      </c>
      <c r="BN10" s="51"/>
      <c r="BO10" s="51"/>
      <c r="BP10" s="51"/>
      <c r="BQ10" s="51"/>
      <c r="BR10" s="51"/>
      <c r="BS10" s="51"/>
      <c r="BT10" s="51"/>
      <c r="BU10" s="51"/>
      <c r="BV10" s="51"/>
      <c r="BW10" s="52"/>
      <c r="BX10" s="52"/>
      <c r="BY10" s="52"/>
    </row>
    <row r="11" spans="2:77" ht="5.0999999999999996" customHeight="1" x14ac:dyDescent="0.3">
      <c r="B11" s="16"/>
      <c r="C11" s="24"/>
      <c r="D11" s="24"/>
      <c r="E11" s="25"/>
      <c r="F11" s="24"/>
      <c r="G11" s="24"/>
      <c r="H11" s="25"/>
      <c r="I11" s="24"/>
      <c r="J11" s="24"/>
      <c r="K11" s="25"/>
      <c r="L11" s="24"/>
      <c r="M11" s="24"/>
      <c r="N11" s="25"/>
      <c r="O11" s="24"/>
      <c r="P11" s="24"/>
      <c r="Q11" s="25"/>
      <c r="R11" s="24"/>
      <c r="S11" s="24"/>
      <c r="T11" s="25"/>
      <c r="U11" s="24"/>
      <c r="V11" s="24"/>
      <c r="W11" s="25"/>
      <c r="X11" s="24"/>
      <c r="Y11" s="24"/>
      <c r="Z11" s="25"/>
      <c r="AA11" s="24"/>
      <c r="AB11" s="24"/>
      <c r="AC11" s="25"/>
      <c r="AD11" s="24"/>
      <c r="AE11" s="26"/>
      <c r="AF11" s="25"/>
      <c r="AG11" s="24"/>
      <c r="AH11" s="35"/>
      <c r="AI11" s="25"/>
      <c r="AJ11" s="24"/>
      <c r="AK11" s="26"/>
      <c r="AL11" s="45"/>
      <c r="AM11" s="49"/>
      <c r="AN11" s="50"/>
      <c r="AO11" s="50">
        <v>-7</v>
      </c>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1"/>
      <c r="BO11" s="51"/>
      <c r="BP11" s="51"/>
      <c r="BQ11" s="51"/>
      <c r="BR11" s="51"/>
      <c r="BS11" s="51"/>
      <c r="BT11" s="51"/>
      <c r="BU11" s="51"/>
      <c r="BV11" s="52"/>
      <c r="BW11" s="52"/>
      <c r="BX11" s="52"/>
      <c r="BY11" s="52"/>
    </row>
    <row r="12" spans="2:77" ht="18" customHeight="1" x14ac:dyDescent="0.3">
      <c r="B12" s="17">
        <f>RTD("cqg.rtd", ,"ContractData",B9, "NetChange",,"T")</f>
        <v>70.75</v>
      </c>
      <c r="C12" s="22" t="str">
        <f>$C$4</f>
        <v>EP?</v>
      </c>
      <c r="D12" s="27" t="s">
        <v>1</v>
      </c>
      <c r="E12" s="21"/>
      <c r="F12" s="22" t="str">
        <f>$F$4</f>
        <v>ENQ?</v>
      </c>
      <c r="G12" s="28" t="s">
        <v>1</v>
      </c>
      <c r="H12" s="21"/>
      <c r="I12" s="74" t="str">
        <f>$I$4</f>
        <v>DSX?</v>
      </c>
      <c r="J12" s="75"/>
      <c r="K12" s="21"/>
      <c r="L12" s="22" t="str">
        <f>$L$4</f>
        <v>TUA?</v>
      </c>
      <c r="M12" s="28" t="s">
        <v>1</v>
      </c>
      <c r="N12" s="21"/>
      <c r="O12" s="22" t="str">
        <f>$O$4</f>
        <v>FVA?</v>
      </c>
      <c r="P12" s="28" t="s">
        <v>1</v>
      </c>
      <c r="Q12" s="21"/>
      <c r="R12" s="22" t="str">
        <f>$R$4</f>
        <v>TYA?</v>
      </c>
      <c r="S12" s="28" t="s">
        <v>1</v>
      </c>
      <c r="T12" s="21"/>
      <c r="U12" s="22" t="str">
        <f>$U$4</f>
        <v>USA?</v>
      </c>
      <c r="V12" s="28" t="s">
        <v>1</v>
      </c>
      <c r="W12" s="21"/>
      <c r="X12" s="22" t="str">
        <f>$X$4</f>
        <v>CLE?</v>
      </c>
      <c r="Y12" s="28" t="s">
        <v>1</v>
      </c>
      <c r="Z12" s="21"/>
      <c r="AA12" s="22" t="str">
        <f>$AA$4</f>
        <v>NGE?</v>
      </c>
      <c r="AB12" s="28" t="s">
        <v>1</v>
      </c>
      <c r="AC12" s="21"/>
      <c r="AD12" s="22" t="str">
        <f>$AD$4</f>
        <v>GCE?</v>
      </c>
      <c r="AE12" s="28" t="s">
        <v>1</v>
      </c>
      <c r="AF12" s="21"/>
      <c r="AG12" s="22" t="str">
        <f>$AG$4</f>
        <v>SIE?</v>
      </c>
      <c r="AH12" s="28" t="s">
        <v>1</v>
      </c>
      <c r="AI12" s="21"/>
      <c r="AJ12" s="22" t="str">
        <f>$AJ$4</f>
        <v>PLE?</v>
      </c>
      <c r="AK12" s="28" t="s">
        <v>1</v>
      </c>
      <c r="AL12" s="44">
        <f>B12</f>
        <v>70.75</v>
      </c>
      <c r="AM12" s="49" t="str">
        <f>B13</f>
        <v>DSX?</v>
      </c>
      <c r="AN12" s="50" t="str">
        <f>B17</f>
        <v>TUA?</v>
      </c>
      <c r="AO12" s="50">
        <f>G52*-1</f>
        <v>-50</v>
      </c>
      <c r="AP12" s="50">
        <f>AN68</f>
        <v>0.96444252829999999</v>
      </c>
      <c r="AQ12" s="50">
        <f t="shared" ref="AQ12:AZ12" si="2">AO68</f>
        <v>0.97291075559999995</v>
      </c>
      <c r="AR12" s="50">
        <f t="shared" si="2"/>
        <v>-0.68826617769999998</v>
      </c>
      <c r="AS12" s="50">
        <f t="shared" si="2"/>
        <v>-0.71205040359999994</v>
      </c>
      <c r="AT12" s="50">
        <f t="shared" si="2"/>
        <v>-0.67193040329999998</v>
      </c>
      <c r="AU12" s="50">
        <f t="shared" si="2"/>
        <v>-0.54029174530000001</v>
      </c>
      <c r="AV12" s="50">
        <f t="shared" si="2"/>
        <v>-0.45684930219999997</v>
      </c>
      <c r="AW12" s="50">
        <f t="shared" si="2"/>
        <v>-0.87345088039999996</v>
      </c>
      <c r="AX12" s="50">
        <f t="shared" si="2"/>
        <v>-0.4785169326</v>
      </c>
      <c r="AY12" s="50">
        <f t="shared" si="2"/>
        <v>-0.26571411359999997</v>
      </c>
      <c r="AZ12" s="50">
        <f t="shared" si="2"/>
        <v>-0.26633102199999997</v>
      </c>
      <c r="BA12" s="50"/>
      <c r="BB12" s="50">
        <f>AZ68</f>
        <v>-0.62289354940000008</v>
      </c>
      <c r="BC12" s="50">
        <f t="shared" ref="BC12:BL12" si="3">BA68</f>
        <v>-0.69979516139999998</v>
      </c>
      <c r="BD12" s="50">
        <f t="shared" si="3"/>
        <v>-0.68826617769999998</v>
      </c>
      <c r="BE12" s="50">
        <f t="shared" si="3"/>
        <v>0.96338058660000003</v>
      </c>
      <c r="BF12" s="50">
        <f t="shared" si="3"/>
        <v>0.92559108359999998</v>
      </c>
      <c r="BG12" s="50">
        <f t="shared" si="3"/>
        <v>0.81339136100000009</v>
      </c>
      <c r="BH12" s="50">
        <f t="shared" si="3"/>
        <v>0.7286850681999999</v>
      </c>
      <c r="BI12" s="50">
        <f t="shared" si="3"/>
        <v>0.64173109340000001</v>
      </c>
      <c r="BJ12" s="50">
        <f t="shared" si="3"/>
        <v>0.91589117369999995</v>
      </c>
      <c r="BK12" s="50">
        <f t="shared" si="3"/>
        <v>0.83322389009999998</v>
      </c>
      <c r="BL12" s="50">
        <f t="shared" si="3"/>
        <v>0.79660220249999991</v>
      </c>
      <c r="BM12" s="50"/>
      <c r="BN12" s="51"/>
      <c r="BO12" s="51"/>
      <c r="BP12" s="51"/>
      <c r="BQ12" s="51"/>
      <c r="BR12" s="51"/>
      <c r="BS12" s="51"/>
      <c r="BT12" s="51"/>
      <c r="BU12" s="51"/>
      <c r="BV12" s="52"/>
      <c r="BW12" s="52"/>
      <c r="BX12" s="52"/>
      <c r="BY12" s="52"/>
    </row>
    <row r="13" spans="2:77" ht="18" customHeight="1" x14ac:dyDescent="0.3">
      <c r="B13" s="11" t="s">
        <v>12</v>
      </c>
      <c r="C13" s="12">
        <f>AP19</f>
        <v>0.94285721</v>
      </c>
      <c r="D13" s="13">
        <f>AP19-AP12</f>
        <v>-2.1585318299999989E-2</v>
      </c>
      <c r="E13" s="14"/>
      <c r="F13" s="12">
        <f>AQ19</f>
        <v>0.96792381750000001</v>
      </c>
      <c r="G13" s="13">
        <f>AQ19-AQ12</f>
        <v>-4.9869380999999491E-3</v>
      </c>
      <c r="H13" s="14"/>
      <c r="I13" s="82"/>
      <c r="J13" s="83"/>
      <c r="K13" s="14"/>
      <c r="L13" s="12">
        <f>AR19</f>
        <v>-0.89219732879999991</v>
      </c>
      <c r="M13" s="13">
        <f>AR19-AR12</f>
        <v>-0.20393115109999993</v>
      </c>
      <c r="N13" s="14"/>
      <c r="O13" s="12">
        <f>AS19</f>
        <v>-0.91186110760000005</v>
      </c>
      <c r="P13" s="13">
        <f>AS19-AS12</f>
        <v>-0.19981070400000012</v>
      </c>
      <c r="Q13" s="14"/>
      <c r="R13" s="12">
        <f>AT19</f>
        <v>-0.90705594020000002</v>
      </c>
      <c r="S13" s="13">
        <f>AT19-AT12</f>
        <v>-0.23512553690000004</v>
      </c>
      <c r="T13" s="14"/>
      <c r="U13" s="12">
        <f>AU19</f>
        <v>-0.88619040719999997</v>
      </c>
      <c r="V13" s="13">
        <f>AU19-AU12</f>
        <v>-0.34589866189999996</v>
      </c>
      <c r="W13" s="14"/>
      <c r="X13" s="12">
        <f>AV19</f>
        <v>0.93988588429999997</v>
      </c>
      <c r="Y13" s="13">
        <f>AV19-AV12</f>
        <v>1.3967351864999999</v>
      </c>
      <c r="Z13" s="14"/>
      <c r="AA13" s="12">
        <f>AW19</f>
        <v>3.2068056999999999E-3</v>
      </c>
      <c r="AB13" s="13">
        <f>AW19-AW12</f>
        <v>0.87665768609999994</v>
      </c>
      <c r="AC13" s="14"/>
      <c r="AD13" s="12">
        <f>AX19</f>
        <v>-0.85594100530000006</v>
      </c>
      <c r="AE13" s="13">
        <f>AX19-AX12</f>
        <v>-0.37742407270000006</v>
      </c>
      <c r="AF13" s="14"/>
      <c r="AG13" s="12">
        <f>AY19</f>
        <v>-0.66480192270000005</v>
      </c>
      <c r="AH13" s="13">
        <f>AY19-AY12</f>
        <v>-0.39908780910000008</v>
      </c>
      <c r="AI13" s="14"/>
      <c r="AJ13" s="12">
        <v>0.88</v>
      </c>
      <c r="AK13" s="13">
        <f>AZ19-AZ12</f>
        <v>-0.24098210740000009</v>
      </c>
      <c r="AL13" s="43" t="str">
        <f>B13</f>
        <v>DSX?</v>
      </c>
      <c r="AM13" s="54">
        <f>RTD("cqg.rtd",,"StudyData",$B$13,"Bar",,"Close",$J$52,AO13,,,,,"T","Endofbarandperiod 5")</f>
        <v>2784</v>
      </c>
      <c r="AN13" s="50">
        <f>RTD("cqg.rtd",,"StudyData",$B$17,"Bar",,"Close",$J$52,AO13,,,,,"T","Endofbarandperiod 5")</f>
        <v>109.3984375</v>
      </c>
      <c r="AO13" s="50">
        <v>-6</v>
      </c>
      <c r="AP13" s="50">
        <f>RTD("cqg.rtd",,"StudyData", "Correlation("&amp;$B$13&amp;","&amp;$C$12&amp;",Period:="&amp;$G$52&amp;",InputChoice1:=Close,InputChoice2:=Close)", "Bar", "", "Close",$J$52,AO13, "all","", "","","T","EndofBarandPeriod 5")/100</f>
        <v>0.94788742150000005</v>
      </c>
      <c r="AQ13" s="50">
        <f>RTD("cqg.rtd",,"StudyData", "Correlation("&amp;$B$13&amp;","&amp;$F$12&amp;",Period:="&amp;$G$52&amp;",InputChoice1:=Close,InputChoice2:=Close)", "Bar", "", "Close",$J$52,AO13, "all","", "","","T","EndofBarandPeriod 5")/100</f>
        <v>0.9420492372</v>
      </c>
      <c r="AR13" s="50">
        <f>RTD("cqg.rtd",,"StudyData", "Correlation("&amp;$B$13&amp;","&amp;$L$12&amp;",Period:="&amp;$G$52&amp;",InputChoice1:=Close,InputChoice2:=Close)", "Bar", "", "Close",$J$52,AO13, "all","", "","","T","EndofBarandPeriod 5")/100</f>
        <v>-0.66658407850000001</v>
      </c>
      <c r="AS13" s="50">
        <f>RTD("cqg.rtd",,"StudyData", "Correlation("&amp;$B$13&amp;","&amp;$O$12&amp;",Period:="&amp;$G$52&amp;",InputChoice1:=Close,InputChoice2:=Close)", "Bar", "", "Close",$J$52,AO13, "all","", "","","T","EndofBarandPeriod 5")/100</f>
        <v>-0.78855734029999991</v>
      </c>
      <c r="AT13" s="50">
        <f>RTD("cqg.rtd",,"StudyData", "Correlation("&amp;$B$13&amp;","&amp;$R$12&amp;",Period:="&amp;$G$52&amp;",InputChoice1:=Close,InputChoice2:=Close)", "Bar", "", "Close",$J$52,AO13, "all","", "","","T","EndofBarandPeriod 5")/100</f>
        <v>-0.79058470569999995</v>
      </c>
      <c r="AU13" s="50">
        <f>RTD("cqg.rtd",,"StudyData", "Correlation("&amp;$B$13&amp;","&amp;$U$12&amp;",Period:="&amp;$G$52&amp;",InputChoice1:=Close,InputChoice2:=Close)", "Bar", "", "Close",$J$52,AO13, "all","", "","","T","EndofBarandPeriod 5")/100</f>
        <v>-0.81156720030000007</v>
      </c>
      <c r="AV13" s="50">
        <f>RTD("cqg.rtd",,"StudyData", "Correlation("&amp;$B$13&amp;","&amp;$X$12&amp;",Period:="&amp;$G$52&amp;",InputChoice1:=Close,InputChoice2:=Close)", "Bar", "", "Close",$J$52,AO13, "all","", "","","T","EndofBarandPeriod 5")/100</f>
        <v>0.94510520880000004</v>
      </c>
      <c r="AW13" s="50">
        <f>RTD("cqg.rtd",,"StudyData", "Correlation("&amp;$B$13&amp;","&amp;$AA$12&amp;",Period:="&amp;$G$52&amp;",InputChoice1:=Close,InputChoice2:=Close)", "Bar", "", "Close",$J$52,AO13, "all","", "","","T","EndofBarandPeriod 5")/100</f>
        <v>8.3542490000000011E-3</v>
      </c>
      <c r="AX13" s="50">
        <f>RTD("cqg.rtd",,"StudyData", "Correlation("&amp;$B$13&amp;","&amp;$AD$12&amp;",Period:="&amp;$G$52&amp;",InputChoice1:=Close,InputChoice2:=Close)", "Bar", "", "Close",$J$52,AO13, "all","", "","","T","EndofBarandPeriod 5")/100</f>
        <v>-0.79145858149999992</v>
      </c>
      <c r="AY13" s="50">
        <f>RTD("cqg.rtd",,"StudyData", "Correlation("&amp;$B$13&amp;","&amp;$AG$12&amp;",Period:="&amp;$G$52&amp;",InputChoice1:=Close,InputChoice2:=Close)", "Bar", "", "Close",$J$52,AO13, "all","", "","","T","EndofBarandPeriod 5")/100</f>
        <v>-0.28538493060000003</v>
      </c>
      <c r="AZ13" s="50">
        <f>RTD("cqg.rtd",,"StudyData", "Correlation("&amp;$B$13&amp;","&amp;$AJ$12&amp;",Period:="&amp;$G$52&amp;",InputChoice1:=Close,InputChoice2:=Close)", "Bar", "", "Close",$J$52,AO13, "all","", "","","T","EndofBarandPeriod 5")/100</f>
        <v>-0.1794270308</v>
      </c>
      <c r="BA13" s="50"/>
      <c r="BB13" s="50">
        <f>RTD("cqg.rtd",,"StudyData", "Correlation("&amp;$B$17&amp;","&amp;$C$16&amp;",Period:="&amp;$G$52&amp;",InputChoice1:=Close,InputChoice2:=Close)", "Bar", "", "Close",$J$52,AO13, "all","", "","","T","EndofBarandPeriod 5")/100</f>
        <v>-0.77026754829999999</v>
      </c>
      <c r="BC13" s="50">
        <f>RTD("cqg.rtd",,"StudyData", "Correlation("&amp;$B$17&amp;","&amp;$F$16&amp;",Period:="&amp;$G$52&amp;",InputChoice1:=Close,InputChoice2:=Close)", "Bar", "", "Close",$J$52,AO13, "all","", "","","T","EndofBarandPeriod 5")/100</f>
        <v>-0.81987468539999997</v>
      </c>
      <c r="BD13" s="50">
        <f>RTD("cqg.rtd",,"StudyData", "Correlation("&amp;$B$17&amp;","&amp;$I$16&amp;",Period:="&amp;$G$52&amp;",InputChoice1:=Close,InputChoice2:=Close)", "Bar", "", "Close",$J$52,AO13, "all","", "","","T","EndofBarandPeriod 5")/100</f>
        <v>-0.66658407850000001</v>
      </c>
      <c r="BE13" s="50">
        <f>RTD("cqg.rtd",,"StudyData", "Correlation("&amp;$B$17&amp;","&amp;$O$16&amp;",Period:="&amp;$G$52&amp;",InputChoice1:=Close,InputChoice2:=Close)", "Bar", "", "Close",$J$52,AO13, "all","", "","","T","EndofBarandPeriod 5")/100</f>
        <v>0.98431428330000004</v>
      </c>
      <c r="BF13" s="50">
        <f>RTD("cqg.rtd",,"StudyData", "Correlation("&amp;$B$17&amp;","&amp;$R$16&amp;",Period:="&amp;$G$52&amp;",InputChoice1:=Close,InputChoice2:=Close)", "Bar", "", "Close",$J$52,AO13, "all","", "","","T","EndofBarandPeriod 5")/100</f>
        <v>0.97486929919999998</v>
      </c>
      <c r="BG13" s="50">
        <f>RTD("cqg.rtd",,"StudyData", "Correlation("&amp;$B$17&amp;","&amp;$U$16&amp;",Period:="&amp;$G$52&amp;",InputChoice1:=Close,InputChoice2:=Close)", "Bar", "", "Close",$J$52,AO13, "all","", "","","T","EndofBarandPeriod 5")/100</f>
        <v>0.93927551330000003</v>
      </c>
      <c r="BH13" s="50">
        <f>RTD("cqg.rtd",,"StudyData", "Correlation("&amp;$B$17&amp;","&amp;$X$16&amp;",Period:="&amp;$G$52&amp;",InputChoice1:=Close,InputChoice2:=Close)", "Bar", "", "Close",$J$52,AO13, "all","", "","","T","EndofBarandPeriod 5")/100</f>
        <v>-0.63081736109999997</v>
      </c>
      <c r="BI13" s="50">
        <f>RTD("cqg.rtd",,"StudyData", "Correlation("&amp;$B$17&amp;","&amp;$AA$16&amp;",Period:="&amp;$G$52&amp;",InputChoice1:=Close,InputChoice2:=Close)", "Bar", "", "Close",$J$52,AO13, "all","", "","","T","EndofBarandPeriod 5")/100</f>
        <v>-9.5480684E-3</v>
      </c>
      <c r="BJ13" s="50">
        <f>RTD("cqg.rtd",,"StudyData", "Correlation("&amp;$B$17&amp;","&amp;$AD$16&amp;",Period:="&amp;$G$52&amp;",InputChoice1:=Close,InputChoice2:=Close)", "Bar", "", "Close",$J$52,AO13, "all","", "","","T","EndofBarandPeriod 5")/100</f>
        <v>0.86875739149999998</v>
      </c>
      <c r="BK13" s="50">
        <f>RTD("cqg.rtd",,"StudyData", "Correlation("&amp;$B$17&amp;","&amp;$AG$16&amp;",Period:="&amp;$G$52&amp;",InputChoice1:=Close,InputChoice2:=Close)", "Bar", "", "Close",$J$52,AO13, "all","", "","","T","EndofBarandPeriod 5")/100</f>
        <v>0.5313574606</v>
      </c>
      <c r="BL13" s="50">
        <f>RTD("cqg.rtd",,"StudyData", "Correlation("&amp;$B$17&amp;","&amp;$AJ$16&amp;",Period:="&amp;$G$52&amp;",InputChoice1:=Close,InputChoice2:=Close)", "Bar", "", "Close",$J$52,AO13, "all","", "","","T","EndofBarandPeriod 5")/100</f>
        <v>-4.8850897399999996E-2</v>
      </c>
      <c r="BM13" s="50"/>
      <c r="BN13" s="51"/>
      <c r="BO13" s="51"/>
      <c r="BP13" s="51"/>
      <c r="BQ13" s="51"/>
      <c r="BR13" s="51"/>
      <c r="BS13" s="51"/>
      <c r="BT13" s="51"/>
      <c r="BU13" s="51"/>
      <c r="BV13" s="52"/>
      <c r="BW13" s="52"/>
      <c r="BX13" s="52"/>
      <c r="BY13" s="52"/>
    </row>
    <row r="14" spans="2:77" ht="18" customHeight="1" x14ac:dyDescent="0.3">
      <c r="B14" s="15">
        <f>RTD("cqg.rtd", ,"ContractData",B13, "LastPrice",,"T")</f>
        <v>2816</v>
      </c>
      <c r="C14" s="65"/>
      <c r="D14" s="66"/>
      <c r="E14" s="14"/>
      <c r="F14" s="65"/>
      <c r="G14" s="66"/>
      <c r="H14" s="14"/>
      <c r="I14" s="84"/>
      <c r="J14" s="85"/>
      <c r="K14" s="14"/>
      <c r="L14" s="65"/>
      <c r="M14" s="66"/>
      <c r="N14" s="14"/>
      <c r="O14" s="65"/>
      <c r="P14" s="66"/>
      <c r="Q14" s="14"/>
      <c r="R14" s="65"/>
      <c r="S14" s="66"/>
      <c r="T14" s="14"/>
      <c r="U14" s="65"/>
      <c r="V14" s="66"/>
      <c r="W14" s="14"/>
      <c r="X14" s="65"/>
      <c r="Y14" s="66"/>
      <c r="Z14" s="14"/>
      <c r="AA14" s="65"/>
      <c r="AB14" s="66"/>
      <c r="AC14" s="14"/>
      <c r="AD14" s="65"/>
      <c r="AE14" s="66"/>
      <c r="AF14" s="14"/>
      <c r="AG14" s="65"/>
      <c r="AH14" s="66"/>
      <c r="AI14" s="14"/>
      <c r="AJ14" s="65"/>
      <c r="AK14" s="66"/>
      <c r="AL14" s="44">
        <f>B14</f>
        <v>2816</v>
      </c>
      <c r="AM14" s="54">
        <f>RTD("cqg.rtd",,"StudyData",$B$13,"Bar",,"Close",$J$52,AO14,,,,,"T","Endofbarandperiod 5")</f>
        <v>2744</v>
      </c>
      <c r="AN14" s="50">
        <f>RTD("cqg.rtd",,"StudyData",$B$17,"Bar",,"Close",$J$52,AO14,,,,,"T","Endofbarandperiod 5")</f>
        <v>109.546875</v>
      </c>
      <c r="AO14" s="50">
        <v>-5</v>
      </c>
      <c r="AP14" s="50">
        <f>RTD("cqg.rtd",,"StudyData", "Correlation("&amp;$B$13&amp;","&amp;$C$12&amp;",Period:="&amp;$G$52&amp;",InputChoice1:=Close,InputChoice2:=Close)", "Bar", "", "Close",$J$52,AO14, "all","", "","","T","EndofBarandPeriod 5")/100</f>
        <v>0.94670924549999991</v>
      </c>
      <c r="AQ14" s="50">
        <f>RTD("cqg.rtd",,"StudyData", "Correlation("&amp;$B$13&amp;","&amp;$F$12&amp;",Period:="&amp;$G$52&amp;",InputChoice1:=Close,InputChoice2:=Close)", "Bar", "", "Close",$J$52,AO14, "all","", "","","T","EndofBarandPeriod 5")/100</f>
        <v>0.94694178200000001</v>
      </c>
      <c r="AR14" s="50">
        <f>RTD("cqg.rtd",,"StudyData", "Correlation("&amp;$B$13&amp;","&amp;$L$12&amp;",Period:="&amp;$G$52&amp;",InputChoice1:=Close,InputChoice2:=Close)", "Bar", "", "Close",$J$52,AO14, "all","", "","","T","EndofBarandPeriod 5")/100</f>
        <v>-0.73059880580000003</v>
      </c>
      <c r="AS14" s="50">
        <f>RTD("cqg.rtd",,"StudyData", "Correlation("&amp;$B$13&amp;","&amp;$O$12&amp;",Period:="&amp;$G$52&amp;",InputChoice1:=Close,InputChoice2:=Close)", "Bar", "", "Close",$J$52,AO14, "all","", "","","T","EndofBarandPeriod 5")/100</f>
        <v>-0.81745581220000008</v>
      </c>
      <c r="AT14" s="50">
        <f>RTD("cqg.rtd",,"StudyData", "Correlation("&amp;$B$13&amp;","&amp;$R$12&amp;",Period:="&amp;$G$52&amp;",InputChoice1:=Close,InputChoice2:=Close)", "Bar", "", "Close",$J$52,AO14, "all","", "","","T","EndofBarandPeriod 5")/100</f>
        <v>-0.8142905641</v>
      </c>
      <c r="AU14" s="50">
        <f>RTD("cqg.rtd",,"StudyData", "Correlation("&amp;$B$13&amp;","&amp;$U$12&amp;",Period:="&amp;$G$52&amp;",InputChoice1:=Close,InputChoice2:=Close)", "Bar", "", "Close",$J$52,AO14, "all","", "","","T","EndofBarandPeriod 5")/100</f>
        <v>-0.82561402900000003</v>
      </c>
      <c r="AV14" s="50">
        <f>RTD("cqg.rtd",,"StudyData", "Correlation("&amp;$B$13&amp;","&amp;$X$12&amp;",Period:="&amp;$G$52&amp;",InputChoice1:=Close,InputChoice2:=Close)", "Bar", "", "Close",$J$52,AO14, "all","", "","","T","EndofBarandPeriod 5")/100</f>
        <v>0.94098854849999991</v>
      </c>
      <c r="AW14" s="50">
        <f>RTD("cqg.rtd",,"StudyData", "Correlation("&amp;$B$13&amp;","&amp;$AA$12&amp;",Period:="&amp;$G$52&amp;",InputChoice1:=Close,InputChoice2:=Close)", "Bar", "", "Close",$J$52,AO14, "all","", "","","T","EndofBarandPeriod 5")/100</f>
        <v>4.4363780000000004E-3</v>
      </c>
      <c r="AX14" s="50">
        <f>RTD("cqg.rtd",,"StudyData", "Correlation("&amp;$B$13&amp;","&amp;$AD$12&amp;",Period:="&amp;$G$52&amp;",InputChoice1:=Close,InputChoice2:=Close)", "Bar", "", "Close",$J$52,AO14, "all","", "","","T","EndofBarandPeriod 5")/100</f>
        <v>-0.80257101310000001</v>
      </c>
      <c r="AY14" s="50">
        <f>RTD("cqg.rtd",,"StudyData", "Correlation("&amp;$B$13&amp;","&amp;$AG$12&amp;",Period:="&amp;$G$52&amp;",InputChoice1:=Close,InputChoice2:=Close)", "Bar", "", "Close",$J$52,AO14, "all","", "","","T","EndofBarandPeriod 5")/100</f>
        <v>-0.3893639861</v>
      </c>
      <c r="AZ14" s="50">
        <f>RTD("cqg.rtd",,"StudyData", "Correlation("&amp;$B$13&amp;","&amp;$AJ$12&amp;",Period:="&amp;$G$52&amp;",InputChoice1:=Close,InputChoice2:=Close)", "Bar", "", "Close",$J$52,AO14, "all","", "","","T","EndofBarandPeriod 5")/100</f>
        <v>-0.27376626079999999</v>
      </c>
      <c r="BA14" s="50"/>
      <c r="BB14" s="50">
        <f>RTD("cqg.rtd",,"StudyData", "Correlation("&amp;$B$17&amp;","&amp;$C$16&amp;",Period:="&amp;$G$52&amp;",InputChoice1:=Close,InputChoice2:=Close)", "Bar", "", "Close",$J$52,AO14, "all","", "","","T","EndofBarandPeriod 5")/100</f>
        <v>-0.81041175910000007</v>
      </c>
      <c r="BC14" s="50">
        <f>RTD("cqg.rtd",,"StudyData", "Correlation("&amp;$B$17&amp;","&amp;$F$16&amp;",Period:="&amp;$G$52&amp;",InputChoice1:=Close,InputChoice2:=Close)", "Bar", "", "Close",$J$52,AO14, "all","", "","","T","EndofBarandPeriod 5")/100</f>
        <v>-0.8602017542999999</v>
      </c>
      <c r="BD14" s="50">
        <f>RTD("cqg.rtd",,"StudyData", "Correlation("&amp;$B$17&amp;","&amp;$I$16&amp;",Period:="&amp;$G$52&amp;",InputChoice1:=Close,InputChoice2:=Close)", "Bar", "", "Close",$J$52,AO14, "all","", "","","T","EndofBarandPeriod 5")/100</f>
        <v>-0.73059880580000003</v>
      </c>
      <c r="BE14" s="50">
        <f>RTD("cqg.rtd",,"StudyData", "Correlation("&amp;$B$17&amp;","&amp;$O$16&amp;",Period:="&amp;$G$52&amp;",InputChoice1:=Close,InputChoice2:=Close)", "Bar", "", "Close",$J$52,AO14, "all","", "","","T","EndofBarandPeriod 5")/100</f>
        <v>0.99129389729999995</v>
      </c>
      <c r="BF14" s="50">
        <f>RTD("cqg.rtd",,"StudyData", "Correlation("&amp;$B$17&amp;","&amp;$R$16&amp;",Period:="&amp;$G$52&amp;",InputChoice1:=Close,InputChoice2:=Close)", "Bar", "", "Close",$J$52,AO14, "all","", "","","T","EndofBarandPeriod 5")/100</f>
        <v>0.98565609379999997</v>
      </c>
      <c r="BG14" s="50">
        <f>RTD("cqg.rtd",,"StudyData", "Correlation("&amp;$B$17&amp;","&amp;$U$16&amp;",Period:="&amp;$G$52&amp;",InputChoice1:=Close,InputChoice2:=Close)", "Bar", "", "Close",$J$52,AO14, "all","", "","","T","EndofBarandPeriod 5")/100</f>
        <v>0.96032153140000009</v>
      </c>
      <c r="BH14" s="50">
        <f>RTD("cqg.rtd",,"StudyData", "Correlation("&amp;$B$17&amp;","&amp;$X$16&amp;",Period:="&amp;$G$52&amp;",InputChoice1:=Close,InputChoice2:=Close)", "Bar", "", "Close",$J$52,AO14, "all","", "","","T","EndofBarandPeriod 5")/100</f>
        <v>-0.70050502769999989</v>
      </c>
      <c r="BI14" s="50">
        <f>RTD("cqg.rtd",,"StudyData", "Correlation("&amp;$B$17&amp;","&amp;$AA$16&amp;",Period:="&amp;$G$52&amp;",InputChoice1:=Close,InputChoice2:=Close)", "Bar", "", "Close",$J$52,AO14, "all","", "","","T","EndofBarandPeriod 5")/100</f>
        <v>-1.9965465200000001E-2</v>
      </c>
      <c r="BJ14" s="50">
        <f>RTD("cqg.rtd",,"StudyData", "Correlation("&amp;$B$17&amp;","&amp;$AD$16&amp;",Period:="&amp;$G$52&amp;",InputChoice1:=Close,InputChoice2:=Close)", "Bar", "", "Close",$J$52,AO14, "all","", "","","T","EndofBarandPeriod 5")/100</f>
        <v>0.88855599090000004</v>
      </c>
      <c r="BK14" s="50">
        <f>RTD("cqg.rtd",,"StudyData", "Correlation("&amp;$B$17&amp;","&amp;$AG$16&amp;",Period:="&amp;$G$52&amp;",InputChoice1:=Close,InputChoice2:=Close)", "Bar", "", "Close",$J$52,AO14, "all","", "","","T","EndofBarandPeriod 5")/100</f>
        <v>0.61150480760000003</v>
      </c>
      <c r="BL14" s="50">
        <f>RTD("cqg.rtd",,"StudyData", "Correlation("&amp;$B$17&amp;","&amp;$AJ$16&amp;",Period:="&amp;$G$52&amp;",InputChoice1:=Close,InputChoice2:=Close)", "Bar", "", "Close",$J$52,AO14, "all","", "","","T","EndofBarandPeriod 5")/100</f>
        <v>0.1079322715</v>
      </c>
      <c r="BM14" s="50"/>
      <c r="BN14" s="51"/>
      <c r="BO14" s="51"/>
      <c r="BP14" s="51"/>
      <c r="BQ14" s="51"/>
      <c r="BR14" s="51"/>
      <c r="BS14" s="51"/>
      <c r="BT14" s="51"/>
      <c r="BU14" s="51"/>
      <c r="BV14" s="52"/>
      <c r="BW14" s="52"/>
      <c r="BX14" s="52"/>
      <c r="BY14" s="52"/>
    </row>
    <row r="15" spans="2:77" ht="5.0999999999999996" customHeight="1" x14ac:dyDescent="0.3">
      <c r="B15" s="16"/>
      <c r="C15" s="24"/>
      <c r="D15" s="24"/>
      <c r="E15" s="25"/>
      <c r="F15" s="24"/>
      <c r="G15" s="24"/>
      <c r="H15" s="25"/>
      <c r="I15" s="24"/>
      <c r="J15" s="24"/>
      <c r="K15" s="25"/>
      <c r="L15" s="24"/>
      <c r="M15" s="24"/>
      <c r="N15" s="25"/>
      <c r="O15" s="24"/>
      <c r="P15" s="24"/>
      <c r="Q15" s="25"/>
      <c r="R15" s="24"/>
      <c r="S15" s="24"/>
      <c r="T15" s="25"/>
      <c r="U15" s="24"/>
      <c r="V15" s="24"/>
      <c r="W15" s="25"/>
      <c r="X15" s="24"/>
      <c r="Y15" s="24"/>
      <c r="Z15" s="25"/>
      <c r="AA15" s="24"/>
      <c r="AB15" s="24"/>
      <c r="AC15" s="25"/>
      <c r="AD15" s="24"/>
      <c r="AE15" s="26"/>
      <c r="AF15" s="25"/>
      <c r="AG15" s="24"/>
      <c r="AH15" s="35"/>
      <c r="AI15" s="25"/>
      <c r="AJ15" s="24"/>
      <c r="AK15" s="26"/>
      <c r="AL15" s="45"/>
      <c r="AM15" s="54">
        <f>RTD("cqg.rtd",,"StudyData",$B$13,"Bar",,"Close",$J$52,AO15,,,,,"T","Endofbarandperiod 5")</f>
        <v>2789</v>
      </c>
      <c r="AN15" s="50">
        <f>RTD("cqg.rtd",,"StudyData",$B$17,"Bar",,"Close",$J$52,AO15,,,,,"T","Endofbarandperiod 5")</f>
        <v>109.5234375</v>
      </c>
      <c r="AO15" s="50">
        <v>-4</v>
      </c>
      <c r="AP15" s="50">
        <f>RTD("cqg.rtd",,"StudyData", "Correlation("&amp;$B$13&amp;","&amp;$C$12&amp;",Period:="&amp;$G$52&amp;",InputChoice1:=Close,InputChoice2:=Close)", "Bar", "", "Close",$J$52,AO15, "all","", "","","T","EndofBarandPeriod 5")/100</f>
        <v>0.94833826220000006</v>
      </c>
      <c r="AQ15" s="50">
        <f>RTD("cqg.rtd",,"StudyData", "Correlation("&amp;$B$13&amp;","&amp;$F$12&amp;",Period:="&amp;$G$52&amp;",InputChoice1:=Close,InputChoice2:=Close)", "Bar", "", "Close",$J$52,AO15, "all","", "","","T","EndofBarandPeriod 5")/100</f>
        <v>0.95281343080000003</v>
      </c>
      <c r="AR15" s="50">
        <f>RTD("cqg.rtd",,"StudyData", "Correlation("&amp;$B$13&amp;","&amp;$L$12&amp;",Period:="&amp;$G$52&amp;",InputChoice1:=Close,InputChoice2:=Close)", "Bar", "", "Close",$J$52,AO15, "all","", "","","T","EndofBarandPeriod 5")/100</f>
        <v>-0.7860932733999999</v>
      </c>
      <c r="AS15" s="50">
        <f>RTD("cqg.rtd",,"StudyData", "Correlation("&amp;$B$13&amp;","&amp;$O$12&amp;",Period:="&amp;$G$52&amp;",InputChoice1:=Close,InputChoice2:=Close)", "Bar", "", "Close",$J$52,AO15, "all","", "","","T","EndofBarandPeriod 5")/100</f>
        <v>-0.84586251160000003</v>
      </c>
      <c r="AT15" s="50">
        <f>RTD("cqg.rtd",,"StudyData", "Correlation("&amp;$B$13&amp;","&amp;$R$12&amp;",Period:="&amp;$G$52&amp;",InputChoice1:=Close,InputChoice2:=Close)", "Bar", "", "Close",$J$52,AO15, "all","", "","","T","EndofBarandPeriod 5")/100</f>
        <v>-0.83998582780000008</v>
      </c>
      <c r="AU15" s="50">
        <f>RTD("cqg.rtd",,"StudyData", "Correlation("&amp;$B$13&amp;","&amp;$U$12&amp;",Period:="&amp;$G$52&amp;",InputChoice1:=Close,InputChoice2:=Close)", "Bar", "", "Close",$J$52,AO15, "all","", "","","T","EndofBarandPeriod 5")/100</f>
        <v>-0.84487577329999997</v>
      </c>
      <c r="AV15" s="50">
        <f>RTD("cqg.rtd",,"StudyData", "Correlation("&amp;$B$13&amp;","&amp;$X$12&amp;",Period:="&amp;$G$52&amp;",InputChoice1:=Close,InputChoice2:=Close)", "Bar", "", "Close",$J$52,AO15, "all","", "","","T","EndofBarandPeriod 5")/100</f>
        <v>0.94080013039999999</v>
      </c>
      <c r="AW15" s="50">
        <f>RTD("cqg.rtd",,"StudyData", "Correlation("&amp;$B$13&amp;","&amp;$AA$12&amp;",Period:="&amp;$G$52&amp;",InputChoice1:=Close,InputChoice2:=Close)", "Bar", "", "Close",$J$52,AO15, "all","", "","","T","EndofBarandPeriod 5")/100</f>
        <v>-1.4460272E-3</v>
      </c>
      <c r="AX15" s="50">
        <f>RTD("cqg.rtd",,"StudyData", "Correlation("&amp;$B$13&amp;","&amp;$AD$12&amp;",Period:="&amp;$G$52&amp;",InputChoice1:=Close,InputChoice2:=Close)", "Bar", "", "Close",$J$52,AO15, "all","", "","","T","EndofBarandPeriod 5")/100</f>
        <v>-0.81834831289999999</v>
      </c>
      <c r="AY15" s="50">
        <f>RTD("cqg.rtd",,"StudyData", "Correlation("&amp;$B$13&amp;","&amp;$AG$12&amp;",Period:="&amp;$G$52&amp;",InputChoice1:=Close,InputChoice2:=Close)", "Bar", "", "Close",$J$52,AO15, "all","", "","","T","EndofBarandPeriod 5")/100</f>
        <v>-0.46853869770000001</v>
      </c>
      <c r="AZ15" s="50">
        <f>RTD("cqg.rtd",,"StudyData", "Correlation("&amp;$B$13&amp;","&amp;$AJ$12&amp;",Period:="&amp;$G$52&amp;",InputChoice1:=Close,InputChoice2:=Close)", "Bar", "", "Close",$J$52,AO15, "all","", "","","T","EndofBarandPeriod 5")/100</f>
        <v>-0.35395786610000002</v>
      </c>
      <c r="BA15" s="50"/>
      <c r="BB15" s="50">
        <f>RTD("cqg.rtd",,"StudyData", "Correlation("&amp;$B$17&amp;","&amp;$C$16&amp;",Period:="&amp;$G$52&amp;",InputChoice1:=Close,InputChoice2:=Close)", "Bar", "", "Close",$J$52,AO15, "all","", "","","T","EndofBarandPeriod 5")/100</f>
        <v>-0.82442503889999996</v>
      </c>
      <c r="BC15" s="50">
        <f>RTD("cqg.rtd",,"StudyData", "Correlation("&amp;$B$17&amp;","&amp;$F$16&amp;",Period:="&amp;$G$52&amp;",InputChoice1:=Close,InputChoice2:=Close)", "Bar", "", "Close",$J$52,AO15, "all","", "","","T","EndofBarandPeriod 5")/100</f>
        <v>-0.87515701809999991</v>
      </c>
      <c r="BD15" s="50">
        <f>RTD("cqg.rtd",,"StudyData", "Correlation("&amp;$B$17&amp;","&amp;$I$16&amp;",Period:="&amp;$G$52&amp;",InputChoice1:=Close,InputChoice2:=Close)", "Bar", "", "Close",$J$52,AO15, "all","", "","","T","EndofBarandPeriod 5")/100</f>
        <v>-0.7860932733999999</v>
      </c>
      <c r="BE15" s="50">
        <f>RTD("cqg.rtd",,"StudyData", "Correlation("&amp;$B$17&amp;","&amp;$O$16&amp;",Period:="&amp;$G$52&amp;",InputChoice1:=Close,InputChoice2:=Close)", "Bar", "", "Close",$J$52,AO15, "all","", "","","T","EndofBarandPeriod 5")/100</f>
        <v>0.99275056620000002</v>
      </c>
      <c r="BF15" s="50">
        <f>RTD("cqg.rtd",,"StudyData", "Correlation("&amp;$B$17&amp;","&amp;$R$16&amp;",Period:="&amp;$G$52&amp;",InputChoice1:=Close,InputChoice2:=Close)", "Bar", "", "Close",$J$52,AO15, "all","", "","","T","EndofBarandPeriod 5")/100</f>
        <v>0.98731619449999997</v>
      </c>
      <c r="BG15" s="50">
        <f>RTD("cqg.rtd",,"StudyData", "Correlation("&amp;$B$17&amp;","&amp;$U$16&amp;",Period:="&amp;$G$52&amp;",InputChoice1:=Close,InputChoice2:=Close)", "Bar", "", "Close",$J$52,AO15, "all","", "","","T","EndofBarandPeriod 5")/100</f>
        <v>0.96592660910000006</v>
      </c>
      <c r="BH15" s="50">
        <f>RTD("cqg.rtd",,"StudyData", "Correlation("&amp;$B$17&amp;","&amp;$X$16&amp;",Period:="&amp;$G$52&amp;",InputChoice1:=Close,InputChoice2:=Close)", "Bar", "", "Close",$J$52,AO15, "all","", "","","T","EndofBarandPeriod 5")/100</f>
        <v>-0.73950146160000008</v>
      </c>
      <c r="BI15" s="50">
        <f>RTD("cqg.rtd",,"StudyData", "Correlation("&amp;$B$17&amp;","&amp;$AA$16&amp;",Period:="&amp;$G$52&amp;",InputChoice1:=Close,InputChoice2:=Close)", "Bar", "", "Close",$J$52,AO15, "all","", "","","T","EndofBarandPeriod 5")/100</f>
        <v>-1.84333252E-2</v>
      </c>
      <c r="BJ15" s="50">
        <f>RTD("cqg.rtd",,"StudyData", "Correlation("&amp;$B$17&amp;","&amp;$AD$16&amp;",Period:="&amp;$G$52&amp;",InputChoice1:=Close,InputChoice2:=Close)", "Bar", "", "Close",$J$52,AO15, "all","", "","","T","EndofBarandPeriod 5")/100</f>
        <v>0.89458659409999997</v>
      </c>
      <c r="BK15" s="50">
        <f>RTD("cqg.rtd",,"StudyData", "Correlation("&amp;$B$17&amp;","&amp;$AG$16&amp;",Period:="&amp;$G$52&amp;",InputChoice1:=Close,InputChoice2:=Close)", "Bar", "", "Close",$J$52,AO15, "all","", "","","T","EndofBarandPeriod 5")/100</f>
        <v>0.66250359660000002</v>
      </c>
      <c r="BL15" s="50">
        <f>RTD("cqg.rtd",,"StudyData", "Correlation("&amp;$B$17&amp;","&amp;$AJ$16&amp;",Period:="&amp;$G$52&amp;",InputChoice1:=Close,InputChoice2:=Close)", "Bar", "", "Close",$J$52,AO15, "all","", "","","T","EndofBarandPeriod 5")/100</f>
        <v>0.2187019681</v>
      </c>
      <c r="BM15" s="50"/>
      <c r="BN15" s="51"/>
      <c r="BO15" s="51"/>
      <c r="BP15" s="51"/>
      <c r="BQ15" s="51"/>
      <c r="BR15" s="51"/>
      <c r="BS15" s="51"/>
      <c r="BT15" s="51"/>
      <c r="BU15" s="51"/>
      <c r="BV15" s="52"/>
      <c r="BW15" s="52"/>
      <c r="BX15" s="52"/>
      <c r="BY15" s="52"/>
    </row>
    <row r="16" spans="2:77" ht="18" customHeight="1" x14ac:dyDescent="0.3">
      <c r="B16" s="17">
        <f>RTD("cqg.rtd", ,"ContractData",B13, "NetChange",,"T")</f>
        <v>-19</v>
      </c>
      <c r="C16" s="22" t="str">
        <f>$C$4</f>
        <v>EP?</v>
      </c>
      <c r="D16" s="27" t="s">
        <v>1</v>
      </c>
      <c r="E16" s="21"/>
      <c r="F16" s="22" t="str">
        <f>$F$4</f>
        <v>ENQ?</v>
      </c>
      <c r="G16" s="28" t="s">
        <v>1</v>
      </c>
      <c r="H16" s="21"/>
      <c r="I16" s="22" t="str">
        <f>$I$4</f>
        <v>DSX?</v>
      </c>
      <c r="J16" s="28" t="s">
        <v>1</v>
      </c>
      <c r="K16" s="21"/>
      <c r="L16" s="74" t="str">
        <f>$L$4</f>
        <v>TUA?</v>
      </c>
      <c r="M16" s="75"/>
      <c r="N16" s="21"/>
      <c r="O16" s="22" t="str">
        <f>$O$4</f>
        <v>FVA?</v>
      </c>
      <c r="P16" s="28" t="s">
        <v>1</v>
      </c>
      <c r="Q16" s="21"/>
      <c r="R16" s="22" t="str">
        <f>$R$4</f>
        <v>TYA?</v>
      </c>
      <c r="S16" s="28" t="s">
        <v>1</v>
      </c>
      <c r="T16" s="21"/>
      <c r="U16" s="22" t="str">
        <f>$U$4</f>
        <v>USA?</v>
      </c>
      <c r="V16" s="28" t="s">
        <v>1</v>
      </c>
      <c r="W16" s="21"/>
      <c r="X16" s="22" t="str">
        <f>$X$4</f>
        <v>CLE?</v>
      </c>
      <c r="Y16" s="28" t="s">
        <v>1</v>
      </c>
      <c r="Z16" s="21"/>
      <c r="AA16" s="22" t="str">
        <f>$AA$4</f>
        <v>NGE?</v>
      </c>
      <c r="AB16" s="28" t="s">
        <v>1</v>
      </c>
      <c r="AC16" s="21"/>
      <c r="AD16" s="22" t="str">
        <f>$AD$4</f>
        <v>GCE?</v>
      </c>
      <c r="AE16" s="28" t="s">
        <v>1</v>
      </c>
      <c r="AF16" s="21"/>
      <c r="AG16" s="22" t="str">
        <f>$AG$4</f>
        <v>SIE?</v>
      </c>
      <c r="AH16" s="28" t="s">
        <v>1</v>
      </c>
      <c r="AI16" s="21"/>
      <c r="AJ16" s="22" t="str">
        <f>$AJ$4</f>
        <v>PLE?</v>
      </c>
      <c r="AK16" s="28" t="s">
        <v>1</v>
      </c>
      <c r="AL16" s="44">
        <f>B16</f>
        <v>-19</v>
      </c>
      <c r="AM16" s="54">
        <f>RTD("cqg.rtd",,"StudyData",$B$13,"Bar",,"Close",$J$52,AO16,,,,,"T","Endofbarandperiod 5")</f>
        <v>2687</v>
      </c>
      <c r="AN16" s="50">
        <f>RTD("cqg.rtd",,"StudyData",$B$17,"Bar",,"Close",$J$52,AO16,,,,,"T","Endofbarandperiod 5")</f>
        <v>109.5078125</v>
      </c>
      <c r="AO16" s="50">
        <v>-3</v>
      </c>
      <c r="AP16" s="50">
        <f>RTD("cqg.rtd",,"StudyData", "Correlation("&amp;$B$13&amp;","&amp;$C$12&amp;",Period:="&amp;$G$52&amp;",InputChoice1:=Close,InputChoice2:=Close)", "Bar", "", "Close",$J$52,AO16, "all","", "","","T","EndofBarandPeriod 5")/100</f>
        <v>0.94789006929999997</v>
      </c>
      <c r="AQ16" s="50">
        <f>RTD("cqg.rtd",,"StudyData", "Correlation("&amp;$B$13&amp;","&amp;$F$12&amp;",Period:="&amp;$G$52&amp;",InputChoice1:=Close,InputChoice2:=Close)", "Bar", "", "Close",$J$52,AO16, "all","", "","","T","EndofBarandPeriod 5")/100</f>
        <v>0.95644137900000004</v>
      </c>
      <c r="AR16" s="50">
        <f>RTD("cqg.rtd",,"StudyData", "Correlation("&amp;$B$13&amp;","&amp;$L$12&amp;",Period:="&amp;$G$52&amp;",InputChoice1:=Close,InputChoice2:=Close)", "Bar", "", "Close",$J$52,AO16, "all","", "","","T","EndofBarandPeriod 5")/100</f>
        <v>-0.82797852120000004</v>
      </c>
      <c r="AS16" s="50">
        <f>RTD("cqg.rtd",,"StudyData", "Correlation("&amp;$B$13&amp;","&amp;$O$12&amp;",Period:="&amp;$G$52&amp;",InputChoice1:=Close,InputChoice2:=Close)", "Bar", "", "Close",$J$52,AO16, "all","", "","","T","EndofBarandPeriod 5")/100</f>
        <v>-0.86552635820000001</v>
      </c>
      <c r="AT16" s="50">
        <f>RTD("cqg.rtd",,"StudyData", "Correlation("&amp;$B$13&amp;","&amp;$R$12&amp;",Period:="&amp;$G$52&amp;",InputChoice1:=Close,InputChoice2:=Close)", "Bar", "", "Close",$J$52,AO16, "all","", "","","T","EndofBarandPeriod 5")/100</f>
        <v>-0.8559515122000001</v>
      </c>
      <c r="AU16" s="50">
        <f>RTD("cqg.rtd",,"StudyData", "Correlation("&amp;$B$13&amp;","&amp;$U$12&amp;",Period:="&amp;$G$52&amp;",InputChoice1:=Close,InputChoice2:=Close)", "Bar", "", "Close",$J$52,AO16, "all","", "","","T","EndofBarandPeriod 5")/100</f>
        <v>-0.85317403839999995</v>
      </c>
      <c r="AV16" s="50">
        <f>RTD("cqg.rtd",,"StudyData", "Correlation("&amp;$B$13&amp;","&amp;$X$12&amp;",Period:="&amp;$G$52&amp;",InputChoice1:=Close,InputChoice2:=Close)", "Bar", "", "Close",$J$52,AO16, "all","", "","","T","EndofBarandPeriod 5")/100</f>
        <v>0.94579720330000006</v>
      </c>
      <c r="AW16" s="50">
        <f>RTD("cqg.rtd",,"StudyData", "Correlation("&amp;$B$13&amp;","&amp;$AA$12&amp;",Period:="&amp;$G$52&amp;",InputChoice1:=Close,InputChoice2:=Close)", "Bar", "", "Close",$J$52,AO16, "all","", "","","T","EndofBarandPeriod 5")/100</f>
        <v>-1.58217553E-2</v>
      </c>
      <c r="AX16" s="50">
        <f>RTD("cqg.rtd",,"StudyData", "Correlation("&amp;$B$13&amp;","&amp;$AD$12&amp;",Period:="&amp;$G$52&amp;",InputChoice1:=Close,InputChoice2:=Close)", "Bar", "", "Close",$J$52,AO16, "all","", "","","T","EndofBarandPeriod 5")/100</f>
        <v>-0.8296691289</v>
      </c>
      <c r="AY16" s="50">
        <f>RTD("cqg.rtd",,"StudyData", "Correlation("&amp;$B$13&amp;","&amp;$AG$12&amp;",Period:="&amp;$G$52&amp;",InputChoice1:=Close,InputChoice2:=Close)", "Bar", "", "Close",$J$52,AO16, "all","", "","","T","EndofBarandPeriod 5")/100</f>
        <v>-0.52174099939999996</v>
      </c>
      <c r="AZ16" s="50">
        <f>RTD("cqg.rtd",,"StudyData", "Correlation("&amp;$B$13&amp;","&amp;$AJ$12&amp;",Period:="&amp;$G$52&amp;",InputChoice1:=Close,InputChoice2:=Close)", "Bar", "", "Close",$J$52,AO16, "all","", "","","T","EndofBarandPeriod 5")/100</f>
        <v>-0.3982468254</v>
      </c>
      <c r="BA16" s="50"/>
      <c r="BB16" s="50">
        <f>RTD("cqg.rtd",,"StudyData", "Correlation("&amp;$B$17&amp;","&amp;$C$16&amp;",Period:="&amp;$G$52&amp;",InputChoice1:=Close,InputChoice2:=Close)", "Bar", "", "Close",$J$52,AO16, "all","", "","","T","EndofBarandPeriod 5")/100</f>
        <v>-0.83872213139999996</v>
      </c>
      <c r="BC16" s="50">
        <f>RTD("cqg.rtd",,"StudyData", "Correlation("&amp;$B$17&amp;","&amp;$F$16&amp;",Period:="&amp;$G$52&amp;",InputChoice1:=Close,InputChoice2:=Close)", "Bar", "", "Close",$J$52,AO16, "all","", "","","T","EndofBarandPeriod 5")/100</f>
        <v>-0.88706866969999998</v>
      </c>
      <c r="BD16" s="50">
        <f>RTD("cqg.rtd",,"StudyData", "Correlation("&amp;$B$17&amp;","&amp;$I$16&amp;",Period:="&amp;$G$52&amp;",InputChoice1:=Close,InputChoice2:=Close)", "Bar", "", "Close",$J$52,AO16, "all","", "","","T","EndofBarandPeriod 5")/100</f>
        <v>-0.82797852120000004</v>
      </c>
      <c r="BE16" s="50">
        <f>RTD("cqg.rtd",,"StudyData", "Correlation("&amp;$B$17&amp;","&amp;$O$16&amp;",Period:="&amp;$G$52&amp;",InputChoice1:=Close,InputChoice2:=Close)", "Bar", "", "Close",$J$52,AO16, "all","", "","","T","EndofBarandPeriod 5")/100</f>
        <v>0.99359886450000001</v>
      </c>
      <c r="BF16" s="50">
        <f>RTD("cqg.rtd",,"StudyData", "Correlation("&amp;$B$17&amp;","&amp;$R$16&amp;",Period:="&amp;$G$52&amp;",InputChoice1:=Close,InputChoice2:=Close)", "Bar", "", "Close",$J$52,AO16, "all","", "","","T","EndofBarandPeriod 5")/100</f>
        <v>0.98763729339999995</v>
      </c>
      <c r="BG16" s="50">
        <f>RTD("cqg.rtd",,"StudyData", "Correlation("&amp;$B$17&amp;","&amp;$U$16&amp;",Period:="&amp;$G$52&amp;",InputChoice1:=Close,InputChoice2:=Close)", "Bar", "", "Close",$J$52,AO16, "all","", "","","T","EndofBarandPeriod 5")/100</f>
        <v>0.96797288370000001</v>
      </c>
      <c r="BH16" s="50">
        <f>RTD("cqg.rtd",,"StudyData", "Correlation("&amp;$B$17&amp;","&amp;$X$16&amp;",Period:="&amp;$G$52&amp;",InputChoice1:=Close,InputChoice2:=Close)", "Bar", "", "Close",$J$52,AO16, "all","", "","","T","EndofBarandPeriod 5")/100</f>
        <v>-0.7707256522</v>
      </c>
      <c r="BI16" s="50">
        <f>RTD("cqg.rtd",,"StudyData", "Correlation("&amp;$B$17&amp;","&amp;$AA$16&amp;",Period:="&amp;$G$52&amp;",InputChoice1:=Close,InputChoice2:=Close)", "Bar", "", "Close",$J$52,AO16, "all","", "","","T","EndofBarandPeriod 5")/100</f>
        <v>-3.23215263E-2</v>
      </c>
      <c r="BJ16" s="50">
        <f>RTD("cqg.rtd",,"StudyData", "Correlation("&amp;$B$17&amp;","&amp;$AD$16&amp;",Period:="&amp;$G$52&amp;",InputChoice1:=Close,InputChoice2:=Close)", "Bar", "", "Close",$J$52,AO16, "all","", "","","T","EndofBarandPeriod 5")/100</f>
        <v>0.9029777417</v>
      </c>
      <c r="BK16" s="50">
        <f>RTD("cqg.rtd",,"StudyData", "Correlation("&amp;$B$17&amp;","&amp;$AG$16&amp;",Period:="&amp;$G$52&amp;",InputChoice1:=Close,InputChoice2:=Close)", "Bar", "", "Close",$J$52,AO16, "all","", "","","T","EndofBarandPeriod 5")/100</f>
        <v>0.69570745099999998</v>
      </c>
      <c r="BL16" s="50">
        <f>RTD("cqg.rtd",,"StudyData", "Correlation("&amp;$B$17&amp;","&amp;$AJ$16&amp;",Period:="&amp;$G$52&amp;",InputChoice1:=Close,InputChoice2:=Close)", "Bar", "", "Close",$J$52,AO16, "all","", "","","T","EndofBarandPeriod 5")/100</f>
        <v>0.29146111820000004</v>
      </c>
      <c r="BM16" s="50"/>
      <c r="BN16" s="51"/>
      <c r="BO16" s="51"/>
      <c r="BP16" s="51"/>
      <c r="BQ16" s="51"/>
      <c r="BR16" s="51"/>
      <c r="BS16" s="51"/>
      <c r="BT16" s="51"/>
      <c r="BU16" s="51"/>
      <c r="BV16" s="52"/>
      <c r="BW16" s="52"/>
      <c r="BX16" s="52"/>
      <c r="BY16" s="52"/>
    </row>
    <row r="17" spans="2:77" ht="18" customHeight="1" x14ac:dyDescent="0.3">
      <c r="B17" s="11" t="s">
        <v>13</v>
      </c>
      <c r="C17" s="12">
        <f>BB19</f>
        <v>-0.86846852260000007</v>
      </c>
      <c r="D17" s="13">
        <f>BB19-BB12</f>
        <v>-0.24557497319999999</v>
      </c>
      <c r="E17" s="14"/>
      <c r="F17" s="12">
        <f>BC19</f>
        <v>-0.91027314419999994</v>
      </c>
      <c r="G17" s="13">
        <f>BC19-BC12</f>
        <v>-0.21047798279999996</v>
      </c>
      <c r="H17" s="14"/>
      <c r="I17" s="12">
        <f>BD19</f>
        <v>-0.89219732879999991</v>
      </c>
      <c r="J17" s="13">
        <f>BD19-BD12</f>
        <v>-0.20393115109999993</v>
      </c>
      <c r="K17" s="14"/>
      <c r="L17" s="82"/>
      <c r="M17" s="83"/>
      <c r="N17" s="14"/>
      <c r="O17" s="12">
        <f>BE19</f>
        <v>0.99475947250000007</v>
      </c>
      <c r="P17" s="13">
        <f>BE19-BE12</f>
        <v>3.1378885900000042E-2</v>
      </c>
      <c r="Q17" s="14"/>
      <c r="R17" s="12">
        <f>BF19</f>
        <v>0.98993587399999994</v>
      </c>
      <c r="S17" s="13">
        <f>BF19-BF12</f>
        <v>6.4344790399999963E-2</v>
      </c>
      <c r="T17" s="14"/>
      <c r="U17" s="12">
        <f>BG19</f>
        <v>0.97294602979999989</v>
      </c>
      <c r="V17" s="13">
        <f>BG19-BG12</f>
        <v>0.1595546687999998</v>
      </c>
      <c r="W17" s="14"/>
      <c r="X17" s="12">
        <f>BH19</f>
        <v>-0.83971639609999993</v>
      </c>
      <c r="Y17" s="13">
        <f>BH19-BH12</f>
        <v>-1.5684014642999999</v>
      </c>
      <c r="Z17" s="14"/>
      <c r="AA17" s="12">
        <f>BI19</f>
        <v>-0.1156571267</v>
      </c>
      <c r="AB17" s="13">
        <f>BI19-BI12</f>
        <v>-0.75738822009999995</v>
      </c>
      <c r="AC17" s="14"/>
      <c r="AD17" s="12">
        <f>BJ19</f>
        <v>0.89589434760000008</v>
      </c>
      <c r="AE17" s="13">
        <f>BJ19-BJ12</f>
        <v>-1.9996826099999865E-2</v>
      </c>
      <c r="AF17" s="14"/>
      <c r="AG17" s="12">
        <f>BK19</f>
        <v>0.75929045669999995</v>
      </c>
      <c r="AH17" s="13">
        <f>BK19-BK12</f>
        <v>-7.3933433400000026E-2</v>
      </c>
      <c r="AI17" s="14"/>
      <c r="AJ17" s="12">
        <f>BL19</f>
        <v>0.45885830429999996</v>
      </c>
      <c r="AK17" s="13">
        <f>BL19-BL12</f>
        <v>-0.33774389819999995</v>
      </c>
      <c r="AL17" s="43" t="str">
        <f>B17</f>
        <v>TUA?</v>
      </c>
      <c r="AM17" s="54">
        <f>RTD("cqg.rtd",,"StudyData",$B$13,"Bar",,"Close",$J$52,AO17,,,,,"T","Endofbarandperiod 5")</f>
        <v>2747</v>
      </c>
      <c r="AN17" s="50">
        <f>RTD("cqg.rtd",,"StudyData",$B$17,"Bar",,"Close",$J$52,AO17,,,,,"T","Endofbarandperiod 5")</f>
        <v>109.6328125</v>
      </c>
      <c r="AO17" s="50">
        <v>-2</v>
      </c>
      <c r="AP17" s="50">
        <f>RTD("cqg.rtd",,"StudyData", "Correlation("&amp;$B$13&amp;","&amp;$C$12&amp;",Period:="&amp;$G$52&amp;",InputChoice1:=Close,InputChoice2:=Close)", "Bar", "", "Close",$J$52,AO17, "all","", "","","T","EndofBarandPeriod 5")/100</f>
        <v>0.94644803710000003</v>
      </c>
      <c r="AQ17" s="50">
        <f>RTD("cqg.rtd",,"StudyData", "Correlation("&amp;$B$13&amp;","&amp;$F$12&amp;",Period:="&amp;$G$52&amp;",InputChoice1:=Close,InputChoice2:=Close)", "Bar", "", "Close",$J$52,AO17, "all","", "","","T","EndofBarandPeriod 5")/100</f>
        <v>0.9625976718</v>
      </c>
      <c r="AR17" s="50">
        <f>RTD("cqg.rtd",,"StudyData", "Correlation("&amp;$B$13&amp;","&amp;$L$12&amp;",Period:="&amp;$G$52&amp;",InputChoice1:=Close,InputChoice2:=Close)", "Bar", "", "Close",$J$52,AO17, "all","", "","","T","EndofBarandPeriod 5")/100</f>
        <v>-0.85302160569999996</v>
      </c>
      <c r="AS17" s="50">
        <f>RTD("cqg.rtd",,"StudyData", "Correlation("&amp;$B$13&amp;","&amp;$O$12&amp;",Period:="&amp;$G$52&amp;",InputChoice1:=Close,InputChoice2:=Close)", "Bar", "", "Close",$J$52,AO17, "all","", "","","T","EndofBarandPeriod 5")/100</f>
        <v>-0.88246943749999995</v>
      </c>
      <c r="AT17" s="50">
        <f>RTD("cqg.rtd",,"StudyData", "Correlation("&amp;$B$13&amp;","&amp;$R$12&amp;",Period:="&amp;$G$52&amp;",InputChoice1:=Close,InputChoice2:=Close)", "Bar", "", "Close",$J$52,AO17, "all","", "","","T","EndofBarandPeriod 5")/100</f>
        <v>-0.87441462749999999</v>
      </c>
      <c r="AU17" s="50">
        <f>RTD("cqg.rtd",,"StudyData", "Correlation("&amp;$B$13&amp;","&amp;$U$12&amp;",Period:="&amp;$G$52&amp;",InputChoice1:=Close,InputChoice2:=Close)", "Bar", "", "Close",$J$52,AO17, "all","", "","","T","EndofBarandPeriod 5")/100</f>
        <v>-0.86662068849999996</v>
      </c>
      <c r="AV17" s="50">
        <f>RTD("cqg.rtd",,"StudyData", "Correlation("&amp;$B$13&amp;","&amp;$X$12&amp;",Period:="&amp;$G$52&amp;",InputChoice1:=Close,InputChoice2:=Close)", "Bar", "", "Close",$J$52,AO17, "all","", "","","T","EndofBarandPeriod 5")/100</f>
        <v>0.94883457649999992</v>
      </c>
      <c r="AW17" s="50">
        <f>RTD("cqg.rtd",,"StudyData", "Correlation("&amp;$B$13&amp;","&amp;$AA$12&amp;",Period:="&amp;$G$52&amp;",InputChoice1:=Close,InputChoice2:=Close)", "Bar", "", "Close",$J$52,AO17, "all","", "","","T","EndofBarandPeriod 5")/100</f>
        <v>-1.6980607999999998E-2</v>
      </c>
      <c r="AX17" s="50">
        <f>RTD("cqg.rtd",,"StudyData", "Correlation("&amp;$B$13&amp;","&amp;$AD$12&amp;",Period:="&amp;$G$52&amp;",InputChoice1:=Close,InputChoice2:=Close)", "Bar", "", "Close",$J$52,AO17, "all","", "","","T","EndofBarandPeriod 5")/100</f>
        <v>-0.84010117809999996</v>
      </c>
      <c r="AY17" s="50">
        <f>RTD("cqg.rtd",,"StudyData", "Correlation("&amp;$B$13&amp;","&amp;$AG$12&amp;",Period:="&amp;$G$52&amp;",InputChoice1:=Close,InputChoice2:=Close)", "Bar", "", "Close",$J$52,AO17, "all","", "","","T","EndofBarandPeriod 5")/100</f>
        <v>-0.59428260620000006</v>
      </c>
      <c r="AZ17" s="50">
        <f>RTD("cqg.rtd",,"StudyData", "Correlation("&amp;$B$13&amp;","&amp;$AJ$12&amp;",Period:="&amp;$G$52&amp;",InputChoice1:=Close,InputChoice2:=Close)", "Bar", "", "Close",$J$52,AO17, "all","", "","","T","EndofBarandPeriod 5")/100</f>
        <v>-0.46684013159999999</v>
      </c>
      <c r="BA17" s="50"/>
      <c r="BB17" s="50">
        <f>RTD("cqg.rtd",,"StudyData", "Correlation("&amp;$B$17&amp;","&amp;$C$16&amp;",Period:="&amp;$G$52&amp;",InputChoice1:=Close,InputChoice2:=Close)", "Bar", "", "Close",$J$52,AO17, "all","", "","","T","EndofBarandPeriod 5")/100</f>
        <v>-0.85033753829999992</v>
      </c>
      <c r="BC17" s="50">
        <f>RTD("cqg.rtd",,"StudyData", "Correlation("&amp;$B$17&amp;","&amp;$F$16&amp;",Period:="&amp;$G$52&amp;",InputChoice1:=Close,InputChoice2:=Close)", "Bar", "", "Close",$J$52,AO17, "all","", "","","T","EndofBarandPeriod 5")/100</f>
        <v>-0.89439947900000005</v>
      </c>
      <c r="BD17" s="50">
        <f>RTD("cqg.rtd",,"StudyData", "Correlation("&amp;$B$17&amp;","&amp;$I$16&amp;",Period:="&amp;$G$52&amp;",InputChoice1:=Close,InputChoice2:=Close)", "Bar", "", "Close",$J$52,AO17, "all","", "","","T","EndofBarandPeriod 5")/100</f>
        <v>-0.85302160569999996</v>
      </c>
      <c r="BE17" s="50">
        <f>RTD("cqg.rtd",,"StudyData", "Correlation("&amp;$B$17&amp;","&amp;$O$16&amp;",Period:="&amp;$G$52&amp;",InputChoice1:=Close,InputChoice2:=Close)", "Bar", "", "Close",$J$52,AO17, "all","", "","","T","EndofBarandPeriod 5")/100</f>
        <v>0.99430064419999997</v>
      </c>
      <c r="BF17" s="50">
        <f>RTD("cqg.rtd",,"StudyData", "Correlation("&amp;$B$17&amp;","&amp;$R$16&amp;",Period:="&amp;$G$52&amp;",InputChoice1:=Close,InputChoice2:=Close)", "Bar", "", "Close",$J$52,AO17, "all","", "","","T","EndofBarandPeriod 5")/100</f>
        <v>0.98876127460000007</v>
      </c>
      <c r="BG17" s="50">
        <f>RTD("cqg.rtd",,"StudyData", "Correlation("&amp;$B$17&amp;","&amp;$U$16&amp;",Period:="&amp;$G$52&amp;",InputChoice1:=Close,InputChoice2:=Close)", "Bar", "", "Close",$J$52,AO17, "all","", "","","T","EndofBarandPeriod 5")/100</f>
        <v>0.97090833450000003</v>
      </c>
      <c r="BH17" s="50">
        <f>RTD("cqg.rtd",,"StudyData", "Correlation("&amp;$B$17&amp;","&amp;$X$16&amp;",Period:="&amp;$G$52&amp;",InputChoice1:=Close,InputChoice2:=Close)", "Bar", "", "Close",$J$52,AO17, "all","", "","","T","EndofBarandPeriod 5")/100</f>
        <v>-0.80232203409999991</v>
      </c>
      <c r="BI17" s="50">
        <f>RTD("cqg.rtd",,"StudyData", "Correlation("&amp;$B$17&amp;","&amp;$AA$16&amp;",Period:="&amp;$G$52&amp;",InputChoice1:=Close,InputChoice2:=Close)", "Bar", "", "Close",$J$52,AO17, "all","", "","","T","EndofBarandPeriod 5")/100</f>
        <v>-5.7874441900000004E-2</v>
      </c>
      <c r="BJ17" s="50">
        <f>RTD("cqg.rtd",,"StudyData", "Correlation("&amp;$B$17&amp;","&amp;$AD$16&amp;",Period:="&amp;$G$52&amp;",InputChoice1:=Close,InputChoice2:=Close)", "Bar", "", "Close",$J$52,AO17, "all","", "","","T","EndofBarandPeriod 5")/100</f>
        <v>0.8998709828</v>
      </c>
      <c r="BK17" s="50">
        <f>RTD("cqg.rtd",,"StudyData", "Correlation("&amp;$B$17&amp;","&amp;$AG$16&amp;",Period:="&amp;$G$52&amp;",InputChoice1:=Close,InputChoice2:=Close)", "Bar", "", "Close",$J$52,AO17, "all","", "","","T","EndofBarandPeriod 5")/100</f>
        <v>0.73317428579999999</v>
      </c>
      <c r="BL17" s="50">
        <f>RTD("cqg.rtd",,"StudyData", "Correlation("&amp;$B$17&amp;","&amp;$AJ$16&amp;",Period:="&amp;$G$52&amp;",InputChoice1:=Close,InputChoice2:=Close)", "Bar", "", "Close",$J$52,AO17, "all","", "","","T","EndofBarandPeriod 5")/100</f>
        <v>0.38407248329999999</v>
      </c>
      <c r="BM17" s="50"/>
      <c r="BN17" s="51"/>
      <c r="BO17" s="51"/>
      <c r="BP17" s="51"/>
      <c r="BQ17" s="51"/>
      <c r="BR17" s="51"/>
      <c r="BS17" s="51"/>
      <c r="BT17" s="51"/>
      <c r="BU17" s="51"/>
      <c r="BV17" s="52"/>
      <c r="BW17" s="52"/>
      <c r="BX17" s="52"/>
      <c r="BY17" s="52"/>
    </row>
    <row r="18" spans="2:77" ht="18" customHeight="1" x14ac:dyDescent="0.3">
      <c r="B18" s="15">
        <f>RTD("cqg.rtd", ,"ContractData",B17, "LastPrice",,"T")</f>
        <v>109.4609375</v>
      </c>
      <c r="C18" s="100"/>
      <c r="D18" s="101"/>
      <c r="E18" s="14"/>
      <c r="F18" s="65"/>
      <c r="G18" s="66"/>
      <c r="H18" s="14"/>
      <c r="I18" s="65"/>
      <c r="J18" s="66"/>
      <c r="K18" s="14"/>
      <c r="L18" s="84"/>
      <c r="M18" s="85"/>
      <c r="N18" s="14"/>
      <c r="O18" s="65"/>
      <c r="P18" s="66"/>
      <c r="Q18" s="14"/>
      <c r="R18" s="65"/>
      <c r="S18" s="66"/>
      <c r="T18" s="14"/>
      <c r="U18" s="65"/>
      <c r="V18" s="66"/>
      <c r="W18" s="14"/>
      <c r="X18" s="65"/>
      <c r="Y18" s="66"/>
      <c r="Z18" s="14"/>
      <c r="AA18" s="65"/>
      <c r="AB18" s="66"/>
      <c r="AC18" s="14"/>
      <c r="AD18" s="65"/>
      <c r="AE18" s="66"/>
      <c r="AF18" s="14"/>
      <c r="AG18" s="65"/>
      <c r="AH18" s="66"/>
      <c r="AI18" s="14"/>
      <c r="AJ18" s="65"/>
      <c r="AK18" s="66"/>
      <c r="AL18" s="44">
        <f>B18</f>
        <v>109.4609375</v>
      </c>
      <c r="AM18" s="54">
        <f>RTD("cqg.rtd",,"StudyData",$B$13,"Bar",,"Close",$J$52,AO18,,,,,"T","Endofbarandperiod 5")</f>
        <v>2835</v>
      </c>
      <c r="AN18" s="50">
        <f>RTD("cqg.rtd",,"StudyData",$B$17,"Bar",,"Close",$J$52,AO18,,,,,"T","Endofbarandperiod 5")</f>
        <v>109.4921875</v>
      </c>
      <c r="AO18" s="50">
        <v>-1</v>
      </c>
      <c r="AP18" s="50">
        <f>RTD("cqg.rtd",,"StudyData", "Correlation("&amp;$B$13&amp;","&amp;$C$12&amp;",Period:="&amp;$G$52&amp;",InputChoice1:=Close,InputChoice2:=Close)", "Bar", "", "Close",$J$52,AO18, "all","", "","","T","EndofBarandPeriod 5")/100</f>
        <v>0.94505404900000001</v>
      </c>
      <c r="AQ18" s="50">
        <f>RTD("cqg.rtd",,"StudyData", "Correlation("&amp;$B$13&amp;","&amp;$F$12&amp;",Period:="&amp;$G$52&amp;",InputChoice1:=Close,InputChoice2:=Close)", "Bar", "", "Close",$J$52,AO18, "all","", "","","T","EndofBarandPeriod 5")/100</f>
        <v>0.9652432487</v>
      </c>
      <c r="AR18" s="50">
        <f>RTD("cqg.rtd",,"StudyData", "Correlation("&amp;$B$13&amp;","&amp;$L$12&amp;",Period:="&amp;$G$52&amp;",InputChoice1:=Close,InputChoice2:=Close)", "Bar", "", "Close",$J$52,AO18, "all","", "","","T","EndofBarandPeriod 5")/100</f>
        <v>-0.87400818419999993</v>
      </c>
      <c r="AS18" s="50">
        <f>RTD("cqg.rtd",,"StudyData", "Correlation("&amp;$B$13&amp;","&amp;$O$12&amp;",Period:="&amp;$G$52&amp;",InputChoice1:=Close,InputChoice2:=Close)", "Bar", "", "Close",$J$52,AO18, "all","", "","","T","EndofBarandPeriod 5")/100</f>
        <v>-0.89730584590000007</v>
      </c>
      <c r="AT18" s="50">
        <f>RTD("cqg.rtd",,"StudyData", "Correlation("&amp;$B$13&amp;","&amp;$R$12&amp;",Period:="&amp;$G$52&amp;",InputChoice1:=Close,InputChoice2:=Close)", "Bar", "", "Close",$J$52,AO18, "all","", "","","T","EndofBarandPeriod 5")/100</f>
        <v>-0.89120839099999993</v>
      </c>
      <c r="AU18" s="50">
        <f>RTD("cqg.rtd",,"StudyData", "Correlation("&amp;$B$13&amp;","&amp;$U$12&amp;",Period:="&amp;$G$52&amp;",InputChoice1:=Close,InputChoice2:=Close)", "Bar", "", "Close",$J$52,AO18, "all","", "","","T","EndofBarandPeriod 5")/100</f>
        <v>-0.87696740399999995</v>
      </c>
      <c r="AV18" s="50">
        <f>RTD("cqg.rtd",,"StudyData", "Correlation("&amp;$B$13&amp;","&amp;$X$12&amp;",Period:="&amp;$G$52&amp;",InputChoice1:=Close,InputChoice2:=Close)", "Bar", "", "Close",$J$52,AO18, "all","", "","","T","EndofBarandPeriod 5")/100</f>
        <v>0.94310745539999996</v>
      </c>
      <c r="AW18" s="50">
        <f>RTD("cqg.rtd",,"StudyData", "Correlation("&amp;$B$13&amp;","&amp;$AA$12&amp;",Period:="&amp;$G$52&amp;",InputChoice1:=Close,InputChoice2:=Close)", "Bar", "", "Close",$J$52,AO18, "all","", "","","T","EndofBarandPeriod 5")/100</f>
        <v>-5.0422469000000001E-3</v>
      </c>
      <c r="AX18" s="50">
        <f>RTD("cqg.rtd",,"StudyData", "Correlation("&amp;$B$13&amp;","&amp;$AD$12&amp;",Period:="&amp;$G$52&amp;",InputChoice1:=Close,InputChoice2:=Close)", "Bar", "", "Close",$J$52,AO18, "all","", "","","T","EndofBarandPeriod 5")/100</f>
        <v>-0.84399656449999994</v>
      </c>
      <c r="AY18" s="50">
        <f>RTD("cqg.rtd",,"StudyData", "Correlation("&amp;$B$13&amp;","&amp;$AG$12&amp;",Period:="&amp;$G$52&amp;",InputChoice1:=Close,InputChoice2:=Close)", "Bar", "", "Close",$J$52,AO18, "all","", "","","T","EndofBarandPeriod 5")/100</f>
        <v>-0.63427875710000003</v>
      </c>
      <c r="AZ18" s="50">
        <f>RTD("cqg.rtd",,"StudyData", "Correlation("&amp;$B$13&amp;","&amp;$AJ$12&amp;",Period:="&amp;$G$52&amp;",InputChoice1:=Close,InputChoice2:=Close)", "Bar", "", "Close",$J$52,AO18, "all","", "","","T","EndofBarandPeriod 5")/100</f>
        <v>-0.49930011000000002</v>
      </c>
      <c r="BA18" s="50"/>
      <c r="BB18" s="50">
        <f>RTD("cqg.rtd",,"StudyData", "Correlation("&amp;$B$17&amp;","&amp;$C$16&amp;",Period:="&amp;$G$52&amp;",InputChoice1:=Close,InputChoice2:=Close)", "Bar", "", "Close",$J$52,AO18, "all","", "","","T","EndofBarandPeriod 5")/100</f>
        <v>-0.86490623060000005</v>
      </c>
      <c r="BC18" s="50">
        <f>RTD("cqg.rtd",,"StudyData", "Correlation("&amp;$B$17&amp;","&amp;$F$16&amp;",Period:="&amp;$G$52&amp;",InputChoice1:=Close,InputChoice2:=Close)", "Bar", "", "Close",$J$52,AO18, "all","", "","","T","EndofBarandPeriod 5")/100</f>
        <v>-0.90658989719999994</v>
      </c>
      <c r="BD18" s="50">
        <f>RTD("cqg.rtd",,"StudyData", "Correlation("&amp;$B$17&amp;","&amp;$I$16&amp;",Period:="&amp;$G$52&amp;",InputChoice1:=Close,InputChoice2:=Close)", "Bar", "", "Close",$J$52,AO18, "all","", "","","T","EndofBarandPeriod 5")/100</f>
        <v>-0.87400818419999993</v>
      </c>
      <c r="BE18" s="50">
        <f>RTD("cqg.rtd",,"StudyData", "Correlation("&amp;$B$17&amp;","&amp;$O$16&amp;",Period:="&amp;$G$52&amp;",InputChoice1:=Close,InputChoice2:=Close)", "Bar", "", "Close",$J$52,AO18, "all","", "","","T","EndofBarandPeriod 5")/100</f>
        <v>0.9945740822000001</v>
      </c>
      <c r="BF18" s="50">
        <f>RTD("cqg.rtd",,"StudyData", "Correlation("&amp;$B$17&amp;","&amp;$R$16&amp;",Period:="&amp;$G$52&amp;",InputChoice1:=Close,InputChoice2:=Close)", "Bar", "", "Close",$J$52,AO18, "all","", "","","T","EndofBarandPeriod 5")/100</f>
        <v>0.98936673559999999</v>
      </c>
      <c r="BG18" s="50">
        <f>RTD("cqg.rtd",,"StudyData", "Correlation("&amp;$B$17&amp;","&amp;$U$16&amp;",Period:="&amp;$G$52&amp;",InputChoice1:=Close,InputChoice2:=Close)", "Bar", "", "Close",$J$52,AO18, "all","", "","","T","EndofBarandPeriod 5")/100</f>
        <v>0.97152491320000001</v>
      </c>
      <c r="BH18" s="50">
        <f>RTD("cqg.rtd",,"StudyData", "Correlation("&amp;$B$17&amp;","&amp;$X$16&amp;",Period:="&amp;$G$52&amp;",InputChoice1:=Close,InputChoice2:=Close)", "Bar", "", "Close",$J$52,AO18, "all","", "","","T","EndofBarandPeriod 5")/100</f>
        <v>-0.8292850491</v>
      </c>
      <c r="BI18" s="50">
        <f>RTD("cqg.rtd",,"StudyData", "Correlation("&amp;$B$17&amp;","&amp;$AA$16&amp;",Period:="&amp;$G$52&amp;",InputChoice1:=Close,InputChoice2:=Close)", "Bar", "", "Close",$J$52,AO18, "all","", "","","T","EndofBarandPeriod 5")/100</f>
        <v>-8.149349219999999E-2</v>
      </c>
      <c r="BJ18" s="50">
        <f>RTD("cqg.rtd",,"StudyData", "Correlation("&amp;$B$17&amp;","&amp;$AD$16&amp;",Period:="&amp;$G$52&amp;",InputChoice1:=Close,InputChoice2:=Close)", "Bar", "", "Close",$J$52,AO18, "all","", "","","T","EndofBarandPeriod 5")/100</f>
        <v>0.89399742169999996</v>
      </c>
      <c r="BK18" s="50">
        <f>RTD("cqg.rtd",,"StudyData", "Correlation("&amp;$B$17&amp;","&amp;$AG$16&amp;",Period:="&amp;$G$52&amp;",InputChoice1:=Close,InputChoice2:=Close)", "Bar", "", "Close",$J$52,AO18, "all","", "","","T","EndofBarandPeriod 5")/100</f>
        <v>0.7467527852000001</v>
      </c>
      <c r="BL18" s="50">
        <f>RTD("cqg.rtd",,"StudyData", "Correlation("&amp;$B$17&amp;","&amp;$AJ$16&amp;",Period:="&amp;$G$52&amp;",InputChoice1:=Close,InputChoice2:=Close)", "Bar", "", "Close",$J$52,AO18, "all","", "","","T","EndofBarandPeriod 5")/100</f>
        <v>0.43436328120000001</v>
      </c>
      <c r="BM18" s="50"/>
      <c r="BN18" s="51"/>
      <c r="BO18" s="51"/>
      <c r="BP18" s="51"/>
      <c r="BQ18" s="51"/>
      <c r="BR18" s="51"/>
      <c r="BS18" s="51"/>
      <c r="BT18" s="51"/>
      <c r="BU18" s="51"/>
      <c r="BV18" s="52"/>
      <c r="BW18" s="52"/>
      <c r="BX18" s="52"/>
      <c r="BY18" s="52"/>
    </row>
    <row r="19" spans="2:77" ht="5.0999999999999996" customHeight="1" x14ac:dyDescent="0.3">
      <c r="B19" s="16"/>
      <c r="C19" s="29"/>
      <c r="D19" s="29"/>
      <c r="E19" s="30"/>
      <c r="F19" s="29"/>
      <c r="G19" s="29"/>
      <c r="H19" s="30"/>
      <c r="I19" s="29"/>
      <c r="J19" s="29"/>
      <c r="K19" s="30"/>
      <c r="L19" s="29"/>
      <c r="M19" s="29"/>
      <c r="N19" s="30"/>
      <c r="O19" s="29"/>
      <c r="P19" s="29"/>
      <c r="Q19" s="30"/>
      <c r="R19" s="29"/>
      <c r="S19" s="29"/>
      <c r="T19" s="30"/>
      <c r="U19" s="29"/>
      <c r="V19" s="29"/>
      <c r="W19" s="30"/>
      <c r="X19" s="29"/>
      <c r="Y19" s="29"/>
      <c r="Z19" s="30"/>
      <c r="AA19" s="29"/>
      <c r="AB19" s="29"/>
      <c r="AC19" s="30"/>
      <c r="AD19" s="29"/>
      <c r="AE19" s="29"/>
      <c r="AF19" s="30"/>
      <c r="AG19" s="29"/>
      <c r="AH19" s="35"/>
      <c r="AI19" s="30"/>
      <c r="AJ19" s="29"/>
      <c r="AK19" s="31"/>
      <c r="AL19" s="45"/>
      <c r="AM19" s="54">
        <f>RTD("cqg.rtd", ,"ContractData",$B$13, "LastPrice",,"T")</f>
        <v>2816</v>
      </c>
      <c r="AN19" s="50">
        <f>RTD("cqg.rtd", ,"ContractData",$B$17, "LastPrice",,"T")</f>
        <v>109.4609375</v>
      </c>
      <c r="AO19" s="50">
        <v>0</v>
      </c>
      <c r="AP19" s="50">
        <f>RTD("cqg.rtd",,"StudyData", "Correlation("&amp;$B$13&amp;","&amp;$C$12&amp;",Period:="&amp;$G$52&amp;",InputChoice1:=Close,InputChoice2:=Close)", "Bar", "", "Close",$J$52,AO19, "all","", "","","T","EndofBarandPeriod 5")/100</f>
        <v>0.94285721</v>
      </c>
      <c r="AQ19" s="50">
        <f>RTD("cqg.rtd",,"StudyData", "Correlation("&amp;$B$13&amp;","&amp;$F$12&amp;",Period:="&amp;$G$52&amp;",InputChoice1:=Close,InputChoice2:=Close)", "Bar", "", "Close",$J$52,AO19, "all","", "","","T","EndofBarandPeriod 5")/100</f>
        <v>0.96792381750000001</v>
      </c>
      <c r="AR19" s="50">
        <f>RTD("cqg.rtd",,"StudyData", "Correlation("&amp;$B$13&amp;","&amp;$L$12&amp;",Period:="&amp;$G$52&amp;",InputChoice1:=Close,InputChoice2:=Close)", "Bar", "", "Close",$J$52,AO19, "all","", "","","T","EndofBarandPeriod 5")/100</f>
        <v>-0.89219732879999991</v>
      </c>
      <c r="AS19" s="50">
        <f>RTD("cqg.rtd",,"StudyData", "Correlation("&amp;$B$13&amp;","&amp;$O$12&amp;",Period:="&amp;$G$52&amp;",InputChoice1:=Close,InputChoice2:=Close)", "Bar", "", "Close",$J$52,AO19, "all","", "","","T","EndofBarandPeriod 5")/100</f>
        <v>-0.91186110760000005</v>
      </c>
      <c r="AT19" s="50">
        <f>RTD("cqg.rtd",,"StudyData", "Correlation("&amp;$B$13&amp;","&amp;$R$12&amp;",Period:="&amp;$G$52&amp;",InputChoice1:=Close,InputChoice2:=Close)", "Bar", "", "Close",$J$52,AO19, "all","", "","","T","EndofBarandPeriod 5")/100</f>
        <v>-0.90705594020000002</v>
      </c>
      <c r="AU19" s="50">
        <f>RTD("cqg.rtd",,"StudyData", "Correlation("&amp;$B$13&amp;","&amp;$U$12&amp;",Period:="&amp;$G$52&amp;",InputChoice1:=Close,InputChoice2:=Close)", "Bar", "", "Close",$J$52,AO19, "all","", "","","T","EndofBarandPeriod 5")/100</f>
        <v>-0.88619040719999997</v>
      </c>
      <c r="AV19" s="50">
        <f>RTD("cqg.rtd",,"StudyData", "Correlation("&amp;$B$13&amp;","&amp;$X$12&amp;",Period:="&amp;$G$52&amp;",InputChoice1:=Close,InputChoice2:=Close)", "Bar", "", "Close",$J$52,AO19, "all","", "","","T","EndofBarandPeriod 5")/100</f>
        <v>0.93988588429999997</v>
      </c>
      <c r="AW19" s="50">
        <f>RTD("cqg.rtd",,"StudyData", "Correlation("&amp;$B$13&amp;","&amp;$AA$12&amp;",Period:="&amp;$G$52&amp;",InputChoice1:=Close,InputChoice2:=Close)", "Bar", "", "Close",$J$52,AO19, "all","", "","","T","EndofBarandPeriod 5")/100</f>
        <v>3.2068056999999999E-3</v>
      </c>
      <c r="AX19" s="50">
        <f>RTD("cqg.rtd",,"StudyData", "Correlation("&amp;$B$13&amp;","&amp;$AD$12&amp;",Period:="&amp;$G$52&amp;",InputChoice1:=Close,InputChoice2:=Close)", "Bar", "", "Close",$J$52,AO19, "all","", "","","T","EndofBarandPeriod 5")/100</f>
        <v>-0.85594100530000006</v>
      </c>
      <c r="AY19" s="50">
        <f>RTD("cqg.rtd",,"StudyData", "Correlation("&amp;$B$13&amp;","&amp;$AG$12&amp;",Period:="&amp;$G$52&amp;",InputChoice1:=Close,InputChoice2:=Close)", "Bar", "", "Close",$J$52,AO19, "all","", "","","T","EndofBarandPeriod 5")/100</f>
        <v>-0.66480192270000005</v>
      </c>
      <c r="AZ19" s="50">
        <f>RTD("cqg.rtd",,"StudyData", "Correlation("&amp;$B$13&amp;","&amp;$AJ$12&amp;",Period:="&amp;$G$52&amp;",InputChoice1:=Close,InputChoice2:=Close)", "Bar", "", "Close",$J$52,AO19, "all","", "","","T","EndofBarandPeriod 5")/100</f>
        <v>-0.50731312940000006</v>
      </c>
      <c r="BA19" s="50"/>
      <c r="BB19" s="50">
        <f>RTD("cqg.rtd",,"StudyData", "Correlation("&amp;$B$17&amp;","&amp;$C$16&amp;",Period:="&amp;$G$52&amp;",InputChoice1:=Close,InputChoice2:=Close)", "Bar", "", "Close",$J$52,AO19, "all","", "","","T","EndofBarandPeriod 5")/100</f>
        <v>-0.86846852260000007</v>
      </c>
      <c r="BC19" s="50">
        <f>RTD("cqg.rtd",,"StudyData", "Correlation("&amp;$B$17&amp;","&amp;$F$16&amp;",Period:="&amp;$G$52&amp;",InputChoice1:=Close,InputChoice2:=Close)", "Bar", "", "Close",$J$52,AO19, "all","", "","","T","EndofBarandPeriod 5")/100</f>
        <v>-0.91027314419999994</v>
      </c>
      <c r="BD19" s="50">
        <f>RTD("cqg.rtd",,"StudyData", "Correlation("&amp;$B$17&amp;","&amp;$I$16&amp;",Period:="&amp;$G$52&amp;",InputChoice1:=Close,InputChoice2:=Close)", "Bar", "", "Close",$J$52,AO19, "all","", "","","T","EndofBarandPeriod 5")/100</f>
        <v>-0.89219732879999991</v>
      </c>
      <c r="BE19" s="50">
        <f>RTD("cqg.rtd",,"StudyData", "Correlation("&amp;$B$17&amp;","&amp;$O$16&amp;",Period:="&amp;$G$52&amp;",InputChoice1:=Close,InputChoice2:=Close)", "Bar", "", "Close",$J$52,AO19, "all","", "","","T","EndofBarandPeriod 5")/100</f>
        <v>0.99475947250000007</v>
      </c>
      <c r="BF19" s="50">
        <f>RTD("cqg.rtd",,"StudyData", "Correlation("&amp;$B$17&amp;","&amp;$R$16&amp;",Period:="&amp;$G$52&amp;",InputChoice1:=Close,InputChoice2:=Close)", "Bar", "", "Close",$J$52,AO19, "all","", "","","T","EndofBarandPeriod 5")/100</f>
        <v>0.98993587399999994</v>
      </c>
      <c r="BG19" s="50">
        <f>RTD("cqg.rtd",,"StudyData", "Correlation("&amp;$B$17&amp;","&amp;$U$16&amp;",Period:="&amp;$G$52&amp;",InputChoice1:=Close,InputChoice2:=Close)", "Bar", "", "Close",$J$52,AO19, "all","", "","","T","EndofBarandPeriod 5")/100</f>
        <v>0.97294602979999989</v>
      </c>
      <c r="BH19" s="50">
        <f>RTD("cqg.rtd",,"StudyData", "Correlation("&amp;$B$17&amp;","&amp;$X$16&amp;",Period:="&amp;$G$52&amp;",InputChoice1:=Close,InputChoice2:=Close)", "Bar", "", "Close",$J$52,AO19, "all","", "","","T","EndofBarandPeriod 5")/100</f>
        <v>-0.83971639609999993</v>
      </c>
      <c r="BI19" s="50">
        <f>RTD("cqg.rtd",,"StudyData", "Correlation("&amp;$B$17&amp;","&amp;$AA$16&amp;",Period:="&amp;$G$52&amp;",InputChoice1:=Close,InputChoice2:=Close)", "Bar", "", "Close",$J$52,AO19, "all","", "","","T","EndofBarandPeriod 5")/100</f>
        <v>-0.1156571267</v>
      </c>
      <c r="BJ19" s="50">
        <f>RTD("cqg.rtd",,"StudyData", "Correlation("&amp;$B$17&amp;","&amp;$AD$16&amp;",Period:="&amp;$G$52&amp;",InputChoice1:=Close,InputChoice2:=Close)", "Bar", "", "Close",$J$52,AO19, "all","", "","","T","EndofBarandPeriod 5")/100</f>
        <v>0.89589434760000008</v>
      </c>
      <c r="BK19" s="50">
        <f>RTD("cqg.rtd",,"StudyData", "Correlation("&amp;$B$17&amp;","&amp;$AG$16&amp;",Period:="&amp;$G$52&amp;",InputChoice1:=Close,InputChoice2:=Close)", "Bar", "", "Close",$J$52,AO19, "all","", "","","T","EndofBarandPeriod 5")/100</f>
        <v>0.75929045669999995</v>
      </c>
      <c r="BL19" s="50">
        <f>RTD("cqg.rtd",,"StudyData", "Correlation("&amp;$B$17&amp;","&amp;$AJ$16&amp;",Period:="&amp;$G$52&amp;",InputChoice1:=Close,InputChoice2:=Close)", "Bar", "", "Close",$J$52,AO19, "all","", "","","T","EndofBarandPeriod 5")/100</f>
        <v>0.45885830429999996</v>
      </c>
      <c r="BM19" s="50"/>
      <c r="BN19" s="51"/>
      <c r="BO19" s="51"/>
      <c r="BP19" s="51"/>
      <c r="BQ19" s="51"/>
      <c r="BR19" s="51"/>
      <c r="BS19" s="51"/>
      <c r="BT19" s="51"/>
      <c r="BU19" s="51"/>
      <c r="BV19" s="52"/>
      <c r="BW19" s="52"/>
      <c r="BX19" s="52"/>
      <c r="BY19" s="52"/>
    </row>
    <row r="20" spans="2:77" ht="18" customHeight="1" x14ac:dyDescent="0.3">
      <c r="B20" s="17">
        <f>RTD("cqg.rtd", ,"ContractData",B17, "NetChange",,"T")</f>
        <v>-3.125E-2</v>
      </c>
      <c r="C20" s="22" t="str">
        <f>$C$4</f>
        <v>EP?</v>
      </c>
      <c r="D20" s="27" t="s">
        <v>1</v>
      </c>
      <c r="E20" s="21"/>
      <c r="F20" s="22" t="str">
        <f>$F$4</f>
        <v>ENQ?</v>
      </c>
      <c r="G20" s="28" t="s">
        <v>1</v>
      </c>
      <c r="H20" s="21"/>
      <c r="I20" s="22" t="str">
        <f>$I$4</f>
        <v>DSX?</v>
      </c>
      <c r="J20" s="28" t="s">
        <v>1</v>
      </c>
      <c r="K20" s="21"/>
      <c r="L20" s="22" t="str">
        <f>$L$4</f>
        <v>TUA?</v>
      </c>
      <c r="M20" s="28" t="s">
        <v>1</v>
      </c>
      <c r="N20" s="21"/>
      <c r="O20" s="74" t="str">
        <f>$O$4</f>
        <v>FVA?</v>
      </c>
      <c r="P20" s="75"/>
      <c r="Q20" s="21"/>
      <c r="R20" s="22" t="str">
        <f>$R$4</f>
        <v>TYA?</v>
      </c>
      <c r="S20" s="28" t="s">
        <v>1</v>
      </c>
      <c r="T20" s="21"/>
      <c r="U20" s="22" t="str">
        <f>$U$4</f>
        <v>USA?</v>
      </c>
      <c r="V20" s="28" t="s">
        <v>1</v>
      </c>
      <c r="W20" s="21"/>
      <c r="X20" s="22" t="str">
        <f>$X$4</f>
        <v>CLE?</v>
      </c>
      <c r="Y20" s="28" t="s">
        <v>1</v>
      </c>
      <c r="Z20" s="21"/>
      <c r="AA20" s="22" t="str">
        <f>$AA$4</f>
        <v>NGE?</v>
      </c>
      <c r="AB20" s="28" t="s">
        <v>1</v>
      </c>
      <c r="AC20" s="21"/>
      <c r="AD20" s="22" t="str">
        <f>$AD$4</f>
        <v>GCE?</v>
      </c>
      <c r="AE20" s="28" t="s">
        <v>1</v>
      </c>
      <c r="AF20" s="21"/>
      <c r="AG20" s="22" t="str">
        <f>$AG$4</f>
        <v>SIE?</v>
      </c>
      <c r="AH20" s="28" t="s">
        <v>1</v>
      </c>
      <c r="AI20" s="21"/>
      <c r="AJ20" s="22" t="str">
        <f>$AJ$4</f>
        <v>PLE?</v>
      </c>
      <c r="AK20" s="28" t="s">
        <v>1</v>
      </c>
      <c r="AL20" s="44">
        <f>B20</f>
        <v>-3.125E-2</v>
      </c>
      <c r="AM20" s="49"/>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1"/>
      <c r="BO20" s="51"/>
      <c r="BP20" s="51"/>
      <c r="BQ20" s="51"/>
      <c r="BR20" s="51"/>
      <c r="BS20" s="51"/>
      <c r="BT20" s="51"/>
      <c r="BU20" s="51"/>
      <c r="BV20" s="52"/>
      <c r="BW20" s="52"/>
      <c r="BX20" s="52"/>
      <c r="BY20" s="52"/>
    </row>
    <row r="21" spans="2:77" ht="18" customHeight="1" x14ac:dyDescent="0.3">
      <c r="B21" s="11" t="s">
        <v>14</v>
      </c>
      <c r="C21" s="12">
        <f>AP28</f>
        <v>-0.8990730361999999</v>
      </c>
      <c r="D21" s="13">
        <f>AP28-AP21</f>
        <v>-0.2455702756999999</v>
      </c>
      <c r="E21" s="14"/>
      <c r="F21" s="12">
        <f>AQ28</f>
        <v>-0.93637459810000001</v>
      </c>
      <c r="G21" s="13">
        <f>AQ28-AQ21</f>
        <v>-0.20043354569999994</v>
      </c>
      <c r="H21" s="14"/>
      <c r="I21" s="12">
        <f>AR28</f>
        <v>-0.91186807700000005</v>
      </c>
      <c r="J21" s="13">
        <f>AR28-AR21</f>
        <v>-0.19981767340000012</v>
      </c>
      <c r="K21" s="14"/>
      <c r="L21" s="12">
        <f>AS28</f>
        <v>0.99476749129999997</v>
      </c>
      <c r="M21" s="13">
        <f>AS28-AS21</f>
        <v>3.138690469999994E-2</v>
      </c>
      <c r="N21" s="14"/>
      <c r="O21" s="69"/>
      <c r="P21" s="70"/>
      <c r="Q21" s="14"/>
      <c r="R21" s="12">
        <f>AT28</f>
        <v>0.99663163249999998</v>
      </c>
      <c r="S21" s="13">
        <f>AT28-AT21</f>
        <v>4.8440400999999467E-3</v>
      </c>
      <c r="T21" s="14"/>
      <c r="U21" s="12">
        <f>+AU28</f>
        <v>0.97697117860000005</v>
      </c>
      <c r="V21" s="13">
        <f>AU28-AU21</f>
        <v>5.4167823000000115E-2</v>
      </c>
      <c r="W21" s="14"/>
      <c r="X21" s="12">
        <f>AV28</f>
        <v>-0.87700796719999996</v>
      </c>
      <c r="Y21" s="13">
        <f>AV28-AV21</f>
        <v>-1.5704173511999999</v>
      </c>
      <c r="Z21" s="14"/>
      <c r="AA21" s="12">
        <f>AW28</f>
        <v>-6.4122403100000003E-2</v>
      </c>
      <c r="AB21" s="13">
        <f>AW28-AW21</f>
        <v>-0.69584159940000001</v>
      </c>
      <c r="AC21" s="14"/>
      <c r="AD21" s="12">
        <f>AX28</f>
        <v>0.8931003179</v>
      </c>
      <c r="AE21" s="13">
        <f>AX28-AX21</f>
        <v>3.7471621000000344E-3</v>
      </c>
      <c r="AF21" s="14"/>
      <c r="AG21" s="12">
        <f>AY28</f>
        <v>0.74338502129999995</v>
      </c>
      <c r="AH21" s="13">
        <f>AY28-AY21</f>
        <v>-6.7791359300000131E-2</v>
      </c>
      <c r="AI21" s="14"/>
      <c r="AJ21" s="12">
        <f>AZ28</f>
        <v>0.45092092780000004</v>
      </c>
      <c r="AK21" s="13">
        <f>AZ28-AZ21</f>
        <v>-0.27167017919999992</v>
      </c>
      <c r="AL21" s="43" t="str">
        <f>B21</f>
        <v>FVA?</v>
      </c>
      <c r="AM21" s="49" t="str">
        <f>B21</f>
        <v>FVA?</v>
      </c>
      <c r="AN21" s="50" t="str">
        <f>B25</f>
        <v>TYA?</v>
      </c>
      <c r="AO21" s="50">
        <f>G52*-1</f>
        <v>-50</v>
      </c>
      <c r="AP21" s="50">
        <f>AN77</f>
        <v>-0.6535027605</v>
      </c>
      <c r="AQ21" s="50">
        <f t="shared" ref="AQ21:AZ21" si="4">AO77</f>
        <v>-0.73594105240000007</v>
      </c>
      <c r="AR21" s="50">
        <f t="shared" si="4"/>
        <v>-0.71205040359999994</v>
      </c>
      <c r="AS21" s="50">
        <f t="shared" si="4"/>
        <v>0.96338058660000003</v>
      </c>
      <c r="AT21" s="50">
        <f t="shared" si="4"/>
        <v>0.99178759240000003</v>
      </c>
      <c r="AU21" s="50">
        <f t="shared" si="4"/>
        <v>0.92280335559999993</v>
      </c>
      <c r="AV21" s="50">
        <f t="shared" si="4"/>
        <v>0.69340938399999996</v>
      </c>
      <c r="AW21" s="50">
        <f t="shared" si="4"/>
        <v>0.63171919629999995</v>
      </c>
      <c r="AX21" s="50">
        <f t="shared" si="4"/>
        <v>0.88935315579999996</v>
      </c>
      <c r="AY21" s="50">
        <f t="shared" si="4"/>
        <v>0.81117638060000008</v>
      </c>
      <c r="AZ21" s="50">
        <f t="shared" si="4"/>
        <v>0.72259110699999995</v>
      </c>
      <c r="BA21" s="50"/>
      <c r="BB21" s="50">
        <f>AZ77</f>
        <v>-0.62504875939999993</v>
      </c>
      <c r="BC21" s="50">
        <f t="shared" ref="BC21:BK21" si="5">BA77</f>
        <v>-0.70912363240000009</v>
      </c>
      <c r="BD21" s="50">
        <f t="shared" si="5"/>
        <v>-0.67193040329999998</v>
      </c>
      <c r="BE21" s="50">
        <f t="shared" si="5"/>
        <v>0.92559108359999998</v>
      </c>
      <c r="BF21" s="50">
        <f t="shared" si="5"/>
        <v>0.99178759240000003</v>
      </c>
      <c r="BG21" s="50">
        <f t="shared" si="5"/>
        <v>0.95981845059999993</v>
      </c>
      <c r="BH21" s="50">
        <f t="shared" si="5"/>
        <v>0.66225871679999992</v>
      </c>
      <c r="BI21" s="50">
        <f t="shared" si="5"/>
        <v>0.58701871789999993</v>
      </c>
      <c r="BJ21" s="50">
        <f t="shared" si="5"/>
        <v>0.86821055189999996</v>
      </c>
      <c r="BK21" s="50">
        <f t="shared" si="5"/>
        <v>0.79798185509999997</v>
      </c>
      <c r="BL21" s="50">
        <f>BJ77</f>
        <v>0.69424721</v>
      </c>
      <c r="BM21" s="50"/>
      <c r="BN21" s="51"/>
      <c r="BO21" s="51"/>
      <c r="BP21" s="51"/>
      <c r="BQ21" s="51"/>
      <c r="BR21" s="51"/>
      <c r="BS21" s="51"/>
      <c r="BT21" s="51"/>
      <c r="BU21" s="51"/>
      <c r="BV21" s="52"/>
      <c r="BW21" s="52"/>
      <c r="BX21" s="52"/>
      <c r="BY21" s="52"/>
    </row>
    <row r="22" spans="2:77" ht="18" customHeight="1" x14ac:dyDescent="0.3">
      <c r="B22" s="15">
        <f>RTD("cqg.rtd", ,"ContractData",B21, "LastPrice",,"T")</f>
        <v>121.21875</v>
      </c>
      <c r="C22" s="65"/>
      <c r="D22" s="66"/>
      <c r="E22" s="14"/>
      <c r="F22" s="65"/>
      <c r="G22" s="66"/>
      <c r="H22" s="14"/>
      <c r="I22" s="65"/>
      <c r="J22" s="66"/>
      <c r="K22" s="14"/>
      <c r="L22" s="65"/>
      <c r="M22" s="66"/>
      <c r="N22" s="14"/>
      <c r="O22" s="71"/>
      <c r="P22" s="72"/>
      <c r="Q22" s="14"/>
      <c r="R22" s="65"/>
      <c r="S22" s="66"/>
      <c r="T22" s="14"/>
      <c r="U22" s="65"/>
      <c r="V22" s="66"/>
      <c r="W22" s="14"/>
      <c r="X22" s="65"/>
      <c r="Y22" s="66"/>
      <c r="Z22" s="14"/>
      <c r="AA22" s="65"/>
      <c r="AB22" s="66"/>
      <c r="AC22" s="14"/>
      <c r="AD22" s="65"/>
      <c r="AE22" s="66"/>
      <c r="AF22" s="14"/>
      <c r="AG22" s="65"/>
      <c r="AH22" s="66"/>
      <c r="AI22" s="14"/>
      <c r="AJ22" s="65"/>
      <c r="AK22" s="66"/>
      <c r="AL22" s="44">
        <f>B22</f>
        <v>121.21875</v>
      </c>
      <c r="AM22" s="49">
        <f>RTD("cqg.rtd",,"StudyData",$B$21,"Bar",,"Close",$J$52,AO22,,,,,"T","Endofbarandperiod 7")</f>
        <v>121.0390625</v>
      </c>
      <c r="AN22" s="50">
        <f>RTD("cqg.rtd",,"StudyData",$B$25,"Bar",,"Close",$J$52,AO22,,,,,"T","Endofbarandperiod 7")</f>
        <v>130.359375</v>
      </c>
      <c r="AO22" s="50">
        <v>-6</v>
      </c>
      <c r="AP22" s="50">
        <f>RTD("cqg.rtd",,"StudyData", "Correlation("&amp;$B$21&amp;","&amp;$C$20&amp;",Period:="&amp;$G$52&amp;",InputChoice1:=Close,InputChoice2:=Close)", "Bar", "", "Close",$J$52,AO22, "all","", "","","T","EndofBarandPeriod 7")/100</f>
        <v>-0.84416234509999999</v>
      </c>
      <c r="AQ22" s="50">
        <f>RTD("cqg.rtd",,"StudyData", "Correlation("&amp;$B$21&amp;","&amp;$F$20&amp;",Period:="&amp;$G$52&amp;",InputChoice1:=Close,InputChoice2:=Close)", "Bar", "", "Close",$J$52,AO22, "all","", "","","T","EndofBarandPeriod 7")/100</f>
        <v>-0.88509477219999999</v>
      </c>
      <c r="AR22" s="50">
        <f>RTD("cqg.rtd",,"StudyData", "Correlation("&amp;$B$21&amp;","&amp;$I$20&amp;",Period:="&amp;$G$52&amp;",InputChoice1:=Close,InputChoice2:=Close)", "Bar", "", "Close",$J$52,AO22, "all","", "","","T","EndofBarandPeriod 7")/100</f>
        <v>-0.78855734029999991</v>
      </c>
      <c r="AS22" s="50">
        <f>RTD("cqg.rtd",,"StudyData", "Correlation("&amp;$B$21&amp;","&amp;$L$20&amp;",Period:="&amp;$G$52&amp;",InputChoice1:=Close,InputChoice2:=Close)", "Bar", "", "Close",$J$52,AO22, "all","", "","","T","EndofBarandPeriod 7")/100</f>
        <v>0.98431428330000004</v>
      </c>
      <c r="AT22" s="50">
        <f>RTD("cqg.rtd",,"StudyData", "Correlation("&amp;$B$21&amp;","&amp;$R$20&amp;",Period:="&amp;$G$52&amp;",InputChoice1:=Close,InputChoice2:=Close)", "Bar", "", "Close",$J$52,AO22, "all","", "","","T","EndofBarandPeriod 7")/100</f>
        <v>0.99690511900000001</v>
      </c>
      <c r="AU22" s="50">
        <f>RTD("cqg.rtd",,"StudyData", "Correlation("&amp;$B$21&amp;","&amp;$U$20&amp;",Period:="&amp;$G$52&amp;",InputChoice1:=Close,InputChoice2:=Close)", "Bar", "", "Close",$J$52,AO22, "all","", "","","T","EndofBarandPeriod 7")/100</f>
        <v>0.96926746419999998</v>
      </c>
      <c r="AV22" s="50">
        <f>RTD("cqg.rtd",,"StudyData", "Correlation("&amp;$B$21&amp;","&amp;$X$20&amp;",Period:="&amp;$G$52&amp;",InputChoice1:=Close,InputChoice2:=Close)", "Bar", "", "Close",$J$52,AO22, "all","", "","","T","EndofBarandPeriod 7")/100</f>
        <v>-0.7302060467</v>
      </c>
      <c r="AW22" s="50">
        <f>RTD("cqg.rtd",,"StudyData", "Correlation("&amp;$B$21&amp;","&amp;$AA$20&amp;",Period:="&amp;$G$52&amp;",InputChoice1:=Close,InputChoice2:=Close)", "Bar", "", "Close",$J$52,AO22, "all","", "","","T","EndofBarandPeriod 7")/100</f>
        <v>2.51793872E-2</v>
      </c>
      <c r="AX22" s="50">
        <f>RTD("cqg.rtd",,"StudyData", "Correlation("&amp;$B$21&amp;","&amp;$AD$20&amp;",Period:="&amp;$G$52&amp;",InputChoice1:=Close,InputChoice2:=Close)", "Bar", "", "Close",$J$52,AO22, "all","", "","","T","EndofBarandPeriod 7")/100</f>
        <v>0.88955725860000001</v>
      </c>
      <c r="AY22" s="50">
        <f>RTD("cqg.rtd",,"StudyData", "Correlation("&amp;$B$21&amp;","&amp;$AG$20&amp;",Period:="&amp;$G$52&amp;",InputChoice1:=Close,InputChoice2:=Close)", "Bar", "", "Close",$J$52,AO22, "all","", "","","T","EndofBarandPeriod 7")/100</f>
        <v>0.49990697029999998</v>
      </c>
      <c r="AZ22" s="50">
        <f>RTD("cqg.rtd",,"StudyData", "Correlation("&amp;$B$21&amp;","&amp;$AJ$20&amp;",Period:="&amp;$G$52&amp;",InputChoice1:=Close,InputChoice2:=Close)", "Bar", "", "Close",$J$52,AO22, "all","", "","","T","EndofBarandPeriod 7")/100</f>
        <v>-2.7359300700000002E-2</v>
      </c>
      <c r="BA22" s="50"/>
      <c r="BB22" s="50">
        <f>RTD("cqg.rtd",,"StudyData", "Correlation("&amp;$B$25&amp;","&amp;$C$24&amp;",Period:="&amp;$G$52&amp;",InputChoice1:=Close,InputChoice2:=Close)", "Bar", "", "Close",$J$52,AO22, "all","", "","","T","EndofBarandPeriod 7")/100</f>
        <v>-0.83825847170000001</v>
      </c>
      <c r="BC22" s="50">
        <f>RTD("cqg.rtd",,"StudyData", "Correlation("&amp;$B$25&amp;","&amp;$F$24&amp;",Period:="&amp;$G$52&amp;",InputChoice1:=Close,InputChoice2:=Close)", "Bar", "", "Close",$J$52,AO22, "all","", "","","T","EndofBarandPeriod 7")/100</f>
        <v>-0.88226894389999999</v>
      </c>
      <c r="BD22" s="50">
        <f>RTD("cqg.rtd",,"StudyData", "Correlation("&amp;$B$25&amp;","&amp;$I$24&amp;",Period:="&amp;$G$52&amp;",InputChoice1:=Close,InputChoice2:=Close)", "Bar", "", "Close",$J$52,AO22, "all","", "","","T","EndofBarandPeriod 7")/100</f>
        <v>-0.79058470569999995</v>
      </c>
      <c r="BE22" s="50">
        <f>RTD("cqg.rtd",,"StudyData", "Correlation("&amp;$B$25&amp;","&amp;$L$24&amp;",Period:="&amp;$G$52&amp;",InputChoice1:=Close,InputChoice2:=Close)", "Bar", "", "Close",$J$52,AO22, "all","", "","","T","EndofBarandPeriod 7")/100</f>
        <v>0.97486929919999998</v>
      </c>
      <c r="BF22" s="50">
        <f>RTD("cqg.rtd",,"StudyData", "Correlation("&amp;$B$25&amp;","&amp;$O$24&amp;",Period:="&amp;$G$52&amp;",InputChoice1:=Close,InputChoice2:=Close)", "Bar", "", "Close",$J$52,AO22, "all","", "","","T","EndofBarandPeriod 7")/100</f>
        <v>0.99690511900000001</v>
      </c>
      <c r="BG22" s="50">
        <f>RTD("cqg.rtd",,"StudyData", "Correlation("&amp;$B$25&amp;","&amp;$U$24&amp;",Period:="&amp;$G$52&amp;",InputChoice1:=Close,InputChoice2:=Close)", "Bar", "", "Close",$J$52,AO22, "all","", "","","T","EndofBarandPeriod 7")/100</f>
        <v>0.97702718610000006</v>
      </c>
      <c r="BH22" s="50">
        <f>RTD("cqg.rtd",,"StudyData", "Correlation("&amp;$B$25&amp;","&amp;$X$24&amp;",Period:="&amp;$G$52&amp;",InputChoice1:=Close,InputChoice2:=Close)", "Bar", "", "Close",$J$52,AO22, "all","", "","","T","EndofBarandPeriod 7")/100</f>
        <v>-0.73023663119999993</v>
      </c>
      <c r="BI22" s="50">
        <f>RTD("cqg.rtd",,"StudyData", "Correlation("&amp;$B$25&amp;","&amp;$AA$24&amp;",Period:="&amp;$G$52&amp;",InputChoice1:=Close,InputChoice2:=Close)", "Bar", "", "Close",$J$52,AO22, "all","", "","","T","EndofBarandPeriod 7")/100</f>
        <v>2.8457236799999997E-2</v>
      </c>
      <c r="BJ22" s="50">
        <f>RTD("cqg.rtd",,"StudyData", "Correlation("&amp;$B$25&amp;","&amp;$AD$24&amp;",Period:="&amp;$G$52&amp;",InputChoice1:=Close,InputChoice2:=Close)", "Bar", "", "Close",$J$52,AO22, "all","", "","","T","EndofBarandPeriod 7")/100</f>
        <v>0.89576472649999994</v>
      </c>
      <c r="BK22" s="50">
        <f>RTD("cqg.rtd",,"StudyData", "Correlation("&amp;$B$25&amp;","&amp;$AG$24&amp;",Period:="&amp;$G$52&amp;",InputChoice1:=Close,InputChoice2:=Close)", "Bar", "", "Close",$J$52,AO22, "all","", "","","T","EndofBarandPeriod 7")/100</f>
        <v>0.51409401040000002</v>
      </c>
      <c r="BL22" s="50">
        <f>RTD("cqg.rtd",,"StudyData", "Correlation("&amp;$B$25&amp;","&amp;$AJ$24&amp;",Period:="&amp;$G$52&amp;",InputChoice1:=Close,InputChoice2:=Close)", "Bar", "", "Close",$J$52,AO22, "all","", "","","T","EndofBarandPeriod 7")/100</f>
        <v>4.4720756E-3</v>
      </c>
      <c r="BM22" s="50"/>
      <c r="BN22" s="51"/>
      <c r="BO22" s="51"/>
      <c r="BP22" s="51"/>
      <c r="BQ22" s="51"/>
      <c r="BR22" s="51"/>
      <c r="BS22" s="51"/>
      <c r="BT22" s="51"/>
      <c r="BU22" s="51"/>
      <c r="BV22" s="52"/>
      <c r="BW22" s="52"/>
      <c r="BX22" s="52"/>
      <c r="BY22" s="52"/>
    </row>
    <row r="23" spans="2:77" ht="5.0999999999999996" customHeight="1" x14ac:dyDescent="0.3">
      <c r="B23" s="16"/>
      <c r="C23" s="24"/>
      <c r="D23" s="24"/>
      <c r="E23" s="25"/>
      <c r="F23" s="24"/>
      <c r="G23" s="24"/>
      <c r="H23" s="25"/>
      <c r="I23" s="24"/>
      <c r="J23" s="24"/>
      <c r="K23" s="25"/>
      <c r="L23" s="24"/>
      <c r="M23" s="24"/>
      <c r="N23" s="25"/>
      <c r="O23" s="24"/>
      <c r="P23" s="24"/>
      <c r="Q23" s="25"/>
      <c r="R23" s="24"/>
      <c r="S23" s="24"/>
      <c r="T23" s="25"/>
      <c r="U23" s="24"/>
      <c r="V23" s="24"/>
      <c r="W23" s="25"/>
      <c r="X23" s="24"/>
      <c r="Y23" s="24"/>
      <c r="Z23" s="25"/>
      <c r="AA23" s="24"/>
      <c r="AB23" s="24"/>
      <c r="AC23" s="25"/>
      <c r="AD23" s="24"/>
      <c r="AE23" s="24"/>
      <c r="AF23" s="25"/>
      <c r="AG23" s="24"/>
      <c r="AH23" s="35"/>
      <c r="AI23" s="25"/>
      <c r="AJ23" s="24"/>
      <c r="AK23" s="26"/>
      <c r="AL23" s="45"/>
      <c r="AM23" s="49">
        <f>RTD("cqg.rtd",,"StudyData",$B$21,"Bar",,"Close",$J$52,AO23,,,,,"T","Endofbarandperiod 7")</f>
        <v>121.5546875</v>
      </c>
      <c r="AN23" s="50">
        <f>RTD("cqg.rtd",,"StudyData",$B$25,"Bar",,"Close",$J$52,AO23,,,,,"T","Endofbarandperiod 7")</f>
        <v>131.296875</v>
      </c>
      <c r="AO23" s="50">
        <v>-5</v>
      </c>
      <c r="AP23" s="50">
        <f>RTD("cqg.rtd",,"StudyData", "Correlation("&amp;$B$21&amp;","&amp;$C$20&amp;",Period:="&amp;$G$52&amp;",InputChoice1:=Close,InputChoice2:=Close)", "Bar", "", "Close",$J$52,AO23, "all","", "","","T","EndofBarandPeriod 7")/100</f>
        <v>-0.85881712710000002</v>
      </c>
      <c r="AQ23" s="50">
        <f>RTD("cqg.rtd",,"StudyData", "Correlation("&amp;$B$21&amp;","&amp;$F$20&amp;",Period:="&amp;$G$52&amp;",InputChoice1:=Close,InputChoice2:=Close)", "Bar", "", "Close",$J$52,AO23, "all","", "","","T","EndofBarandPeriod 7")/100</f>
        <v>-0.90189573280000002</v>
      </c>
      <c r="AR23" s="50">
        <f>RTD("cqg.rtd",,"StudyData", "Correlation("&amp;$B$21&amp;","&amp;$I$20&amp;",Period:="&amp;$G$52&amp;",InputChoice1:=Close,InputChoice2:=Close)", "Bar", "", "Close",$J$52,AO23, "all","", "","","T","EndofBarandPeriod 7")/100</f>
        <v>-0.81745581220000008</v>
      </c>
      <c r="AS23" s="50">
        <f>RTD("cqg.rtd",,"StudyData", "Correlation("&amp;$B$21&amp;","&amp;$L$20&amp;",Period:="&amp;$G$52&amp;",InputChoice1:=Close,InputChoice2:=Close)", "Bar", "", "Close",$J$52,AO23, "all","", "","","T","EndofBarandPeriod 7")/100</f>
        <v>0.99129389729999995</v>
      </c>
      <c r="AT23" s="50">
        <f>RTD("cqg.rtd",,"StudyData", "Correlation("&amp;$B$21&amp;","&amp;$R$20&amp;",Period:="&amp;$G$52&amp;",InputChoice1:=Close,InputChoice2:=Close)", "Bar", "", "Close",$J$52,AO23, "all","", "","","T","EndofBarandPeriod 7")/100</f>
        <v>0.99722372410000004</v>
      </c>
      <c r="AU23" s="50">
        <f>RTD("cqg.rtd",,"StudyData", "Correlation("&amp;$B$21&amp;","&amp;$U$20&amp;",Period:="&amp;$G$52&amp;",InputChoice1:=Close,InputChoice2:=Close)", "Bar", "", "Close",$J$52,AO23, "all","", "","","T","EndofBarandPeriod 7")/100</f>
        <v>0.97396551750000004</v>
      </c>
      <c r="AV23" s="50">
        <f>RTD("cqg.rtd",,"StudyData", "Correlation("&amp;$B$21&amp;","&amp;$X$20&amp;",Period:="&amp;$G$52&amp;",InputChoice1:=Close,InputChoice2:=Close)", "Bar", "", "Close",$J$52,AO23, "all","", "","","T","EndofBarandPeriod 7")/100</f>
        <v>-0.76407505880000004</v>
      </c>
      <c r="AW23" s="50">
        <f>RTD("cqg.rtd",,"StudyData", "Correlation("&amp;$B$21&amp;","&amp;$AA$20&amp;",Period:="&amp;$G$52&amp;",InputChoice1:=Close,InputChoice2:=Close)", "Bar", "", "Close",$J$52,AO23, "all","", "","","T","EndofBarandPeriod 7")/100</f>
        <v>2.9497461799999999E-2</v>
      </c>
      <c r="AX23" s="50">
        <f>RTD("cqg.rtd",,"StudyData", "Correlation("&amp;$B$21&amp;","&amp;$AD$20&amp;",Period:="&amp;$G$52&amp;",InputChoice1:=Close,InputChoice2:=Close)", "Bar", "", "Close",$J$52,AO23, "all","", "","","T","EndofBarandPeriod 7")/100</f>
        <v>0.89492021509999997</v>
      </c>
      <c r="AY23" s="50">
        <f>RTD("cqg.rtd",,"StudyData", "Correlation("&amp;$B$21&amp;","&amp;$AG$20&amp;",Period:="&amp;$G$52&amp;",InputChoice1:=Close,InputChoice2:=Close)", "Bar", "", "Close",$J$52,AO23, "all","", "","","T","EndofBarandPeriod 7")/100</f>
        <v>0.58432522480000004</v>
      </c>
      <c r="AZ23" s="50">
        <f>RTD("cqg.rtd",,"StudyData", "Correlation("&amp;$B$21&amp;","&amp;$AJ$20&amp;",Period:="&amp;$G$52&amp;",InputChoice1:=Close,InputChoice2:=Close)", "Bar", "", "Close",$J$52,AO23, "all","", "","","T","EndofBarandPeriod 7")/100</f>
        <v>0.11282428380000001</v>
      </c>
      <c r="BA23" s="50"/>
      <c r="BB23" s="50">
        <f>RTD("cqg.rtd",,"StudyData", "Correlation("&amp;$B$25&amp;","&amp;$C$24&amp;",Period:="&amp;$G$52&amp;",InputChoice1:=Close,InputChoice2:=Close)", "Bar", "", "Close",$J$52,AO23, "all","", "","","T","EndofBarandPeriod 7")/100</f>
        <v>-0.84726073680000002</v>
      </c>
      <c r="BC23" s="50">
        <f>RTD("cqg.rtd",,"StudyData", "Correlation("&amp;$B$25&amp;","&amp;$F$24&amp;",Period:="&amp;$G$52&amp;",InputChoice1:=Close,InputChoice2:=Close)", "Bar", "", "Close",$J$52,AO23, "all","", "","","T","EndofBarandPeriod 7")/100</f>
        <v>-0.8955092925</v>
      </c>
      <c r="BD23" s="50">
        <f>RTD("cqg.rtd",,"StudyData", "Correlation("&amp;$B$25&amp;","&amp;$I$24&amp;",Period:="&amp;$G$52&amp;",InputChoice1:=Close,InputChoice2:=Close)", "Bar", "", "Close",$J$52,AO23, "all","", "","","T","EndofBarandPeriod 7")/100</f>
        <v>-0.8142905641</v>
      </c>
      <c r="BE23" s="50">
        <f>RTD("cqg.rtd",,"StudyData", "Correlation("&amp;$B$25&amp;","&amp;$L$24&amp;",Period:="&amp;$G$52&amp;",InputChoice1:=Close,InputChoice2:=Close)", "Bar", "", "Close",$J$52,AO23, "all","", "","","T","EndofBarandPeriod 7")/100</f>
        <v>0.98565609379999997</v>
      </c>
      <c r="BF23" s="50">
        <f>RTD("cqg.rtd",,"StudyData", "Correlation("&amp;$B$25&amp;","&amp;$O$24&amp;",Period:="&amp;$G$52&amp;",InputChoice1:=Close,InputChoice2:=Close)", "Bar", "", "Close",$J$52,AO23, "all","", "","","T","EndofBarandPeriod 7")/100</f>
        <v>0.99722372410000004</v>
      </c>
      <c r="BG23" s="50">
        <f>RTD("cqg.rtd",,"StudyData", "Correlation("&amp;$B$25&amp;","&amp;$U$24&amp;",Period:="&amp;$G$52&amp;",InputChoice1:=Close,InputChoice2:=Close)", "Bar", "", "Close",$J$52,AO23, "all","", "","","T","EndofBarandPeriod 7")/100</f>
        <v>0.98081973909999998</v>
      </c>
      <c r="BH23" s="50">
        <f>RTD("cqg.rtd",,"StudyData", "Correlation("&amp;$B$25&amp;","&amp;$X$24&amp;",Period:="&amp;$G$52&amp;",InputChoice1:=Close,InputChoice2:=Close)", "Bar", "", "Close",$J$52,AO23, "all","", "","","T","EndofBarandPeriod 7")/100</f>
        <v>-0.75523194579999997</v>
      </c>
      <c r="BI23" s="50">
        <f>RTD("cqg.rtd",,"StudyData", "Correlation("&amp;$B$25&amp;","&amp;$AA$24&amp;",Period:="&amp;$G$52&amp;",InputChoice1:=Close,InputChoice2:=Close)", "Bar", "", "Close",$J$52,AO23, "all","", "","","T","EndofBarandPeriod 7")/100</f>
        <v>3.6460889900000001E-2</v>
      </c>
      <c r="BJ23" s="50">
        <f>RTD("cqg.rtd",,"StudyData", "Correlation("&amp;$B$25&amp;","&amp;$AD$24&amp;",Period:="&amp;$G$52&amp;",InputChoice1:=Close,InputChoice2:=Close)", "Bar", "", "Close",$J$52,AO23, "all","", "","","T","EndofBarandPeriod 7")/100</f>
        <v>0.90462567199999999</v>
      </c>
      <c r="BK23" s="50">
        <f>RTD("cqg.rtd",,"StudyData", "Correlation("&amp;$B$25&amp;","&amp;$AG$24&amp;",Period:="&amp;$G$52&amp;",InputChoice1:=Close,InputChoice2:=Close)", "Bar", "", "Close",$J$52,AO23, "all","", "","","T","EndofBarandPeriod 7")/100</f>
        <v>0.60596233349999995</v>
      </c>
      <c r="BL23" s="50">
        <f>RTD("cqg.rtd",,"StudyData", "Correlation("&amp;$B$25&amp;","&amp;$AJ$24&amp;",Period:="&amp;$G$52&amp;",InputChoice1:=Close,InputChoice2:=Close)", "Bar", "", "Close",$J$52,AO23, "all","", "","","T","EndofBarandPeriod 7")/100</f>
        <v>0.14777095709999999</v>
      </c>
      <c r="BM23" s="50"/>
      <c r="BN23" s="51"/>
      <c r="BO23" s="51"/>
      <c r="BP23" s="51"/>
      <c r="BQ23" s="51"/>
      <c r="BR23" s="51"/>
      <c r="BS23" s="51"/>
      <c r="BT23" s="51"/>
      <c r="BU23" s="51"/>
      <c r="BV23" s="52"/>
      <c r="BW23" s="52"/>
      <c r="BX23" s="52"/>
      <c r="BY23" s="52"/>
    </row>
    <row r="24" spans="2:77" ht="18" customHeight="1" x14ac:dyDescent="0.3">
      <c r="B24" s="17">
        <f>RTD("cqg.rtd", ,"ContractData",B21, "NetChange",,"T")</f>
        <v>-9.375E-2</v>
      </c>
      <c r="C24" s="22" t="str">
        <f>$C$4</f>
        <v>EP?</v>
      </c>
      <c r="D24" s="27" t="s">
        <v>1</v>
      </c>
      <c r="E24" s="21"/>
      <c r="F24" s="22" t="str">
        <f>$F$4</f>
        <v>ENQ?</v>
      </c>
      <c r="G24" s="28" t="s">
        <v>1</v>
      </c>
      <c r="H24" s="21"/>
      <c r="I24" s="22" t="str">
        <f>$I$4</f>
        <v>DSX?</v>
      </c>
      <c r="J24" s="28" t="s">
        <v>1</v>
      </c>
      <c r="K24" s="21"/>
      <c r="L24" s="22" t="str">
        <f>$L$4</f>
        <v>TUA?</v>
      </c>
      <c r="M24" s="28" t="s">
        <v>1</v>
      </c>
      <c r="N24" s="21"/>
      <c r="O24" s="22" t="str">
        <f>$O$4</f>
        <v>FVA?</v>
      </c>
      <c r="P24" s="28" t="s">
        <v>1</v>
      </c>
      <c r="Q24" s="21"/>
      <c r="R24" s="74" t="str">
        <f>$R$4</f>
        <v>TYA?</v>
      </c>
      <c r="S24" s="75"/>
      <c r="T24" s="21"/>
      <c r="U24" s="22" t="str">
        <f>$U$4</f>
        <v>USA?</v>
      </c>
      <c r="V24" s="28" t="s">
        <v>1</v>
      </c>
      <c r="W24" s="21"/>
      <c r="X24" s="22" t="str">
        <f>$X$4</f>
        <v>CLE?</v>
      </c>
      <c r="Y24" s="28" t="s">
        <v>1</v>
      </c>
      <c r="Z24" s="21"/>
      <c r="AA24" s="22" t="str">
        <f>$AA$4</f>
        <v>NGE?</v>
      </c>
      <c r="AB24" s="28" t="s">
        <v>1</v>
      </c>
      <c r="AC24" s="21"/>
      <c r="AD24" s="22" t="str">
        <f>$AD$4</f>
        <v>GCE?</v>
      </c>
      <c r="AE24" s="28" t="s">
        <v>1</v>
      </c>
      <c r="AF24" s="21"/>
      <c r="AG24" s="22" t="str">
        <f>$AG$4</f>
        <v>SIE?</v>
      </c>
      <c r="AH24" s="28" t="s">
        <v>1</v>
      </c>
      <c r="AI24" s="21"/>
      <c r="AJ24" s="22" t="str">
        <f>$AJ$4</f>
        <v>PLE?</v>
      </c>
      <c r="AK24" s="28" t="s">
        <v>1</v>
      </c>
      <c r="AL24" s="44">
        <f>B24</f>
        <v>-9.375E-2</v>
      </c>
      <c r="AM24" s="49">
        <f>RTD("cqg.rtd",,"StudyData",$B$21,"Bar",,"Close",$J$52,AO24,,,,,"T","Endofbarandperiod 7")</f>
        <v>121.53125</v>
      </c>
      <c r="AN24" s="50">
        <f>RTD("cqg.rtd",,"StudyData",$B$25,"Bar",,"Close",$J$52,AO24,,,,,"T","Endofbarandperiod 7")</f>
        <v>131.3125</v>
      </c>
      <c r="AO24" s="50">
        <v>-4</v>
      </c>
      <c r="AP24" s="50">
        <f>RTD("cqg.rtd",,"StudyData", "Correlation("&amp;$B$21&amp;","&amp;$C$20&amp;",Period:="&amp;$G$52&amp;",InputChoice1:=Close,InputChoice2:=Close)", "Bar", "", "Close",$J$52,AO24, "all","", "","","T","EndofBarandPeriod 7")/100</f>
        <v>-0.86555655050000002</v>
      </c>
      <c r="AQ24" s="50">
        <f>RTD("cqg.rtd",,"StudyData", "Correlation("&amp;$B$21&amp;","&amp;$F$20&amp;",Period:="&amp;$G$52&amp;",InputChoice1:=Close,InputChoice2:=Close)", "Bar", "", "Close",$J$52,AO24, "all","", "","","T","EndofBarandPeriod 7")/100</f>
        <v>-0.91054684069999992</v>
      </c>
      <c r="AR24" s="50">
        <f>RTD("cqg.rtd",,"StudyData", "Correlation("&amp;$B$21&amp;","&amp;$I$20&amp;",Period:="&amp;$G$52&amp;",InputChoice1:=Close,InputChoice2:=Close)", "Bar", "", "Close",$J$52,AO24, "all","", "","","T","EndofBarandPeriod 7")/100</f>
        <v>-0.84586251160000003</v>
      </c>
      <c r="AS24" s="50">
        <f>RTD("cqg.rtd",,"StudyData", "Correlation("&amp;$B$21&amp;","&amp;$L$20&amp;",Period:="&amp;$G$52&amp;",InputChoice1:=Close,InputChoice2:=Close)", "Bar", "", "Close",$J$52,AO24, "all","", "","","T","EndofBarandPeriod 7")/100</f>
        <v>0.99275056620000002</v>
      </c>
      <c r="AT24" s="50">
        <f>RTD("cqg.rtd",,"StudyData", "Correlation("&amp;$B$21&amp;","&amp;$R$20&amp;",Period:="&amp;$G$52&amp;",InputChoice1:=Close,InputChoice2:=Close)", "Bar", "", "Close",$J$52,AO24, "all","", "","","T","EndofBarandPeriod 7")/100</f>
        <v>0.99714785649999993</v>
      </c>
      <c r="AU24" s="50">
        <f>RTD("cqg.rtd",,"StudyData", "Correlation("&amp;$B$21&amp;","&amp;$U$20&amp;",Period:="&amp;$G$52&amp;",InputChoice1:=Close,InputChoice2:=Close)", "Bar", "", "Close",$J$52,AO24, "all","", "","","T","EndofBarandPeriod 7")/100</f>
        <v>0.97606958649999997</v>
      </c>
      <c r="AV24" s="50">
        <f>RTD("cqg.rtd",,"StudyData", "Correlation("&amp;$B$21&amp;","&amp;$X$20&amp;",Period:="&amp;$G$52&amp;",InputChoice1:=Close,InputChoice2:=Close)", "Bar", "", "Close",$J$52,AO24, "all","", "","","T","EndofBarandPeriod 7")/100</f>
        <v>-0.79192633020000003</v>
      </c>
      <c r="AW24" s="50">
        <f>RTD("cqg.rtd",,"StudyData", "Correlation("&amp;$B$21&amp;","&amp;$AA$20&amp;",Period:="&amp;$G$52&amp;",InputChoice1:=Close,InputChoice2:=Close)", "Bar", "", "Close",$J$52,AO24, "all","", "","","T","EndofBarandPeriod 7")/100</f>
        <v>3.4202966899999999E-2</v>
      </c>
      <c r="AX24" s="50">
        <f>RTD("cqg.rtd",,"StudyData", "Correlation("&amp;$B$21&amp;","&amp;$AD$20&amp;",Period:="&amp;$G$52&amp;",InputChoice1:=Close,InputChoice2:=Close)", "Bar", "", "Close",$J$52,AO24, "all","", "","","T","EndofBarandPeriod 7")/100</f>
        <v>0.8999418386000001</v>
      </c>
      <c r="AY24" s="50">
        <f>RTD("cqg.rtd",,"StudyData", "Correlation("&amp;$B$21&amp;","&amp;$AG$20&amp;",Period:="&amp;$G$52&amp;",InputChoice1:=Close,InputChoice2:=Close)", "Bar", "", "Close",$J$52,AO24, "all","", "","","T","EndofBarandPeriod 7")/100</f>
        <v>0.64268885080000004</v>
      </c>
      <c r="AZ24" s="50">
        <f>RTD("cqg.rtd",,"StudyData", "Correlation("&amp;$B$21&amp;","&amp;$AJ$20&amp;",Period:="&amp;$G$52&amp;",InputChoice1:=Close,InputChoice2:=Close)", "Bar", "", "Close",$J$52,AO24, "all","", "","","T","EndofBarandPeriod 7")/100</f>
        <v>0.2209151</v>
      </c>
      <c r="BA24" s="50"/>
      <c r="BB24" s="50">
        <f>RTD("cqg.rtd",,"StudyData", "Correlation("&amp;$B$25&amp;","&amp;$C$24&amp;",Period:="&amp;$G$52&amp;",InputChoice1:=Close,InputChoice2:=Close)", "Bar", "", "Close",$J$52,AO24, "all","", "","","T","EndofBarandPeriod 7")/100</f>
        <v>-0.85285124310000004</v>
      </c>
      <c r="BC24" s="50">
        <f>RTD("cqg.rtd",,"StudyData", "Correlation("&amp;$B$25&amp;","&amp;$F$24&amp;",Period:="&amp;$G$52&amp;",InputChoice1:=Close,InputChoice2:=Close)", "Bar", "", "Close",$J$52,AO24, "all","", "","","T","EndofBarandPeriod 7")/100</f>
        <v>-0.90420686770000003</v>
      </c>
      <c r="BD24" s="50">
        <f>RTD("cqg.rtd",,"StudyData", "Correlation("&amp;$B$25&amp;","&amp;$I$24&amp;",Period:="&amp;$G$52&amp;",InputChoice1:=Close,InputChoice2:=Close)", "Bar", "", "Close",$J$52,AO24, "all","", "","","T","EndofBarandPeriod 7")/100</f>
        <v>-0.83998582780000008</v>
      </c>
      <c r="BE24" s="50">
        <f>RTD("cqg.rtd",,"StudyData", "Correlation("&amp;$B$25&amp;","&amp;$L$24&amp;",Period:="&amp;$G$52&amp;",InputChoice1:=Close,InputChoice2:=Close)", "Bar", "", "Close",$J$52,AO24, "all","", "","","T","EndofBarandPeriod 7")/100</f>
        <v>0.98731619449999997</v>
      </c>
      <c r="BF24" s="50">
        <f>RTD("cqg.rtd",,"StudyData", "Correlation("&amp;$B$25&amp;","&amp;$O$24&amp;",Period:="&amp;$G$52&amp;",InputChoice1:=Close,InputChoice2:=Close)", "Bar", "", "Close",$J$52,AO24, "all","", "","","T","EndofBarandPeriod 7")/100</f>
        <v>0.99714785649999993</v>
      </c>
      <c r="BG24" s="50">
        <f>RTD("cqg.rtd",,"StudyData", "Correlation("&amp;$B$25&amp;","&amp;$U$24&amp;",Period:="&amp;$G$52&amp;",InputChoice1:=Close,InputChoice2:=Close)", "Bar", "", "Close",$J$52,AO24, "all","", "","","T","EndofBarandPeriod 7")/100</f>
        <v>0.98354228830000001</v>
      </c>
      <c r="BH24" s="50">
        <f>RTD("cqg.rtd",,"StudyData", "Correlation("&amp;$B$25&amp;","&amp;$X$24&amp;",Period:="&amp;$G$52&amp;",InputChoice1:=Close,InputChoice2:=Close)", "Bar", "", "Close",$J$52,AO24, "all","", "","","T","EndofBarandPeriod 7")/100</f>
        <v>-0.78314966159999999</v>
      </c>
      <c r="BI24" s="50">
        <f>RTD("cqg.rtd",,"StudyData", "Correlation("&amp;$B$25&amp;","&amp;$AA$24&amp;",Period:="&amp;$G$52&amp;",InputChoice1:=Close,InputChoice2:=Close)", "Bar", "", "Close",$J$52,AO24, "all","", "","","T","EndofBarandPeriod 7")/100</f>
        <v>3.9839528999999999E-2</v>
      </c>
      <c r="BJ24" s="50">
        <f>RTD("cqg.rtd",,"StudyData", "Correlation("&amp;$B$25&amp;","&amp;$AD$24&amp;",Period:="&amp;$G$52&amp;",InputChoice1:=Close,InputChoice2:=Close)", "Bar", "", "Close",$J$52,AO24, "all","", "","","T","EndofBarandPeriod 7")/100</f>
        <v>0.91253644589999994</v>
      </c>
      <c r="BK24" s="50">
        <f>RTD("cqg.rtd",,"StudyData", "Correlation("&amp;$B$25&amp;","&amp;$AG$24&amp;",Period:="&amp;$G$52&amp;",InputChoice1:=Close,InputChoice2:=Close)", "Bar", "", "Close",$J$52,AO24, "all","", "","","T","EndofBarandPeriod 7")/100</f>
        <v>0.66824697320000004</v>
      </c>
      <c r="BL24" s="50">
        <f>RTD("cqg.rtd",,"StudyData", "Correlation("&amp;$B$25&amp;","&amp;$AJ$24&amp;",Period:="&amp;$G$52&amp;",InputChoice1:=Close,InputChoice2:=Close)", "Bar", "", "Close",$J$52,AO24, "all","", "","","T","EndofBarandPeriod 7")/100</f>
        <v>0.26070053980000002</v>
      </c>
      <c r="BM24" s="50"/>
      <c r="BN24" s="51"/>
      <c r="BO24" s="51"/>
      <c r="BP24" s="51"/>
      <c r="BQ24" s="51"/>
      <c r="BR24" s="51"/>
      <c r="BS24" s="51"/>
      <c r="BT24" s="51"/>
      <c r="BU24" s="51"/>
      <c r="BV24" s="52"/>
      <c r="BW24" s="52"/>
      <c r="BX24" s="52"/>
      <c r="BY24" s="52"/>
    </row>
    <row r="25" spans="2:77" ht="18" customHeight="1" x14ac:dyDescent="0.3">
      <c r="B25" s="11" t="s">
        <v>15</v>
      </c>
      <c r="C25" s="12">
        <f>BB28</f>
        <v>-0.88599158229999997</v>
      </c>
      <c r="D25" s="13">
        <f>BB28-BB21</f>
        <v>-0.26094282290000004</v>
      </c>
      <c r="E25" s="14"/>
      <c r="F25" s="12">
        <f>BC28</f>
        <v>-0.92971977949999995</v>
      </c>
      <c r="G25" s="13">
        <f>BC28-BC21</f>
        <v>-0.22059614709999986</v>
      </c>
      <c r="H25" s="14"/>
      <c r="I25" s="12">
        <f>BD28</f>
        <v>-0.90705594020000002</v>
      </c>
      <c r="J25" s="13">
        <f>BD28-BD21</f>
        <v>-0.23512553690000004</v>
      </c>
      <c r="K25" s="14"/>
      <c r="L25" s="12">
        <f>BE28</f>
        <v>0.98993587399999994</v>
      </c>
      <c r="M25" s="13">
        <f>BE28-BE21</f>
        <v>6.4344790399999963E-2</v>
      </c>
      <c r="N25" s="14"/>
      <c r="O25" s="12">
        <f>BF28</f>
        <v>0.99663163249999998</v>
      </c>
      <c r="P25" s="13">
        <f>KBF28-BE21</f>
        <v>-0.92559108359999998</v>
      </c>
      <c r="Q25" s="14"/>
      <c r="R25" s="69"/>
      <c r="S25" s="70"/>
      <c r="T25" s="14"/>
      <c r="U25" s="12">
        <f>BG28</f>
        <v>0.98793511989999994</v>
      </c>
      <c r="V25" s="13">
        <f>BG28-BG21</f>
        <v>2.8116669300000008E-2</v>
      </c>
      <c r="W25" s="14"/>
      <c r="X25" s="12">
        <f>BH28</f>
        <v>-0.87429820899999999</v>
      </c>
      <c r="Y25" s="13">
        <f>BH28-BH21</f>
        <v>-1.5365569257999998</v>
      </c>
      <c r="Z25" s="14"/>
      <c r="AA25" s="12">
        <f>BI28</f>
        <v>-7.3033056099999993E-2</v>
      </c>
      <c r="AB25" s="13">
        <f>BI28-BI21</f>
        <v>-0.66005177399999992</v>
      </c>
      <c r="AC25" s="14"/>
      <c r="AD25" s="12">
        <f>BJ28</f>
        <v>0.91787318880000002</v>
      </c>
      <c r="AE25" s="13">
        <f>BJ28-BJ21</f>
        <v>4.9662636900000057E-2</v>
      </c>
      <c r="AF25" s="14"/>
      <c r="AG25" s="12">
        <f>BK28</f>
        <v>0.77765311600000009</v>
      </c>
      <c r="AH25" s="13">
        <f>BK28-BK21</f>
        <v>-2.0328739099999882E-2</v>
      </c>
      <c r="AI25" s="14"/>
      <c r="AJ25" s="12">
        <f>BL28</f>
        <v>0.50688969090000002</v>
      </c>
      <c r="AK25" s="13">
        <f>BL28-BL21</f>
        <v>-0.18735751909999998</v>
      </c>
      <c r="AL25" s="43" t="str">
        <f>B25</f>
        <v>TYA?</v>
      </c>
      <c r="AM25" s="49">
        <f>RTD("cqg.rtd",,"StudyData",$B$21,"Bar",,"Close",$J$52,AO25,,,,,"T","Endofbarandperiod 7")</f>
        <v>121.59375</v>
      </c>
      <c r="AN25" s="50">
        <f>RTD("cqg.rtd",,"StudyData",$B$25,"Bar",,"Close",$J$52,AO25,,,,,"T","Endofbarandperiod 7")</f>
        <v>131.5</v>
      </c>
      <c r="AO25" s="50">
        <v>-3</v>
      </c>
      <c r="AP25" s="50">
        <f>RTD("cqg.rtd",,"StudyData", "Correlation("&amp;$B$21&amp;","&amp;$C$20&amp;",Period:="&amp;$G$52&amp;",InputChoice1:=Close,InputChoice2:=Close)", "Bar", "", "Close",$J$52,AO25, "all","", "","","T","EndofBarandPeriod 7")/100</f>
        <v>-0.87335529379999999</v>
      </c>
      <c r="AQ25" s="50">
        <f>RTD("cqg.rtd",,"StudyData", "Correlation("&amp;$B$21&amp;","&amp;$F$20&amp;",Period:="&amp;$G$52&amp;",InputChoice1:=Close,InputChoice2:=Close)", "Bar", "", "Close",$J$52,AO25, "all","", "","","T","EndofBarandPeriod 7")/100</f>
        <v>-0.91732723250000003</v>
      </c>
      <c r="AR25" s="50">
        <f>RTD("cqg.rtd",,"StudyData", "Correlation("&amp;$B$21&amp;","&amp;$I$20&amp;",Period:="&amp;$G$52&amp;",InputChoice1:=Close,InputChoice2:=Close)", "Bar", "", "Close",$J$52,AO25, "all","", "","","T","EndofBarandPeriod 7")/100</f>
        <v>-0.86552635820000001</v>
      </c>
      <c r="AS25" s="50">
        <f>RTD("cqg.rtd",,"StudyData", "Correlation("&amp;$B$21&amp;","&amp;$L$20&amp;",Period:="&amp;$G$52&amp;",InputChoice1:=Close,InputChoice2:=Close)", "Bar", "", "Close",$J$52,AO25, "all","", "","","T","EndofBarandPeriod 7")/100</f>
        <v>0.99359886450000001</v>
      </c>
      <c r="AT25" s="50">
        <f>RTD("cqg.rtd",,"StudyData", "Correlation("&amp;$B$21&amp;","&amp;$R$20&amp;",Period:="&amp;$G$52&amp;",InputChoice1:=Close,InputChoice2:=Close)", "Bar", "", "Close",$J$52,AO25, "all","", "","","T","EndofBarandPeriod 7")/100</f>
        <v>0.99700368710000009</v>
      </c>
      <c r="AU25" s="50">
        <f>RTD("cqg.rtd",,"StudyData", "Correlation("&amp;$B$21&amp;","&amp;$U$20&amp;",Period:="&amp;$G$52&amp;",InputChoice1:=Close,InputChoice2:=Close)", "Bar", "", "Close",$J$52,AO25, "all","", "","","T","EndofBarandPeriod 7")/100</f>
        <v>0.97693342729999999</v>
      </c>
      <c r="AV25" s="50">
        <f>RTD("cqg.rtd",,"StudyData", "Correlation("&amp;$B$21&amp;","&amp;$X$20&amp;",Period:="&amp;$G$52&amp;",InputChoice1:=Close,InputChoice2:=Close)", "Bar", "", "Close",$J$52,AO25, "all","", "","","T","EndofBarandPeriod 7")/100</f>
        <v>-0.81535653359999993</v>
      </c>
      <c r="AW25" s="50">
        <f>RTD("cqg.rtd",,"StudyData", "Correlation("&amp;$B$21&amp;","&amp;$AA$20&amp;",Period:="&amp;$G$52&amp;",InputChoice1:=Close,InputChoice2:=Close)", "Bar", "", "Close",$J$52,AO25, "all","", "","","T","EndofBarandPeriod 7")/100</f>
        <v>1.9023992899999998E-2</v>
      </c>
      <c r="AX25" s="50">
        <f>RTD("cqg.rtd",,"StudyData", "Correlation("&amp;$B$21&amp;","&amp;$AD$20&amp;",Period:="&amp;$G$52&amp;",InputChoice1:=Close,InputChoice2:=Close)", "Bar", "", "Close",$J$52,AO25, "all","", "","","T","EndofBarandPeriod 7")/100</f>
        <v>0.90809489060000004</v>
      </c>
      <c r="AY25" s="50">
        <f>RTD("cqg.rtd",,"StudyData", "Correlation("&amp;$B$21&amp;","&amp;$AG$20&amp;",Period:="&amp;$G$52&amp;",InputChoice1:=Close,InputChoice2:=Close)", "Bar", "", "Close",$J$52,AO25, "all","", "","","T","EndofBarandPeriod 7")/100</f>
        <v>0.6816630789</v>
      </c>
      <c r="AZ25" s="50">
        <f>RTD("cqg.rtd",,"StudyData", "Correlation("&amp;$B$21&amp;","&amp;$AJ$20&amp;",Period:="&amp;$G$52&amp;",InputChoice1:=Close,InputChoice2:=Close)", "Bar", "", "Close",$J$52,AO25, "all","", "","","T","EndofBarandPeriod 7")/100</f>
        <v>0.294850326</v>
      </c>
      <c r="BA25" s="50"/>
      <c r="BB25" s="50">
        <f>RTD("cqg.rtd",,"StudyData", "Correlation("&amp;$B$25&amp;","&amp;$C$24&amp;",Period:="&amp;$G$52&amp;",InputChoice1:=Close,InputChoice2:=Close)", "Bar", "", "Close",$J$52,AO25, "all","", "","","T","EndofBarandPeriod 7")/100</f>
        <v>-0.86003398809999998</v>
      </c>
      <c r="BC25" s="50">
        <f>RTD("cqg.rtd",,"StudyData", "Correlation("&amp;$B$25&amp;","&amp;$F$24&amp;",Period:="&amp;$G$52&amp;",InputChoice1:=Close,InputChoice2:=Close)", "Bar", "", "Close",$J$52,AO25, "all","", "","","T","EndofBarandPeriod 7")/100</f>
        <v>-0.91066655209999992</v>
      </c>
      <c r="BD25" s="50">
        <f>RTD("cqg.rtd",,"StudyData", "Correlation("&amp;$B$25&amp;","&amp;$I$24&amp;",Period:="&amp;$G$52&amp;",InputChoice1:=Close,InputChoice2:=Close)", "Bar", "", "Close",$J$52,AO25, "all","", "","","T","EndofBarandPeriod 7")/100</f>
        <v>-0.8559515122000001</v>
      </c>
      <c r="BE25" s="50">
        <f>RTD("cqg.rtd",,"StudyData", "Correlation("&amp;$B$25&amp;","&amp;$L$24&amp;",Period:="&amp;$G$52&amp;",InputChoice1:=Close,InputChoice2:=Close)", "Bar", "", "Close",$J$52,AO25, "all","", "","","T","EndofBarandPeriod 7")/100</f>
        <v>0.98763729339999995</v>
      </c>
      <c r="BF25" s="50">
        <f>RTD("cqg.rtd",,"StudyData", "Correlation("&amp;$B$25&amp;","&amp;$O$24&amp;",Period:="&amp;$G$52&amp;",InputChoice1:=Close,InputChoice2:=Close)", "Bar", "", "Close",$J$52,AO25, "all","", "","","T","EndofBarandPeriod 7")/100</f>
        <v>0.99700368710000009</v>
      </c>
      <c r="BG25" s="50">
        <f>RTD("cqg.rtd",,"StudyData", "Correlation("&amp;$B$25&amp;","&amp;$U$24&amp;",Period:="&amp;$G$52&amp;",InputChoice1:=Close,InputChoice2:=Close)", "Bar", "", "Close",$J$52,AO25, "all","", "","","T","EndofBarandPeriod 7")/100</f>
        <v>0.98575022579999994</v>
      </c>
      <c r="BH25" s="50">
        <f>RTD("cqg.rtd",,"StudyData", "Correlation("&amp;$B$25&amp;","&amp;$X$24&amp;",Period:="&amp;$G$52&amp;",InputChoice1:=Close,InputChoice2:=Close)", "Bar", "", "Close",$J$52,AO25, "all","", "","","T","EndofBarandPeriod 7")/100</f>
        <v>-0.80791492799999998</v>
      </c>
      <c r="BI25" s="50">
        <f>RTD("cqg.rtd",,"StudyData", "Correlation("&amp;$B$25&amp;","&amp;$AA$24&amp;",Period:="&amp;$G$52&amp;",InputChoice1:=Close,InputChoice2:=Close)", "Bar", "", "Close",$J$52,AO25, "all","", "","","T","EndofBarandPeriod 7")/100</f>
        <v>2.1799219000000002E-2</v>
      </c>
      <c r="BJ25" s="50">
        <f>RTD("cqg.rtd",,"StudyData", "Correlation("&amp;$B$25&amp;","&amp;$AD$24&amp;",Period:="&amp;$G$52&amp;",InputChoice1:=Close,InputChoice2:=Close)", "Bar", "", "Close",$J$52,AO25, "all","", "","","T","EndofBarandPeriod 7")/100</f>
        <v>0.92263006669999992</v>
      </c>
      <c r="BK25" s="50">
        <f>RTD("cqg.rtd",,"StudyData", "Correlation("&amp;$B$25&amp;","&amp;$AG$24&amp;",Period:="&amp;$G$52&amp;",InputChoice1:=Close,InputChoice2:=Close)", "Bar", "", "Close",$J$52,AO25, "all","", "","","T","EndofBarandPeriod 7")/100</f>
        <v>0.70900524509999996</v>
      </c>
      <c r="BL25" s="50">
        <f>RTD("cqg.rtd",,"StudyData", "Correlation("&amp;$B$25&amp;","&amp;$AJ$24&amp;",Period:="&amp;$G$52&amp;",InputChoice1:=Close,InputChoice2:=Close)", "Bar", "", "Close",$J$52,AO25, "all","", "","","T","EndofBarandPeriod 7")/100</f>
        <v>0.33895889029999998</v>
      </c>
      <c r="BM25" s="50"/>
      <c r="BN25" s="51"/>
      <c r="BO25" s="51"/>
      <c r="BP25" s="51"/>
      <c r="BQ25" s="51"/>
      <c r="BR25" s="51"/>
      <c r="BS25" s="51"/>
      <c r="BT25" s="51"/>
      <c r="BU25" s="51"/>
      <c r="BV25" s="52"/>
      <c r="BW25" s="52"/>
      <c r="BX25" s="52"/>
      <c r="BY25" s="52"/>
    </row>
    <row r="26" spans="2:77" ht="18" customHeight="1" x14ac:dyDescent="0.3">
      <c r="B26" s="15">
        <f>RTD("cqg.rtd", ,"ContractData",B25, "LastPrice",,"T")</f>
        <v>130.875</v>
      </c>
      <c r="C26" s="65"/>
      <c r="D26" s="66"/>
      <c r="E26" s="14"/>
      <c r="F26" s="65"/>
      <c r="G26" s="66"/>
      <c r="H26" s="14"/>
      <c r="I26" s="65"/>
      <c r="J26" s="66"/>
      <c r="K26" s="14"/>
      <c r="L26" s="65"/>
      <c r="M26" s="66"/>
      <c r="N26" s="14"/>
      <c r="O26" s="65"/>
      <c r="P26" s="66"/>
      <c r="Q26" s="14"/>
      <c r="R26" s="71"/>
      <c r="S26" s="72"/>
      <c r="T26" s="14"/>
      <c r="U26" s="65"/>
      <c r="V26" s="66"/>
      <c r="W26" s="14"/>
      <c r="X26" s="65"/>
      <c r="Y26" s="66"/>
      <c r="Z26" s="14"/>
      <c r="AA26" s="65"/>
      <c r="AB26" s="66"/>
      <c r="AC26" s="14"/>
      <c r="AD26" s="65"/>
      <c r="AE26" s="66"/>
      <c r="AF26" s="14"/>
      <c r="AG26" s="65"/>
      <c r="AH26" s="66"/>
      <c r="AI26" s="14"/>
      <c r="AJ26" s="65"/>
      <c r="AK26" s="66"/>
      <c r="AL26" s="44">
        <f>B26</f>
        <v>130.875</v>
      </c>
      <c r="AM26" s="49">
        <f>RTD("cqg.rtd",,"StudyData",$B$21,"Bar",,"Close",$J$52,AO26,,,,,"T","Endofbarandperiod 7")</f>
        <v>121.8046875</v>
      </c>
      <c r="AN26" s="50">
        <f>RTD("cqg.rtd",,"StudyData",$B$25,"Bar",,"Close",$J$52,AO26,,,,,"T","Endofbarandperiod 7")</f>
        <v>132.03125</v>
      </c>
      <c r="AO26" s="50">
        <v>-2</v>
      </c>
      <c r="AP26" s="50">
        <f>RTD("cqg.rtd",,"StudyData", "Correlation("&amp;$B$21&amp;","&amp;$C$20&amp;",Period:="&amp;$G$52&amp;",InputChoice1:=Close,InputChoice2:=Close)", "Bar", "", "Close",$J$52,AO26, "all","", "","","T","EndofBarandPeriod 7")/100</f>
        <v>-0.88128187469999997</v>
      </c>
      <c r="AQ26" s="50">
        <f>RTD("cqg.rtd",,"StudyData", "Correlation("&amp;$B$21&amp;","&amp;$F$20&amp;",Period:="&amp;$G$52&amp;",InputChoice1:=Close,InputChoice2:=Close)", "Bar", "", "Close",$J$52,AO26, "all","", "","","T","EndofBarandPeriod 7")/100</f>
        <v>-0.92178981719999997</v>
      </c>
      <c r="AR26" s="50">
        <f>RTD("cqg.rtd",,"StudyData", "Correlation("&amp;$B$21&amp;","&amp;$I$20&amp;",Period:="&amp;$G$52&amp;",InputChoice1:=Close,InputChoice2:=Close)", "Bar", "", "Close",$J$52,AO26, "all","", "","","T","EndofBarandPeriod 7")/100</f>
        <v>-0.88246943749999995</v>
      </c>
      <c r="AS26" s="50">
        <f>RTD("cqg.rtd",,"StudyData", "Correlation("&amp;$B$21&amp;","&amp;$L$20&amp;",Period:="&amp;$G$52&amp;",InputChoice1:=Close,InputChoice2:=Close)", "Bar", "", "Close",$J$52,AO26, "all","", "","","T","EndofBarandPeriod 7")/100</f>
        <v>0.99430064419999997</v>
      </c>
      <c r="AT26" s="50">
        <f>RTD("cqg.rtd",,"StudyData", "Correlation("&amp;$B$21&amp;","&amp;$R$20&amp;",Period:="&amp;$G$52&amp;",InputChoice1:=Close,InputChoice2:=Close)", "Bar", "", "Close",$J$52,AO26, "all","", "","","T","EndofBarandPeriod 7")/100</f>
        <v>0.99660199599999999</v>
      </c>
      <c r="AU26" s="50">
        <f>RTD("cqg.rtd",,"StudyData", "Correlation("&amp;$B$21&amp;","&amp;$U$20&amp;",Period:="&amp;$G$52&amp;",InputChoice1:=Close,InputChoice2:=Close)", "Bar", "", "Close",$J$52,AO26, "all","", "","","T","EndofBarandPeriod 7")/100</f>
        <v>0.97683557789999997</v>
      </c>
      <c r="AV26" s="50">
        <f>RTD("cqg.rtd",,"StudyData", "Correlation("&amp;$B$21&amp;","&amp;$X$20&amp;",Period:="&amp;$G$52&amp;",InputChoice1:=Close,InputChoice2:=Close)", "Bar", "", "Close",$J$52,AO26, "all","", "","","T","EndofBarandPeriod 7")/100</f>
        <v>-0.84002371760000005</v>
      </c>
      <c r="AW26" s="50">
        <f>RTD("cqg.rtd",,"StudyData", "Correlation("&amp;$B$21&amp;","&amp;$AA$20&amp;",Period:="&amp;$G$52&amp;",InputChoice1:=Close,InputChoice2:=Close)", "Bar", "", "Close",$J$52,AO26, "all","", "","","T","EndofBarandPeriod 7")/100</f>
        <v>-5.7494058000000002E-3</v>
      </c>
      <c r="AX26" s="50">
        <f>RTD("cqg.rtd",,"StudyData", "Correlation("&amp;$B$21&amp;","&amp;$AD$20&amp;",Period:="&amp;$G$52&amp;",InputChoice1:=Close,InputChoice2:=Close)", "Bar", "", "Close",$J$52,AO26, "all","", "","","T","EndofBarandPeriod 7")/100</f>
        <v>0.90034827689999997</v>
      </c>
      <c r="AY26" s="50">
        <f>RTD("cqg.rtd",,"StudyData", "Correlation("&amp;$B$21&amp;","&amp;$AG$20&amp;",Period:="&amp;$G$52&amp;",InputChoice1:=Close,InputChoice2:=Close)", "Bar", "", "Close",$J$52,AO26, "all","", "","","T","EndofBarandPeriod 7")/100</f>
        <v>0.71821117490000008</v>
      </c>
      <c r="AZ26" s="50">
        <f>RTD("cqg.rtd",,"StudyData", "Correlation("&amp;$B$21&amp;","&amp;$AJ$20&amp;",Period:="&amp;$G$52&amp;",InputChoice1:=Close,InputChoice2:=Close)", "Bar", "", "Close",$J$52,AO26, "all","", "","","T","EndofBarandPeriod 7")/100</f>
        <v>0.37971510219999999</v>
      </c>
      <c r="BA26" s="50"/>
      <c r="BB26" s="50">
        <f>RTD("cqg.rtd",,"StudyData", "Correlation("&amp;$B$25&amp;","&amp;$C$24&amp;",Period:="&amp;$G$52&amp;",InputChoice1:=Close,InputChoice2:=Close)", "Bar", "", "Close",$J$52,AO26, "all","", "","","T","EndofBarandPeriod 7")/100</f>
        <v>-0.86729146540000002</v>
      </c>
      <c r="BC26" s="50">
        <f>RTD("cqg.rtd",,"StudyData", "Correlation("&amp;$B$25&amp;","&amp;$F$24&amp;",Period:="&amp;$G$52&amp;",InputChoice1:=Close,InputChoice2:=Close)", "Bar", "", "Close",$J$52,AO26, "all","", "","","T","EndofBarandPeriod 7")/100</f>
        <v>-0.91373456250000007</v>
      </c>
      <c r="BD26" s="50">
        <f>RTD("cqg.rtd",,"StudyData", "Correlation("&amp;$B$25&amp;","&amp;$I$24&amp;",Period:="&amp;$G$52&amp;",InputChoice1:=Close,InputChoice2:=Close)", "Bar", "", "Close",$J$52,AO26, "all","", "","","T","EndofBarandPeriod 7")/100</f>
        <v>-0.87441462749999999</v>
      </c>
      <c r="BE26" s="50">
        <f>RTD("cqg.rtd",,"StudyData", "Correlation("&amp;$B$25&amp;","&amp;$L$24&amp;",Period:="&amp;$G$52&amp;",InputChoice1:=Close,InputChoice2:=Close)", "Bar", "", "Close",$J$52,AO26, "all","", "","","T","EndofBarandPeriod 7")/100</f>
        <v>0.98876127460000007</v>
      </c>
      <c r="BF26" s="50">
        <f>RTD("cqg.rtd",,"StudyData", "Correlation("&amp;$B$25&amp;","&amp;$O$24&amp;",Period:="&amp;$G$52&amp;",InputChoice1:=Close,InputChoice2:=Close)", "Bar", "", "Close",$J$52,AO26, "all","", "","","T","EndofBarandPeriod 7")/100</f>
        <v>0.99660199599999999</v>
      </c>
      <c r="BG26" s="50">
        <f>RTD("cqg.rtd",,"StudyData", "Correlation("&amp;$B$25&amp;","&amp;$U$24&amp;",Period:="&amp;$G$52&amp;",InputChoice1:=Close,InputChoice2:=Close)", "Bar", "", "Close",$J$52,AO26, "all","", "","","T","EndofBarandPeriod 7")/100</f>
        <v>0.98737668670000001</v>
      </c>
      <c r="BH26" s="50">
        <f>RTD("cqg.rtd",,"StudyData", "Correlation("&amp;$B$25&amp;","&amp;$X$24&amp;",Period:="&amp;$G$52&amp;",InputChoice1:=Close,InputChoice2:=Close)", "Bar", "", "Close",$J$52,AO26, "all","", "","","T","EndofBarandPeriod 7")/100</f>
        <v>-0.83494407440000007</v>
      </c>
      <c r="BI26" s="50">
        <f>RTD("cqg.rtd",,"StudyData", "Correlation("&amp;$B$25&amp;","&amp;$AA$24&amp;",Period:="&amp;$G$52&amp;",InputChoice1:=Close,InputChoice2:=Close)", "Bar", "", "Close",$J$52,AO26, "all","", "","","T","EndofBarandPeriod 7")/100</f>
        <v>-7.9225027999999999E-3</v>
      </c>
      <c r="BJ26" s="50">
        <f>RTD("cqg.rtd",,"StudyData", "Correlation("&amp;$B$25&amp;","&amp;$AD$24&amp;",Period:="&amp;$G$52&amp;",InputChoice1:=Close,InputChoice2:=Close)", "Bar", "", "Close",$J$52,AO26, "all","", "","","T","EndofBarandPeriod 7")/100</f>
        <v>0.92082514279999994</v>
      </c>
      <c r="BK26" s="50">
        <f>RTD("cqg.rtd",,"StudyData", "Correlation("&amp;$B$25&amp;","&amp;$AG$24&amp;",Period:="&amp;$G$52&amp;",InputChoice1:=Close,InputChoice2:=Close)", "Bar", "", "Close",$J$52,AO26, "all","", "","","T","EndofBarandPeriod 7")/100</f>
        <v>0.75044140449999996</v>
      </c>
      <c r="BL26" s="50">
        <f>RTD("cqg.rtd",,"StudyData", "Correlation("&amp;$B$25&amp;","&amp;$AJ$24&amp;",Period:="&amp;$G$52&amp;",InputChoice1:=Close,InputChoice2:=Close)", "Bar", "", "Close",$J$52,AO26, "all","", "","","T","EndofBarandPeriod 7")/100</f>
        <v>0.43097442139999997</v>
      </c>
      <c r="BM26" s="50"/>
      <c r="BN26" s="51"/>
      <c r="BO26" s="51"/>
      <c r="BP26" s="51"/>
      <c r="BQ26" s="51"/>
      <c r="BR26" s="51"/>
      <c r="BS26" s="51"/>
      <c r="BT26" s="51"/>
      <c r="BU26" s="51"/>
      <c r="BV26" s="52"/>
      <c r="BW26" s="52"/>
      <c r="BX26" s="52"/>
      <c r="BY26" s="52"/>
    </row>
    <row r="27" spans="2:77" ht="5.0999999999999996" customHeight="1" x14ac:dyDescent="0.3">
      <c r="B27" s="16"/>
      <c r="C27" s="24"/>
      <c r="D27" s="24"/>
      <c r="E27" s="25"/>
      <c r="F27" s="24"/>
      <c r="G27" s="24"/>
      <c r="H27" s="25"/>
      <c r="I27" s="24"/>
      <c r="J27" s="24"/>
      <c r="K27" s="25"/>
      <c r="L27" s="24"/>
      <c r="M27" s="24"/>
      <c r="N27" s="25"/>
      <c r="O27" s="24"/>
      <c r="P27" s="24"/>
      <c r="Q27" s="25"/>
      <c r="R27" s="24"/>
      <c r="S27" s="24"/>
      <c r="T27" s="25"/>
      <c r="U27" s="24"/>
      <c r="V27" s="24"/>
      <c r="W27" s="25"/>
      <c r="X27" s="24"/>
      <c r="Y27" s="24"/>
      <c r="Z27" s="25"/>
      <c r="AA27" s="24"/>
      <c r="AB27" s="24"/>
      <c r="AC27" s="25"/>
      <c r="AD27" s="24"/>
      <c r="AE27" s="24"/>
      <c r="AF27" s="25"/>
      <c r="AG27" s="24"/>
      <c r="AH27" s="24"/>
      <c r="AI27" s="25"/>
      <c r="AJ27" s="24"/>
      <c r="AK27" s="26"/>
      <c r="AL27" s="45"/>
      <c r="AM27" s="49">
        <f>RTD("cqg.rtd",,"StudyData",$B$21,"Bar",,"Close",$J$52,AO27,,,,,"T","Endofbarandperiod 7")</f>
        <v>121.3125</v>
      </c>
      <c r="AN27" s="50">
        <f>RTD("cqg.rtd",,"StudyData",$B$25,"Bar",,"Close",$J$52,AO27,,,,,"T","Endofbarandperiod 7")</f>
        <v>131.0625</v>
      </c>
      <c r="AO27" s="50">
        <v>-1</v>
      </c>
      <c r="AP27" s="50">
        <f>RTD("cqg.rtd",,"StudyData", "Correlation("&amp;$B$21&amp;","&amp;$C$20&amp;",Period:="&amp;$G$52&amp;",InputChoice1:=Close,InputChoice2:=Close)", "Bar", "", "Close",$J$52,AO27, "all","", "","","T","EndofBarandPeriod 7")/100</f>
        <v>-0.89456029290000005</v>
      </c>
      <c r="AQ27" s="50">
        <f>RTD("cqg.rtd",,"StudyData", "Correlation("&amp;$B$21&amp;","&amp;$F$20&amp;",Period:="&amp;$G$52&amp;",InputChoice1:=Close,InputChoice2:=Close)", "Bar", "", "Close",$J$52,AO27, "all","", "","","T","EndofBarandPeriod 7")/100</f>
        <v>-0.93225658749999996</v>
      </c>
      <c r="AR27" s="50">
        <f>RTD("cqg.rtd",,"StudyData", "Correlation("&amp;$B$21&amp;","&amp;$I$20&amp;",Period:="&amp;$G$52&amp;",InputChoice1:=Close,InputChoice2:=Close)", "Bar", "", "Close",$J$52,AO27, "all","", "","","T","EndofBarandPeriod 7")/100</f>
        <v>-0.89730584590000007</v>
      </c>
      <c r="AS27" s="50">
        <f>RTD("cqg.rtd",,"StudyData", "Correlation("&amp;$B$21&amp;","&amp;$L$20&amp;",Period:="&amp;$G$52&amp;",InputChoice1:=Close,InputChoice2:=Close)", "Bar", "", "Close",$J$52,AO27, "all","", "","","T","EndofBarandPeriod 7")/100</f>
        <v>0.9945740822000001</v>
      </c>
      <c r="AT27" s="50">
        <f>RTD("cqg.rtd",,"StudyData", "Correlation("&amp;$B$21&amp;","&amp;$R$20&amp;",Period:="&amp;$G$52&amp;",InputChoice1:=Close,InputChoice2:=Close)", "Bar", "", "Close",$J$52,AO27, "all","", "","","T","EndofBarandPeriod 7")/100</f>
        <v>0.99655809529999995</v>
      </c>
      <c r="AU27" s="50">
        <f>RTD("cqg.rtd",,"StudyData", "Correlation("&amp;$B$21&amp;","&amp;$U$20&amp;",Period:="&amp;$G$52&amp;",InputChoice1:=Close,InputChoice2:=Close)", "Bar", "", "Close",$J$52,AO27, "all","", "","","T","EndofBarandPeriod 7")/100</f>
        <v>0.97623902099999993</v>
      </c>
      <c r="AV27" s="50">
        <f>RTD("cqg.rtd",,"StudyData", "Correlation("&amp;$B$21&amp;","&amp;$X$20&amp;",Period:="&amp;$G$52&amp;",InputChoice1:=Close,InputChoice2:=Close)", "Bar", "", "Close",$J$52,AO27, "all","", "","","T","EndofBarandPeriod 7")/100</f>
        <v>-0.86577207610000007</v>
      </c>
      <c r="AW27" s="50">
        <f>RTD("cqg.rtd",,"StudyData", "Correlation("&amp;$B$21&amp;","&amp;$AA$20&amp;",Period:="&amp;$G$52&amp;",InputChoice1:=Close,InputChoice2:=Close)", "Bar", "", "Close",$J$52,AO27, "all","", "","","T","EndofBarandPeriod 7")/100</f>
        <v>-2.9039966599999998E-2</v>
      </c>
      <c r="AX27" s="50">
        <f>RTD("cqg.rtd",,"StudyData", "Correlation("&amp;$B$21&amp;","&amp;$AD$20&amp;",Period:="&amp;$G$52&amp;",InputChoice1:=Close,InputChoice2:=Close)", "Bar", "", "Close",$J$52,AO27, "all","", "","","T","EndofBarandPeriod 7")/100</f>
        <v>0.89165483130000001</v>
      </c>
      <c r="AY27" s="50">
        <f>RTD("cqg.rtd",,"StudyData", "Correlation("&amp;$B$21&amp;","&amp;$AG$20&amp;",Period:="&amp;$G$52&amp;",InputChoice1:=Close,InputChoice2:=Close)", "Bar", "", "Close",$J$52,AO27, "all","", "","","T","EndofBarandPeriod 7")/100</f>
        <v>0.73078659459999995</v>
      </c>
      <c r="AZ27" s="50">
        <f>RTD("cqg.rtd",,"StudyData", "Correlation("&amp;$B$21&amp;","&amp;$AJ$20&amp;",Period:="&amp;$G$52&amp;",InputChoice1:=Close,InputChoice2:=Close)", "Bar", "", "Close",$J$52,AO27, "all","", "","","T","EndofBarandPeriod 7")/100</f>
        <v>0.42643069570000003</v>
      </c>
      <c r="BA27" s="50"/>
      <c r="BB27" s="50">
        <f>RTD("cqg.rtd",,"StudyData", "Correlation("&amp;$B$25&amp;","&amp;$C$24&amp;",Period:="&amp;$G$52&amp;",InputChoice1:=Close,InputChoice2:=Close)", "Bar", "", "Close",$J$52,AO27, "all","", "","","T","EndofBarandPeriod 7")/100</f>
        <v>-0.88059233910000001</v>
      </c>
      <c r="BC27" s="50">
        <f>RTD("cqg.rtd",,"StudyData", "Correlation("&amp;$B$25&amp;","&amp;$F$24&amp;",Period:="&amp;$G$52&amp;",InputChoice1:=Close,InputChoice2:=Close)", "Bar", "", "Close",$J$52,AO27, "all","", "","","T","EndofBarandPeriod 7")/100</f>
        <v>-0.92475781810000002</v>
      </c>
      <c r="BD27" s="50">
        <f>RTD("cqg.rtd",,"StudyData", "Correlation("&amp;$B$25&amp;","&amp;$I$24&amp;",Period:="&amp;$G$52&amp;",InputChoice1:=Close,InputChoice2:=Close)", "Bar", "", "Close",$J$52,AO27, "all","", "","","T","EndofBarandPeriod 7")/100</f>
        <v>-0.89120839099999993</v>
      </c>
      <c r="BE27" s="50">
        <f>RTD("cqg.rtd",,"StudyData", "Correlation("&amp;$B$25&amp;","&amp;$L$24&amp;",Period:="&amp;$G$52&amp;",InputChoice1:=Close,InputChoice2:=Close)", "Bar", "", "Close",$J$52,AO27, "all","", "","","T","EndofBarandPeriod 7")/100</f>
        <v>0.98936673559999999</v>
      </c>
      <c r="BF27" s="50">
        <f>RTD("cqg.rtd",,"StudyData", "Correlation("&amp;$B$25&amp;","&amp;$O$24&amp;",Period:="&amp;$G$52&amp;",InputChoice1:=Close,InputChoice2:=Close)", "Bar", "", "Close",$J$52,AO27, "all","", "","","T","EndofBarandPeriod 7")/100</f>
        <v>0.99655809529999995</v>
      </c>
      <c r="BG27" s="50">
        <f>RTD("cqg.rtd",,"StudyData", "Correlation("&amp;$B$25&amp;","&amp;$U$24&amp;",Period:="&amp;$G$52&amp;",InputChoice1:=Close,InputChoice2:=Close)", "Bar", "", "Close",$J$52,AO27, "all","", "","","T","EndofBarandPeriod 7")/100</f>
        <v>0.98740493110000005</v>
      </c>
      <c r="BH27" s="50">
        <f>RTD("cqg.rtd",,"StudyData", "Correlation("&amp;$B$25&amp;","&amp;$X$24&amp;",Period:="&amp;$G$52&amp;",InputChoice1:=Close,InputChoice2:=Close)", "Bar", "", "Close",$J$52,AO27, "all","", "","","T","EndofBarandPeriod 7")/100</f>
        <v>-0.86089895229999991</v>
      </c>
      <c r="BI27" s="50">
        <f>RTD("cqg.rtd",,"StudyData", "Correlation("&amp;$B$25&amp;","&amp;$AA$24&amp;",Period:="&amp;$G$52&amp;",InputChoice1:=Close,InputChoice2:=Close)", "Bar", "", "Close",$J$52,AO27, "all","", "","","T","EndofBarandPeriod 7")/100</f>
        <v>-3.4321719000000001E-2</v>
      </c>
      <c r="BJ27" s="50">
        <f>RTD("cqg.rtd",,"StudyData", "Correlation("&amp;$B$25&amp;","&amp;$AD$24&amp;",Period:="&amp;$G$52&amp;",InputChoice1:=Close,InputChoice2:=Close)", "Bar", "", "Close",$J$52,AO27, "all","", "","","T","EndofBarandPeriod 7")/100</f>
        <v>0.91475099990000008</v>
      </c>
      <c r="BK27" s="50">
        <f>RTD("cqg.rtd",,"StudyData", "Correlation("&amp;$B$25&amp;","&amp;$AG$24&amp;",Period:="&amp;$G$52&amp;",InputChoice1:=Close,InputChoice2:=Close)", "Bar", "", "Close",$J$52,AO27, "all","", "","","T","EndofBarandPeriod 7")/100</f>
        <v>0.76472155360000005</v>
      </c>
      <c r="BL27" s="50">
        <f>RTD("cqg.rtd",,"StudyData", "Correlation("&amp;$B$25&amp;","&amp;$AJ$24&amp;",Period:="&amp;$G$52&amp;",InputChoice1:=Close,InputChoice2:=Close)", "Bar", "", "Close",$J$52,AO27, "all","", "","","T","EndofBarandPeriod 7")/100</f>
        <v>0.47982132049999998</v>
      </c>
      <c r="BM27" s="50"/>
      <c r="BN27" s="51"/>
      <c r="BO27" s="51"/>
      <c r="BP27" s="51"/>
      <c r="BQ27" s="51"/>
      <c r="BR27" s="51"/>
      <c r="BS27" s="51"/>
      <c r="BT27" s="51"/>
      <c r="BU27" s="51"/>
      <c r="BV27" s="52"/>
      <c r="BW27" s="52"/>
      <c r="BX27" s="52"/>
      <c r="BY27" s="52"/>
    </row>
    <row r="28" spans="2:77" ht="18" customHeight="1" x14ac:dyDescent="0.3">
      <c r="B28" s="17">
        <f>RTD("cqg.rtd", ,"ContractData",B25, "NetChange",,"T")</f>
        <v>-0.1875</v>
      </c>
      <c r="C28" s="22" t="str">
        <f>$C$4</f>
        <v>EP?</v>
      </c>
      <c r="D28" s="27" t="s">
        <v>1</v>
      </c>
      <c r="E28" s="21"/>
      <c r="F28" s="22" t="str">
        <f>$F$4</f>
        <v>ENQ?</v>
      </c>
      <c r="G28" s="28" t="s">
        <v>1</v>
      </c>
      <c r="H28" s="21"/>
      <c r="I28" s="22" t="str">
        <f>$I$4</f>
        <v>DSX?</v>
      </c>
      <c r="J28" s="28" t="s">
        <v>1</v>
      </c>
      <c r="K28" s="21"/>
      <c r="L28" s="22" t="str">
        <f>$L$4</f>
        <v>TUA?</v>
      </c>
      <c r="M28" s="28" t="s">
        <v>1</v>
      </c>
      <c r="N28" s="21"/>
      <c r="O28" s="22" t="str">
        <f>$O$4</f>
        <v>FVA?</v>
      </c>
      <c r="P28" s="28" t="s">
        <v>1</v>
      </c>
      <c r="Q28" s="21"/>
      <c r="R28" s="22" t="str">
        <f>$R$4</f>
        <v>TYA?</v>
      </c>
      <c r="S28" s="28" t="s">
        <v>1</v>
      </c>
      <c r="T28" s="21"/>
      <c r="U28" s="74" t="str">
        <f>$U$4</f>
        <v>USA?</v>
      </c>
      <c r="V28" s="75"/>
      <c r="W28" s="21"/>
      <c r="X28" s="22" t="str">
        <f>$X$4</f>
        <v>CLE?</v>
      </c>
      <c r="Y28" s="28" t="s">
        <v>1</v>
      </c>
      <c r="Z28" s="21"/>
      <c r="AA28" s="22" t="str">
        <f>$AA$4</f>
        <v>NGE?</v>
      </c>
      <c r="AB28" s="28" t="s">
        <v>1</v>
      </c>
      <c r="AC28" s="21"/>
      <c r="AD28" s="22" t="str">
        <f>$AD$4</f>
        <v>GCE?</v>
      </c>
      <c r="AE28" s="28" t="s">
        <v>1</v>
      </c>
      <c r="AF28" s="21"/>
      <c r="AG28" s="22" t="str">
        <f>$AG$4</f>
        <v>SIE?</v>
      </c>
      <c r="AH28" s="28" t="s">
        <v>1</v>
      </c>
      <c r="AI28" s="21"/>
      <c r="AJ28" s="22" t="str">
        <f>$AJ$4</f>
        <v>PLE?</v>
      </c>
      <c r="AK28" s="28" t="s">
        <v>1</v>
      </c>
      <c r="AL28" s="44">
        <f>B28</f>
        <v>-0.1875</v>
      </c>
      <c r="AM28" s="49">
        <f>RTD("cqg.rtd", ,"ContractData",$B$21, "LastPrice",,"T")</f>
        <v>121.21875</v>
      </c>
      <c r="AN28" s="50">
        <f>RTD("cqg.rtd", ,"ContractData",$B$25, "LastPrice",,"T")</f>
        <v>130.875</v>
      </c>
      <c r="AO28" s="50">
        <v>0</v>
      </c>
      <c r="AP28" s="50">
        <f>RTD("cqg.rtd",,"StudyData", "Correlation("&amp;$B$21&amp;","&amp;$C$20&amp;",Period:="&amp;$G$52&amp;",InputChoice1:=Close,InputChoice2:=Close)", "Bar", "", "Close",$J$52,AO28, "all","", "","","T","EndofBarandPeriod 7")/100</f>
        <v>-0.8990730361999999</v>
      </c>
      <c r="AQ28" s="50">
        <f>RTD("cqg.rtd",,"StudyData", "Correlation("&amp;$B$21&amp;","&amp;$F$20&amp;",Period:="&amp;$G$52&amp;",InputChoice1:=Close,InputChoice2:=Close)", "Bar", "", "Close",$J$52,AO28, "all","", "","","T","EndofBarandPeriod 7")/100</f>
        <v>-0.93637459810000001</v>
      </c>
      <c r="AR28" s="50">
        <f>RTD("cqg.rtd",,"StudyData", "Correlation("&amp;$B$21&amp;","&amp;$I$20&amp;",Period:="&amp;$G$52&amp;",InputChoice1:=Close,InputChoice2:=Close)", "Bar", "", "Close",$J$52,AO28, "all","", "","","T","EndofBarandPeriod 7")/100</f>
        <v>-0.91186807700000005</v>
      </c>
      <c r="AS28" s="50">
        <f>RTD("cqg.rtd",,"StudyData", "Correlation("&amp;$B$21&amp;","&amp;$L$20&amp;",Period:="&amp;$G$52&amp;",InputChoice1:=Close,InputChoice2:=Close)", "Bar", "", "Close",$J$52,AO28, "all","", "","","T","EndofBarandPeriod 7")/100</f>
        <v>0.99476749129999997</v>
      </c>
      <c r="AT28" s="50">
        <f>RTD("cqg.rtd",,"StudyData", "Correlation("&amp;$B$21&amp;","&amp;$R$20&amp;",Period:="&amp;$G$52&amp;",InputChoice1:=Close,InputChoice2:=Close)", "Bar", "", "Close",$J$52,AO28, "all","", "","","T","EndofBarandPeriod 7")/100</f>
        <v>0.99663163249999998</v>
      </c>
      <c r="AU28" s="50">
        <f>RTD("cqg.rtd",,"StudyData", "Correlation("&amp;$B$21&amp;","&amp;$U$20&amp;",Period:="&amp;$G$52&amp;",InputChoice1:=Close,InputChoice2:=Close)", "Bar", "", "Close",$J$52,AO28, "all","", "","","T","EndofBarandPeriod 7")/100</f>
        <v>0.97697117860000005</v>
      </c>
      <c r="AV28" s="50">
        <f>RTD("cqg.rtd",,"StudyData", "Correlation("&amp;$B$21&amp;","&amp;$X$20&amp;",Period:="&amp;$G$52&amp;",InputChoice1:=Close,InputChoice2:=Close)", "Bar", "", "Close",$J$52,AO28, "all","", "","","T","EndofBarandPeriod 7")/100</f>
        <v>-0.87700796719999996</v>
      </c>
      <c r="AW28" s="50">
        <f>RTD("cqg.rtd",,"StudyData", "Correlation("&amp;$B$21&amp;","&amp;$AA$20&amp;",Period:="&amp;$G$52&amp;",InputChoice1:=Close,InputChoice2:=Close)", "Bar", "", "Close",$J$52,AO28, "all","", "","","T","EndofBarandPeriod 7")/100</f>
        <v>-6.4122403100000003E-2</v>
      </c>
      <c r="AX28" s="50">
        <f>RTD("cqg.rtd",,"StudyData", "Correlation("&amp;$B$21&amp;","&amp;$AD$20&amp;",Period:="&amp;$G$52&amp;",InputChoice1:=Close,InputChoice2:=Close)", "Bar", "", "Close",$J$52,AO28, "all","", "","","T","EndofBarandPeriod 7")/100</f>
        <v>0.8931003179</v>
      </c>
      <c r="AY28" s="50">
        <f>RTD("cqg.rtd",,"StudyData", "Correlation("&amp;$B$21&amp;","&amp;$AG$20&amp;",Period:="&amp;$G$52&amp;",InputChoice1:=Close,InputChoice2:=Close)", "Bar", "", "Close",$J$52,AO28, "all","", "","","T","EndofBarandPeriod 7")/100</f>
        <v>0.74338502129999995</v>
      </c>
      <c r="AZ28" s="50">
        <f>RTD("cqg.rtd",,"StudyData", "Correlation("&amp;$B$21&amp;","&amp;$AJ$20&amp;",Period:="&amp;$G$52&amp;",InputChoice1:=Close,InputChoice2:=Close)", "Bar", "", "Close",$J$52,AO28, "all","", "","","T","EndofBarandPeriod 7")/100</f>
        <v>0.45092092780000004</v>
      </c>
      <c r="BA28" s="50"/>
      <c r="BB28" s="50">
        <f>RTD("cqg.rtd",,"StudyData", "Correlation("&amp;$B$25&amp;","&amp;$C$24&amp;",Period:="&amp;$G$52&amp;",InputChoice1:=Close,InputChoice2:=Close)", "Bar", "", "Close",$J$52,AO28, "all","", "","","T","EndofBarandPeriod 7")/100</f>
        <v>-0.88599158229999997</v>
      </c>
      <c r="BC28" s="50">
        <f>RTD("cqg.rtd",,"StudyData", "Correlation("&amp;$B$25&amp;","&amp;$F$24&amp;",Period:="&amp;$G$52&amp;",InputChoice1:=Close,InputChoice2:=Close)", "Bar", "", "Close",$J$52,AO28, "all","", "","","T","EndofBarandPeriod 7")/100</f>
        <v>-0.92971977949999995</v>
      </c>
      <c r="BD28" s="50">
        <f>RTD("cqg.rtd",,"StudyData", "Correlation("&amp;$B$25&amp;","&amp;$I$24&amp;",Period:="&amp;$G$52&amp;",InputChoice1:=Close,InputChoice2:=Close)", "Bar", "", "Close",$J$52,AO28, "all","", "","","T","EndofBarandPeriod 7")/100</f>
        <v>-0.90705594020000002</v>
      </c>
      <c r="BE28" s="50">
        <f>RTD("cqg.rtd",,"StudyData", "Correlation("&amp;$B$25&amp;","&amp;$L$24&amp;",Period:="&amp;$G$52&amp;",InputChoice1:=Close,InputChoice2:=Close)", "Bar", "", "Close",$J$52,AO28, "all","", "","","T","EndofBarandPeriod 7")/100</f>
        <v>0.98993587399999994</v>
      </c>
      <c r="BF28" s="50">
        <f>RTD("cqg.rtd",,"StudyData", "Correlation("&amp;$B$25&amp;","&amp;$O$24&amp;",Period:="&amp;$G$52&amp;",InputChoice1:=Close,InputChoice2:=Close)", "Bar", "", "Close",$J$52,AO28, "all","", "","","T","EndofBarandPeriod 7")/100</f>
        <v>0.99663163249999998</v>
      </c>
      <c r="BG28" s="50">
        <f>RTD("cqg.rtd",,"StudyData", "Correlation("&amp;$B$25&amp;","&amp;$U$24&amp;",Period:="&amp;$G$52&amp;",InputChoice1:=Close,InputChoice2:=Close)", "Bar", "", "Close",$J$52,AO28, "all","", "","","T","EndofBarandPeriod 7")/100</f>
        <v>0.98793511989999994</v>
      </c>
      <c r="BH28" s="50">
        <f>RTD("cqg.rtd",,"StudyData", "Correlation("&amp;$B$25&amp;","&amp;$X$24&amp;",Period:="&amp;$G$52&amp;",InputChoice1:=Close,InputChoice2:=Close)", "Bar", "", "Close",$J$52,AO28, "all","", "","","T","EndofBarandPeriod 7")/100</f>
        <v>-0.87429820899999999</v>
      </c>
      <c r="BI28" s="50">
        <f>RTD("cqg.rtd",,"StudyData", "Correlation("&amp;$B$25&amp;","&amp;$AA$24&amp;",Period:="&amp;$G$52&amp;",InputChoice1:=Close,InputChoice2:=Close)", "Bar", "", "Close",$J$52,AO28, "all","", "","","T","EndofBarandPeriod 7")/100</f>
        <v>-7.3033056099999993E-2</v>
      </c>
      <c r="BJ28" s="50">
        <f>RTD("cqg.rtd",,"StudyData", "Correlation("&amp;$B$25&amp;","&amp;$AD$24&amp;",Period:="&amp;$G$52&amp;",InputChoice1:=Close,InputChoice2:=Close)", "Bar", "", "Close",$J$52,AO28, "all","", "","","T","EndofBarandPeriod 7")/100</f>
        <v>0.91787318880000002</v>
      </c>
      <c r="BK28" s="50">
        <f>RTD("cqg.rtd",,"StudyData", "Correlation("&amp;$B$25&amp;","&amp;$AG$24&amp;",Period:="&amp;$G$52&amp;",InputChoice1:=Close,InputChoice2:=Close)", "Bar", "", "Close",$J$52,AO28, "all","", "","","T","EndofBarandPeriod 7")/100</f>
        <v>0.77765311600000009</v>
      </c>
      <c r="BL28" s="50">
        <f>RTD("cqg.rtd",,"StudyData", "Correlation("&amp;$B$25&amp;","&amp;$AJ$24&amp;",Period:="&amp;$G$52&amp;",InputChoice1:=Close,InputChoice2:=Close)", "Bar", "", "Close",$J$52,AO28, "all","", "","","T","EndofBarandPeriod 7")/100</f>
        <v>0.50688969090000002</v>
      </c>
      <c r="BM28" s="50"/>
      <c r="BN28" s="51"/>
      <c r="BO28" s="51"/>
      <c r="BP28" s="51"/>
      <c r="BQ28" s="51"/>
      <c r="BR28" s="51"/>
      <c r="BS28" s="51"/>
      <c r="BT28" s="51"/>
      <c r="BU28" s="51"/>
      <c r="BV28" s="52"/>
      <c r="BW28" s="52"/>
      <c r="BX28" s="52"/>
      <c r="BY28" s="52"/>
    </row>
    <row r="29" spans="2:77" ht="18" customHeight="1" x14ac:dyDescent="0.3">
      <c r="B29" s="11" t="s">
        <v>16</v>
      </c>
      <c r="C29" s="12">
        <f>AP37</f>
        <v>-0.8486864758999999</v>
      </c>
      <c r="D29" s="13">
        <f>AP37-AP30</f>
        <v>-0.33846178909999991</v>
      </c>
      <c r="E29" s="14"/>
      <c r="F29" s="12">
        <f>AQ37</f>
        <v>-0.89541005200000001</v>
      </c>
      <c r="G29" s="13">
        <f>AQ37-AQ30</f>
        <v>-0.3123116024</v>
      </c>
      <c r="H29" s="14"/>
      <c r="I29" s="12">
        <f>AR37</f>
        <v>-0.88616673379999999</v>
      </c>
      <c r="J29" s="13">
        <f>AR37-AR30</f>
        <v>-0.34587498849999998</v>
      </c>
      <c r="K29" s="14"/>
      <c r="L29" s="12">
        <f>AS37</f>
        <v>0.97291951890000006</v>
      </c>
      <c r="M29" s="13">
        <f>AS37-AS30</f>
        <v>0.15952815789999997</v>
      </c>
      <c r="N29" s="14"/>
      <c r="O29" s="12">
        <f>AT37</f>
        <v>0.97697117860000005</v>
      </c>
      <c r="P29" s="13">
        <f>AT37-AT31</f>
        <v>4.6032703099999961E-2</v>
      </c>
      <c r="Q29" s="14"/>
      <c r="R29" s="12">
        <f>AU37</f>
        <v>0.98793511989999994</v>
      </c>
      <c r="S29" s="13">
        <f>AU37-AU30</f>
        <v>2.8116669300000008E-2</v>
      </c>
      <c r="T29" s="14"/>
      <c r="U29" s="69"/>
      <c r="V29" s="70"/>
      <c r="W29" s="14"/>
      <c r="X29" s="12">
        <f>AV37</f>
        <v>-0.86104100770000003</v>
      </c>
      <c r="Y29" s="13">
        <f>AV37-AV30</f>
        <v>-1.409821333</v>
      </c>
      <c r="Z29" s="14"/>
      <c r="AA29" s="12">
        <f>AW37</f>
        <v>-0.18106889240000001</v>
      </c>
      <c r="AB29" s="13">
        <f>AW37-AW30</f>
        <v>-0.6186657203</v>
      </c>
      <c r="AC29" s="14"/>
      <c r="AD29" s="12">
        <f>AX37</f>
        <v>0.929784571</v>
      </c>
      <c r="AE29" s="13">
        <f>AX37-AX30</f>
        <v>0.115884918</v>
      </c>
      <c r="AF29" s="14"/>
      <c r="AG29" s="12">
        <f>AY37</f>
        <v>0.81570450179999998</v>
      </c>
      <c r="AH29" s="13">
        <f>AY37-AY30</f>
        <v>6.5695402599999952E-2</v>
      </c>
      <c r="AI29" s="14"/>
      <c r="AJ29" s="12">
        <f>AZ37</f>
        <v>0.55063644219999996</v>
      </c>
      <c r="AK29" s="13">
        <f>AZ37-AZ30</f>
        <v>-9.5778516000000091E-2</v>
      </c>
      <c r="AL29" s="43" t="str">
        <f>B29</f>
        <v>USA?</v>
      </c>
      <c r="AM29" s="54"/>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1"/>
      <c r="BO29" s="51"/>
      <c r="BP29" s="51"/>
      <c r="BQ29" s="51"/>
      <c r="BR29" s="51"/>
      <c r="BS29" s="51"/>
      <c r="BT29" s="51"/>
      <c r="BU29" s="51"/>
      <c r="BV29" s="52"/>
      <c r="BW29" s="52"/>
      <c r="BX29" s="52"/>
      <c r="BY29" s="52"/>
    </row>
    <row r="30" spans="2:77" ht="18" customHeight="1" x14ac:dyDescent="0.3">
      <c r="B30" s="15">
        <f>RTD("cqg.rtd", ,"ContractData",B29, "LastPrice",,"T")</f>
        <v>165.53125</v>
      </c>
      <c r="C30" s="65"/>
      <c r="D30" s="66"/>
      <c r="E30" s="14"/>
      <c r="F30" s="65"/>
      <c r="G30" s="66"/>
      <c r="H30" s="14"/>
      <c r="I30" s="65"/>
      <c r="J30" s="66"/>
      <c r="K30" s="14"/>
      <c r="L30" s="65"/>
      <c r="M30" s="66"/>
      <c r="N30" s="14"/>
      <c r="O30" s="65"/>
      <c r="P30" s="66"/>
      <c r="Q30" s="14"/>
      <c r="R30" s="65"/>
      <c r="S30" s="66"/>
      <c r="T30" s="14"/>
      <c r="U30" s="71"/>
      <c r="V30" s="72"/>
      <c r="W30" s="14"/>
      <c r="X30" s="65"/>
      <c r="Y30" s="66"/>
      <c r="Z30" s="14"/>
      <c r="AA30" s="65"/>
      <c r="AB30" s="66"/>
      <c r="AC30" s="14"/>
      <c r="AD30" s="65"/>
      <c r="AE30" s="66"/>
      <c r="AF30" s="14"/>
      <c r="AG30" s="65"/>
      <c r="AH30" s="66"/>
      <c r="AI30" s="14"/>
      <c r="AJ30" s="76"/>
      <c r="AK30" s="77"/>
      <c r="AL30" s="44">
        <f>B30</f>
        <v>165.53125</v>
      </c>
      <c r="AM30" s="49" t="str">
        <f>B29</f>
        <v>USA?</v>
      </c>
      <c r="AN30" s="50" t="str">
        <f>B33</f>
        <v>CLE?</v>
      </c>
      <c r="AO30" s="50">
        <f>G52*-1</f>
        <v>-50</v>
      </c>
      <c r="AP30" s="50">
        <f>AN86</f>
        <v>-0.51022468679999999</v>
      </c>
      <c r="AQ30" s="50">
        <f t="shared" ref="AQ30:AZ30" si="6">AO86</f>
        <v>-0.58309844960000001</v>
      </c>
      <c r="AR30" s="50">
        <f t="shared" si="6"/>
        <v>-0.54029174530000001</v>
      </c>
      <c r="AS30" s="50">
        <f t="shared" si="6"/>
        <v>0.81339136100000009</v>
      </c>
      <c r="AT30" s="50">
        <f t="shared" si="6"/>
        <v>0.92280335559999993</v>
      </c>
      <c r="AU30" s="50">
        <f t="shared" si="6"/>
        <v>0.95981845059999993</v>
      </c>
      <c r="AV30" s="50">
        <f t="shared" si="6"/>
        <v>0.54878032529999998</v>
      </c>
      <c r="AW30" s="50">
        <f t="shared" si="6"/>
        <v>0.43759682789999998</v>
      </c>
      <c r="AX30" s="50">
        <f t="shared" si="6"/>
        <v>0.813899653</v>
      </c>
      <c r="AY30" s="50">
        <f t="shared" si="6"/>
        <v>0.75000909920000003</v>
      </c>
      <c r="AZ30" s="50">
        <f t="shared" si="6"/>
        <v>0.64641495820000006</v>
      </c>
      <c r="BA30" s="50"/>
      <c r="BB30" s="50">
        <f>AZ86</f>
        <v>-0.32994810459999996</v>
      </c>
      <c r="BC30" s="50">
        <f t="shared" ref="BC30:BK30" si="7">BA86</f>
        <v>-0.44653394910000005</v>
      </c>
      <c r="BD30" s="50">
        <f t="shared" si="7"/>
        <v>-0.45684930219999997</v>
      </c>
      <c r="BE30" s="50">
        <f t="shared" si="7"/>
        <v>0.7286850681999999</v>
      </c>
      <c r="BF30" s="50">
        <f t="shared" si="7"/>
        <v>0.69340938399999996</v>
      </c>
      <c r="BG30" s="50">
        <f t="shared" si="7"/>
        <v>0.66225871679999992</v>
      </c>
      <c r="BH30" s="50">
        <f t="shared" si="7"/>
        <v>0.54878032529999998</v>
      </c>
      <c r="BI30" s="50">
        <f t="shared" si="7"/>
        <v>0.50419677520000006</v>
      </c>
      <c r="BJ30" s="50">
        <f t="shared" si="7"/>
        <v>0.7650119138</v>
      </c>
      <c r="BK30" s="50">
        <f t="shared" si="7"/>
        <v>0.81104701950000002</v>
      </c>
      <c r="BL30" s="50">
        <f>BJ86</f>
        <v>0.76115870470000002</v>
      </c>
      <c r="BM30" s="50"/>
      <c r="BN30" s="51"/>
      <c r="BO30" s="51"/>
      <c r="BP30" s="51"/>
      <c r="BQ30" s="51"/>
      <c r="BR30" s="51"/>
      <c r="BS30" s="51"/>
      <c r="BT30" s="51"/>
      <c r="BU30" s="51"/>
      <c r="BV30" s="52"/>
      <c r="BW30" s="52"/>
      <c r="BX30" s="52"/>
      <c r="BY30" s="52"/>
    </row>
    <row r="31" spans="2:77" ht="5.0999999999999996" customHeight="1" x14ac:dyDescent="0.3">
      <c r="B31" s="16"/>
      <c r="C31" s="24"/>
      <c r="D31" s="24"/>
      <c r="E31" s="25"/>
      <c r="F31" s="24"/>
      <c r="G31" s="24"/>
      <c r="H31" s="25"/>
      <c r="I31" s="24"/>
      <c r="J31" s="24"/>
      <c r="K31" s="25"/>
      <c r="L31" s="24"/>
      <c r="M31" s="24"/>
      <c r="N31" s="25"/>
      <c r="O31" s="24"/>
      <c r="P31" s="24"/>
      <c r="Q31" s="25"/>
      <c r="R31" s="24"/>
      <c r="S31" s="24"/>
      <c r="T31" s="25"/>
      <c r="U31" s="24"/>
      <c r="V31" s="24"/>
      <c r="W31" s="25"/>
      <c r="X31" s="24"/>
      <c r="Y31" s="24"/>
      <c r="Z31" s="25"/>
      <c r="AA31" s="24"/>
      <c r="AB31" s="24"/>
      <c r="AC31" s="25"/>
      <c r="AD31" s="24"/>
      <c r="AE31" s="24"/>
      <c r="AF31" s="25"/>
      <c r="AG31" s="24"/>
      <c r="AH31" s="35"/>
      <c r="AI31" s="25"/>
      <c r="AJ31" s="24"/>
      <c r="AK31" s="26"/>
      <c r="AL31" s="45"/>
      <c r="AM31" s="49">
        <f>RTD("cqg.rtd",,"StudyData",$B$29,"Bar",,"Close",$J$52,AO31,,,,,"T","Endofbarandperiod 7")</f>
        <v>163.25</v>
      </c>
      <c r="AN31" s="50">
        <f>RTD("cqg.rtd",,"StudyData",$B$33,"Bar",,"Close",$J$52,AO31,,,,,"T","Endofbarandperiod 7")</f>
        <v>30.89</v>
      </c>
      <c r="AO31" s="50">
        <v>-6</v>
      </c>
      <c r="AP31" s="50">
        <f>RTD("cqg.rtd",,"StudyData", "Correlation("&amp;$B$29&amp;","&amp;$C$28&amp;",Period:="&amp;$G$52&amp;",InputChoice1:=Close,InputChoice2:=Close)", "Bar", "", "Close",$J$52,AO31, "all","", "","","T","EndofBarandPeriod 7")/100</f>
        <v>-0.83191787629999991</v>
      </c>
      <c r="AQ31" s="50">
        <f t="shared" ref="AQ31:AZ31" si="8">AO87</f>
        <v>-0.58485906870000004</v>
      </c>
      <c r="AR31" s="50">
        <f t="shared" si="8"/>
        <v>-0.56665461979999998</v>
      </c>
      <c r="AS31" s="50">
        <f t="shared" si="8"/>
        <v>0.82991878790000007</v>
      </c>
      <c r="AT31" s="50">
        <f t="shared" si="8"/>
        <v>0.93093847550000008</v>
      </c>
      <c r="AU31" s="50">
        <f t="shared" si="8"/>
        <v>0.96389607049999992</v>
      </c>
      <c r="AV31" s="50">
        <f t="shared" si="8"/>
        <v>0.57232412639999997</v>
      </c>
      <c r="AW31" s="50">
        <f t="shared" si="8"/>
        <v>0.48108756190000002</v>
      </c>
      <c r="AX31" s="50">
        <f t="shared" si="8"/>
        <v>0.82319961190000002</v>
      </c>
      <c r="AY31" s="50">
        <f t="shared" si="8"/>
        <v>0.75899785850000001</v>
      </c>
      <c r="AZ31" s="50">
        <f t="shared" si="8"/>
        <v>0.66092342660000003</v>
      </c>
      <c r="BA31" s="50"/>
      <c r="BB31" s="50">
        <f>RTD("cqg.rtd",,"StudyData", "Correlation("&amp;$B$33&amp;","&amp;$C$32&amp;",Period:="&amp;$G$52&amp;",InputChoice1:=Close,InputChoice2:=Close)", "Bar", "", "Close",$J$52,AO31, "all","", "","","T","EndofBarandPeriod 7")/100</f>
        <v>0.93534591969999992</v>
      </c>
      <c r="BC31" s="50">
        <f>RTD("cqg.rtd",,"StudyData", "Correlation("&amp;$B$33&amp;","&amp;$F$32&amp;",Period:="&amp;$G$52&amp;",InputChoice1:=Close,InputChoice2:=Close)", "Bar", "", "Close",$J$52,AO31, "all","", "","","T","EndofBarandPeriod 7")/100</f>
        <v>0.89811093240000006</v>
      </c>
      <c r="BD31" s="50">
        <f>RTD("cqg.rtd",,"StudyData", "Correlation("&amp;$B$33&amp;","&amp;$I$32&amp;",Period:="&amp;$G$52&amp;",InputChoice1:=Close,InputChoice2:=Close)", "Bar", "", "Close",$J$52,AO31, "all","", "","","T","EndofBarandPeriod 7")/100</f>
        <v>0.94510520880000004</v>
      </c>
      <c r="BE31" s="50">
        <f>RTD("cqg.rtd",,"StudyData", "Correlation("&amp;$B$33&amp;","&amp;$L$32&amp;",Period:="&amp;$G$52&amp;",InputChoice1:=Close,InputChoice2:=Close)", "Bar", "", "Close",$J$52,AO31, "all","", "","","T","EndofBarandPeriod 7")/100</f>
        <v>-0.63081736109999997</v>
      </c>
      <c r="BF31" s="50">
        <f>RTD("cqg.rtd",,"StudyData", "Correlation("&amp;$B$33&amp;","&amp;$O$32&amp;",Period:="&amp;$G$52&amp;",InputChoice1:=Close,InputChoice2:=Close)", "Bar", "", "Close",$J$52,AO31, "all","", "","","T","EndofBarandPeriod 7")/100</f>
        <v>-0.7302060467</v>
      </c>
      <c r="BG31" s="50">
        <f>RTD("cqg.rtd",,"StudyData", "Correlation("&amp;$B$33&amp;","&amp;$R$32&amp;",Period:="&amp;$G$52&amp;",InputChoice1:=Close,InputChoice2:=Close)", "Bar", "", "Close",$J$52,AO31, "all","", "","","T","EndofBarandPeriod 7")/100</f>
        <v>-0.73023663119999993</v>
      </c>
      <c r="BH31" s="50">
        <f>RTD("cqg.rtd",,"StudyData", "Correlation("&amp;$B$33&amp;","&amp;$U$32&amp;",Period:="&amp;$G$52&amp;",InputChoice1:=Close,InputChoice2:=Close)", "Bar", "", "Close",$J$52,AO31, "all","", "","","T","EndofBarandPeriod 7")/100</f>
        <v>-0.76865840520000006</v>
      </c>
      <c r="BI31" s="50">
        <f>RTD("cqg.rtd",,"StudyData", "Correlation("&amp;$B$33&amp;","&amp;$AA$32&amp;",Period:="&amp;$G$52&amp;",InputChoice1:=Close,InputChoice2:=Close)", "Bar", "", "Close",$J$52,AO31, "all","", "","","T","EndofBarandPeriod 7")/100</f>
        <v>6.0238114100000004E-2</v>
      </c>
      <c r="BJ31" s="50">
        <f>RTD("cqg.rtd",,"StudyData", "Correlation("&amp;$B$33&amp;","&amp;$AD$32&amp;",Period:="&amp;$G$52&amp;",InputChoice1:=Close,InputChoice2:=Close)", "Bar", "", "Close",$J$52,AO31, "all","", "","","T","EndofBarandPeriod 7")/100</f>
        <v>-0.66761483990000003</v>
      </c>
      <c r="BK31" s="50">
        <f>RTD("cqg.rtd",,"StudyData", "Correlation("&amp;$B$33&amp;","&amp;$AG$32&amp;",Period:="&amp;$G$52&amp;",InputChoice1:=Close,InputChoice2:=Close)", "Bar", "", "Close",$J$52,AO31, "all","", "","","T","EndofBarandPeriod 7")/100</f>
        <v>-0.150138884</v>
      </c>
      <c r="BL31" s="50">
        <f>RTD("cqg.rtd",,"StudyData", "Correlation("&amp;$B$33&amp;","&amp;$AJ$32&amp;",Period:="&amp;$G$52&amp;",InputChoice1:=Close,InputChoice2:=Close)", "Bar", "", "Close",$J$52,AO31, "all","", "","","T","EndofBarandPeriod 7")/100</f>
        <v>1.9109362999999999E-3</v>
      </c>
      <c r="BM31" s="50"/>
      <c r="BN31" s="51"/>
      <c r="BO31" s="51"/>
      <c r="BP31" s="51"/>
      <c r="BQ31" s="51"/>
      <c r="BR31" s="51"/>
      <c r="BS31" s="51"/>
      <c r="BT31" s="51"/>
      <c r="BU31" s="51"/>
      <c r="BV31" s="52"/>
      <c r="BW31" s="52"/>
      <c r="BX31" s="52"/>
      <c r="BY31" s="52"/>
    </row>
    <row r="32" spans="2:77" ht="18" customHeight="1" x14ac:dyDescent="0.3">
      <c r="B32" s="17">
        <f>RTD("cqg.rtd", ,"ContractData",B29, "NetChange",,"T")</f>
        <v>-0.9375</v>
      </c>
      <c r="C32" s="22" t="str">
        <f>$C$4</f>
        <v>EP?</v>
      </c>
      <c r="D32" s="27" t="s">
        <v>1</v>
      </c>
      <c r="E32" s="21"/>
      <c r="F32" s="22" t="str">
        <f>$F$4</f>
        <v>ENQ?</v>
      </c>
      <c r="G32" s="28" t="s">
        <v>1</v>
      </c>
      <c r="H32" s="21"/>
      <c r="I32" s="22" t="str">
        <f>$I$4</f>
        <v>DSX?</v>
      </c>
      <c r="J32" s="28" t="s">
        <v>1</v>
      </c>
      <c r="K32" s="21"/>
      <c r="L32" s="22" t="str">
        <f>$L$4</f>
        <v>TUA?</v>
      </c>
      <c r="M32" s="28" t="s">
        <v>1</v>
      </c>
      <c r="N32" s="21"/>
      <c r="O32" s="22" t="str">
        <f>$O$4</f>
        <v>FVA?</v>
      </c>
      <c r="P32" s="28" t="s">
        <v>1</v>
      </c>
      <c r="Q32" s="21"/>
      <c r="R32" s="22" t="str">
        <f>$R$4</f>
        <v>TYA?</v>
      </c>
      <c r="S32" s="28" t="s">
        <v>1</v>
      </c>
      <c r="T32" s="21"/>
      <c r="U32" s="22" t="str">
        <f>$U$4</f>
        <v>USA?</v>
      </c>
      <c r="V32" s="28" t="s">
        <v>1</v>
      </c>
      <c r="W32" s="21"/>
      <c r="X32" s="74" t="str">
        <f>$X$4</f>
        <v>CLE?</v>
      </c>
      <c r="Y32" s="75"/>
      <c r="Z32" s="21"/>
      <c r="AA32" s="22" t="str">
        <f>$AA$4</f>
        <v>NGE?</v>
      </c>
      <c r="AB32" s="28" t="s">
        <v>1</v>
      </c>
      <c r="AC32" s="21"/>
      <c r="AD32" s="22" t="str">
        <f>$AD$4</f>
        <v>GCE?</v>
      </c>
      <c r="AE32" s="28" t="s">
        <v>1</v>
      </c>
      <c r="AF32" s="21"/>
      <c r="AG32" s="22" t="str">
        <f>$AG$4</f>
        <v>SIE?</v>
      </c>
      <c r="AH32" s="28" t="s">
        <v>1</v>
      </c>
      <c r="AI32" s="21"/>
      <c r="AJ32" s="22" t="str">
        <f>$AJ$4</f>
        <v>PLE?</v>
      </c>
      <c r="AK32" s="28" t="s">
        <v>1</v>
      </c>
      <c r="AL32" s="44">
        <f>B32</f>
        <v>-0.9375</v>
      </c>
      <c r="AM32" s="49">
        <f>RTD("cqg.rtd",,"StudyData",$B$29,"Bar",,"Close",$J$52,AO32,,,,,"T","Endofbarandperiod 7")</f>
        <v>166.03125</v>
      </c>
      <c r="AN32" s="50">
        <f>RTD("cqg.rtd",,"StudyData",$B$33,"Bar",,"Close",$J$52,AO32,,,,,"T","Endofbarandperiod 7")</f>
        <v>29.69</v>
      </c>
      <c r="AO32" s="50">
        <v>-5</v>
      </c>
      <c r="AP32" s="50">
        <f>RTD("cqg.rtd",,"StudyData", "Correlation("&amp;$B$29&amp;","&amp;$C$28&amp;",Period:="&amp;$G$52&amp;",InputChoice1:=Close,InputChoice2:=Close)", "Bar", "", "Close",$J$52,AO32, "all","", "","","T","EndofBarandPeriod 7")/100</f>
        <v>-0.83207060269999999</v>
      </c>
      <c r="AQ32" s="50">
        <f>RTD("cqg.rtd",,"StudyData", "Correlation("&amp;$B$29&amp;","&amp;$F$28&amp;",Period:="&amp;$G$52&amp;",InputChoice1:=Close,InputChoice2:=Close)", "Bar", "", "Close",$J$52,AO32, "all","", "","","T","EndofBarandPeriod 7")/100</f>
        <v>-0.870826514</v>
      </c>
      <c r="AR32" s="50">
        <f>RTD("cqg.rtd",,"StudyData", "Correlation("&amp;$B$29&amp;","&amp;$I$28&amp;",Period:="&amp;$G$52&amp;",InputChoice1:=Close,InputChoice2:=Close)", "Bar", "", "Close",$J$52,AO32, "all","", "","","T","EndofBarandPeriod 7")/100</f>
        <v>-0.82561402900000003</v>
      </c>
      <c r="AS32" s="50">
        <f>RTD("cqg.rtd",,"StudyData", "Correlation("&amp;$B$29&amp;","&amp;$L$28&amp;",Period:="&amp;$G$52&amp;",InputChoice1:=Close,InputChoice2:=Close)", "Bar", "", "Close",$J$52,AO32, "all","", "","","T","EndofBarandPeriod 7")/100</f>
        <v>0.96032153140000009</v>
      </c>
      <c r="AT32" s="50">
        <f>RTD("cqg.rtd",,"StudyData", "Correlation("&amp;$B$29&amp;","&amp;$O$28&amp;",Period:="&amp;$G$52&amp;",InputChoice1:=Close,InputChoice2:=Close)", "Bar", "", "Close",$J$52,AO32, "all","", "","","T","EndofBarandPeriod 7")/100</f>
        <v>0.97396551750000004</v>
      </c>
      <c r="AU32" s="50">
        <f>RTD("cqg.rtd",,"StudyData", "Correlation("&amp;$B$29&amp;","&amp;$R$28&amp;",Period:="&amp;$G$52&amp;",InputChoice1:=Close,InputChoice2:=Close)", "Bar", "", "Close",$J$52,AO32, "all","", "","","T","EndofBarandPeriod 7")/100</f>
        <v>0.98081973909999998</v>
      </c>
      <c r="AV32" s="50">
        <f>RTD("cqg.rtd",,"StudyData", "Correlation("&amp;$B$29&amp;","&amp;$X$28&amp;",Period:="&amp;$G$52&amp;",InputChoice1:=Close,InputChoice2:=Close)", "Bar", "", "Close",$J$52,AO32, "all","", "","","T","EndofBarandPeriod 7")/100</f>
        <v>-0.77662505569999996</v>
      </c>
      <c r="AW32" s="50">
        <f>RTD("cqg.rtd",,"StudyData", "Correlation("&amp;$B$29&amp;","&amp;$AA$28&amp;",Period:="&amp;$G$52&amp;",InputChoice1:=Close,InputChoice2:=Close)", "Bar", "", "Close",$J$52,AO32, "all","", "","","T","EndofBarandPeriod 7")/100</f>
        <v>-0.10182793430000001</v>
      </c>
      <c r="AX32" s="50">
        <f>RTD("cqg.rtd",,"StudyData", "Correlation("&amp;$B$29&amp;","&amp;$AD$28&amp;",Period:="&amp;$G$52&amp;",InputChoice1:=Close,InputChoice2:=Close)", "Bar", "", "Close",$J$52,AO32, "all","", "","","T","EndofBarandPeriod 7")/100</f>
        <v>0.88757617489999996</v>
      </c>
      <c r="AY32" s="50">
        <f>RTD("cqg.rtd",,"StudyData", "Correlation("&amp;$B$29&amp;","&amp;$AG$28&amp;",Period:="&amp;$G$52&amp;",InputChoice1:=Close,InputChoice2:=Close)", "Bar", "", "Close",$J$52,AO32, "all","", "","","T","EndofBarandPeriod 7")/100</f>
        <v>0.61900725489999997</v>
      </c>
      <c r="AZ32" s="50">
        <f>RTD("cqg.rtd",,"StudyData", "Correlation("&amp;$B$29&amp;","&amp;$AJ$28&amp;",Period:="&amp;$G$52&amp;",InputChoice1:=Close,InputChoice2:=Close)", "Bar", "", "Close",$J$52,AO32, "all","", "","","T","EndofBarandPeriod 7")/100</f>
        <v>0.17335199509999999</v>
      </c>
      <c r="BA32" s="50"/>
      <c r="BB32" s="50">
        <f>RTD("cqg.rtd",,"StudyData", "Correlation("&amp;$B$33&amp;","&amp;$C$32&amp;",Period:="&amp;$G$52&amp;",InputChoice1:=Close,InputChoice2:=Close)", "Bar", "", "Close",$J$52,AO32, "all","", "","","T","EndofBarandPeriod 7")/100</f>
        <v>0.94052840520000003</v>
      </c>
      <c r="BC32" s="50">
        <f>RTD("cqg.rtd",,"StudyData", "Correlation("&amp;$B$33&amp;","&amp;$F$32&amp;",Period:="&amp;$G$52&amp;",InputChoice1:=Close,InputChoice2:=Close)", "Bar", "", "Close",$J$52,AO32, "all","", "","","T","EndofBarandPeriod 7")/100</f>
        <v>0.90414227039999995</v>
      </c>
      <c r="BD32" s="50">
        <f>RTD("cqg.rtd",,"StudyData", "Correlation("&amp;$B$33&amp;","&amp;$I$32&amp;",Period:="&amp;$G$52&amp;",InputChoice1:=Close,InputChoice2:=Close)", "Bar", "", "Close",$J$52,AO32, "all","", "","","T","EndofBarandPeriod 7")/100</f>
        <v>0.94098854849999991</v>
      </c>
      <c r="BE32" s="50">
        <f>RTD("cqg.rtd",,"StudyData", "Correlation("&amp;$B$33&amp;","&amp;$L$32&amp;",Period:="&amp;$G$52&amp;",InputChoice1:=Close,InputChoice2:=Close)", "Bar", "", "Close",$J$52,AO32, "all","", "","","T","EndofBarandPeriod 7")/100</f>
        <v>-0.70050502769999989</v>
      </c>
      <c r="BF32" s="50">
        <f>RTD("cqg.rtd",,"StudyData", "Correlation("&amp;$B$33&amp;","&amp;$O$32&amp;",Period:="&amp;$G$52&amp;",InputChoice1:=Close,InputChoice2:=Close)", "Bar", "", "Close",$J$52,AO32, "all","", "","","T","EndofBarandPeriod 7")/100</f>
        <v>-0.76407505880000004</v>
      </c>
      <c r="BG32" s="50">
        <f>RTD("cqg.rtd",,"StudyData", "Correlation("&amp;$B$33&amp;","&amp;$R$32&amp;",Period:="&amp;$G$52&amp;",InputChoice1:=Close,InputChoice2:=Close)", "Bar", "", "Close",$J$52,AO32, "all","", "","","T","EndofBarandPeriod 7")/100</f>
        <v>-0.75523194579999997</v>
      </c>
      <c r="BH32" s="50">
        <f>RTD("cqg.rtd",,"StudyData", "Correlation("&amp;$B$33&amp;","&amp;$U$32&amp;",Period:="&amp;$G$52&amp;",InputChoice1:=Close,InputChoice2:=Close)", "Bar", "", "Close",$J$52,AO32, "all","", "","","T","EndofBarandPeriod 7")/100</f>
        <v>-0.77662505569999996</v>
      </c>
      <c r="BI32" s="50">
        <f>RTD("cqg.rtd",,"StudyData", "Correlation("&amp;$B$33&amp;","&amp;$AA$32&amp;",Period:="&amp;$G$52&amp;",InputChoice1:=Close,InputChoice2:=Close)", "Bar", "", "Close",$J$52,AO32, "all","", "","","T","EndofBarandPeriod 7")/100</f>
        <v>1.2867734099999998E-2</v>
      </c>
      <c r="BJ32" s="50">
        <f>RTD("cqg.rtd",,"StudyData", "Correlation("&amp;$B$33&amp;","&amp;$AD$32&amp;",Period:="&amp;$G$52&amp;",InputChoice1:=Close,InputChoice2:=Close)", "Bar", "", "Close",$J$52,AO32, "all","", "","","T","EndofBarandPeriod 7")/100</f>
        <v>-0.66921163840000009</v>
      </c>
      <c r="BK32" s="50">
        <f>RTD("cqg.rtd",,"StudyData", "Correlation("&amp;$B$33&amp;","&amp;$AG$32&amp;",Period:="&amp;$G$52&amp;",InputChoice1:=Close,InputChoice2:=Close)", "Bar", "", "Close",$J$52,AO32, "all","", "","","T","EndofBarandPeriod 7")/100</f>
        <v>-0.24022891590000001</v>
      </c>
      <c r="BL32" s="50">
        <f>RTD("cqg.rtd",,"StudyData", "Correlation("&amp;$B$33&amp;","&amp;$AJ$32&amp;",Period:="&amp;$G$52&amp;",InputChoice1:=Close,InputChoice2:=Close)", "Bar", "", "Close",$J$52,AO32, "all","", "","","T","EndofBarandPeriod 7")/100</f>
        <v>-4.2026263100000003E-2</v>
      </c>
      <c r="BM32" s="50"/>
      <c r="BN32" s="51"/>
      <c r="BO32" s="51"/>
      <c r="BP32" s="51"/>
      <c r="BQ32" s="51"/>
      <c r="BR32" s="51"/>
      <c r="BS32" s="51"/>
      <c r="BT32" s="51"/>
      <c r="BU32" s="51"/>
      <c r="BV32" s="52"/>
      <c r="BW32" s="52"/>
      <c r="BX32" s="52"/>
      <c r="BY32" s="52"/>
    </row>
    <row r="33" spans="2:77" ht="18" customHeight="1" x14ac:dyDescent="0.3">
      <c r="B33" s="11" t="s">
        <v>17</v>
      </c>
      <c r="C33" s="12">
        <f>BB37</f>
        <v>0.95035760960000004</v>
      </c>
      <c r="D33" s="13">
        <f>BB37-BB30</f>
        <v>1.2803057142000001</v>
      </c>
      <c r="E33" s="14"/>
      <c r="F33" s="12">
        <f>BC37</f>
        <v>0.93528812620000001</v>
      </c>
      <c r="G33" s="13">
        <f>BC37-BC30</f>
        <v>1.3818220753000001</v>
      </c>
      <c r="H33" s="14"/>
      <c r="I33" s="12">
        <f>BD37</f>
        <v>0.93989913970000005</v>
      </c>
      <c r="J33" s="13">
        <f>BD37-BD30</f>
        <v>1.3967484419</v>
      </c>
      <c r="K33" s="14"/>
      <c r="L33" s="12">
        <f>BE37</f>
        <v>-0.83974289940000002</v>
      </c>
      <c r="M33" s="13">
        <f>BE37-BE30</f>
        <v>-1.5684279675999999</v>
      </c>
      <c r="N33" s="14"/>
      <c r="O33" s="12">
        <f>BF37</f>
        <v>-0.87700796719999996</v>
      </c>
      <c r="P33" s="13">
        <f>BF37-BF30</f>
        <v>-1.5704173511999999</v>
      </c>
      <c r="Q33" s="14"/>
      <c r="R33" s="12">
        <f>BG37</f>
        <v>-0.87429820899999999</v>
      </c>
      <c r="S33" s="13">
        <f>BG37-BG30</f>
        <v>-1.5365569257999998</v>
      </c>
      <c r="T33" s="14"/>
      <c r="U33" s="12">
        <f>BH37</f>
        <v>-0.86104100770000003</v>
      </c>
      <c r="V33" s="13">
        <f>BH37-BH30</f>
        <v>-1.409821333</v>
      </c>
      <c r="W33" s="14"/>
      <c r="X33" s="69"/>
      <c r="Y33" s="70"/>
      <c r="Z33" s="14"/>
      <c r="AA33" s="12">
        <f>BI37</f>
        <v>-1.1588631300000001E-2</v>
      </c>
      <c r="AB33" s="13">
        <f>BI37-BI30</f>
        <v>-0.51578540650000004</v>
      </c>
      <c r="AC33" s="14"/>
      <c r="AD33" s="12">
        <f>BJ37</f>
        <v>-0.7382810528</v>
      </c>
      <c r="AE33" s="13">
        <f>BJ37-BJ30</f>
        <v>-1.5032929666000001</v>
      </c>
      <c r="AF33" s="14"/>
      <c r="AG33" s="12">
        <f>BK37</f>
        <v>-0.53315425009999995</v>
      </c>
      <c r="AH33" s="13">
        <f>BK37-BK30</f>
        <v>-1.3442012696000001</v>
      </c>
      <c r="AI33" s="14"/>
      <c r="AJ33" s="12">
        <f>BL37</f>
        <v>-0.24695108050000003</v>
      </c>
      <c r="AK33" s="13">
        <f>BL37-BL30</f>
        <v>-1.0081097852000001</v>
      </c>
      <c r="AL33" s="43" t="str">
        <f>B33</f>
        <v>CLE?</v>
      </c>
      <c r="AM33" s="49">
        <f>RTD("cqg.rtd",,"StudyData",$B$29,"Bar",,"Close",$J$52,AO33,,,,,"T","Endofbarandperiod 7")</f>
        <v>166.125</v>
      </c>
      <c r="AN33" s="50">
        <f>RTD("cqg.rtd",,"StudyData",$B$33,"Bar",,"Close",$J$52,AO33,,,,,"T","Endofbarandperiod 7")</f>
        <v>27.94</v>
      </c>
      <c r="AO33" s="50">
        <v>-4</v>
      </c>
      <c r="AP33" s="50">
        <f>RTD("cqg.rtd",,"StudyData", "Correlation("&amp;$B$29&amp;","&amp;$C$28&amp;",Period:="&amp;$G$52&amp;",InputChoice1:=Close,InputChoice2:=Close)", "Bar", "", "Close",$J$52,AO33, "all","", "","","T","EndofBarandPeriod 7")/100</f>
        <v>-0.83198761529999998</v>
      </c>
      <c r="AQ33" s="50">
        <f>RTD("cqg.rtd",,"StudyData", "Correlation("&amp;$B$29&amp;","&amp;$F$28&amp;",Period:="&amp;$G$52&amp;",InputChoice1:=Close,InputChoice2:=Close)", "Bar", "", "Close",$J$52,AO33, "all","", "","","T","EndofBarandPeriod 7")/100</f>
        <v>-0.87825755819999995</v>
      </c>
      <c r="AR33" s="50">
        <f>RTD("cqg.rtd",,"StudyData", "Correlation("&amp;$B$29&amp;","&amp;$I$28&amp;",Period:="&amp;$G$52&amp;",InputChoice1:=Close,InputChoice2:=Close)", "Bar", "", "Close",$J$52,AO33, "all","", "","","T","EndofBarandPeriod 7")/100</f>
        <v>-0.84487577329999997</v>
      </c>
      <c r="AS33" s="50">
        <f>RTD("cqg.rtd",,"StudyData", "Correlation("&amp;$B$29&amp;","&amp;$L$28&amp;",Period:="&amp;$G$52&amp;",InputChoice1:=Close,InputChoice2:=Close)", "Bar", "", "Close",$J$52,AO33, "all","", "","","T","EndofBarandPeriod 7")/100</f>
        <v>0.96592660910000006</v>
      </c>
      <c r="AT33" s="50">
        <f>RTD("cqg.rtd",,"StudyData", "Correlation("&amp;$B$29&amp;","&amp;$O$28&amp;",Period:="&amp;$G$52&amp;",InputChoice1:=Close,InputChoice2:=Close)", "Bar", "", "Close",$J$52,AO33, "all","", "","","T","EndofBarandPeriod 7")/100</f>
        <v>0.97606958649999997</v>
      </c>
      <c r="AU33" s="50">
        <f>RTD("cqg.rtd",,"StudyData", "Correlation("&amp;$B$29&amp;","&amp;$R$28&amp;",Period:="&amp;$G$52&amp;",InputChoice1:=Close,InputChoice2:=Close)", "Bar", "", "Close",$J$52,AO33, "all","", "","","T","EndofBarandPeriod 7")/100</f>
        <v>0.98354228830000001</v>
      </c>
      <c r="AV33" s="50">
        <f>RTD("cqg.rtd",,"StudyData", "Correlation("&amp;$B$29&amp;","&amp;$X$28&amp;",Period:="&amp;$G$52&amp;",InputChoice1:=Close,InputChoice2:=Close)", "Bar", "", "Close",$J$52,AO33, "all","", "","","T","EndofBarandPeriod 7")/100</f>
        <v>-0.7927855827000001</v>
      </c>
      <c r="AW33" s="50">
        <f>RTD("cqg.rtd",,"StudyData", "Correlation("&amp;$B$29&amp;","&amp;$AA$28&amp;",Period:="&amp;$G$52&amp;",InputChoice1:=Close,InputChoice2:=Close)", "Bar", "", "Close",$J$52,AO33, "all","", "","","T","EndofBarandPeriod 7")/100</f>
        <v>-8.5609409600000005E-2</v>
      </c>
      <c r="AX33" s="50">
        <f>RTD("cqg.rtd",,"StudyData", "Correlation("&amp;$B$29&amp;","&amp;$AD$28&amp;",Period:="&amp;$G$52&amp;",InputChoice1:=Close,InputChoice2:=Close)", "Bar", "", "Close",$J$52,AO33, "all","", "","","T","EndofBarandPeriod 7")/100</f>
        <v>0.90321671699999995</v>
      </c>
      <c r="AY33" s="50">
        <f>RTD("cqg.rtd",,"StudyData", "Correlation("&amp;$B$29&amp;","&amp;$AG$28&amp;",Period:="&amp;$G$52&amp;",InputChoice1:=Close,InputChoice2:=Close)", "Bar", "", "Close",$J$52,AO33, "all","", "","","T","EndofBarandPeriod 7")/100</f>
        <v>0.69034484379999994</v>
      </c>
      <c r="AZ33" s="50">
        <f>RTD("cqg.rtd",,"StudyData", "Correlation("&amp;$B$29&amp;","&amp;$AJ$28&amp;",Period:="&amp;$G$52&amp;",InputChoice1:=Close,InputChoice2:=Close)", "Bar", "", "Close",$J$52,AO33, "all","", "","","T","EndofBarandPeriod 7")/100</f>
        <v>0.28959937610000003</v>
      </c>
      <c r="BA33" s="50"/>
      <c r="BB33" s="50">
        <f>RTD("cqg.rtd",,"StudyData", "Correlation("&amp;$B$33&amp;","&amp;$C$32&amp;",Period:="&amp;$G$52&amp;",InputChoice1:=Close,InputChoice2:=Close)", "Bar", "", "Close",$J$52,AO33, "all","", "","","T","EndofBarandPeriod 7")/100</f>
        <v>0.94700524289999999</v>
      </c>
      <c r="BC33" s="50">
        <f>RTD("cqg.rtd",,"StudyData", "Correlation("&amp;$B$33&amp;","&amp;$F$32&amp;",Period:="&amp;$G$52&amp;",InputChoice1:=Close,InputChoice2:=Close)", "Bar", "", "Close",$J$52,AO33, "all","", "","","T","EndofBarandPeriod 7")/100</f>
        <v>0.91662621729999993</v>
      </c>
      <c r="BD33" s="50">
        <f>RTD("cqg.rtd",,"StudyData", "Correlation("&amp;$B$33&amp;","&amp;$I$32&amp;",Period:="&amp;$G$52&amp;",InputChoice1:=Close,InputChoice2:=Close)", "Bar", "", "Close",$J$52,AO33, "all","", "","","T","EndofBarandPeriod 7")/100</f>
        <v>0.94080013039999999</v>
      </c>
      <c r="BE33" s="50">
        <f>RTD("cqg.rtd",,"StudyData", "Correlation("&amp;$B$33&amp;","&amp;$L$32&amp;",Period:="&amp;$G$52&amp;",InputChoice1:=Close,InputChoice2:=Close)", "Bar", "", "Close",$J$52,AO33, "all","", "","","T","EndofBarandPeriod 7")/100</f>
        <v>-0.73950146160000008</v>
      </c>
      <c r="BF33" s="50">
        <f>RTD("cqg.rtd",,"StudyData", "Correlation("&amp;$B$33&amp;","&amp;$O$32&amp;",Period:="&amp;$G$52&amp;",InputChoice1:=Close,InputChoice2:=Close)", "Bar", "", "Close",$J$52,AO33, "all","", "","","T","EndofBarandPeriod 7")/100</f>
        <v>-0.79192633020000003</v>
      </c>
      <c r="BG33" s="50">
        <f>RTD("cqg.rtd",,"StudyData", "Correlation("&amp;$B$33&amp;","&amp;$R$32&amp;",Period:="&amp;$G$52&amp;",InputChoice1:=Close,InputChoice2:=Close)", "Bar", "", "Close",$J$52,AO33, "all","", "","","T","EndofBarandPeriod 7")/100</f>
        <v>-0.78314966159999999</v>
      </c>
      <c r="BH33" s="50">
        <f>RTD("cqg.rtd",,"StudyData", "Correlation("&amp;$B$33&amp;","&amp;$U$32&amp;",Period:="&amp;$G$52&amp;",InputChoice1:=Close,InputChoice2:=Close)", "Bar", "", "Close",$J$52,AO33, "all","", "","","T","EndofBarandPeriod 7")/100</f>
        <v>-0.7927855827000001</v>
      </c>
      <c r="BI33" s="50">
        <f>RTD("cqg.rtd",,"StudyData", "Correlation("&amp;$B$33&amp;","&amp;$AA$32&amp;",Period:="&amp;$G$52&amp;",InputChoice1:=Close,InputChoice2:=Close)", "Bar", "", "Close",$J$52,AO33, "all","", "","","T","EndofBarandPeriod 7")/100</f>
        <v>-2.6727893800000003E-2</v>
      </c>
      <c r="BJ33" s="50">
        <f>RTD("cqg.rtd",,"StudyData", "Correlation("&amp;$B$33&amp;","&amp;$AD$32&amp;",Period:="&amp;$G$52&amp;",InputChoice1:=Close,InputChoice2:=Close)", "Bar", "", "Close",$J$52,AO33, "all","", "","","T","EndofBarandPeriod 7")/100</f>
        <v>-0.69838682390000006</v>
      </c>
      <c r="BK33" s="50">
        <f>RTD("cqg.rtd",,"StudyData", "Correlation("&amp;$B$33&amp;","&amp;$AG$32&amp;",Period:="&amp;$G$52&amp;",InputChoice1:=Close,InputChoice2:=Close)", "Bar", "", "Close",$J$52,AO33, "all","", "","","T","EndofBarandPeriod 7")/100</f>
        <v>-0.33944306249999995</v>
      </c>
      <c r="BL33" s="50">
        <f>RTD("cqg.rtd",,"StudyData", "Correlation("&amp;$B$33&amp;","&amp;$AJ$32&amp;",Period:="&amp;$G$52&amp;",InputChoice1:=Close,InputChoice2:=Close)", "Bar", "", "Close",$J$52,AO33, "all","", "","","T","EndofBarandPeriod 7")/100</f>
        <v>-0.1116281447</v>
      </c>
      <c r="BM33" s="50"/>
      <c r="BN33" s="51"/>
      <c r="BO33" s="51"/>
      <c r="BP33" s="51"/>
      <c r="BQ33" s="51"/>
      <c r="BR33" s="51"/>
      <c r="BS33" s="51"/>
      <c r="BT33" s="51"/>
      <c r="BU33" s="51"/>
      <c r="BV33" s="52"/>
      <c r="BW33" s="52"/>
      <c r="BX33" s="52"/>
      <c r="BY33" s="52"/>
    </row>
    <row r="34" spans="2:77" ht="18" customHeight="1" x14ac:dyDescent="0.3">
      <c r="B34" s="15">
        <f>RTD("cqg.rtd", ,"ContractData",B33, "LastPrice",,"T")</f>
        <v>29.01</v>
      </c>
      <c r="C34" s="65"/>
      <c r="D34" s="66"/>
      <c r="E34" s="14"/>
      <c r="F34" s="65"/>
      <c r="G34" s="66"/>
      <c r="H34" s="14"/>
      <c r="I34" s="65"/>
      <c r="J34" s="66"/>
      <c r="K34" s="14"/>
      <c r="L34" s="65"/>
      <c r="M34" s="66"/>
      <c r="N34" s="14"/>
      <c r="O34" s="65"/>
      <c r="P34" s="66"/>
      <c r="Q34" s="14"/>
      <c r="R34" s="65"/>
      <c r="S34" s="66"/>
      <c r="T34" s="14"/>
      <c r="U34" s="65"/>
      <c r="V34" s="66"/>
      <c r="W34" s="14"/>
      <c r="X34" s="71"/>
      <c r="Y34" s="72"/>
      <c r="Z34" s="14"/>
      <c r="AA34" s="65"/>
      <c r="AB34" s="66"/>
      <c r="AC34" s="14"/>
      <c r="AD34" s="65"/>
      <c r="AE34" s="66"/>
      <c r="AF34" s="14"/>
      <c r="AG34" s="65"/>
      <c r="AH34" s="66"/>
      <c r="AI34" s="14"/>
      <c r="AJ34" s="65"/>
      <c r="AK34" s="66"/>
      <c r="AL34" s="44">
        <f>B34</f>
        <v>29.01</v>
      </c>
      <c r="AM34" s="49">
        <f>RTD("cqg.rtd",,"StudyData",$B$29,"Bar",,"Close",$J$52,AO34,,,,,"T","Endofbarandperiod 7")</f>
        <v>167.0625</v>
      </c>
      <c r="AN34" s="50">
        <f>RTD("cqg.rtd",,"StudyData",$B$33,"Bar",,"Close",$J$52,AO34,,,,,"T","Endofbarandperiod 7")</f>
        <v>27.45</v>
      </c>
      <c r="AO34" s="50">
        <v>-3</v>
      </c>
      <c r="AP34" s="50">
        <f>RTD("cqg.rtd",,"StudyData", "Correlation("&amp;$B$29&amp;","&amp;$C$28&amp;",Period:="&amp;$G$52&amp;",InputChoice1:=Close,InputChoice2:=Close)", "Bar", "", "Close",$J$52,AO34, "all","", "","","T","EndofBarandPeriod 7")/100</f>
        <v>-0.83108969849999992</v>
      </c>
      <c r="AQ34" s="50">
        <f>RTD("cqg.rtd",,"StudyData", "Correlation("&amp;$B$29&amp;","&amp;$F$28&amp;",Period:="&amp;$G$52&amp;",InputChoice1:=Close,InputChoice2:=Close)", "Bar", "", "Close",$J$52,AO34, "all","", "","","T","EndofBarandPeriod 7")/100</f>
        <v>-0.88053920099999994</v>
      </c>
      <c r="AR34" s="50">
        <f>RTD("cqg.rtd",,"StudyData", "Correlation("&amp;$B$29&amp;","&amp;$I$28&amp;",Period:="&amp;$G$52&amp;",InputChoice1:=Close,InputChoice2:=Close)", "Bar", "", "Close",$J$52,AO34, "all","", "","","T","EndofBarandPeriod 7")/100</f>
        <v>-0.85317403839999995</v>
      </c>
      <c r="AS34" s="50">
        <f>RTD("cqg.rtd",,"StudyData", "Correlation("&amp;$B$29&amp;","&amp;$L$28&amp;",Period:="&amp;$G$52&amp;",InputChoice1:=Close,InputChoice2:=Close)", "Bar", "", "Close",$J$52,AO34, "all","", "","","T","EndofBarandPeriod 7")/100</f>
        <v>0.96797288370000001</v>
      </c>
      <c r="AT34" s="50">
        <f>RTD("cqg.rtd",,"StudyData", "Correlation("&amp;$B$29&amp;","&amp;$O$28&amp;",Period:="&amp;$G$52&amp;",InputChoice1:=Close,InputChoice2:=Close)", "Bar", "", "Close",$J$52,AO34, "all","", "","","T","EndofBarandPeriod 7")/100</f>
        <v>0.97693342729999999</v>
      </c>
      <c r="AU34" s="50">
        <f>RTD("cqg.rtd",,"StudyData", "Correlation("&amp;$B$29&amp;","&amp;$R$28&amp;",Period:="&amp;$G$52&amp;",InputChoice1:=Close,InputChoice2:=Close)", "Bar", "", "Close",$J$52,AO34, "all","", "","","T","EndofBarandPeriod 7")/100</f>
        <v>0.98575022579999994</v>
      </c>
      <c r="AV34" s="50">
        <f>RTD("cqg.rtd",,"StudyData", "Correlation("&amp;$B$29&amp;","&amp;$X$28&amp;",Period:="&amp;$G$52&amp;",InputChoice1:=Close,InputChoice2:=Close)", "Bar", "", "Close",$J$52,AO34, "all","", "","","T","EndofBarandPeriod 7")/100</f>
        <v>-0.80612124339999991</v>
      </c>
      <c r="AW34" s="50">
        <f>RTD("cqg.rtd",,"StudyData", "Correlation("&amp;$B$29&amp;","&amp;$AA$28&amp;",Period:="&amp;$G$52&amp;",InputChoice1:=Close,InputChoice2:=Close)", "Bar", "", "Close",$J$52,AO34, "all","", "","","T","EndofBarandPeriod 7")/100</f>
        <v>-9.5107525799999995E-2</v>
      </c>
      <c r="AX34" s="50">
        <f>RTD("cqg.rtd",,"StudyData", "Correlation("&amp;$B$29&amp;","&amp;$AD$28&amp;",Period:="&amp;$G$52&amp;",InputChoice1:=Close,InputChoice2:=Close)", "Bar", "", "Close",$J$52,AO34, "all","", "","","T","EndofBarandPeriod 7")/100</f>
        <v>0.91574129150000005</v>
      </c>
      <c r="AY34" s="50">
        <f>RTD("cqg.rtd",,"StudyData", "Correlation("&amp;$B$29&amp;","&amp;$AG$28&amp;",Period:="&amp;$G$52&amp;",InputChoice1:=Close,InputChoice2:=Close)", "Bar", "", "Close",$J$52,AO34, "all","", "","","T","EndofBarandPeriod 7")/100</f>
        <v>0.73581501579999997</v>
      </c>
      <c r="AZ34" s="50">
        <f>RTD("cqg.rtd",,"StudyData", "Correlation("&amp;$B$29&amp;","&amp;$AJ$28&amp;",Period:="&amp;$G$52&amp;",InputChoice1:=Close,InputChoice2:=Close)", "Bar", "", "Close",$J$52,AO34, "all","", "","","T","EndofBarandPeriod 7")/100</f>
        <v>0.36964402149999998</v>
      </c>
      <c r="BA34" s="50"/>
      <c r="BB34" s="50">
        <f>RTD("cqg.rtd",,"StudyData", "Correlation("&amp;$B$33&amp;","&amp;$C$32&amp;",Period:="&amp;$G$52&amp;",InputChoice1:=Close,InputChoice2:=Close)", "Bar", "", "Close",$J$52,AO34, "all","", "","","T","EndofBarandPeriod 7")/100</f>
        <v>0.94895301040000002</v>
      </c>
      <c r="BC34" s="50">
        <f>RTD("cqg.rtd",,"StudyData", "Correlation("&amp;$B$33&amp;","&amp;$F$32&amp;",Period:="&amp;$G$52&amp;",InputChoice1:=Close,InputChoice2:=Close)", "Bar", "", "Close",$J$52,AO34, "all","", "","","T","EndofBarandPeriod 7")/100</f>
        <v>0.92408178000000007</v>
      </c>
      <c r="BD34" s="50">
        <f>RTD("cqg.rtd",,"StudyData", "Correlation("&amp;$B$33&amp;","&amp;$I$32&amp;",Period:="&amp;$G$52&amp;",InputChoice1:=Close,InputChoice2:=Close)", "Bar", "", "Close",$J$52,AO34, "all","", "","","T","EndofBarandPeriod 7")/100</f>
        <v>0.94579720330000006</v>
      </c>
      <c r="BE34" s="50">
        <f>RTD("cqg.rtd",,"StudyData", "Correlation("&amp;$B$33&amp;","&amp;$L$32&amp;",Period:="&amp;$G$52&amp;",InputChoice1:=Close,InputChoice2:=Close)", "Bar", "", "Close",$J$52,AO34, "all","", "","","T","EndofBarandPeriod 7")/100</f>
        <v>-0.7707256522</v>
      </c>
      <c r="BF34" s="50">
        <f>RTD("cqg.rtd",,"StudyData", "Correlation("&amp;$B$33&amp;","&amp;$O$32&amp;",Period:="&amp;$G$52&amp;",InputChoice1:=Close,InputChoice2:=Close)", "Bar", "", "Close",$J$52,AO34, "all","", "","","T","EndofBarandPeriod 7")/100</f>
        <v>-0.81535653359999993</v>
      </c>
      <c r="BG34" s="50">
        <f>RTD("cqg.rtd",,"StudyData", "Correlation("&amp;$B$33&amp;","&amp;$R$32&amp;",Period:="&amp;$G$52&amp;",InputChoice1:=Close,InputChoice2:=Close)", "Bar", "", "Close",$J$52,AO34, "all","", "","","T","EndofBarandPeriod 7")/100</f>
        <v>-0.80791492799999998</v>
      </c>
      <c r="BH34" s="50">
        <f>RTD("cqg.rtd",,"StudyData", "Correlation("&amp;$B$33&amp;","&amp;$U$32&amp;",Period:="&amp;$G$52&amp;",InputChoice1:=Close,InputChoice2:=Close)", "Bar", "", "Close",$J$52,AO34, "all","", "","","T","EndofBarandPeriod 7")/100</f>
        <v>-0.80612124339999991</v>
      </c>
      <c r="BI34" s="50">
        <f>RTD("cqg.rtd",,"StudyData", "Correlation("&amp;$B$33&amp;","&amp;$AA$32&amp;",Period:="&amp;$G$52&amp;",InputChoice1:=Close,InputChoice2:=Close)", "Bar", "", "Close",$J$52,AO34, "all","", "","","T","EndofBarandPeriod 7")/100</f>
        <v>-2.9853341499999998E-2</v>
      </c>
      <c r="BJ34" s="50">
        <f>RTD("cqg.rtd",,"StudyData", "Correlation("&amp;$B$33&amp;","&amp;$AD$32&amp;",Period:="&amp;$G$52&amp;",InputChoice1:=Close,InputChoice2:=Close)", "Bar", "", "Close",$J$52,AO34, "all","", "","","T","EndofBarandPeriod 7")/100</f>
        <v>-0.71648614390000009</v>
      </c>
      <c r="BK34" s="50">
        <f>RTD("cqg.rtd",,"StudyData", "Correlation("&amp;$B$33&amp;","&amp;$AG$32&amp;",Period:="&amp;$G$52&amp;",InputChoice1:=Close,InputChoice2:=Close)", "Bar", "", "Close",$J$52,AO34, "all","", "","","T","EndofBarandPeriod 7")/100</f>
        <v>-0.40249489949999995</v>
      </c>
      <c r="BL34" s="50">
        <f>RTD("cqg.rtd",,"StudyData", "Correlation("&amp;$B$33&amp;","&amp;$AJ$32&amp;",Period:="&amp;$G$52&amp;",InputChoice1:=Close,InputChoice2:=Close)", "Bar", "", "Close",$J$52,AO34, "all","", "","","T","EndofBarandPeriod 7")/100</f>
        <v>-0.15777625640000001</v>
      </c>
      <c r="BM34" s="50"/>
      <c r="BN34" s="51"/>
      <c r="BO34" s="51"/>
      <c r="BP34" s="51"/>
      <c r="BQ34" s="51"/>
      <c r="BR34" s="51"/>
      <c r="BS34" s="51"/>
      <c r="BT34" s="51"/>
      <c r="BU34" s="51"/>
      <c r="BV34" s="52"/>
      <c r="BW34" s="52"/>
      <c r="BX34" s="52"/>
      <c r="BY34" s="52"/>
    </row>
    <row r="35" spans="2:77" ht="5.0999999999999996" customHeight="1" x14ac:dyDescent="0.3">
      <c r="B35" s="16"/>
      <c r="C35" s="24"/>
      <c r="D35" s="24"/>
      <c r="E35" s="25"/>
      <c r="F35" s="24"/>
      <c r="G35" s="24"/>
      <c r="H35" s="25"/>
      <c r="I35" s="24"/>
      <c r="J35" s="24"/>
      <c r="K35" s="25"/>
      <c r="L35" s="24"/>
      <c r="M35" s="24"/>
      <c r="N35" s="25"/>
      <c r="O35" s="24"/>
      <c r="P35" s="24"/>
      <c r="Q35" s="25"/>
      <c r="R35" s="24"/>
      <c r="S35" s="24"/>
      <c r="T35" s="25"/>
      <c r="U35" s="24"/>
      <c r="V35" s="24"/>
      <c r="W35" s="25"/>
      <c r="X35" s="24"/>
      <c r="Y35" s="24"/>
      <c r="Z35" s="25"/>
      <c r="AA35" s="24"/>
      <c r="AB35" s="24"/>
      <c r="AC35" s="25"/>
      <c r="AD35" s="24"/>
      <c r="AE35" s="24"/>
      <c r="AF35" s="25"/>
      <c r="AG35" s="24"/>
      <c r="AH35" s="35"/>
      <c r="AI35" s="25"/>
      <c r="AJ35" s="26"/>
      <c r="AK35" s="26"/>
      <c r="AL35" s="44"/>
      <c r="AM35" s="49">
        <f>RTD("cqg.rtd",,"StudyData",$B$29,"Bar",,"Close",$J$52,AO35,,,,,"T","Endofbarandperiod 7")</f>
        <v>168.34375</v>
      </c>
      <c r="AN35" s="50">
        <f>RTD("cqg.rtd",,"StudyData",$B$33,"Bar",,"Close",$J$52,AO35,,,,,"T","Endofbarandperiod 7")</f>
        <v>26.21</v>
      </c>
      <c r="AO35" s="50">
        <v>-2</v>
      </c>
      <c r="AP35" s="50">
        <f>RTD("cqg.rtd",,"StudyData", "Correlation("&amp;$B$29&amp;","&amp;$C$28&amp;",Period:="&amp;$G$52&amp;",InputChoice1:=Close,InputChoice2:=Close)", "Bar", "", "Close",$J$52,AO35, "all","", "","","T","EndofBarandPeriod 7")/100</f>
        <v>-0.83314638659999996</v>
      </c>
      <c r="AQ35" s="50">
        <f>RTD("cqg.rtd",,"StudyData", "Correlation("&amp;$B$29&amp;","&amp;$F$28&amp;",Period:="&amp;$G$52&amp;",InputChoice1:=Close,InputChoice2:=Close)", "Bar", "", "Close",$J$52,AO35, "all","", "","","T","EndofBarandPeriod 7")/100</f>
        <v>-0.88012464199999996</v>
      </c>
      <c r="AR35" s="50">
        <f>RTD("cqg.rtd",,"StudyData", "Correlation("&amp;$B$29&amp;","&amp;$I$28&amp;",Period:="&amp;$G$52&amp;",InputChoice1:=Close,InputChoice2:=Close)", "Bar", "", "Close",$J$52,AO35, "all","", "","","T","EndofBarandPeriod 7")/100</f>
        <v>-0.86662068849999996</v>
      </c>
      <c r="AS35" s="50">
        <f>RTD("cqg.rtd",,"StudyData", "Correlation("&amp;$B$29&amp;","&amp;$L$28&amp;",Period:="&amp;$G$52&amp;",InputChoice1:=Close,InputChoice2:=Close)", "Bar", "", "Close",$J$52,AO35, "all","", "","","T","EndofBarandPeriod 7")/100</f>
        <v>0.97090833450000003</v>
      </c>
      <c r="AT35" s="50">
        <f>RTD("cqg.rtd",,"StudyData", "Correlation("&amp;$B$29&amp;","&amp;$O$28&amp;",Period:="&amp;$G$52&amp;",InputChoice1:=Close,InputChoice2:=Close)", "Bar", "", "Close",$J$52,AO35, "all","", "","","T","EndofBarandPeriod 7")/100</f>
        <v>0.97683557789999997</v>
      </c>
      <c r="AU35" s="50">
        <f>RTD("cqg.rtd",,"StudyData", "Correlation("&amp;$B$29&amp;","&amp;$R$28&amp;",Period:="&amp;$G$52&amp;",InputChoice1:=Close,InputChoice2:=Close)", "Bar", "", "Close",$J$52,AO35, "all","", "","","T","EndofBarandPeriod 7")/100</f>
        <v>0.98737668670000001</v>
      </c>
      <c r="AV35" s="50">
        <f>RTD("cqg.rtd",,"StudyData", "Correlation("&amp;$B$29&amp;","&amp;$X$28&amp;",Period:="&amp;$G$52&amp;",InputChoice1:=Close,InputChoice2:=Close)", "Bar", "", "Close",$J$52,AO35, "all","", "","","T","EndofBarandPeriod 7")/100</f>
        <v>-0.82553961760000005</v>
      </c>
      <c r="AW35" s="50">
        <f>RTD("cqg.rtd",,"StudyData", "Correlation("&amp;$B$29&amp;","&amp;$AA$28&amp;",Period:="&amp;$G$52&amp;",InputChoice1:=Close,InputChoice2:=Close)", "Bar", "", "Close",$J$52,AO35, "all","", "","","T","EndofBarandPeriod 7")/100</f>
        <v>-0.11741769740000001</v>
      </c>
      <c r="AX35" s="50">
        <f>RTD("cqg.rtd",,"StudyData", "Correlation("&amp;$B$29&amp;","&amp;$AD$28&amp;",Period:="&amp;$G$52&amp;",InputChoice1:=Close,InputChoice2:=Close)", "Bar", "", "Close",$J$52,AO35, "all","", "","","T","EndofBarandPeriod 7")/100</f>
        <v>0.92298753360000008</v>
      </c>
      <c r="AY35" s="50">
        <f>RTD("cqg.rtd",,"StudyData", "Correlation("&amp;$B$29&amp;","&amp;$AG$28&amp;",Period:="&amp;$G$52&amp;",InputChoice1:=Close,InputChoice2:=Close)", "Bar", "", "Close",$J$52,AO35, "all","", "","","T","EndofBarandPeriod 7")/100</f>
        <v>0.78312352090000004</v>
      </c>
      <c r="AZ35" s="50">
        <f>RTD("cqg.rtd",,"StudyData", "Correlation("&amp;$B$29&amp;","&amp;$AJ$28&amp;",Period:="&amp;$G$52&amp;",InputChoice1:=Close,InputChoice2:=Close)", "Bar", "", "Close",$J$52,AO35, "all","", "","","T","EndofBarandPeriod 7")/100</f>
        <v>0.46517184380000004</v>
      </c>
      <c r="BA35" s="50"/>
      <c r="BB35" s="50">
        <f>RTD("cqg.rtd",,"StudyData", "Correlation("&amp;$B$33&amp;","&amp;$C$32&amp;",Period:="&amp;$G$52&amp;",InputChoice1:=Close,InputChoice2:=Close)", "Bar", "", "Close",$J$52,AO35, "all","", "","","T","EndofBarandPeriod 7")/100</f>
        <v>0.95145119719999993</v>
      </c>
      <c r="BC35" s="50">
        <f>RTD("cqg.rtd",,"StudyData", "Correlation("&amp;$B$33&amp;","&amp;$F$32&amp;",Period:="&amp;$G$52&amp;",InputChoice1:=Close,InputChoice2:=Close)", "Bar", "", "Close",$J$52,AO35, "all","", "","","T","EndofBarandPeriod 7")/100</f>
        <v>0.93198621780000002</v>
      </c>
      <c r="BD35" s="50">
        <f>RTD("cqg.rtd",,"StudyData", "Correlation("&amp;$B$33&amp;","&amp;$I$32&amp;",Period:="&amp;$G$52&amp;",InputChoice1:=Close,InputChoice2:=Close)", "Bar", "", "Close",$J$52,AO35, "all","", "","","T","EndofBarandPeriod 7")/100</f>
        <v>0.94883457649999992</v>
      </c>
      <c r="BE35" s="50">
        <f>RTD("cqg.rtd",,"StudyData", "Correlation("&amp;$B$33&amp;","&amp;$L$32&amp;",Period:="&amp;$G$52&amp;",InputChoice1:=Close,InputChoice2:=Close)", "Bar", "", "Close",$J$52,AO35, "all","", "","","T","EndofBarandPeriod 7")/100</f>
        <v>-0.80232203409999991</v>
      </c>
      <c r="BF35" s="50">
        <f>RTD("cqg.rtd",,"StudyData", "Correlation("&amp;$B$33&amp;","&amp;$O$32&amp;",Period:="&amp;$G$52&amp;",InputChoice1:=Close,InputChoice2:=Close)", "Bar", "", "Close",$J$52,AO35, "all","", "","","T","EndofBarandPeriod 7")/100</f>
        <v>-0.84002371760000005</v>
      </c>
      <c r="BG35" s="50">
        <f>RTD("cqg.rtd",,"StudyData", "Correlation("&amp;$B$33&amp;","&amp;$R$32&amp;",Period:="&amp;$G$52&amp;",InputChoice1:=Close,InputChoice2:=Close)", "Bar", "", "Close",$J$52,AO35, "all","", "","","T","EndofBarandPeriod 7")/100</f>
        <v>-0.83494407440000007</v>
      </c>
      <c r="BH35" s="50">
        <f>RTD("cqg.rtd",,"StudyData", "Correlation("&amp;$B$33&amp;","&amp;$U$32&amp;",Period:="&amp;$G$52&amp;",InputChoice1:=Close,InputChoice2:=Close)", "Bar", "", "Close",$J$52,AO35, "all","", "","","T","EndofBarandPeriod 7")/100</f>
        <v>-0.82553961760000005</v>
      </c>
      <c r="BI35" s="50">
        <f>RTD("cqg.rtd",,"StudyData", "Correlation("&amp;$B$33&amp;","&amp;$AA$32&amp;",Period:="&amp;$G$52&amp;",InputChoice1:=Close,InputChoice2:=Close)", "Bar", "", "Close",$J$52,AO35, "all","", "","","T","EndofBarandPeriod 7")/100</f>
        <v>-2.5199061700000001E-2</v>
      </c>
      <c r="BJ35" s="50">
        <f>RTD("cqg.rtd",,"StudyData", "Correlation("&amp;$B$33&amp;","&amp;$AD$32&amp;",Period:="&amp;$G$52&amp;",InputChoice1:=Close,InputChoice2:=Close)", "Bar", "", "Close",$J$52,AO35, "all","", "","","T","EndofBarandPeriod 7")/100</f>
        <v>-0.74121107899999994</v>
      </c>
      <c r="BK35" s="50">
        <f>RTD("cqg.rtd",,"StudyData", "Correlation("&amp;$B$33&amp;","&amp;$AG$32&amp;",Period:="&amp;$G$52&amp;",InputChoice1:=Close,InputChoice2:=Close)", "Bar", "", "Close",$J$52,AO35, "all","", "","","T","EndofBarandPeriod 7")/100</f>
        <v>-0.48447573630000001</v>
      </c>
      <c r="BL35" s="50">
        <f>RTD("cqg.rtd",,"StudyData", "Correlation("&amp;$B$33&amp;","&amp;$AJ$32&amp;",Period:="&amp;$G$52&amp;",InputChoice1:=Close,InputChoice2:=Close)", "Bar", "", "Close",$J$52,AO35, "all","", "","","T","EndofBarandPeriod 7")/100</f>
        <v>-0.23063280480000001</v>
      </c>
      <c r="BM35" s="50"/>
      <c r="BN35" s="51"/>
      <c r="BO35" s="51"/>
      <c r="BP35" s="51"/>
      <c r="BQ35" s="51"/>
      <c r="BR35" s="51"/>
      <c r="BS35" s="51"/>
      <c r="BT35" s="51"/>
      <c r="BU35" s="51"/>
      <c r="BV35" s="52"/>
      <c r="BW35" s="52"/>
      <c r="BX35" s="52"/>
      <c r="BY35" s="52"/>
    </row>
    <row r="36" spans="2:77" ht="18" customHeight="1" x14ac:dyDescent="0.3">
      <c r="B36" s="17">
        <f>RTD("cqg.rtd", ,"ContractData",B33, "NetChange",,"T")</f>
        <v>-0.43</v>
      </c>
      <c r="C36" s="22" t="str">
        <f>$C$4</f>
        <v>EP?</v>
      </c>
      <c r="D36" s="27" t="s">
        <v>1</v>
      </c>
      <c r="E36" s="21"/>
      <c r="F36" s="22" t="str">
        <f>$F$4</f>
        <v>ENQ?</v>
      </c>
      <c r="G36" s="28" t="s">
        <v>1</v>
      </c>
      <c r="H36" s="21"/>
      <c r="I36" s="22" t="str">
        <f>$I$4</f>
        <v>DSX?</v>
      </c>
      <c r="J36" s="28" t="s">
        <v>1</v>
      </c>
      <c r="K36" s="21"/>
      <c r="L36" s="22" t="str">
        <f>$L$4</f>
        <v>TUA?</v>
      </c>
      <c r="M36" s="28" t="s">
        <v>1</v>
      </c>
      <c r="N36" s="21"/>
      <c r="O36" s="22" t="str">
        <f>$O$4</f>
        <v>FVA?</v>
      </c>
      <c r="P36" s="28" t="s">
        <v>1</v>
      </c>
      <c r="Q36" s="21"/>
      <c r="R36" s="22" t="str">
        <f>$R$4</f>
        <v>TYA?</v>
      </c>
      <c r="S36" s="28" t="s">
        <v>1</v>
      </c>
      <c r="T36" s="21"/>
      <c r="U36" s="22" t="str">
        <f>$U$4</f>
        <v>USA?</v>
      </c>
      <c r="V36" s="28" t="s">
        <v>1</v>
      </c>
      <c r="W36" s="21"/>
      <c r="X36" s="22" t="str">
        <f>$X$4</f>
        <v>CLE?</v>
      </c>
      <c r="Y36" s="28" t="s">
        <v>1</v>
      </c>
      <c r="Z36" s="21"/>
      <c r="AA36" s="74" t="str">
        <f>$AA$4</f>
        <v>NGE?</v>
      </c>
      <c r="AB36" s="75"/>
      <c r="AC36" s="21"/>
      <c r="AD36" s="22" t="str">
        <f>$AD$4</f>
        <v>GCE?</v>
      </c>
      <c r="AE36" s="28" t="s">
        <v>1</v>
      </c>
      <c r="AF36" s="21"/>
      <c r="AG36" s="22" t="str">
        <f>$AG$4</f>
        <v>SIE?</v>
      </c>
      <c r="AH36" s="28" t="s">
        <v>1</v>
      </c>
      <c r="AI36" s="21"/>
      <c r="AJ36" s="22" t="str">
        <f t="shared" ref="AJ36" si="9">$AJ$4</f>
        <v>PLE?</v>
      </c>
      <c r="AK36" s="28" t="s">
        <v>1</v>
      </c>
      <c r="AL36" s="44">
        <f>B36</f>
        <v>-0.43</v>
      </c>
      <c r="AM36" s="49">
        <f>RTD("cqg.rtd",,"StudyData",$B$29,"Bar",,"Close",$J$52,AO36,,,,,"T","Endofbarandperiod 7")</f>
        <v>166.46875</v>
      </c>
      <c r="AN36" s="50">
        <f>RTD("cqg.rtd",,"StudyData",$B$33,"Bar",,"Close",$J$52,AO36,,,,,"T","Endofbarandperiod 7")</f>
        <v>29.44</v>
      </c>
      <c r="AO36" s="50">
        <v>-1</v>
      </c>
      <c r="AP36" s="50">
        <f>RTD("cqg.rtd",,"StudyData", "Correlation("&amp;$B$29&amp;","&amp;$C$28&amp;",Period:="&amp;$G$52&amp;",InputChoice1:=Close,InputChoice2:=Close)", "Bar", "", "Close",$J$52,AO36, "all","", "","","T","EndofBarandPeriod 7")/100</f>
        <v>-0.84217299100000009</v>
      </c>
      <c r="AQ36" s="50">
        <f>RTD("cqg.rtd",,"StudyData", "Correlation("&amp;$B$29&amp;","&amp;$F$28&amp;",Period:="&amp;$G$52&amp;",InputChoice1:=Close,InputChoice2:=Close)", "Bar", "", "Close",$J$52,AO36, "all","", "","","T","EndofBarandPeriod 7")/100</f>
        <v>-0.8891107882</v>
      </c>
      <c r="AR36" s="50">
        <f>RTD("cqg.rtd",,"StudyData", "Correlation("&amp;$B$29&amp;","&amp;$I$28&amp;",Period:="&amp;$G$52&amp;",InputChoice1:=Close,InputChoice2:=Close)", "Bar", "", "Close",$J$52,AO36, "all","", "","","T","EndofBarandPeriod 7")/100</f>
        <v>-0.87696740399999995</v>
      </c>
      <c r="AS36" s="50">
        <f>RTD("cqg.rtd",,"StudyData", "Correlation("&amp;$B$29&amp;","&amp;$L$28&amp;",Period:="&amp;$G$52&amp;",InputChoice1:=Close,InputChoice2:=Close)", "Bar", "", "Close",$J$52,AO36, "all","", "","","T","EndofBarandPeriod 7")/100</f>
        <v>0.97152491320000001</v>
      </c>
      <c r="AT36" s="50">
        <f>RTD("cqg.rtd",,"StudyData", "Correlation("&amp;$B$29&amp;","&amp;$O$28&amp;",Period:="&amp;$G$52&amp;",InputChoice1:=Close,InputChoice2:=Close)", "Bar", "", "Close",$J$52,AO36, "all","", "","","T","EndofBarandPeriod 7")/100</f>
        <v>0.97623902099999993</v>
      </c>
      <c r="AU36" s="50">
        <f>RTD("cqg.rtd",,"StudyData", "Correlation("&amp;$B$29&amp;","&amp;$R$28&amp;",Period:="&amp;$G$52&amp;",InputChoice1:=Close,InputChoice2:=Close)", "Bar", "", "Close",$J$52,AO36, "all","", "","","T","EndofBarandPeriod 7")/100</f>
        <v>0.98740493110000005</v>
      </c>
      <c r="AV36" s="50">
        <f>RTD("cqg.rtd",,"StudyData", "Correlation("&amp;$B$29&amp;","&amp;$X$28&amp;",Period:="&amp;$G$52&amp;",InputChoice1:=Close,InputChoice2:=Close)", "Bar", "", "Close",$J$52,AO36, "all","", "","","T","EndofBarandPeriod 7")/100</f>
        <v>-0.84540200510000008</v>
      </c>
      <c r="AW36" s="50">
        <f>RTD("cqg.rtd",,"StudyData", "Correlation("&amp;$B$29&amp;","&amp;$AA$28&amp;",Period:="&amp;$G$52&amp;",InputChoice1:=Close,InputChoice2:=Close)", "Bar", "", "Close",$J$52,AO36, "all","", "","","T","EndofBarandPeriod 7")/100</f>
        <v>-0.1429351878</v>
      </c>
      <c r="AX36" s="50">
        <f>RTD("cqg.rtd",,"StudyData", "Correlation("&amp;$B$29&amp;","&amp;$AD$28&amp;",Period:="&amp;$G$52&amp;",InputChoice1:=Close,InputChoice2:=Close)", "Bar", "", "Close",$J$52,AO36, "all","", "","","T","EndofBarandPeriod 7")/100</f>
        <v>0.92399966050000004</v>
      </c>
      <c r="AY36" s="50">
        <f>RTD("cqg.rtd",,"StudyData", "Correlation("&amp;$B$29&amp;","&amp;$AG$28&amp;",Period:="&amp;$G$52&amp;",InputChoice1:=Close,InputChoice2:=Close)", "Bar", "", "Close",$J$52,AO36, "all","", "","","T","EndofBarandPeriod 7")/100</f>
        <v>0.80283566120000005</v>
      </c>
      <c r="AZ36" s="50">
        <f>RTD("cqg.rtd",,"StudyData", "Correlation("&amp;$B$29&amp;","&amp;$AJ$28&amp;",Period:="&amp;$G$52&amp;",InputChoice1:=Close,InputChoice2:=Close)", "Bar", "", "Close",$J$52,AO36, "all","", "","","T","EndofBarandPeriod 7")/100</f>
        <v>0.52034887410000008</v>
      </c>
      <c r="BA36" s="50"/>
      <c r="BB36" s="50">
        <f>RTD("cqg.rtd",,"StudyData", "Correlation("&amp;$B$33&amp;","&amp;$C$32&amp;",Period:="&amp;$G$52&amp;",InputChoice1:=Close,InputChoice2:=Close)", "Bar", "", "Close",$J$52,AO36, "all","", "","","T","EndofBarandPeriod 7")/100</f>
        <v>0.95209609929999994</v>
      </c>
      <c r="BC36" s="50">
        <f>RTD("cqg.rtd",,"StudyData", "Correlation("&amp;$B$33&amp;","&amp;$F$32&amp;",Period:="&amp;$G$52&amp;",InputChoice1:=Close,InputChoice2:=Close)", "Bar", "", "Close",$J$52,AO36, "all","", "","","T","EndofBarandPeriod 7")/100</f>
        <v>0.93508315850000001</v>
      </c>
      <c r="BD36" s="50">
        <f>RTD("cqg.rtd",,"StudyData", "Correlation("&amp;$B$33&amp;","&amp;$I$32&amp;",Period:="&amp;$G$52&amp;",InputChoice1:=Close,InputChoice2:=Close)", "Bar", "", "Close",$J$52,AO36, "all","", "","","T","EndofBarandPeriod 7")/100</f>
        <v>0.94310745539999996</v>
      </c>
      <c r="BE36" s="50">
        <f>RTD("cqg.rtd",,"StudyData", "Correlation("&amp;$B$33&amp;","&amp;$L$32&amp;",Period:="&amp;$G$52&amp;",InputChoice1:=Close,InputChoice2:=Close)", "Bar", "", "Close",$J$52,AO36, "all","", "","","T","EndofBarandPeriod 7")/100</f>
        <v>-0.8292850491</v>
      </c>
      <c r="BF36" s="50">
        <f>RTD("cqg.rtd",,"StudyData", "Correlation("&amp;$B$33&amp;","&amp;$O$32&amp;",Period:="&amp;$G$52&amp;",InputChoice1:=Close,InputChoice2:=Close)", "Bar", "", "Close",$J$52,AO36, "all","", "","","T","EndofBarandPeriod 7")/100</f>
        <v>-0.86577207610000007</v>
      </c>
      <c r="BG36" s="50">
        <f>RTD("cqg.rtd",,"StudyData", "Correlation("&amp;$B$33&amp;","&amp;$R$32&amp;",Period:="&amp;$G$52&amp;",InputChoice1:=Close,InputChoice2:=Close)", "Bar", "", "Close",$J$52,AO36, "all","", "","","T","EndofBarandPeriod 7")/100</f>
        <v>-0.86089895229999991</v>
      </c>
      <c r="BH36" s="50">
        <f>RTD("cqg.rtd",,"StudyData", "Correlation("&amp;$B$33&amp;","&amp;$U$32&amp;",Period:="&amp;$G$52&amp;",InputChoice1:=Close,InputChoice2:=Close)", "Bar", "", "Close",$J$52,AO36, "all","", "","","T","EndofBarandPeriod 7")/100</f>
        <v>-0.84540200510000008</v>
      </c>
      <c r="BI36" s="50">
        <f>RTD("cqg.rtd",,"StudyData", "Correlation("&amp;$B$33&amp;","&amp;$AA$32&amp;",Period:="&amp;$G$52&amp;",InputChoice1:=Close,InputChoice2:=Close)", "Bar", "", "Close",$J$52,AO36, "all","", "","","T","EndofBarandPeriod 7")/100</f>
        <v>-3.4989382600000001E-2</v>
      </c>
      <c r="BJ36" s="50">
        <f>RTD("cqg.rtd",,"StudyData", "Correlation("&amp;$B$33&amp;","&amp;$AD$32&amp;",Period:="&amp;$G$52&amp;",InputChoice1:=Close,InputChoice2:=Close)", "Bar", "", "Close",$J$52,AO36, "all","", "","","T","EndofBarandPeriod 7")/100</f>
        <v>-0.73637499640000004</v>
      </c>
      <c r="BK36" s="50">
        <f>RTD("cqg.rtd",,"StudyData", "Correlation("&amp;$B$33&amp;","&amp;$AG$32&amp;",Period:="&amp;$G$52&amp;",InputChoice1:=Close,InputChoice2:=Close)", "Bar", "", "Close",$J$52,AO36, "all","", "","","T","EndofBarandPeriod 7")/100</f>
        <v>-0.51198057279999998</v>
      </c>
      <c r="BL36" s="50">
        <f>RTD("cqg.rtd",,"StudyData", "Correlation("&amp;$B$33&amp;","&amp;$AJ$32&amp;",Period:="&amp;$G$52&amp;",InputChoice1:=Close,InputChoice2:=Close)", "Bar", "", "Close",$J$52,AO36, "all","", "","","T","EndofBarandPeriod 7")/100</f>
        <v>-0.24164604700000003</v>
      </c>
      <c r="BM36" s="50"/>
      <c r="BN36" s="51"/>
      <c r="BO36" s="51"/>
      <c r="BP36" s="51"/>
      <c r="BQ36" s="51"/>
      <c r="BR36" s="51"/>
      <c r="BS36" s="51"/>
      <c r="BT36" s="51"/>
      <c r="BU36" s="51"/>
      <c r="BV36" s="52"/>
      <c r="BW36" s="52"/>
      <c r="BX36" s="52"/>
      <c r="BY36" s="52"/>
    </row>
    <row r="37" spans="2:77" ht="18" customHeight="1" x14ac:dyDescent="0.3">
      <c r="B37" s="11" t="s">
        <v>18</v>
      </c>
      <c r="C37" s="12">
        <f>AP46</f>
        <v>-0.1025140294</v>
      </c>
      <c r="D37" s="13">
        <f>AP46-AP39</f>
        <v>0.73962439609999997</v>
      </c>
      <c r="E37" s="14"/>
      <c r="F37" s="12">
        <f>AQ46</f>
        <v>-8.6930455399999995E-2</v>
      </c>
      <c r="G37" s="13">
        <f>AQ46-AQ39</f>
        <v>0.78771950349999997</v>
      </c>
      <c r="H37" s="14"/>
      <c r="I37" s="12">
        <f>AR46</f>
        <v>3.2068056999999999E-3</v>
      </c>
      <c r="J37" s="13">
        <f>AR46-AR39</f>
        <v>0.87665768609999994</v>
      </c>
      <c r="K37" s="14"/>
      <c r="L37" s="12">
        <f>AS46</f>
        <v>-0.1156571267</v>
      </c>
      <c r="M37" s="13">
        <f>AS46-AS39</f>
        <v>-0.75738822009999995</v>
      </c>
      <c r="N37" s="14"/>
      <c r="O37" s="12">
        <f>AT46</f>
        <v>-6.4122403100000003E-2</v>
      </c>
      <c r="P37" s="13">
        <f>AT46-AT39</f>
        <v>-0.69584159940000001</v>
      </c>
      <c r="Q37" s="14"/>
      <c r="R37" s="12">
        <f>AU46</f>
        <v>-7.3033056099999993E-2</v>
      </c>
      <c r="S37" s="13">
        <f>AU46-AU39</f>
        <v>-0.66005177399999992</v>
      </c>
      <c r="T37" s="14"/>
      <c r="U37" s="12">
        <f>AV46</f>
        <v>-0.18106889240000001</v>
      </c>
      <c r="V37" s="13">
        <f>AV46-AV39</f>
        <v>-0.6186657203</v>
      </c>
      <c r="W37" s="14"/>
      <c r="X37" s="12">
        <f>AW46</f>
        <v>-1.1588631300000001E-2</v>
      </c>
      <c r="Y37" s="13">
        <f>AW46-AW39</f>
        <v>-0.51578540650000004</v>
      </c>
      <c r="Z37" s="14"/>
      <c r="AA37" s="69"/>
      <c r="AB37" s="70"/>
      <c r="AC37" s="14"/>
      <c r="AD37" s="12">
        <f>AX46</f>
        <v>-0.1000043256</v>
      </c>
      <c r="AE37" s="13">
        <f>AX46-AX39</f>
        <v>-0.59454733009999994</v>
      </c>
      <c r="AF37" s="14"/>
      <c r="AG37" s="12">
        <f>AY46</f>
        <v>-0.24111983120000002</v>
      </c>
      <c r="AH37" s="13">
        <f>AY46-AY39</f>
        <v>-0.57696659530000005</v>
      </c>
      <c r="AI37" s="14"/>
      <c r="AJ37" s="12">
        <f>AZ46</f>
        <v>-6.2552082999999994E-2</v>
      </c>
      <c r="AK37" s="13">
        <f>AZ46-AZ39</f>
        <v>-0.40267422159999999</v>
      </c>
      <c r="AL37" s="43" t="str">
        <f>B37</f>
        <v>NGE?</v>
      </c>
      <c r="AM37" s="49">
        <f>RTD("cqg.rtd", ,"ContractData",$B$29, "LastPrice",,"T")</f>
        <v>165.53125</v>
      </c>
      <c r="AN37" s="50">
        <f>RTD("cqg.rtd", ,"ContractData",$B$33, "LastPrice",,"T")</f>
        <v>29.01</v>
      </c>
      <c r="AO37" s="50">
        <v>0</v>
      </c>
      <c r="AP37" s="50">
        <f>RTD("cqg.rtd",,"StudyData", "Correlation("&amp;$B$29&amp;","&amp;$C$28&amp;",Period:="&amp;$G$52&amp;",InputChoice1:=Close,InputChoice2:=Close)", "Bar", "", "Close",$J$52,AO37, "all","", "","","T","EndofBarandPeriod 7")/100</f>
        <v>-0.8486864758999999</v>
      </c>
      <c r="AQ37" s="50">
        <f>RTD("cqg.rtd",,"StudyData", "Correlation("&amp;$B$29&amp;","&amp;$F$28&amp;",Period:="&amp;$G$52&amp;",InputChoice1:=Close,InputChoice2:=Close)", "Bar", "", "Close",$J$52,AO37, "all","", "","","T","EndofBarandPeriod 7")/100</f>
        <v>-0.89541005200000001</v>
      </c>
      <c r="AR37" s="50">
        <f>RTD("cqg.rtd",,"StudyData", "Correlation("&amp;$B$29&amp;","&amp;$I$28&amp;",Period:="&amp;$G$52&amp;",InputChoice1:=Close,InputChoice2:=Close)", "Bar", "", "Close",$J$52,AO37, "all","", "","","T","EndofBarandPeriod 7")/100</f>
        <v>-0.88616673379999999</v>
      </c>
      <c r="AS37" s="50">
        <f>RTD("cqg.rtd",,"StudyData", "Correlation("&amp;$B$29&amp;","&amp;$L$28&amp;",Period:="&amp;$G$52&amp;",InputChoice1:=Close,InputChoice2:=Close)", "Bar", "", "Close",$J$52,AO37, "all","", "","","T","EndofBarandPeriod 7")/100</f>
        <v>0.97291951890000006</v>
      </c>
      <c r="AT37" s="50">
        <f>RTD("cqg.rtd",,"StudyData", "Correlation("&amp;$B$29&amp;","&amp;$O$28&amp;",Period:="&amp;$G$52&amp;",InputChoice1:=Close,InputChoice2:=Close)", "Bar", "", "Close",$J$52,AO37, "all","", "","","T","EndofBarandPeriod 7")/100</f>
        <v>0.97697117860000005</v>
      </c>
      <c r="AU37" s="50">
        <f>RTD("cqg.rtd",,"StudyData", "Correlation("&amp;$B$29&amp;","&amp;$R$28&amp;",Period:="&amp;$G$52&amp;",InputChoice1:=Close,InputChoice2:=Close)", "Bar", "", "Close",$J$52,AO37, "all","", "","","T","EndofBarandPeriod 7")/100</f>
        <v>0.98793511989999994</v>
      </c>
      <c r="AV37" s="50">
        <f>RTD("cqg.rtd",,"StudyData", "Correlation("&amp;$B$29&amp;","&amp;$X$28&amp;",Period:="&amp;$G$52&amp;",InputChoice1:=Close,InputChoice2:=Close)", "Bar", "", "Close",$J$52,AO37, "all","", "","","T","EndofBarandPeriod 7")/100</f>
        <v>-0.86104100770000003</v>
      </c>
      <c r="AW37" s="50">
        <f>RTD("cqg.rtd",,"StudyData", "Correlation("&amp;$B$29&amp;","&amp;$AA$28&amp;",Period:="&amp;$G$52&amp;",InputChoice1:=Close,InputChoice2:=Close)", "Bar", "", "Close",$J$52,AO37, "all","", "","","T","EndofBarandPeriod 7")/100</f>
        <v>-0.18106889240000001</v>
      </c>
      <c r="AX37" s="50">
        <f>RTD("cqg.rtd",,"StudyData", "Correlation("&amp;$B$29&amp;","&amp;$AD$28&amp;",Period:="&amp;$G$52&amp;",InputChoice1:=Close,InputChoice2:=Close)", "Bar", "", "Close",$J$52,AO37, "all","", "","","T","EndofBarandPeriod 7")/100</f>
        <v>0.929784571</v>
      </c>
      <c r="AY37" s="50">
        <f>RTD("cqg.rtd",,"StudyData", "Correlation("&amp;$B$29&amp;","&amp;$AG$28&amp;",Period:="&amp;$G$52&amp;",InputChoice1:=Close,InputChoice2:=Close)", "Bar", "", "Close",$J$52,AO37, "all","", "","","T","EndofBarandPeriod 7")/100</f>
        <v>0.81570450179999998</v>
      </c>
      <c r="AZ37" s="50">
        <f>RTD("cqg.rtd",,"StudyData", "Correlation("&amp;$B$29&amp;","&amp;$AJ$28&amp;",Period:="&amp;$G$52&amp;",InputChoice1:=Close,InputChoice2:=Close)", "Bar", "", "Close",$J$52,AO37, "all","", "","","T","EndofBarandPeriod 7")/100</f>
        <v>0.55063644219999996</v>
      </c>
      <c r="BA37" s="50"/>
      <c r="BB37" s="50">
        <f>RTD("cqg.rtd",,"StudyData", "Correlation("&amp;$B$33&amp;","&amp;$C$32&amp;",Period:="&amp;$G$52&amp;",InputChoice1:=Close,InputChoice2:=Close)", "Bar", "", "Close",$J$52,AO37, "all","", "","","T","EndofBarandPeriod 7")/100</f>
        <v>0.95035760960000004</v>
      </c>
      <c r="BC37" s="50">
        <f>RTD("cqg.rtd",,"StudyData", "Correlation("&amp;$B$33&amp;","&amp;$F$32&amp;",Period:="&amp;$G$52&amp;",InputChoice1:=Close,InputChoice2:=Close)", "Bar", "", "Close",$J$52,AO37, "all","", "","","T","EndofBarandPeriod 7")/100</f>
        <v>0.93528812620000001</v>
      </c>
      <c r="BD37" s="50">
        <f>RTD("cqg.rtd",,"StudyData", "Correlation("&amp;$B$33&amp;","&amp;$I$32&amp;",Period:="&amp;$G$52&amp;",InputChoice1:=Close,InputChoice2:=Close)", "Bar", "", "Close",$J$52,AO37, "all","", "","","T","EndofBarandPeriod 7")/100</f>
        <v>0.93989913970000005</v>
      </c>
      <c r="BE37" s="50">
        <f>RTD("cqg.rtd",,"StudyData", "Correlation("&amp;$B$33&amp;","&amp;$L$32&amp;",Period:="&amp;$G$52&amp;",InputChoice1:=Close,InputChoice2:=Close)", "Bar", "", "Close",$J$52,AO37, "all","", "","","T","EndofBarandPeriod 7")/100</f>
        <v>-0.83974289940000002</v>
      </c>
      <c r="BF37" s="50">
        <f>RTD("cqg.rtd",,"StudyData", "Correlation("&amp;$B$33&amp;","&amp;$O$32&amp;",Period:="&amp;$G$52&amp;",InputChoice1:=Close,InputChoice2:=Close)", "Bar", "", "Close",$J$52,AO37, "all","", "","","T","EndofBarandPeriod 7")/100</f>
        <v>-0.87700796719999996</v>
      </c>
      <c r="BG37" s="50">
        <f>RTD("cqg.rtd",,"StudyData", "Correlation("&amp;$B$33&amp;","&amp;$R$32&amp;",Period:="&amp;$G$52&amp;",InputChoice1:=Close,InputChoice2:=Close)", "Bar", "", "Close",$J$52,AO37, "all","", "","","T","EndofBarandPeriod 7")/100</f>
        <v>-0.87429820899999999</v>
      </c>
      <c r="BH37" s="50">
        <f>RTD("cqg.rtd",,"StudyData", "Correlation("&amp;$B$33&amp;","&amp;$U$32&amp;",Period:="&amp;$G$52&amp;",InputChoice1:=Close,InputChoice2:=Close)", "Bar", "", "Close",$J$52,AO37, "all","", "","","T","EndofBarandPeriod 7")/100</f>
        <v>-0.86104100770000003</v>
      </c>
      <c r="BI37" s="50">
        <f>RTD("cqg.rtd",,"StudyData", "Correlation("&amp;$B$33&amp;","&amp;$AA$32&amp;",Period:="&amp;$G$52&amp;",InputChoice1:=Close,InputChoice2:=Close)", "Bar", "", "Close",$J$52,AO37, "all","", "","","T","EndofBarandPeriod 7")/100</f>
        <v>-1.1588631300000001E-2</v>
      </c>
      <c r="BJ37" s="50">
        <f>RTD("cqg.rtd",,"StudyData", "Correlation("&amp;$B$33&amp;","&amp;$AD$32&amp;",Period:="&amp;$G$52&amp;",InputChoice1:=Close,InputChoice2:=Close)", "Bar", "", "Close",$J$52,AO37, "all","", "","","T","EndofBarandPeriod 7")/100</f>
        <v>-0.7382810528</v>
      </c>
      <c r="BK37" s="50">
        <f>RTD("cqg.rtd",,"StudyData", "Correlation("&amp;$B$33&amp;","&amp;$AG$32&amp;",Period:="&amp;$G$52&amp;",InputChoice1:=Close,InputChoice2:=Close)", "Bar", "", "Close",$J$52,AO37, "all","", "","","T","EndofBarandPeriod 7")/100</f>
        <v>-0.53315425009999995</v>
      </c>
      <c r="BL37" s="50">
        <f>RTD("cqg.rtd",,"StudyData", "Correlation("&amp;$B$33&amp;","&amp;$AJ$32&amp;",Period:="&amp;$G$52&amp;",InputChoice1:=Close,InputChoice2:=Close)", "Bar", "", "Close",$J$52,AO37, "all","", "","","T","EndofBarandPeriod 7")/100</f>
        <v>-0.24695108050000003</v>
      </c>
      <c r="BM37" s="50"/>
      <c r="BN37" s="59"/>
      <c r="BO37" s="59"/>
      <c r="BP37" s="59"/>
      <c r="BQ37" s="59"/>
      <c r="BR37" s="59"/>
      <c r="BS37" s="59"/>
      <c r="BT37" s="59"/>
      <c r="BU37" s="59"/>
    </row>
    <row r="38" spans="2:77" ht="18" customHeight="1" x14ac:dyDescent="0.3">
      <c r="B38" s="18">
        <f>RTD("cqg.rtd", ,"ContractData",B37, "LastPrice",,"T")</f>
        <v>1.885</v>
      </c>
      <c r="C38" s="65"/>
      <c r="D38" s="66"/>
      <c r="E38" s="14"/>
      <c r="F38" s="65"/>
      <c r="G38" s="66"/>
      <c r="H38" s="14"/>
      <c r="I38" s="65"/>
      <c r="J38" s="66"/>
      <c r="K38" s="14"/>
      <c r="L38" s="65"/>
      <c r="M38" s="66"/>
      <c r="N38" s="14"/>
      <c r="O38" s="65"/>
      <c r="P38" s="66"/>
      <c r="Q38" s="14"/>
      <c r="R38" s="65"/>
      <c r="S38" s="66"/>
      <c r="T38" s="14"/>
      <c r="U38" s="65"/>
      <c r="V38" s="66"/>
      <c r="W38" s="14"/>
      <c r="X38" s="65"/>
      <c r="Y38" s="66"/>
      <c r="Z38" s="14"/>
      <c r="AA38" s="71"/>
      <c r="AB38" s="72"/>
      <c r="AC38" s="14"/>
      <c r="AD38" s="65"/>
      <c r="AE38" s="66"/>
      <c r="AF38" s="14"/>
      <c r="AG38" s="65"/>
      <c r="AH38" s="66"/>
      <c r="AI38" s="14"/>
      <c r="AJ38" s="65"/>
      <c r="AK38" s="66"/>
      <c r="AL38" s="44">
        <f>B38</f>
        <v>1.885</v>
      </c>
      <c r="AM38" s="49"/>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9"/>
      <c r="BO38" s="59"/>
      <c r="BP38" s="59"/>
      <c r="BQ38" s="59"/>
      <c r="BR38" s="59"/>
      <c r="BS38" s="59"/>
      <c r="BT38" s="59"/>
      <c r="BU38" s="59"/>
    </row>
    <row r="39" spans="2:77" ht="5.0999999999999996" customHeight="1" x14ac:dyDescent="0.3">
      <c r="B39" s="16"/>
      <c r="C39" s="24"/>
      <c r="D39" s="24"/>
      <c r="E39" s="25"/>
      <c r="F39" s="24"/>
      <c r="G39" s="24"/>
      <c r="H39" s="25"/>
      <c r="I39" s="24"/>
      <c r="J39" s="24"/>
      <c r="K39" s="25"/>
      <c r="L39" s="24"/>
      <c r="M39" s="24"/>
      <c r="N39" s="25"/>
      <c r="O39" s="24"/>
      <c r="P39" s="24"/>
      <c r="Q39" s="25"/>
      <c r="R39" s="24"/>
      <c r="S39" s="24"/>
      <c r="T39" s="25"/>
      <c r="U39" s="24"/>
      <c r="V39" s="24"/>
      <c r="W39" s="25"/>
      <c r="X39" s="24"/>
      <c r="Y39" s="24"/>
      <c r="Z39" s="25"/>
      <c r="AA39" s="24"/>
      <c r="AB39" s="24"/>
      <c r="AC39" s="25"/>
      <c r="AD39" s="24"/>
      <c r="AE39" s="24"/>
      <c r="AF39" s="25"/>
      <c r="AG39" s="24"/>
      <c r="AH39" s="35"/>
      <c r="AI39" s="25"/>
      <c r="AJ39" s="24"/>
      <c r="AK39" s="26"/>
      <c r="AL39" s="44"/>
      <c r="AM39" s="49" t="str">
        <f>B37</f>
        <v>NGE?</v>
      </c>
      <c r="AN39" s="50" t="str">
        <f>B41</f>
        <v>GCE?</v>
      </c>
      <c r="AO39" s="50">
        <f>G52*-1</f>
        <v>-50</v>
      </c>
      <c r="AP39" s="50">
        <f>AN95</f>
        <v>-0.84213842549999995</v>
      </c>
      <c r="AQ39" s="50">
        <f t="shared" ref="AQ39:AZ39" si="10">AO95</f>
        <v>-0.87464995889999997</v>
      </c>
      <c r="AR39" s="50">
        <f t="shared" si="10"/>
        <v>-0.87345088039999996</v>
      </c>
      <c r="AS39" s="50">
        <f t="shared" si="10"/>
        <v>0.64173109340000001</v>
      </c>
      <c r="AT39" s="50">
        <f t="shared" si="10"/>
        <v>0.63171919629999995</v>
      </c>
      <c r="AU39" s="50">
        <f t="shared" si="10"/>
        <v>0.58701871789999993</v>
      </c>
      <c r="AV39" s="50">
        <f t="shared" si="10"/>
        <v>0.43759682789999998</v>
      </c>
      <c r="AW39" s="50">
        <f t="shared" si="10"/>
        <v>0.50419677520000006</v>
      </c>
      <c r="AX39" s="50">
        <f t="shared" si="10"/>
        <v>0.49454300449999999</v>
      </c>
      <c r="AY39" s="50">
        <f t="shared" si="10"/>
        <v>0.33584676410000003</v>
      </c>
      <c r="AZ39" s="50">
        <f t="shared" si="10"/>
        <v>0.34012213860000001</v>
      </c>
      <c r="BA39" s="50"/>
      <c r="BB39" s="50">
        <f>AZ95</f>
        <v>-0.39366294430000004</v>
      </c>
      <c r="BC39" s="50">
        <f t="shared" ref="BC39:BK39" si="11">BA95</f>
        <v>-0.4831425761</v>
      </c>
      <c r="BD39" s="50">
        <f t="shared" si="11"/>
        <v>-0.4785169326</v>
      </c>
      <c r="BE39" s="50">
        <f t="shared" si="11"/>
        <v>0.91589117369999995</v>
      </c>
      <c r="BF39" s="50">
        <f t="shared" si="11"/>
        <v>0.88935315579999996</v>
      </c>
      <c r="BG39" s="50">
        <f t="shared" si="11"/>
        <v>0.86821055189999996</v>
      </c>
      <c r="BH39" s="50">
        <f t="shared" si="11"/>
        <v>0.813899653</v>
      </c>
      <c r="BI39" s="50">
        <f t="shared" si="11"/>
        <v>0.7650119138</v>
      </c>
      <c r="BJ39" s="50">
        <f t="shared" si="11"/>
        <v>0.49454300449999999</v>
      </c>
      <c r="BK39" s="50">
        <f t="shared" si="11"/>
        <v>0.94508401969999989</v>
      </c>
      <c r="BL39" s="50">
        <f>BJ95</f>
        <v>0.93695417520000002</v>
      </c>
      <c r="BM39" s="50"/>
      <c r="BN39" s="59"/>
      <c r="BO39" s="59"/>
      <c r="BP39" s="59"/>
      <c r="BQ39" s="59"/>
      <c r="BR39" s="59"/>
      <c r="BS39" s="59"/>
      <c r="BT39" s="59"/>
      <c r="BU39" s="59"/>
    </row>
    <row r="40" spans="2:77" ht="18" customHeight="1" x14ac:dyDescent="0.3">
      <c r="B40" s="17">
        <f>RTD("cqg.rtd", ,"ContractData",B37, "NetChange",,"T")</f>
        <v>-8.1000000000000003E-2</v>
      </c>
      <c r="C40" s="22" t="str">
        <f>$C$4</f>
        <v>EP?</v>
      </c>
      <c r="D40" s="27" t="s">
        <v>1</v>
      </c>
      <c r="E40" s="21"/>
      <c r="F40" s="22" t="str">
        <f>$F$4</f>
        <v>ENQ?</v>
      </c>
      <c r="G40" s="28" t="s">
        <v>1</v>
      </c>
      <c r="H40" s="21"/>
      <c r="I40" s="22" t="str">
        <f>$I$4</f>
        <v>DSX?</v>
      </c>
      <c r="J40" s="28" t="s">
        <v>1</v>
      </c>
      <c r="K40" s="21"/>
      <c r="L40" s="22" t="str">
        <f>$L$4</f>
        <v>TUA?</v>
      </c>
      <c r="M40" s="28" t="s">
        <v>1</v>
      </c>
      <c r="N40" s="21"/>
      <c r="O40" s="22" t="str">
        <f>$O$4</f>
        <v>FVA?</v>
      </c>
      <c r="P40" s="28" t="s">
        <v>1</v>
      </c>
      <c r="Q40" s="21"/>
      <c r="R40" s="22" t="str">
        <f>$R$4</f>
        <v>TYA?</v>
      </c>
      <c r="S40" s="28" t="s">
        <v>1</v>
      </c>
      <c r="T40" s="21"/>
      <c r="U40" s="22" t="str">
        <f>$U$4</f>
        <v>USA?</v>
      </c>
      <c r="V40" s="28" t="s">
        <v>1</v>
      </c>
      <c r="W40" s="21"/>
      <c r="X40" s="22" t="str">
        <f>$X$4</f>
        <v>CLE?</v>
      </c>
      <c r="Y40" s="28" t="s">
        <v>1</v>
      </c>
      <c r="Z40" s="21"/>
      <c r="AA40" s="22" t="str">
        <f>$AA$4</f>
        <v>NGE?</v>
      </c>
      <c r="AB40" s="28" t="s">
        <v>1</v>
      </c>
      <c r="AC40" s="21"/>
      <c r="AD40" s="74" t="str">
        <f>$AD$4</f>
        <v>GCE?</v>
      </c>
      <c r="AE40" s="75"/>
      <c r="AF40" s="21"/>
      <c r="AG40" s="22" t="str">
        <f>$AG$4</f>
        <v>SIE?</v>
      </c>
      <c r="AH40" s="28" t="s">
        <v>1</v>
      </c>
      <c r="AI40" s="21"/>
      <c r="AJ40" s="22" t="str">
        <f t="shared" ref="AJ40" si="12">$AJ$4</f>
        <v>PLE?</v>
      </c>
      <c r="AK40" s="28" t="s">
        <v>1</v>
      </c>
      <c r="AL40" s="44">
        <f>B40</f>
        <v>-8.1000000000000003E-2</v>
      </c>
      <c r="AM40" s="49">
        <f>RTD("cqg.rtd",,"StudyData",$B$37,"Bar",,"Close",$J$52,AO40,,,,,"T","Endofbarandperiod 9")</f>
        <v>2.0630000000000002</v>
      </c>
      <c r="AN40" s="50">
        <f>RTD("cqg.rtd",,"StudyData",$B$41,"Bar",,"Close",$J$52,AO40,,,,,"T","Endofbarandperiod 9")</f>
        <v>1157.7</v>
      </c>
      <c r="AO40" s="50">
        <v>-6</v>
      </c>
      <c r="AP40" s="50">
        <f>RTD("cqg.rtd",,"StudyData", "Correlation("&amp;$B$37&amp;","&amp;$C$36&amp;",Period:="&amp;$G$52&amp;",InputChoice1:=Close,InputChoice2:=Close)", "Bar", "", "Close",$J$52,AO40, "all","", "","","T","EndofBarandPeriod 9")/100</f>
        <v>-7.2130783800000001E-2</v>
      </c>
      <c r="AQ40" s="50">
        <f>RTD("cqg.rtd",,"StudyData", "Correlation("&amp;$B$37&amp;","&amp;$F$36&amp;",Period:="&amp;$G$52&amp;",InputChoice1:=Close,InputChoice2:=Close)", "Bar", "", "Close",$J$52,AO40, "all","", "","","T","EndofBarandPeriod 9")/100</f>
        <v>-0.10435070169999999</v>
      </c>
      <c r="AR40" s="50">
        <f>RTD("cqg.rtd",,"StudyData", "Correlation("&amp;$B$37&amp;","&amp;$I$36&amp;",Period:="&amp;$G$52&amp;",InputChoice1:=Close,InputChoice2:=Close)", "Bar", "", "Close",$J$52,AO40, "all","", "","","T","EndofBarandPeriod 9")/100</f>
        <v>8.3542490000000011E-3</v>
      </c>
      <c r="AS40" s="50">
        <f>RTD("cqg.rtd",,"StudyData", "Correlation("&amp;$B$37&amp;","&amp;$L$36&amp;",Period:="&amp;$G$52&amp;",InputChoice1:=Close,InputChoice2:=Close)", "Bar", "", "Close",$J$52,AO40, "all","", "","","T","EndofBarandPeriod 9")/100</f>
        <v>-9.5480684E-3</v>
      </c>
      <c r="AT40" s="50">
        <f>RTD("cqg.rtd",,"StudyData", "Correlation("&amp;$B$37&amp;","&amp;$O$36&amp;",Period:="&amp;$G$52&amp;",InputChoice1:=Close,InputChoice2:=Close)", "Bar", "", "Close",$J$52,AO40, "all","", "","","T","EndofBarandPeriod 9")/100</f>
        <v>2.51793872E-2</v>
      </c>
      <c r="AU40" s="50">
        <f>RTD("cqg.rtd",,"StudyData", "Correlation("&amp;$B$37&amp;","&amp;$R$36&amp;",Period:="&amp;$G$52&amp;",InputChoice1:=Close,InputChoice2:=Close)", "Bar", "", "Close",$J$52,AO40, "all","", "","","T","EndofBarandPeriod 9")/100</f>
        <v>2.8457236799999997E-2</v>
      </c>
      <c r="AV40" s="50">
        <f>RTD("cqg.rtd",,"StudyData", "Correlation("&amp;$B$37&amp;","&amp;$U$36&amp;",Period:="&amp;$G$52&amp;",InputChoice1:=Close,InputChoice2:=Close)", "Bar", "", "Close",$J$52,AO40, "all","", "","","T","EndofBarandPeriod 9")/100</f>
        <v>-0.12814126070000001</v>
      </c>
      <c r="AW40" s="50">
        <f>RTD("cqg.rtd",,"StudyData", "Correlation("&amp;$B$37&amp;","&amp;$X$36&amp;",Period:="&amp;$G$52&amp;",InputChoice1:=Close,InputChoice2:=Close)", "Bar", "", "Close",$J$52,AO40, "all","", "","","T","EndofBarandPeriod 9")/100</f>
        <v>6.0238114100000004E-2</v>
      </c>
      <c r="AX40" s="50">
        <f>RTD("cqg.rtd",,"StudyData", "Correlation("&amp;$B$37&amp;","&amp;$AD$36&amp;",Period:="&amp;$G$52&amp;",InputChoice1:=Close,InputChoice2:=Close)", "Bar", "", "Close",$J$52,AO40, "all","", "","","T","EndofBarandPeriod 9")/100</f>
        <v>6.7894167899999996E-2</v>
      </c>
      <c r="AY40" s="50">
        <f>RTD("cqg.rtd",,"StudyData", "Correlation("&amp;$B$37&amp;","&amp;$AG$36&amp;",Period:="&amp;$G$52&amp;",InputChoice1:=Close,InputChoice2:=Close)", "Bar", "", "Close",$J$52,AO40, "all","", "","","T","EndofBarandPeriod 9")/100</f>
        <v>-0.15206179750000001</v>
      </c>
      <c r="AZ40" s="50">
        <f>RTD("cqg.rtd",,"StudyData", "Correlation("&amp;$B$37&amp;","&amp;$AJ$36&amp;",Period:="&amp;$G$52&amp;",InputChoice1:=Close,InputChoice2:=Close)", "Bar", "", "Close",$J$52,AO40, "all","", "","","T","EndofBarandPeriod 9")/100</f>
        <v>5.0143240999999998E-2</v>
      </c>
      <c r="BA40" s="50"/>
      <c r="BB40" s="50">
        <f>RTD("cqg.rtd",,"StudyData", "Correlation("&amp;$B$41&amp;","&amp;$C$40&amp;",Period:="&amp;$G$52&amp;",InputChoice1:=Close,InputChoice2:=Close)", "Bar", "", "Close",$J$52,AO40, "all","", "","","T","EndofBarandPeriod 9")/100</f>
        <v>-0.7476859305000001</v>
      </c>
      <c r="BC40" s="50">
        <f>RTD("cqg.rtd",,"StudyData", "Correlation("&amp;$B$41&amp;","&amp;$F$40&amp;",Period:="&amp;$G$52&amp;",InputChoice1:=Close,InputChoice2:=Close)", "Bar", "", "Close",$J$52,AO40, "all","", "","","T","EndofBarandPeriod 9")/100</f>
        <v>-0.8041985545</v>
      </c>
      <c r="BD40" s="50">
        <f>RTD("cqg.rtd",,"StudyData", "Correlation("&amp;$B$41&amp;","&amp;$I$40&amp;",Period:="&amp;$G$52&amp;",InputChoice1:=Close,InputChoice2:=Close)", "Bar", "", "Close",$J$52,AO40, "all","", "","","T","EndofBarandPeriod 9")/100</f>
        <v>-0.79145858149999992</v>
      </c>
      <c r="BE40" s="50">
        <f>RTD("cqg.rtd",,"StudyData", "Correlation("&amp;$B$41&amp;","&amp;$L$40&amp;",Period:="&amp;$G$52&amp;",InputChoice1:=Close,InputChoice2:=Close)", "Bar", "", "Close",$J$52,AO40, "all","", "","","T","EndofBarandPeriod 9")/100</f>
        <v>0.86875739149999998</v>
      </c>
      <c r="BF40" s="50">
        <f>RTD("cqg.rtd",,"StudyData", "Correlation("&amp;$B$41&amp;","&amp;$O$40&amp;",Period:="&amp;$G$52&amp;",InputChoice1:=Close,InputChoice2:=Close)", "Bar", "", "Close",$J$52,AO40, "all","", "","","T","EndofBarandPeriod 9")/100</f>
        <v>0.88955725860000001</v>
      </c>
      <c r="BG40" s="50">
        <f>RTD("cqg.rtd",,"StudyData", "Correlation("&amp;$B$41&amp;","&amp;$R$40&amp;",Period:="&amp;$G$52&amp;",InputChoice1:=Close,InputChoice2:=Close)", "Bar", "", "Close",$J$52,AO40, "all","", "","","T","EndofBarandPeriod 9")/100</f>
        <v>0.89576472649999994</v>
      </c>
      <c r="BH40" s="50">
        <f>RTD("cqg.rtd",,"StudyData", "Correlation("&amp;$B$41&amp;","&amp;$U$40&amp;",Period:="&amp;$G$52&amp;",InputChoice1:=Close,InputChoice2:=Close)", "Bar", "", "Close",$J$52,AO40, "all","", "","","T","EndofBarandPeriod 9")/100</f>
        <v>0.86650630129999995</v>
      </c>
      <c r="BI40" s="50">
        <f>RTD("cqg.rtd",,"StudyData", "Correlation("&amp;$B$41&amp;","&amp;$X$40&amp;",Period:="&amp;$G$52&amp;",InputChoice1:=Close,InputChoice2:=Close)", "Bar", "", "Close",$J$52,AO40, "all","", "","","T","EndofBarandPeriod 9")/100</f>
        <v>-0.66761483990000003</v>
      </c>
      <c r="BJ40" s="50">
        <f>RTD("cqg.rtd",,"StudyData", "Correlation("&amp;$B$41&amp;","&amp;$AA$40&amp;",Period:="&amp;$G$52&amp;",InputChoice1:=Close,InputChoice2:=Close)", "Bar", "", "Close",$J$52,AO40, "all","", "","","T","EndofBarandPeriod 9")/100</f>
        <v>6.7894167899999996E-2</v>
      </c>
      <c r="BK40" s="50">
        <f>RTD("cqg.rtd",,"StudyData", "Correlation("&amp;$B$41&amp;","&amp;$AG$40&amp;",Period:="&amp;$G$52&amp;",InputChoice1:=Close,InputChoice2:=Close)", "Bar", "", "Close",$J$52,AO40, "all","", "","","T","EndofBarandPeriod 9")/100</f>
        <v>0.70786121480000008</v>
      </c>
      <c r="BL40" s="50">
        <f>RTD("cqg.rtd",,"StudyData", "Correlation("&amp;$B$41&amp;","&amp;$AJ$40&amp;",Period:="&amp;$G$52&amp;",InputChoice1:=Close,InputChoice2:=Close)", "Bar", "", "Close",$J$52,AO40, "all","", "","","T","EndofBarandPeriod 9")/100</f>
        <v>0.34752871159999998</v>
      </c>
      <c r="BM40" s="50"/>
      <c r="BN40" s="59"/>
      <c r="BO40" s="59"/>
      <c r="BP40" s="59"/>
      <c r="BQ40" s="59"/>
      <c r="BR40" s="59"/>
      <c r="BS40" s="59"/>
      <c r="BT40" s="59"/>
      <c r="BU40" s="59"/>
    </row>
    <row r="41" spans="2:77" ht="18" customHeight="1" x14ac:dyDescent="0.3">
      <c r="B41" s="11" t="s">
        <v>19</v>
      </c>
      <c r="C41" s="12">
        <f>BB46</f>
        <v>-0.72470537550000003</v>
      </c>
      <c r="D41" s="13">
        <f>BB46-BB39</f>
        <v>-0.33104243119999999</v>
      </c>
      <c r="E41" s="14"/>
      <c r="F41" s="12">
        <f>BC46</f>
        <v>-0.80208549239999993</v>
      </c>
      <c r="G41" s="13">
        <f>BC46-BC39</f>
        <v>-0.31894291629999993</v>
      </c>
      <c r="H41" s="14"/>
      <c r="I41" s="12">
        <f>BD46</f>
        <v>-0.85589921000000002</v>
      </c>
      <c r="J41" s="13">
        <f>BD46-BD39</f>
        <v>-0.37738227740000002</v>
      </c>
      <c r="K41" s="14"/>
      <c r="L41" s="12">
        <f>BE46</f>
        <v>0.89585494519999997</v>
      </c>
      <c r="M41" s="13">
        <f>BE46-BE39</f>
        <v>-2.0036228499999975E-2</v>
      </c>
      <c r="N41" s="14"/>
      <c r="O41" s="12">
        <f>BF46</f>
        <v>0.8931003179</v>
      </c>
      <c r="P41" s="13">
        <f>BF46-BF39</f>
        <v>3.7471621000000344E-3</v>
      </c>
      <c r="Q41" s="14"/>
      <c r="R41" s="12">
        <f>BG46</f>
        <v>0.91787318880000002</v>
      </c>
      <c r="S41" s="13">
        <f>BG46-BG39</f>
        <v>4.9662636900000057E-2</v>
      </c>
      <c r="T41" s="14"/>
      <c r="U41" s="12">
        <f>BH46</f>
        <v>0.929784571</v>
      </c>
      <c r="V41" s="13">
        <f>BH46-BH39</f>
        <v>0.115884918</v>
      </c>
      <c r="W41" s="14"/>
      <c r="X41" s="12">
        <f>BI46</f>
        <v>-0.7382810528</v>
      </c>
      <c r="Y41" s="13">
        <f>BI46-BI39</f>
        <v>-1.5032929666000001</v>
      </c>
      <c r="Z41" s="14"/>
      <c r="AA41" s="12">
        <f>BJ46</f>
        <v>-0.1000043256</v>
      </c>
      <c r="AB41" s="13">
        <f>BJ46-BJ39</f>
        <v>-0.59454733009999994</v>
      </c>
      <c r="AC41" s="14"/>
      <c r="AD41" s="69"/>
      <c r="AE41" s="70"/>
      <c r="AF41" s="14"/>
      <c r="AG41" s="12">
        <f>BK46</f>
        <v>0.92968494019999992</v>
      </c>
      <c r="AH41" s="13">
        <f>BK46-BK39</f>
        <v>-1.5399079499999968E-2</v>
      </c>
      <c r="AI41" s="14"/>
      <c r="AJ41" s="12">
        <f>BL46</f>
        <v>0.75826849439999999</v>
      </c>
      <c r="AK41" s="13">
        <f>BL46-BL40</f>
        <v>0.41073978280000001</v>
      </c>
      <c r="AL41" s="43" t="str">
        <f>B41</f>
        <v>GCE?</v>
      </c>
      <c r="AM41" s="49">
        <f>RTD("cqg.rtd",,"StudyData",$B$37,"Bar",,"Close",$J$52,AO41,,,,,"T","Endofbarandperiod 9")</f>
        <v>2.14</v>
      </c>
      <c r="AN41" s="50">
        <f>RTD("cqg.rtd",,"StudyData",$B$41,"Bar",,"Close",$J$52,AO41,,,,,"T","Endofbarandperiod 9")</f>
        <v>1197.9000000000001</v>
      </c>
      <c r="AO41" s="50">
        <v>-5</v>
      </c>
      <c r="AP41" s="50">
        <f>RTD("cqg.rtd",,"StudyData", "Correlation("&amp;$B$37&amp;","&amp;$C$36&amp;",Period:="&amp;$G$52&amp;",InputChoice1:=Close,InputChoice2:=Close)", "Bar", "", "Close",$J$52,AO41, "all","", "","","T","EndofBarandPeriod 9")/100</f>
        <v>-0.10282651749999999</v>
      </c>
      <c r="AQ41" s="50">
        <f>RTD("cqg.rtd",,"StudyData", "Correlation("&amp;$B$37&amp;","&amp;$F$36&amp;",Period:="&amp;$G$52&amp;",InputChoice1:=Close,InputChoice2:=Close)", "Bar", "", "Close",$J$52,AO41, "all","", "","","T","EndofBarandPeriod 9")/100</f>
        <v>-0.12818091580000002</v>
      </c>
      <c r="AR41" s="50">
        <f>RTD("cqg.rtd",,"StudyData", "Correlation("&amp;$B$37&amp;","&amp;$I$36&amp;",Period:="&amp;$G$52&amp;",InputChoice1:=Close,InputChoice2:=Close)", "Bar", "", "Close",$J$52,AO41, "all","", "","","T","EndofBarandPeriod 9")/100</f>
        <v>4.4363780000000004E-3</v>
      </c>
      <c r="AS41" s="50">
        <f>RTD("cqg.rtd",,"StudyData", "Correlation("&amp;$B$37&amp;","&amp;$L$36&amp;",Period:="&amp;$G$52&amp;",InputChoice1:=Close,InputChoice2:=Close)", "Bar", "", "Close",$J$52,AO41, "all","", "","","T","EndofBarandPeriod 9")/100</f>
        <v>-1.9965465200000001E-2</v>
      </c>
      <c r="AT41" s="50">
        <f>RTD("cqg.rtd",,"StudyData", "Correlation("&amp;$B$37&amp;","&amp;$O$36&amp;",Period:="&amp;$G$52&amp;",InputChoice1:=Close,InputChoice2:=Close)", "Bar", "", "Close",$J$52,AO41, "all","", "","","T","EndofBarandPeriod 9")/100</f>
        <v>2.9497461799999999E-2</v>
      </c>
      <c r="AU41" s="50">
        <f>RTD("cqg.rtd",,"StudyData", "Correlation("&amp;$B$37&amp;","&amp;$R$36&amp;",Period:="&amp;$G$52&amp;",InputChoice1:=Close,InputChoice2:=Close)", "Bar", "", "Close",$J$52,AO41, "all","", "","","T","EndofBarandPeriod 9")/100</f>
        <v>3.6460889900000001E-2</v>
      </c>
      <c r="AV41" s="50">
        <f>RTD("cqg.rtd",,"StudyData", "Correlation("&amp;$B$37&amp;","&amp;$U$36&amp;",Period:="&amp;$G$52&amp;",InputChoice1:=Close,InputChoice2:=Close)", "Bar", "", "Close",$J$52,AO41, "all","", "","","T","EndofBarandPeriod 9")/100</f>
        <v>-0.10182793430000001</v>
      </c>
      <c r="AW41" s="50">
        <f>RTD("cqg.rtd",,"StudyData", "Correlation("&amp;$B$37&amp;","&amp;$X$36&amp;",Period:="&amp;$G$52&amp;",InputChoice1:=Close,InputChoice2:=Close)", "Bar", "", "Close",$J$52,AO41, "all","", "","","T","EndofBarandPeriod 9")/100</f>
        <v>1.2867734099999998E-2</v>
      </c>
      <c r="AX41" s="50">
        <f>RTD("cqg.rtd",,"StudyData", "Correlation("&amp;$B$37&amp;","&amp;$AD$36&amp;",Period:="&amp;$G$52&amp;",InputChoice1:=Close,InputChoice2:=Close)", "Bar", "", "Close",$J$52,AO41, "all","", "","","T","EndofBarandPeriod 9")/100</f>
        <v>7.3474009300000004E-2</v>
      </c>
      <c r="AY41" s="50">
        <f>RTD("cqg.rtd",,"StudyData", "Correlation("&amp;$B$37&amp;","&amp;$AG$36&amp;",Period:="&amp;$G$52&amp;",InputChoice1:=Close,InputChoice2:=Close)", "Bar", "", "Close",$J$52,AO41, "all","", "","","T","EndofBarandPeriod 9")/100</f>
        <v>-0.1248014704</v>
      </c>
      <c r="AZ41" s="50">
        <f>RTD("cqg.rtd",,"StudyData", "Correlation("&amp;$B$37&amp;","&amp;$AJ$36&amp;",Period:="&amp;$G$52&amp;",InputChoice1:=Close,InputChoice2:=Close)", "Bar", "", "Close",$J$52,AO41, "all","", "","","T","EndofBarandPeriod 9")/100</f>
        <v>6.9265450399999998E-2</v>
      </c>
      <c r="BA41" s="50"/>
      <c r="BB41" s="50">
        <f>RTD("cqg.rtd",,"StudyData", "Correlation("&amp;$B$41&amp;","&amp;$C$40&amp;",Period:="&amp;$G$52&amp;",InputChoice1:=Close,InputChoice2:=Close)", "Bar", "", "Close",$J$52,AO41, "all","", "","","T","EndofBarandPeriod 9")/100</f>
        <v>-0.74022200090000001</v>
      </c>
      <c r="BC41" s="50">
        <f>RTD("cqg.rtd",,"StudyData", "Correlation("&amp;$B$41&amp;","&amp;$F$40&amp;",Period:="&amp;$G$52&amp;",InputChoice1:=Close,InputChoice2:=Close)", "Bar", "", "Close",$J$52,AO41, "all","", "","","T","EndofBarandPeriod 9")/100</f>
        <v>-0.80930750979999999</v>
      </c>
      <c r="BD41" s="50">
        <f>RTD("cqg.rtd",,"StudyData", "Correlation("&amp;$B$41&amp;","&amp;$I$40&amp;",Period:="&amp;$G$52&amp;",InputChoice1:=Close,InputChoice2:=Close)", "Bar", "", "Close",$J$52,AO41, "all","", "","","T","EndofBarandPeriod 9")/100</f>
        <v>-0.80257101310000001</v>
      </c>
      <c r="BE41" s="50">
        <f>RTD("cqg.rtd",,"StudyData", "Correlation("&amp;$B$41&amp;","&amp;$L$40&amp;",Period:="&amp;$G$52&amp;",InputChoice1:=Close,InputChoice2:=Close)", "Bar", "", "Close",$J$52,AO41, "all","", "","","T","EndofBarandPeriod 9")/100</f>
        <v>0.88855599090000004</v>
      </c>
      <c r="BF41" s="50">
        <f>RTD("cqg.rtd",,"StudyData", "Correlation("&amp;$B$41&amp;","&amp;$O$40&amp;",Period:="&amp;$G$52&amp;",InputChoice1:=Close,InputChoice2:=Close)", "Bar", "", "Close",$J$52,AO41, "all","", "","","T","EndofBarandPeriod 9")/100</f>
        <v>0.89492021509999997</v>
      </c>
      <c r="BG41" s="50">
        <f>RTD("cqg.rtd",,"StudyData", "Correlation("&amp;$B$41&amp;","&amp;$R$40&amp;",Period:="&amp;$G$52&amp;",InputChoice1:=Close,InputChoice2:=Close)", "Bar", "", "Close",$J$52,AO41, "all","", "","","T","EndofBarandPeriod 9")/100</f>
        <v>0.90462567199999999</v>
      </c>
      <c r="BH41" s="50">
        <f>RTD("cqg.rtd",,"StudyData", "Correlation("&amp;$B$41&amp;","&amp;$U$40&amp;",Period:="&amp;$G$52&amp;",InputChoice1:=Close,InputChoice2:=Close)", "Bar", "", "Close",$J$52,AO41, "all","", "","","T","EndofBarandPeriod 9")/100</f>
        <v>0.88757617489999996</v>
      </c>
      <c r="BI41" s="50">
        <f>RTD("cqg.rtd",,"StudyData", "Correlation("&amp;$B$41&amp;","&amp;$X$40&amp;",Period:="&amp;$G$52&amp;",InputChoice1:=Close,InputChoice2:=Close)", "Bar", "", "Close",$J$52,AO41, "all","", "","","T","EndofBarandPeriod 9")/100</f>
        <v>-0.66921163840000009</v>
      </c>
      <c r="BJ41" s="50">
        <f>RTD("cqg.rtd",,"StudyData", "Correlation("&amp;$B$41&amp;","&amp;$AA$40&amp;",Period:="&amp;$G$52&amp;",InputChoice1:=Close,InputChoice2:=Close)", "Bar", "", "Close",$J$52,AO41, "all","", "","","T","EndofBarandPeriod 9")/100</f>
        <v>7.3474009300000004E-2</v>
      </c>
      <c r="BK41" s="50">
        <f>RTD("cqg.rtd",,"StudyData", "Correlation("&amp;$B$41&amp;","&amp;$AG$40&amp;",Period:="&amp;$G$52&amp;",InputChoice1:=Close,InputChoice2:=Close)", "Bar", "", "Close",$J$52,AO41, "all","", "","","T","EndofBarandPeriod 9")/100</f>
        <v>0.79385775570000006</v>
      </c>
      <c r="BL41" s="50">
        <f>RTD("cqg.rtd",,"StudyData", "Correlation("&amp;$B$41&amp;","&amp;$AJ$40&amp;",Period:="&amp;$G$52&amp;",InputChoice1:=Close,InputChoice2:=Close)", "Bar", "", "Close",$J$52,AO41, "all","", "","","T","EndofBarandPeriod 9")/100</f>
        <v>0.47373231709999997</v>
      </c>
      <c r="BM41" s="50"/>
      <c r="BN41" s="59"/>
      <c r="BO41" s="59"/>
      <c r="BP41" s="59"/>
      <c r="BQ41" s="59"/>
      <c r="BR41" s="59"/>
      <c r="BS41" s="59"/>
      <c r="BT41" s="59"/>
      <c r="BU41" s="59"/>
    </row>
    <row r="42" spans="2:77" ht="18" customHeight="1" x14ac:dyDescent="0.3">
      <c r="B42" s="15">
        <f>RTD("cqg.rtd", ,"ContractData",B41, "LastPrice",,"T")</f>
        <v>1211.9000000000001</v>
      </c>
      <c r="C42" s="65"/>
      <c r="D42" s="66"/>
      <c r="E42" s="14"/>
      <c r="F42" s="65"/>
      <c r="G42" s="66"/>
      <c r="H42" s="14"/>
      <c r="I42" s="65"/>
      <c r="J42" s="66"/>
      <c r="K42" s="14"/>
      <c r="L42" s="65"/>
      <c r="M42" s="66"/>
      <c r="N42" s="14"/>
      <c r="O42" s="65"/>
      <c r="P42" s="66"/>
      <c r="Q42" s="14"/>
      <c r="R42" s="65"/>
      <c r="S42" s="66"/>
      <c r="T42" s="14"/>
      <c r="U42" s="65"/>
      <c r="V42" s="66"/>
      <c r="W42" s="14"/>
      <c r="X42" s="65"/>
      <c r="Y42" s="66"/>
      <c r="Z42" s="14"/>
      <c r="AA42" s="65"/>
      <c r="AB42" s="66"/>
      <c r="AC42" s="14"/>
      <c r="AD42" s="71"/>
      <c r="AE42" s="72"/>
      <c r="AF42" s="14"/>
      <c r="AG42" s="65"/>
      <c r="AH42" s="66"/>
      <c r="AI42" s="14"/>
      <c r="AJ42" s="65"/>
      <c r="AK42" s="66"/>
      <c r="AL42" s="44">
        <f>B42</f>
        <v>1211.9000000000001</v>
      </c>
      <c r="AM42" s="49">
        <f>RTD("cqg.rtd",,"StudyData",$B$37,"Bar",,"Close",$J$52,AO42,,,,,"T","Endofbarandperiod 9")</f>
        <v>2.0979999999999999</v>
      </c>
      <c r="AN42" s="50">
        <f>RTD("cqg.rtd",,"StudyData",$B$41,"Bar",,"Close",$J$52,AO42,,,,,"T","Endofbarandperiod 9")</f>
        <v>1198.5999999999999</v>
      </c>
      <c r="AO42" s="50">
        <v>-4</v>
      </c>
      <c r="AP42" s="50">
        <f>RTD("cqg.rtd",,"StudyData", "Correlation("&amp;$B$37&amp;","&amp;$C$36&amp;",Period:="&amp;$G$52&amp;",InputChoice1:=Close,InputChoice2:=Close)", "Bar", "", "Close",$J$52,AO42, "all","", "","","T","EndofBarandPeriod 9")/100</f>
        <v>-0.12550407359999999</v>
      </c>
      <c r="AQ42" s="50">
        <f>RTD("cqg.rtd",,"StudyData", "Correlation("&amp;$B$37&amp;","&amp;$F$36&amp;",Period:="&amp;$G$52&amp;",InputChoice1:=Close,InputChoice2:=Close)", "Bar", "", "Close",$J$52,AO42, "all","", "","","T","EndofBarandPeriod 9")/100</f>
        <v>-0.14136755640000001</v>
      </c>
      <c r="AR42" s="50">
        <f>RTD("cqg.rtd",,"StudyData", "Correlation("&amp;$B$37&amp;","&amp;$I$36&amp;",Period:="&amp;$G$52&amp;",InputChoice1:=Close,InputChoice2:=Close)", "Bar", "", "Close",$J$52,AO42, "all","", "","","T","EndofBarandPeriod 9")/100</f>
        <v>-1.4460272E-3</v>
      </c>
      <c r="AS42" s="50">
        <f>RTD("cqg.rtd",,"StudyData", "Correlation("&amp;$B$37&amp;","&amp;$L$36&amp;",Period:="&amp;$G$52&amp;",InputChoice1:=Close,InputChoice2:=Close)", "Bar", "", "Close",$J$52,AO42, "all","", "","","T","EndofBarandPeriod 9")/100</f>
        <v>-1.84333252E-2</v>
      </c>
      <c r="AT42" s="50">
        <f>RTD("cqg.rtd",,"StudyData", "Correlation("&amp;$B$37&amp;","&amp;$O$36&amp;",Period:="&amp;$G$52&amp;",InputChoice1:=Close,InputChoice2:=Close)", "Bar", "", "Close",$J$52,AO42, "all","", "","","T","EndofBarandPeriod 9")/100</f>
        <v>3.4202966899999999E-2</v>
      </c>
      <c r="AU42" s="50">
        <f>RTD("cqg.rtd",,"StudyData", "Correlation("&amp;$B$37&amp;","&amp;$R$36&amp;",Period:="&amp;$G$52&amp;",InputChoice1:=Close,InputChoice2:=Close)", "Bar", "", "Close",$J$52,AO42, "all","", "","","T","EndofBarandPeriod 9")/100</f>
        <v>3.9839528999999999E-2</v>
      </c>
      <c r="AV42" s="50">
        <f>RTD("cqg.rtd",,"StudyData", "Correlation("&amp;$B$37&amp;","&amp;$U$36&amp;",Period:="&amp;$G$52&amp;",InputChoice1:=Close,InputChoice2:=Close)", "Bar", "", "Close",$J$52,AO42, "all","", "","","T","EndofBarandPeriod 9")/100</f>
        <v>-8.5609409600000005E-2</v>
      </c>
      <c r="AW42" s="50">
        <f>RTD("cqg.rtd",,"StudyData", "Correlation("&amp;$B$37&amp;","&amp;$X$36&amp;",Period:="&amp;$G$52&amp;",InputChoice1:=Close,InputChoice2:=Close)", "Bar", "", "Close",$J$52,AO42, "all","", "","","T","EndofBarandPeriod 9")/100</f>
        <v>-2.6727893800000003E-2</v>
      </c>
      <c r="AX42" s="50">
        <f>RTD("cqg.rtd",,"StudyData", "Correlation("&amp;$B$37&amp;","&amp;$AD$36&amp;",Period:="&amp;$G$52&amp;",InputChoice1:=Close,InputChoice2:=Close)", "Bar", "", "Close",$J$52,AO42, "all","", "","","T","EndofBarandPeriod 9")/100</f>
        <v>6.7460172299999996E-2</v>
      </c>
      <c r="AY42" s="50">
        <f>RTD("cqg.rtd",,"StudyData", "Correlation("&amp;$B$37&amp;","&amp;$AG$36&amp;",Period:="&amp;$G$52&amp;",InputChoice1:=Close,InputChoice2:=Close)", "Bar", "", "Close",$J$52,AO42, "all","", "","","T","EndofBarandPeriod 9")/100</f>
        <v>-0.1228603243</v>
      </c>
      <c r="AZ42" s="50">
        <f>RTD("cqg.rtd",,"StudyData", "Correlation("&amp;$B$37&amp;","&amp;$AJ$36&amp;",Period:="&amp;$G$52&amp;",InputChoice1:=Close,InputChoice2:=Close)", "Bar", "", "Close",$J$52,AO42, "all","", "","","T","EndofBarandPeriod 9")/100</f>
        <v>6.9366995900000006E-2</v>
      </c>
      <c r="BA42" s="50"/>
      <c r="BB42" s="50">
        <f>RTD("cqg.rtd",,"StudyData", "Correlation("&amp;$B$41&amp;","&amp;$C$40&amp;",Period:="&amp;$G$52&amp;",InputChoice1:=Close,InputChoice2:=Close)", "Bar", "", "Close",$J$52,AO42, "all","", "","","T","EndofBarandPeriod 9")/100</f>
        <v>-0.74304375050000004</v>
      </c>
      <c r="BC42" s="50">
        <f>RTD("cqg.rtd",,"StudyData", "Correlation("&amp;$B$41&amp;","&amp;$F$40&amp;",Period:="&amp;$G$52&amp;",InputChoice1:=Close,InputChoice2:=Close)", "Bar", "", "Close",$J$52,AO42, "all","", "","","T","EndofBarandPeriod 9")/100</f>
        <v>-0.81994580110000004</v>
      </c>
      <c r="BD42" s="50">
        <f>RTD("cqg.rtd",,"StudyData", "Correlation("&amp;$B$41&amp;","&amp;$I$40&amp;",Period:="&amp;$G$52&amp;",InputChoice1:=Close,InputChoice2:=Close)", "Bar", "", "Close",$J$52,AO42, "all","", "","","T","EndofBarandPeriod 9")/100</f>
        <v>-0.81834831289999999</v>
      </c>
      <c r="BE42" s="50">
        <f>RTD("cqg.rtd",,"StudyData", "Correlation("&amp;$B$41&amp;","&amp;$L$40&amp;",Period:="&amp;$G$52&amp;",InputChoice1:=Close,InputChoice2:=Close)", "Bar", "", "Close",$J$52,AO42, "all","", "","","T","EndofBarandPeriod 9")/100</f>
        <v>0.89458659409999997</v>
      </c>
      <c r="BF42" s="50">
        <f>RTD("cqg.rtd",,"StudyData", "Correlation("&amp;$B$41&amp;","&amp;$O$40&amp;",Period:="&amp;$G$52&amp;",InputChoice1:=Close,InputChoice2:=Close)", "Bar", "", "Close",$J$52,AO42, "all","", "","","T","EndofBarandPeriod 9")/100</f>
        <v>0.8999418386000001</v>
      </c>
      <c r="BG42" s="50">
        <f>RTD("cqg.rtd",,"StudyData", "Correlation("&amp;$B$41&amp;","&amp;$R$40&amp;",Period:="&amp;$G$52&amp;",InputChoice1:=Close,InputChoice2:=Close)", "Bar", "", "Close",$J$52,AO42, "all","", "","","T","EndofBarandPeriod 9")/100</f>
        <v>0.91253644589999994</v>
      </c>
      <c r="BH42" s="50">
        <f>RTD("cqg.rtd",,"StudyData", "Correlation("&amp;$B$41&amp;","&amp;$U$40&amp;",Period:="&amp;$G$52&amp;",InputChoice1:=Close,InputChoice2:=Close)", "Bar", "", "Close",$J$52,AO42, "all","", "","","T","EndofBarandPeriod 9")/100</f>
        <v>0.90321671699999995</v>
      </c>
      <c r="BI42" s="50">
        <f>RTD("cqg.rtd",,"StudyData", "Correlation("&amp;$B$41&amp;","&amp;$X$40&amp;",Period:="&amp;$G$52&amp;",InputChoice1:=Close,InputChoice2:=Close)", "Bar", "", "Close",$J$52,AO42, "all","", "","","T","EndofBarandPeriod 9")/100</f>
        <v>-0.69838682390000006</v>
      </c>
      <c r="BJ42" s="50">
        <f>RTD("cqg.rtd",,"StudyData", "Correlation("&amp;$B$41&amp;","&amp;$AA$40&amp;",Period:="&amp;$G$52&amp;",InputChoice1:=Close,InputChoice2:=Close)", "Bar", "", "Close",$J$52,AO42, "all","", "","","T","EndofBarandPeriod 9")/100</f>
        <v>6.7460172299999996E-2</v>
      </c>
      <c r="BK42" s="50">
        <f>RTD("cqg.rtd",,"StudyData", "Correlation("&amp;$B$41&amp;","&amp;$AG$40&amp;",Period:="&amp;$G$52&amp;",InputChoice1:=Close,InputChoice2:=Close)", "Bar", "", "Close",$J$52,AO42, "all","", "","","T","EndofBarandPeriod 9")/100</f>
        <v>0.84235429089999991</v>
      </c>
      <c r="BL42" s="50">
        <f>RTD("cqg.rtd",,"StudyData", "Correlation("&amp;$B$41&amp;","&amp;$AJ$40&amp;",Period:="&amp;$G$52&amp;",InputChoice1:=Close,InputChoice2:=Close)", "Bar", "", "Close",$J$52,AO42, "all","", "","","T","EndofBarandPeriod 9")/100</f>
        <v>0.56728322249999996</v>
      </c>
      <c r="BM42" s="50"/>
      <c r="BN42" s="59"/>
      <c r="BO42" s="59"/>
      <c r="BP42" s="59"/>
      <c r="BQ42" s="59"/>
      <c r="BR42" s="59"/>
      <c r="BS42" s="59"/>
      <c r="BT42" s="59"/>
      <c r="BU42" s="59"/>
    </row>
    <row r="43" spans="2:77" ht="5.0999999999999996" customHeight="1" x14ac:dyDescent="0.3">
      <c r="B43" s="62"/>
      <c r="C43" s="32"/>
      <c r="D43" s="32"/>
      <c r="E43" s="25"/>
      <c r="F43" s="32"/>
      <c r="G43" s="32"/>
      <c r="H43" s="25"/>
      <c r="I43" s="32"/>
      <c r="J43" s="32"/>
      <c r="K43" s="25"/>
      <c r="L43" s="32"/>
      <c r="M43" s="32"/>
      <c r="N43" s="25"/>
      <c r="O43" s="32"/>
      <c r="P43" s="32"/>
      <c r="Q43" s="25"/>
      <c r="R43" s="32"/>
      <c r="S43" s="32"/>
      <c r="T43" s="25"/>
      <c r="U43" s="32"/>
      <c r="V43" s="32"/>
      <c r="W43" s="25"/>
      <c r="X43" s="32"/>
      <c r="Y43" s="32"/>
      <c r="Z43" s="25"/>
      <c r="AA43" s="32"/>
      <c r="AB43" s="24"/>
      <c r="AC43" s="25"/>
      <c r="AD43" s="32"/>
      <c r="AE43" s="24"/>
      <c r="AF43" s="25"/>
      <c r="AG43" s="32"/>
      <c r="AH43" s="35"/>
      <c r="AI43" s="25"/>
      <c r="AJ43" s="32"/>
      <c r="AK43" s="33"/>
      <c r="AL43" s="45"/>
      <c r="AM43" s="49">
        <f>RTD("cqg.rtd",,"StudyData",$B$37,"Bar",,"Close",$J$52,AO43,,,,,"T","Endofbarandperiod 9")</f>
        <v>2.0459999999999998</v>
      </c>
      <c r="AN43" s="50">
        <f>RTD("cqg.rtd",,"StudyData",$B$41,"Bar",,"Close",$J$52,AO43,,,,,"T","Endofbarandperiod 9")</f>
        <v>1194.5999999999999</v>
      </c>
      <c r="AO43" s="50">
        <v>-3</v>
      </c>
      <c r="AP43" s="50">
        <f>RTD("cqg.rtd",,"StudyData", "Correlation("&amp;$B$37&amp;","&amp;$C$36&amp;",Period:="&amp;$G$52&amp;",InputChoice1:=Close,InputChoice2:=Close)", "Bar", "", "Close",$J$52,AO43, "all","", "","","T","EndofBarandPeriod 9")/100</f>
        <v>-0.12529500290000001</v>
      </c>
      <c r="AQ43" s="50">
        <f>RTD("cqg.rtd",,"StudyData", "Correlation("&amp;$B$37&amp;","&amp;$F$36&amp;",Period:="&amp;$G$52&amp;",InputChoice1:=Close,InputChoice2:=Close)", "Bar", "", "Close",$J$52,AO43, "all","", "","","T","EndofBarandPeriod 9")/100</f>
        <v>-0.1335360941</v>
      </c>
      <c r="AR43" s="50">
        <f>RTD("cqg.rtd",,"StudyData", "Correlation("&amp;$B$37&amp;","&amp;$I$36&amp;",Period:="&amp;$G$52&amp;",InputChoice1:=Close,InputChoice2:=Close)", "Bar", "", "Close",$J$52,AO43, "all","", "","","T","EndofBarandPeriod 9")/100</f>
        <v>-1.58217553E-2</v>
      </c>
      <c r="AS43" s="50">
        <f>RTD("cqg.rtd",,"StudyData", "Correlation("&amp;$B$37&amp;","&amp;$L$36&amp;",Period:="&amp;$G$52&amp;",InputChoice1:=Close,InputChoice2:=Close)", "Bar", "", "Close",$J$52,AO43, "all","", "","","T","EndofBarandPeriod 9")/100</f>
        <v>-3.23215263E-2</v>
      </c>
      <c r="AT43" s="50">
        <f>RTD("cqg.rtd",,"StudyData", "Correlation("&amp;$B$37&amp;","&amp;$O$36&amp;",Period:="&amp;$G$52&amp;",InputChoice1:=Close,InputChoice2:=Close)", "Bar", "", "Close",$J$52,AO43, "all","", "","","T","EndofBarandPeriod 9")/100</f>
        <v>1.9023992899999998E-2</v>
      </c>
      <c r="AU43" s="50">
        <f>RTD("cqg.rtd",,"StudyData", "Correlation("&amp;$B$37&amp;","&amp;$R$36&amp;",Period:="&amp;$G$52&amp;",InputChoice1:=Close,InputChoice2:=Close)", "Bar", "", "Close",$J$52,AO43, "all","", "","","T","EndofBarandPeriod 9")/100</f>
        <v>2.1799219000000002E-2</v>
      </c>
      <c r="AV43" s="50">
        <f>RTD("cqg.rtd",,"StudyData", "Correlation("&amp;$B$37&amp;","&amp;$U$36&amp;",Period:="&amp;$G$52&amp;",InputChoice1:=Close,InputChoice2:=Close)", "Bar", "", "Close",$J$52,AO43, "all","", "","","T","EndofBarandPeriod 9")/100</f>
        <v>-9.5107525799999995E-2</v>
      </c>
      <c r="AW43" s="50">
        <f>RTD("cqg.rtd",,"StudyData", "Correlation("&amp;$B$37&amp;","&amp;$X$36&amp;",Period:="&amp;$G$52&amp;",InputChoice1:=Close,InputChoice2:=Close)", "Bar", "", "Close",$J$52,AO43, "all","", "","","T","EndofBarandPeriod 9")/100</f>
        <v>-2.9853341499999998E-2</v>
      </c>
      <c r="AX43" s="50">
        <f>RTD("cqg.rtd",,"StudyData", "Correlation("&amp;$B$37&amp;","&amp;$AD$36&amp;",Period:="&amp;$G$52&amp;",InputChoice1:=Close,InputChoice2:=Close)", "Bar", "", "Close",$J$52,AO43, "all","", "","","T","EndofBarandPeriod 9")/100</f>
        <v>4.6773075000000004E-2</v>
      </c>
      <c r="AY43" s="50">
        <f>RTD("cqg.rtd",,"StudyData", "Correlation("&amp;$B$37&amp;","&amp;$AG$36&amp;",Period:="&amp;$G$52&amp;",InputChoice1:=Close,InputChoice2:=Close)", "Bar", "", "Close",$J$52,AO43, "all","", "","","T","EndofBarandPeriod 9")/100</f>
        <v>-0.1355772723</v>
      </c>
      <c r="AZ43" s="50">
        <f>RTD("cqg.rtd",,"StudyData", "Correlation("&amp;$B$37&amp;","&amp;$AJ$36&amp;",Period:="&amp;$G$52&amp;",InputChoice1:=Close,InputChoice2:=Close)", "Bar", "", "Close",$J$52,AO43, "all","", "","","T","EndofBarandPeriod 9")/100</f>
        <v>5.35338562E-2</v>
      </c>
      <c r="BA43" s="50"/>
      <c r="BB43" s="50">
        <f>RTD("cqg.rtd",,"StudyData", "Correlation("&amp;$B$41&amp;","&amp;$C$40&amp;",Period:="&amp;$G$52&amp;",InputChoice1:=Close,InputChoice2:=Close)", "Bar", "", "Close",$J$52,AO43, "all","", "","","T","EndofBarandPeriod 9")/100</f>
        <v>-0.74640297909999997</v>
      </c>
      <c r="BC43" s="50">
        <f>RTD("cqg.rtd",,"StudyData", "Correlation("&amp;$B$41&amp;","&amp;$F$40&amp;",Period:="&amp;$G$52&amp;",InputChoice1:=Close,InputChoice2:=Close)", "Bar", "", "Close",$J$52,AO43, "all","", "","","T","EndofBarandPeriod 9")/100</f>
        <v>-0.82561735540000003</v>
      </c>
      <c r="BD43" s="50">
        <f>RTD("cqg.rtd",,"StudyData", "Correlation("&amp;$B$41&amp;","&amp;$I$40&amp;",Period:="&amp;$G$52&amp;",InputChoice1:=Close,InputChoice2:=Close)", "Bar", "", "Close",$J$52,AO43, "all","", "","","T","EndofBarandPeriod 9")/100</f>
        <v>-0.8296691289</v>
      </c>
      <c r="BE43" s="50">
        <f>RTD("cqg.rtd",,"StudyData", "Correlation("&amp;$B$41&amp;","&amp;$L$40&amp;",Period:="&amp;$G$52&amp;",InputChoice1:=Close,InputChoice2:=Close)", "Bar", "", "Close",$J$52,AO43, "all","", "","","T","EndofBarandPeriod 9")/100</f>
        <v>0.9029777417</v>
      </c>
      <c r="BF43" s="50">
        <f>RTD("cqg.rtd",,"StudyData", "Correlation("&amp;$B$41&amp;","&amp;$O$40&amp;",Period:="&amp;$G$52&amp;",InputChoice1:=Close,InputChoice2:=Close)", "Bar", "", "Close",$J$52,AO43, "all","", "","","T","EndofBarandPeriod 9")/100</f>
        <v>0.90809489060000004</v>
      </c>
      <c r="BG43" s="50">
        <f>RTD("cqg.rtd",,"StudyData", "Correlation("&amp;$B$41&amp;","&amp;$R$40&amp;",Period:="&amp;$G$52&amp;",InputChoice1:=Close,InputChoice2:=Close)", "Bar", "", "Close",$J$52,AO43, "all","", "","","T","EndofBarandPeriod 9")/100</f>
        <v>0.92263006669999992</v>
      </c>
      <c r="BH43" s="50">
        <f>RTD("cqg.rtd",,"StudyData", "Correlation("&amp;$B$41&amp;","&amp;$U$40&amp;",Period:="&amp;$G$52&amp;",InputChoice1:=Close,InputChoice2:=Close)", "Bar", "", "Close",$J$52,AO43, "all","", "","","T","EndofBarandPeriod 9")/100</f>
        <v>0.91574129150000005</v>
      </c>
      <c r="BI43" s="50">
        <f>RTD("cqg.rtd",,"StudyData", "Correlation("&amp;$B$41&amp;","&amp;$X$40&amp;",Period:="&amp;$G$52&amp;",InputChoice1:=Close,InputChoice2:=Close)", "Bar", "", "Close",$J$52,AO43, "all","", "","","T","EndofBarandPeriod 9")/100</f>
        <v>-0.71648614390000009</v>
      </c>
      <c r="BJ43" s="50">
        <f>RTD("cqg.rtd",,"StudyData", "Correlation("&amp;$B$41&amp;","&amp;$AA$40&amp;",Period:="&amp;$G$52&amp;",InputChoice1:=Close,InputChoice2:=Close)", "Bar", "", "Close",$J$52,AO43, "all","", "","","T","EndofBarandPeriod 9")/100</f>
        <v>4.6773075000000004E-2</v>
      </c>
      <c r="BK43" s="50">
        <f>RTD("cqg.rtd",,"StudyData", "Correlation("&amp;$B$41&amp;","&amp;$AG$40&amp;",Period:="&amp;$G$52&amp;",InputChoice1:=Close,InputChoice2:=Close)", "Bar", "", "Close",$J$52,AO43, "all","", "","","T","EndofBarandPeriod 9")/100</f>
        <v>0.86865318740000008</v>
      </c>
      <c r="BL43" s="50">
        <f>RTD("cqg.rtd",,"StudyData", "Correlation("&amp;$B$41&amp;","&amp;$AJ$40&amp;",Period:="&amp;$G$52&amp;",InputChoice1:=Close,InputChoice2:=Close)", "Bar", "", "Close",$J$52,AO43, "all","", "","","T","EndofBarandPeriod 9")/100</f>
        <v>0.6179412581</v>
      </c>
      <c r="BM43" s="50"/>
      <c r="BN43" s="59"/>
      <c r="BO43" s="59"/>
      <c r="BP43" s="59"/>
      <c r="BQ43" s="59"/>
      <c r="BR43" s="59"/>
      <c r="BS43" s="59"/>
      <c r="BT43" s="59"/>
      <c r="BU43" s="59"/>
    </row>
    <row r="44" spans="2:77" ht="18" customHeight="1" x14ac:dyDescent="0.3">
      <c r="B44" s="17">
        <f>RTD("cqg.rtd", ,"ContractData",B41, "NetChange",,"T")</f>
        <v>-27.5</v>
      </c>
      <c r="C44" s="22" t="str">
        <f>$C$4</f>
        <v>EP?</v>
      </c>
      <c r="D44" s="27" t="s">
        <v>1</v>
      </c>
      <c r="E44" s="21"/>
      <c r="F44" s="22" t="str">
        <f>$F$4</f>
        <v>ENQ?</v>
      </c>
      <c r="G44" s="28" t="s">
        <v>1</v>
      </c>
      <c r="H44" s="21"/>
      <c r="I44" s="22" t="str">
        <f>$I$4</f>
        <v>DSX?</v>
      </c>
      <c r="J44" s="28" t="s">
        <v>1</v>
      </c>
      <c r="K44" s="21"/>
      <c r="L44" s="22" t="str">
        <f>$L$4</f>
        <v>TUA?</v>
      </c>
      <c r="M44" s="28" t="s">
        <v>1</v>
      </c>
      <c r="N44" s="21"/>
      <c r="O44" s="22" t="str">
        <f>$O$4</f>
        <v>FVA?</v>
      </c>
      <c r="P44" s="28" t="s">
        <v>1</v>
      </c>
      <c r="Q44" s="21"/>
      <c r="R44" s="22" t="str">
        <f>$R$4</f>
        <v>TYA?</v>
      </c>
      <c r="S44" s="28" t="s">
        <v>1</v>
      </c>
      <c r="T44" s="21"/>
      <c r="U44" s="22" t="str">
        <f>$U$4</f>
        <v>USA?</v>
      </c>
      <c r="V44" s="28" t="s">
        <v>1</v>
      </c>
      <c r="W44" s="21"/>
      <c r="X44" s="22" t="str">
        <f>$X$4</f>
        <v>CLE?</v>
      </c>
      <c r="Y44" s="28" t="s">
        <v>1</v>
      </c>
      <c r="Z44" s="21"/>
      <c r="AA44" s="22" t="str">
        <f>$AA$4</f>
        <v>NGE?</v>
      </c>
      <c r="AB44" s="28" t="s">
        <v>1</v>
      </c>
      <c r="AC44" s="21"/>
      <c r="AD44" s="22" t="str">
        <f>$AD$4</f>
        <v>GCE?</v>
      </c>
      <c r="AE44" s="28" t="s">
        <v>1</v>
      </c>
      <c r="AF44" s="21"/>
      <c r="AG44" s="67" t="str">
        <f>$AG$4</f>
        <v>SIE?</v>
      </c>
      <c r="AH44" s="73"/>
      <c r="AI44" s="21"/>
      <c r="AJ44" s="22" t="str">
        <f t="shared" ref="AJ44" si="13">$AJ$4</f>
        <v>PLE?</v>
      </c>
      <c r="AK44" s="28" t="s">
        <v>1</v>
      </c>
      <c r="AL44" s="44">
        <f>B44</f>
        <v>-27.5</v>
      </c>
      <c r="AM44" s="49">
        <f>RTD("cqg.rtd",,"StudyData",$B$37,"Bar",,"Close",$J$52,AO44,,,,,"T","Endofbarandperiod 9")</f>
        <v>1.994</v>
      </c>
      <c r="AN44" s="50">
        <f>RTD("cqg.rtd",,"StudyData",$B$41,"Bar",,"Close",$J$52,AO44,,,,,"T","Endofbarandperiod 9")</f>
        <v>1247.8</v>
      </c>
      <c r="AO44" s="50">
        <v>-2</v>
      </c>
      <c r="AP44" s="50">
        <f>RTD("cqg.rtd",,"StudyData", "Correlation("&amp;$B$37&amp;","&amp;$C$36&amp;",Period:="&amp;$G$52&amp;",InputChoice1:=Close,InputChoice2:=Close)", "Bar", "", "Close",$J$52,AO44, "all","", "","","T","EndofBarandPeriod 9")/100</f>
        <v>-0.1177057499</v>
      </c>
      <c r="AQ44" s="50">
        <f>RTD("cqg.rtd",,"StudyData", "Correlation("&amp;$B$37&amp;","&amp;$F$36&amp;",Period:="&amp;$G$52&amp;",InputChoice1:=Close,InputChoice2:=Close)", "Bar", "", "Close",$J$52,AO44, "all","", "","","T","EndofBarandPeriod 9")/100</f>
        <v>-0.11982246160000001</v>
      </c>
      <c r="AR44" s="50">
        <f>RTD("cqg.rtd",,"StudyData", "Correlation("&amp;$B$37&amp;","&amp;$I$36&amp;",Period:="&amp;$G$52&amp;",InputChoice1:=Close,InputChoice2:=Close)", "Bar", "", "Close",$J$52,AO44, "all","", "","","T","EndofBarandPeriod 9")/100</f>
        <v>-1.6980607999999998E-2</v>
      </c>
      <c r="AS44" s="50">
        <f>RTD("cqg.rtd",,"StudyData", "Correlation("&amp;$B$37&amp;","&amp;$L$36&amp;",Period:="&amp;$G$52&amp;",InputChoice1:=Close,InputChoice2:=Close)", "Bar", "", "Close",$J$52,AO44, "all","", "","","T","EndofBarandPeriod 9")/100</f>
        <v>-5.7874441900000004E-2</v>
      </c>
      <c r="AT44" s="50">
        <f>RTD("cqg.rtd",,"StudyData", "Correlation("&amp;$B$37&amp;","&amp;$O$36&amp;",Period:="&amp;$G$52&amp;",InputChoice1:=Close,InputChoice2:=Close)", "Bar", "", "Close",$J$52,AO44, "all","", "","","T","EndofBarandPeriod 9")/100</f>
        <v>-5.7494058000000002E-3</v>
      </c>
      <c r="AU44" s="50">
        <f>RTD("cqg.rtd",,"StudyData", "Correlation("&amp;$B$37&amp;","&amp;$R$36&amp;",Period:="&amp;$G$52&amp;",InputChoice1:=Close,InputChoice2:=Close)", "Bar", "", "Close",$J$52,AO44, "all","", "","","T","EndofBarandPeriod 9")/100</f>
        <v>-7.9225027999999999E-3</v>
      </c>
      <c r="AV44" s="50">
        <f>RTD("cqg.rtd",,"StudyData", "Correlation("&amp;$B$37&amp;","&amp;$U$36&amp;",Period:="&amp;$G$52&amp;",InputChoice1:=Close,InputChoice2:=Close)", "Bar", "", "Close",$J$52,AO44, "all","", "","","T","EndofBarandPeriod 9")/100</f>
        <v>-0.11741769740000001</v>
      </c>
      <c r="AW44" s="50">
        <f>RTD("cqg.rtd",,"StudyData", "Correlation("&amp;$B$37&amp;","&amp;$X$36&amp;",Period:="&amp;$G$52&amp;",InputChoice1:=Close,InputChoice2:=Close)", "Bar", "", "Close",$J$52,AO44, "all","", "","","T","EndofBarandPeriod 9")/100</f>
        <v>-2.5199061700000001E-2</v>
      </c>
      <c r="AX44" s="50">
        <f>RTD("cqg.rtd",,"StudyData", "Correlation("&amp;$B$37&amp;","&amp;$AD$36&amp;",Period:="&amp;$G$52&amp;",InputChoice1:=Close,InputChoice2:=Close)", "Bar", "", "Close",$J$52,AO44, "all","", "","","T","EndofBarandPeriod 9")/100</f>
        <v>-5.0012140000000004E-3</v>
      </c>
      <c r="AY44" s="50">
        <f>RTD("cqg.rtd",,"StudyData", "Correlation("&amp;$B$37&amp;","&amp;$AG$36&amp;",Period:="&amp;$G$52&amp;",InputChoice1:=Close,InputChoice2:=Close)", "Bar", "", "Close",$J$52,AO44, "all","", "","","T","EndofBarandPeriod 9")/100</f>
        <v>-0.16692595000000002</v>
      </c>
      <c r="AZ44" s="50">
        <f>RTD("cqg.rtd",,"StudyData", "Correlation("&amp;$B$37&amp;","&amp;$AJ$36&amp;",Period:="&amp;$G$52&amp;",InputChoice1:=Close,InputChoice2:=Close)", "Bar", "", "Close",$J$52,AO44, "all","", "","","T","EndofBarandPeriod 9")/100</f>
        <v>1.6313498699999998E-2</v>
      </c>
      <c r="BA44" s="50"/>
      <c r="BB44" s="50">
        <f>RTD("cqg.rtd",,"StudyData", "Correlation("&amp;$B$41&amp;","&amp;$C$40&amp;",Period:="&amp;$G$52&amp;",InputChoice1:=Close,InputChoice2:=Close)", "Bar", "", "Close",$J$52,AO44, "all","", "","","T","EndofBarandPeriod 9")/100</f>
        <v>-0.74188798280000001</v>
      </c>
      <c r="BC44" s="50">
        <f>RTD("cqg.rtd",,"StudyData", "Correlation("&amp;$B$41&amp;","&amp;$F$40&amp;",Period:="&amp;$G$52&amp;",InputChoice1:=Close,InputChoice2:=Close)", "Bar", "", "Close",$J$52,AO44, "all","", "","","T","EndofBarandPeriod 9")/100</f>
        <v>-0.8122505230999999</v>
      </c>
      <c r="BD44" s="50">
        <f>RTD("cqg.rtd",,"StudyData", "Correlation("&amp;$B$41&amp;","&amp;$I$40&amp;",Period:="&amp;$G$52&amp;",InputChoice1:=Close,InputChoice2:=Close)", "Bar", "", "Close",$J$52,AO44, "all","", "","","T","EndofBarandPeriod 9")/100</f>
        <v>-0.84010117809999996</v>
      </c>
      <c r="BE44" s="50">
        <f>RTD("cqg.rtd",,"StudyData", "Correlation("&amp;$B$41&amp;","&amp;$L$40&amp;",Period:="&amp;$G$52&amp;",InputChoice1:=Close,InputChoice2:=Close)", "Bar", "", "Close",$J$52,AO44, "all","", "","","T","EndofBarandPeriod 9")/100</f>
        <v>0.8998709828</v>
      </c>
      <c r="BF44" s="50">
        <f>RTD("cqg.rtd",,"StudyData", "Correlation("&amp;$B$41&amp;","&amp;$O$40&amp;",Period:="&amp;$G$52&amp;",InputChoice1:=Close,InputChoice2:=Close)", "Bar", "", "Close",$J$52,AO44, "all","", "","","T","EndofBarandPeriod 9")/100</f>
        <v>0.90034827689999997</v>
      </c>
      <c r="BG44" s="50">
        <f>RTD("cqg.rtd",,"StudyData", "Correlation("&amp;$B$41&amp;","&amp;$R$40&amp;",Period:="&amp;$G$52&amp;",InputChoice1:=Close,InputChoice2:=Close)", "Bar", "", "Close",$J$52,AO44, "all","", "","","T","EndofBarandPeriod 9")/100</f>
        <v>0.92082514279999994</v>
      </c>
      <c r="BH44" s="50">
        <f>RTD("cqg.rtd",,"StudyData", "Correlation("&amp;$B$41&amp;","&amp;$U$40&amp;",Period:="&amp;$G$52&amp;",InputChoice1:=Close,InputChoice2:=Close)", "Bar", "", "Close",$J$52,AO44, "all","", "","","T","EndofBarandPeriod 9")/100</f>
        <v>0.92298753360000008</v>
      </c>
      <c r="BI44" s="50">
        <f>RTD("cqg.rtd",,"StudyData", "Correlation("&amp;$B$41&amp;","&amp;$X$40&amp;",Period:="&amp;$G$52&amp;",InputChoice1:=Close,InputChoice2:=Close)", "Bar", "", "Close",$J$52,AO44, "all","", "","","T","EndofBarandPeriod 9")/100</f>
        <v>-0.74121107899999994</v>
      </c>
      <c r="BJ44" s="50">
        <f>RTD("cqg.rtd",,"StudyData", "Correlation("&amp;$B$41&amp;","&amp;$AA$40&amp;",Period:="&amp;$G$52&amp;",InputChoice1:=Close,InputChoice2:=Close)", "Bar", "", "Close",$J$52,AO44, "all","", "","","T","EndofBarandPeriod 9")/100</f>
        <v>-5.0012140000000004E-3</v>
      </c>
      <c r="BK44" s="50">
        <f>RTD("cqg.rtd",,"StudyData", "Correlation("&amp;$B$41&amp;","&amp;$AG$40&amp;",Period:="&amp;$G$52&amp;",InputChoice1:=Close,InputChoice2:=Close)", "Bar", "", "Close",$J$52,AO44, "all","", "","","T","EndofBarandPeriod 9")/100</f>
        <v>0.90196385860000006</v>
      </c>
      <c r="BL44" s="50">
        <f>RTD("cqg.rtd",,"StudyData", "Correlation("&amp;$B$41&amp;","&amp;$AJ$40&amp;",Period:="&amp;$G$52&amp;",InputChoice1:=Close,InputChoice2:=Close)", "Bar", "", "Close",$J$52,AO44, "all","", "","","T","EndofBarandPeriod 9")/100</f>
        <v>0.69806466319999994</v>
      </c>
      <c r="BM44" s="50"/>
      <c r="BN44" s="59"/>
      <c r="BO44" s="59"/>
      <c r="BP44" s="59"/>
      <c r="BQ44" s="59"/>
      <c r="BR44" s="59"/>
      <c r="BS44" s="59"/>
      <c r="BT44" s="59"/>
      <c r="BU44" s="59"/>
    </row>
    <row r="45" spans="2:77" s="3" customFormat="1" ht="18" customHeight="1" x14ac:dyDescent="0.3">
      <c r="B45" s="11" t="s">
        <v>20</v>
      </c>
      <c r="C45" s="12">
        <f>AP55</f>
        <v>-0.5142934267</v>
      </c>
      <c r="D45" s="13">
        <f>AP55-AP48</f>
        <v>-0.32843547109999999</v>
      </c>
      <c r="E45" s="14"/>
      <c r="F45" s="12">
        <f>AQ55</f>
        <v>-0.61421636200000007</v>
      </c>
      <c r="G45" s="13">
        <f>AQ55-AQ48</f>
        <v>-0.3135192073000001</v>
      </c>
      <c r="H45" s="14"/>
      <c r="I45" s="12">
        <f>AR55</f>
        <v>-0.66480192270000005</v>
      </c>
      <c r="J45" s="13">
        <f>AR55-AR48</f>
        <v>-0.39908780910000008</v>
      </c>
      <c r="K45" s="14"/>
      <c r="L45" s="12">
        <f>AS55</f>
        <v>0.75929045669999995</v>
      </c>
      <c r="M45" s="13">
        <f>AS55-AS48</f>
        <v>-7.3933433400000026E-2</v>
      </c>
      <c r="N45" s="14"/>
      <c r="O45" s="12">
        <f>AT55</f>
        <v>0.74338502129999995</v>
      </c>
      <c r="P45" s="13">
        <f>AT55-AT48</f>
        <v>-6.7791359300000131E-2</v>
      </c>
      <c r="Q45" s="14"/>
      <c r="R45" s="12">
        <f>AU55</f>
        <v>0.77765311600000009</v>
      </c>
      <c r="S45" s="13">
        <f>AU55-AU48</f>
        <v>-2.0328739099999882E-2</v>
      </c>
      <c r="T45" s="14"/>
      <c r="U45" s="12">
        <f>AV55</f>
        <v>0.81570450179999998</v>
      </c>
      <c r="V45" s="13">
        <f>AV55-AV48</f>
        <v>6.5695402599999952E-2</v>
      </c>
      <c r="W45" s="14"/>
      <c r="X45" s="12">
        <f>AW55</f>
        <v>-0.53315425009999995</v>
      </c>
      <c r="Y45" s="13">
        <f>AW55-AW48</f>
        <v>-1.3442012696000001</v>
      </c>
      <c r="Z45" s="14">
        <f>AX55</f>
        <v>-0.24111983120000002</v>
      </c>
      <c r="AA45" s="12">
        <v>0.88</v>
      </c>
      <c r="AB45" s="13">
        <f>AX55-AX48</f>
        <v>-0.57696659530000005</v>
      </c>
      <c r="AC45" s="14"/>
      <c r="AD45" s="12">
        <f>AY55</f>
        <v>0.92968494019999992</v>
      </c>
      <c r="AE45" s="13">
        <f>AY55-AY48</f>
        <v>-1.5399079499999968E-2</v>
      </c>
      <c r="AF45" s="14"/>
      <c r="AG45" s="69"/>
      <c r="AH45" s="70"/>
      <c r="AI45" s="14"/>
      <c r="AJ45" s="12">
        <f>AZ55</f>
        <v>0.82134817839999996</v>
      </c>
      <c r="AK45" s="13">
        <f>AZ55-AZ49</f>
        <v>0.38069468879999996</v>
      </c>
      <c r="AL45" s="43" t="str">
        <f>B45</f>
        <v>SIE?</v>
      </c>
      <c r="AM45" s="49">
        <f>RTD("cqg.rtd",,"StudyData",$B$37,"Bar",,"Close",$J$52,AO45,,,,,"T","Endofbarandperiod 9")</f>
        <v>1.966</v>
      </c>
      <c r="AN45" s="50">
        <f>RTD("cqg.rtd",,"StudyData",$B$41,"Bar",,"Close",$J$52,AO45,,,,,"T","Endofbarandperiod 9")</f>
        <v>1239.4000000000001</v>
      </c>
      <c r="AO45" s="50">
        <v>-1</v>
      </c>
      <c r="AP45" s="50">
        <f>RTD("cqg.rtd",,"StudyData", "Correlation("&amp;$B$37&amp;","&amp;$C$36&amp;",Period:="&amp;$G$52&amp;",InputChoice1:=Close,InputChoice2:=Close)", "Bar", "", "Close",$J$52,AO45, "all","", "","","T","EndofBarandPeriod 9")/100</f>
        <v>-0.11965552979999999</v>
      </c>
      <c r="AQ45" s="50">
        <f>RTD("cqg.rtd",,"StudyData", "Correlation("&amp;$B$37&amp;","&amp;$F$36&amp;",Period:="&amp;$G$52&amp;",InputChoice1:=Close,InputChoice2:=Close)", "Bar", "", "Close",$J$52,AO45, "all","", "","","T","EndofBarandPeriod 9")/100</f>
        <v>-0.111168025</v>
      </c>
      <c r="AR45" s="50">
        <f>RTD("cqg.rtd",,"StudyData", "Correlation("&amp;$B$37&amp;","&amp;$I$36&amp;",Period:="&amp;$G$52&amp;",InputChoice1:=Close,InputChoice2:=Close)", "Bar", "", "Close",$J$52,AO45, "all","", "","","T","EndofBarandPeriod 9")/100</f>
        <v>-5.0422469000000001E-3</v>
      </c>
      <c r="AS45" s="50">
        <f>RTD("cqg.rtd",,"StudyData", "Correlation("&amp;$B$37&amp;","&amp;$L$36&amp;",Period:="&amp;$G$52&amp;",InputChoice1:=Close,InputChoice2:=Close)", "Bar", "", "Close",$J$52,AO45, "all","", "","","T","EndofBarandPeriod 9")/100</f>
        <v>-8.149349219999999E-2</v>
      </c>
      <c r="AT45" s="50">
        <f>RTD("cqg.rtd",,"StudyData", "Correlation("&amp;$B$37&amp;","&amp;$O$36&amp;",Period:="&amp;$G$52&amp;",InputChoice1:=Close,InputChoice2:=Close)", "Bar", "", "Close",$J$52,AO45, "all","", "","","T","EndofBarandPeriod 9")/100</f>
        <v>-2.9039966599999998E-2</v>
      </c>
      <c r="AU45" s="50">
        <f>RTD("cqg.rtd",,"StudyData", "Correlation("&amp;$B$37&amp;","&amp;$R$36&amp;",Period:="&amp;$G$52&amp;",InputChoice1:=Close,InputChoice2:=Close)", "Bar", "", "Close",$J$52,AO45, "all","", "","","T","EndofBarandPeriod 9")/100</f>
        <v>-3.4321719000000001E-2</v>
      </c>
      <c r="AV45" s="50">
        <f>RTD("cqg.rtd",,"StudyData", "Correlation("&amp;$B$37&amp;","&amp;$U$36&amp;",Period:="&amp;$G$52&amp;",InputChoice1:=Close,InputChoice2:=Close)", "Bar", "", "Close",$J$52,AO45, "all","", "","","T","EndofBarandPeriod 9")/100</f>
        <v>-0.1429351878</v>
      </c>
      <c r="AW45" s="50">
        <f>RTD("cqg.rtd",,"StudyData", "Correlation("&amp;$B$37&amp;","&amp;$X$36&amp;",Period:="&amp;$G$52&amp;",InputChoice1:=Close,InputChoice2:=Close)", "Bar", "", "Close",$J$52,AO45, "all","", "","","T","EndofBarandPeriod 9")/100</f>
        <v>-3.4989382600000001E-2</v>
      </c>
      <c r="AX45" s="50">
        <f>RTD("cqg.rtd",,"StudyData", "Correlation("&amp;$B$37&amp;","&amp;$AD$36&amp;",Period:="&amp;$G$52&amp;",InputChoice1:=Close,InputChoice2:=Close)", "Bar", "", "Close",$J$52,AO45, "all","", "","","T","EndofBarandPeriod 9")/100</f>
        <v>-4.8411979799999998E-2</v>
      </c>
      <c r="AY45" s="50">
        <f>RTD("cqg.rtd",,"StudyData", "Correlation("&amp;$B$37&amp;","&amp;$AG$36&amp;",Period:="&amp;$G$52&amp;",InputChoice1:=Close,InputChoice2:=Close)", "Bar", "", "Close",$J$52,AO45, "all","", "","","T","EndofBarandPeriod 9")/100</f>
        <v>-0.20037824799999998</v>
      </c>
      <c r="AZ45" s="50">
        <f>RTD("cqg.rtd",,"StudyData", "Correlation("&amp;$B$37&amp;","&amp;$AJ$36&amp;",Period:="&amp;$G$52&amp;",InputChoice1:=Close,InputChoice2:=Close)", "Bar", "", "Close",$J$52,AO45, "all","", "","","T","EndofBarandPeriod 9")/100</f>
        <v>-1.8728184000000002E-2</v>
      </c>
      <c r="BA45" s="50"/>
      <c r="BB45" s="50">
        <f>RTD("cqg.rtd",,"StudyData", "Correlation("&amp;$B$41&amp;","&amp;$C$40&amp;",Period:="&amp;$G$52&amp;",InputChoice1:=Close,InputChoice2:=Close)", "Bar", "", "Close",$J$52,AO45, "all","", "","","T","EndofBarandPeriod 9")/100</f>
        <v>-0.73219819269999997</v>
      </c>
      <c r="BC45" s="50">
        <f>RTD("cqg.rtd",,"StudyData", "Correlation("&amp;$B$41&amp;","&amp;$F$40&amp;",Period:="&amp;$G$52&amp;",InputChoice1:=Close,InputChoice2:=Close)", "Bar", "", "Close",$J$52,AO45, "all","", "","","T","EndofBarandPeriod 9")/100</f>
        <v>-0.80666090440000005</v>
      </c>
      <c r="BD45" s="50">
        <f>RTD("cqg.rtd",,"StudyData", "Correlation("&amp;$B$41&amp;","&amp;$I$40&amp;",Period:="&amp;$G$52&amp;",InputChoice1:=Close,InputChoice2:=Close)", "Bar", "", "Close",$J$52,AO45, "all","", "","","T","EndofBarandPeriod 9")/100</f>
        <v>-0.84399656449999994</v>
      </c>
      <c r="BE45" s="50">
        <f>RTD("cqg.rtd",,"StudyData", "Correlation("&amp;$B$41&amp;","&amp;$L$40&amp;",Period:="&amp;$G$52&amp;",InputChoice1:=Close,InputChoice2:=Close)", "Bar", "", "Close",$J$52,AO45, "all","", "","","T","EndofBarandPeriod 9")/100</f>
        <v>0.89399742169999996</v>
      </c>
      <c r="BF45" s="50">
        <f>RTD("cqg.rtd",,"StudyData", "Correlation("&amp;$B$41&amp;","&amp;$O$40&amp;",Period:="&amp;$G$52&amp;",InputChoice1:=Close,InputChoice2:=Close)", "Bar", "", "Close",$J$52,AO45, "all","", "","","T","EndofBarandPeriod 9")/100</f>
        <v>0.89165483130000001</v>
      </c>
      <c r="BG45" s="50">
        <f>RTD("cqg.rtd",,"StudyData", "Correlation("&amp;$B$41&amp;","&amp;$R$40&amp;",Period:="&amp;$G$52&amp;",InputChoice1:=Close,InputChoice2:=Close)", "Bar", "", "Close",$J$52,AO45, "all","", "","","T","EndofBarandPeriod 9")/100</f>
        <v>0.91475099990000008</v>
      </c>
      <c r="BH45" s="50">
        <f>RTD("cqg.rtd",,"StudyData", "Correlation("&amp;$B$41&amp;","&amp;$U$40&amp;",Period:="&amp;$G$52&amp;",InputChoice1:=Close,InputChoice2:=Close)", "Bar", "", "Close",$J$52,AO45, "all","", "","","T","EndofBarandPeriod 9")/100</f>
        <v>0.92399966050000004</v>
      </c>
      <c r="BI45" s="50">
        <f>RTD("cqg.rtd",,"StudyData", "Correlation("&amp;$B$41&amp;","&amp;$X$40&amp;",Period:="&amp;$G$52&amp;",InputChoice1:=Close,InputChoice2:=Close)", "Bar", "", "Close",$J$52,AO45, "all","", "","","T","EndofBarandPeriod 9")/100</f>
        <v>-0.73637499640000004</v>
      </c>
      <c r="BJ45" s="50">
        <f>RTD("cqg.rtd",,"StudyData", "Correlation("&amp;$B$41&amp;","&amp;$AA$40&amp;",Period:="&amp;$G$52&amp;",InputChoice1:=Close,InputChoice2:=Close)", "Bar", "", "Close",$J$52,AO45, "all","", "","","T","EndofBarandPeriod 9")/100</f>
        <v>-4.8411979799999998E-2</v>
      </c>
      <c r="BK45" s="50">
        <f>RTD("cqg.rtd",,"StudyData", "Correlation("&amp;$B$41&amp;","&amp;$AG$40&amp;",Period:="&amp;$G$52&amp;",InputChoice1:=Close,InputChoice2:=Close)", "Bar", "", "Close",$J$52,AO45, "all","", "","","T","EndofBarandPeriod 9")/100</f>
        <v>0.92121954179999999</v>
      </c>
      <c r="BL45" s="50">
        <f>RTD("cqg.rtd",,"StudyData", "Correlation("&amp;$B$41&amp;","&amp;$AJ$40&amp;",Period:="&amp;$G$52&amp;",InputChoice1:=Close,InputChoice2:=Close)", "Bar", "", "Close",$J$52,AO45, "all","", "","","T","EndofBarandPeriod 9")/100</f>
        <v>0.74244323859999994</v>
      </c>
      <c r="BM45" s="50"/>
      <c r="BN45" s="60"/>
      <c r="BO45" s="60"/>
      <c r="BP45" s="60"/>
      <c r="BQ45" s="60"/>
      <c r="BR45" s="60"/>
      <c r="BS45" s="60"/>
      <c r="BT45" s="60"/>
      <c r="BU45" s="60"/>
    </row>
    <row r="46" spans="2:77" s="3" customFormat="1" ht="18" customHeight="1" x14ac:dyDescent="0.3">
      <c r="B46" s="15">
        <f>RTD("cqg.rtd", ,"ContractData",B45, "LastPrice",,"T")</f>
        <v>15.385</v>
      </c>
      <c r="C46" s="65"/>
      <c r="D46" s="66"/>
      <c r="E46" s="14"/>
      <c r="F46" s="65"/>
      <c r="G46" s="66"/>
      <c r="H46" s="14"/>
      <c r="I46" s="65"/>
      <c r="J46" s="66"/>
      <c r="K46" s="14"/>
      <c r="L46" s="65"/>
      <c r="M46" s="66"/>
      <c r="N46" s="14"/>
      <c r="O46" s="65"/>
      <c r="P46" s="66"/>
      <c r="Q46" s="14"/>
      <c r="R46" s="65"/>
      <c r="S46" s="66"/>
      <c r="T46" s="14"/>
      <c r="U46" s="65"/>
      <c r="V46" s="66"/>
      <c r="W46" s="14"/>
      <c r="X46" s="65"/>
      <c r="Y46" s="66"/>
      <c r="Z46" s="14"/>
      <c r="AA46" s="65"/>
      <c r="AB46" s="66"/>
      <c r="AC46" s="14"/>
      <c r="AD46" s="65"/>
      <c r="AE46" s="66"/>
      <c r="AF46" s="14"/>
      <c r="AG46" s="71"/>
      <c r="AH46" s="72"/>
      <c r="AI46" s="14"/>
      <c r="AJ46" s="65"/>
      <c r="AK46" s="66"/>
      <c r="AL46" s="44">
        <f>B46</f>
        <v>15.385</v>
      </c>
      <c r="AM46" s="49">
        <f>RTD("cqg.rtd", ,"ContractData",$B$37, "LastPrice",,"T")</f>
        <v>1.885</v>
      </c>
      <c r="AN46" s="50">
        <f>RTD("cqg.rtd", ,"ContractData",$B$41, "LastPrice",,"T")</f>
        <v>1211.9000000000001</v>
      </c>
      <c r="AO46" s="50">
        <v>0</v>
      </c>
      <c r="AP46" s="50">
        <f>RTD("cqg.rtd",,"StudyData", "Correlation("&amp;$B$37&amp;","&amp;$C$36&amp;",Period:="&amp;$G$52&amp;",InputChoice1:=Close,InputChoice2:=Close)", "Bar", "", "Close",$J$52,AO46, "all","", "","","T","EndofBarandPeriod 9")/100</f>
        <v>-0.1025140294</v>
      </c>
      <c r="AQ46" s="50">
        <f>RTD("cqg.rtd",,"StudyData", "Correlation("&amp;$B$37&amp;","&amp;$F$36&amp;",Period:="&amp;$G$52&amp;",InputChoice1:=Close,InputChoice2:=Close)", "Bar", "", "Close",$J$52,AO46, "all","", "","","T","EndofBarandPeriod 9")/100</f>
        <v>-8.6930455399999995E-2</v>
      </c>
      <c r="AR46" s="50">
        <f>RTD("cqg.rtd",,"StudyData", "Correlation("&amp;$B$37&amp;","&amp;$I$36&amp;",Period:="&amp;$G$52&amp;",InputChoice1:=Close,InputChoice2:=Close)", "Bar", "", "Close",$J$52,AO46, "all","", "","","T","EndofBarandPeriod 9")/100</f>
        <v>3.2068056999999999E-3</v>
      </c>
      <c r="AS46" s="50">
        <f>RTD("cqg.rtd",,"StudyData", "Correlation("&amp;$B$37&amp;","&amp;$L$36&amp;",Period:="&amp;$G$52&amp;",InputChoice1:=Close,InputChoice2:=Close)", "Bar", "", "Close",$J$52,AO46, "all","", "","","T","EndofBarandPeriod 9")/100</f>
        <v>-0.1156571267</v>
      </c>
      <c r="AT46" s="50">
        <f>RTD("cqg.rtd",,"StudyData", "Correlation("&amp;$B$37&amp;","&amp;$O$36&amp;",Period:="&amp;$G$52&amp;",InputChoice1:=Close,InputChoice2:=Close)", "Bar", "", "Close",$J$52,AO46, "all","", "","","T","EndofBarandPeriod 9")/100</f>
        <v>-6.4122403100000003E-2</v>
      </c>
      <c r="AU46" s="50">
        <f>RTD("cqg.rtd",,"StudyData", "Correlation("&amp;$B$37&amp;","&amp;$R$36&amp;",Period:="&amp;$G$52&amp;",InputChoice1:=Close,InputChoice2:=Close)", "Bar", "", "Close",$J$52,AO46, "all","", "","","T","EndofBarandPeriod 9")/100</f>
        <v>-7.3033056099999993E-2</v>
      </c>
      <c r="AV46" s="50">
        <f>RTD("cqg.rtd",,"StudyData", "Correlation("&amp;$B$37&amp;","&amp;$U$36&amp;",Period:="&amp;$G$52&amp;",InputChoice1:=Close,InputChoice2:=Close)", "Bar", "", "Close",$J$52,AO46, "all","", "","","T","EndofBarandPeriod 9")/100</f>
        <v>-0.18106889240000001</v>
      </c>
      <c r="AW46" s="50">
        <f>RTD("cqg.rtd",,"StudyData", "Correlation("&amp;$B$37&amp;","&amp;$X$36&amp;",Period:="&amp;$G$52&amp;",InputChoice1:=Close,InputChoice2:=Close)", "Bar", "", "Close",$J$52,AO46, "all","", "","","T","EndofBarandPeriod 9")/100</f>
        <v>-1.1588631300000001E-2</v>
      </c>
      <c r="AX46" s="50">
        <f>RTD("cqg.rtd",,"StudyData", "Correlation("&amp;$B$37&amp;","&amp;$AD$36&amp;",Period:="&amp;$G$52&amp;",InputChoice1:=Close,InputChoice2:=Close)", "Bar", "", "Close",$J$52,AO46, "all","", "","","T","EndofBarandPeriod 9")/100</f>
        <v>-0.1000043256</v>
      </c>
      <c r="AY46" s="50">
        <f>RTD("cqg.rtd",,"StudyData", "Correlation("&amp;$B$37&amp;","&amp;$AG$36&amp;",Period:="&amp;$G$52&amp;",InputChoice1:=Close,InputChoice2:=Close)", "Bar", "", "Close",$J$52,AO46, "all","", "","","T","EndofBarandPeriod 9")/100</f>
        <v>-0.24111983120000002</v>
      </c>
      <c r="AZ46" s="50">
        <f>RTD("cqg.rtd",,"StudyData", "Correlation("&amp;$B$37&amp;","&amp;$AJ$36&amp;",Period:="&amp;$G$52&amp;",InputChoice1:=Close,InputChoice2:=Close)", "Bar", "", "Close",$J$52,AO46, "all","", "","","T","EndofBarandPeriod 9")/100</f>
        <v>-6.2552082999999994E-2</v>
      </c>
      <c r="BA46" s="50"/>
      <c r="BB46" s="50">
        <f>RTD("cqg.rtd",,"StudyData", "Correlation("&amp;$B$41&amp;","&amp;$C$40&amp;",Period:="&amp;$G$52&amp;",InputChoice1:=Close,InputChoice2:=Close)", "Bar", "", "Close",$J$52,AO46, "all","", "","","T","EndofBarandPeriod 9")/100</f>
        <v>-0.72470537550000003</v>
      </c>
      <c r="BC46" s="50">
        <f>RTD("cqg.rtd",,"StudyData", "Correlation("&amp;$B$41&amp;","&amp;$F$40&amp;",Period:="&amp;$G$52&amp;",InputChoice1:=Close,InputChoice2:=Close)", "Bar", "", "Close",$J$52,AO46, "all","", "","","T","EndofBarandPeriod 9")/100</f>
        <v>-0.80208549239999993</v>
      </c>
      <c r="BD46" s="50">
        <f>RTD("cqg.rtd",,"StudyData", "Correlation("&amp;$B$41&amp;","&amp;$I$40&amp;",Period:="&amp;$G$52&amp;",InputChoice1:=Close,InputChoice2:=Close)", "Bar", "", "Close",$J$52,AO46, "all","", "","","T","EndofBarandPeriod 9")/100</f>
        <v>-0.85589921000000002</v>
      </c>
      <c r="BE46" s="50">
        <f>RTD("cqg.rtd",,"StudyData", "Correlation("&amp;$B$41&amp;","&amp;$L$40&amp;",Period:="&amp;$G$52&amp;",InputChoice1:=Close,InputChoice2:=Close)", "Bar", "", "Close",$J$52,AO46, "all","", "","","T","EndofBarandPeriod 9")/100</f>
        <v>0.89585494519999997</v>
      </c>
      <c r="BF46" s="50">
        <f>RTD("cqg.rtd",,"StudyData", "Correlation("&amp;$B$41&amp;","&amp;$O$40&amp;",Period:="&amp;$G$52&amp;",InputChoice1:=Close,InputChoice2:=Close)", "Bar", "", "Close",$J$52,AO46, "all","", "","","T","EndofBarandPeriod 9")/100</f>
        <v>0.8931003179</v>
      </c>
      <c r="BG46" s="50">
        <f>RTD("cqg.rtd",,"StudyData", "Correlation("&amp;$B$41&amp;","&amp;$R$40&amp;",Period:="&amp;$G$52&amp;",InputChoice1:=Close,InputChoice2:=Close)", "Bar", "", "Close",$J$52,AO46, "all","", "","","T","EndofBarandPeriod 9")/100</f>
        <v>0.91787318880000002</v>
      </c>
      <c r="BH46" s="50">
        <f>RTD("cqg.rtd",,"StudyData", "Correlation("&amp;$B$41&amp;","&amp;$U$40&amp;",Period:="&amp;$G$52&amp;",InputChoice1:=Close,InputChoice2:=Close)", "Bar", "", "Close",$J$52,AO46, "all","", "","","T","EndofBarandPeriod 9")/100</f>
        <v>0.929784571</v>
      </c>
      <c r="BI46" s="50">
        <f>RTD("cqg.rtd",,"StudyData", "Correlation("&amp;$B$41&amp;","&amp;$X$40&amp;",Period:="&amp;$G$52&amp;",InputChoice1:=Close,InputChoice2:=Close)", "Bar", "", "Close",$J$52,AO46, "all","", "","","T","EndofBarandPeriod 9")/100</f>
        <v>-0.7382810528</v>
      </c>
      <c r="BJ46" s="50">
        <f>RTD("cqg.rtd",,"StudyData", "Correlation("&amp;$B$41&amp;","&amp;$AA$40&amp;",Period:="&amp;$G$52&amp;",InputChoice1:=Close,InputChoice2:=Close)", "Bar", "", "Close",$J$52,AO46, "all","", "","","T","EndofBarandPeriod 9")/100</f>
        <v>-0.1000043256</v>
      </c>
      <c r="BK46" s="50">
        <f>RTD("cqg.rtd",,"StudyData", "Correlation("&amp;$B$41&amp;","&amp;$AG$40&amp;",Period:="&amp;$G$52&amp;",InputChoice1:=Close,InputChoice2:=Close)", "Bar", "", "Close",$J$52,AO46, "all","", "","","T","EndofBarandPeriod 9")/100</f>
        <v>0.92968494019999992</v>
      </c>
      <c r="BL46" s="50">
        <f>RTD("cqg.rtd",,"StudyData", "Correlation("&amp;$B$41&amp;","&amp;$AJ$40&amp;",Period:="&amp;$G$52&amp;",InputChoice1:=Close,InputChoice2:=Close)", "Bar", "", "Close",$J$52,AO46, "all","", "","","T","EndofBarandPeriod 9")/100</f>
        <v>0.75826849439999999</v>
      </c>
      <c r="BM46" s="50"/>
      <c r="BN46" s="60"/>
      <c r="BO46" s="60"/>
      <c r="BP46" s="60"/>
      <c r="BQ46" s="60"/>
      <c r="BR46" s="60"/>
      <c r="BS46" s="60"/>
      <c r="BT46" s="60"/>
      <c r="BU46" s="60"/>
    </row>
    <row r="47" spans="2:77" s="3" customFormat="1" ht="5.0999999999999996" customHeight="1" x14ac:dyDescent="0.3">
      <c r="B47" s="62"/>
      <c r="C47" s="32"/>
      <c r="D47" s="32"/>
      <c r="E47" s="25"/>
      <c r="F47" s="32"/>
      <c r="G47" s="32"/>
      <c r="H47" s="25"/>
      <c r="I47" s="32"/>
      <c r="J47" s="32"/>
      <c r="K47" s="25"/>
      <c r="L47" s="32"/>
      <c r="M47" s="32"/>
      <c r="N47" s="25"/>
      <c r="O47" s="32"/>
      <c r="P47" s="32"/>
      <c r="Q47" s="25"/>
      <c r="R47" s="32"/>
      <c r="S47" s="32"/>
      <c r="T47" s="25"/>
      <c r="U47" s="32"/>
      <c r="V47" s="32"/>
      <c r="W47" s="25"/>
      <c r="X47" s="32"/>
      <c r="Y47" s="32"/>
      <c r="Z47" s="25"/>
      <c r="AA47" s="32"/>
      <c r="AB47" s="32"/>
      <c r="AC47" s="25"/>
      <c r="AD47" s="32"/>
      <c r="AE47" s="32"/>
      <c r="AF47" s="25"/>
      <c r="AG47" s="32"/>
      <c r="AH47" s="32"/>
      <c r="AI47" s="25"/>
      <c r="AJ47" s="32"/>
      <c r="AK47" s="33"/>
      <c r="AL47" s="44"/>
      <c r="AM47" s="49"/>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60"/>
      <c r="BO47" s="60"/>
      <c r="BP47" s="60"/>
      <c r="BQ47" s="60"/>
      <c r="BR47" s="60"/>
      <c r="BS47" s="60"/>
      <c r="BT47" s="60"/>
      <c r="BU47" s="60"/>
    </row>
    <row r="48" spans="2:77" s="3" customFormat="1" ht="18" customHeight="1" x14ac:dyDescent="0.3">
      <c r="B48" s="17">
        <f>RTD("cqg.rtd", ,"ContractData",B45, "NetChange",,"T")</f>
        <v>-0.40500000000000003</v>
      </c>
      <c r="C48" s="22" t="str">
        <f>$C$4</f>
        <v>EP?</v>
      </c>
      <c r="D48" s="27" t="s">
        <v>1</v>
      </c>
      <c r="E48" s="21"/>
      <c r="F48" s="22" t="str">
        <f>$F$4</f>
        <v>ENQ?</v>
      </c>
      <c r="G48" s="28" t="s">
        <v>1</v>
      </c>
      <c r="H48" s="21"/>
      <c r="I48" s="22" t="str">
        <f>$I$4</f>
        <v>DSX?</v>
      </c>
      <c r="J48" s="28" t="s">
        <v>1</v>
      </c>
      <c r="K48" s="21"/>
      <c r="L48" s="22" t="str">
        <f>$L$4</f>
        <v>TUA?</v>
      </c>
      <c r="M48" s="28" t="s">
        <v>1</v>
      </c>
      <c r="N48" s="21"/>
      <c r="O48" s="22" t="str">
        <f>$O$4</f>
        <v>FVA?</v>
      </c>
      <c r="P48" s="28" t="s">
        <v>1</v>
      </c>
      <c r="Q48" s="21"/>
      <c r="R48" s="22" t="str">
        <f>$R$4</f>
        <v>TYA?</v>
      </c>
      <c r="S48" s="28" t="s">
        <v>1</v>
      </c>
      <c r="T48" s="21"/>
      <c r="U48" s="22" t="str">
        <f>$U$4</f>
        <v>USA?</v>
      </c>
      <c r="V48" s="28" t="s">
        <v>1</v>
      </c>
      <c r="W48" s="21"/>
      <c r="X48" s="22" t="str">
        <f>$X$4</f>
        <v>CLE?</v>
      </c>
      <c r="Y48" s="28" t="s">
        <v>1</v>
      </c>
      <c r="Z48" s="21"/>
      <c r="AA48" s="22" t="str">
        <f>$AA$4</f>
        <v>NGE?</v>
      </c>
      <c r="AB48" s="28" t="s">
        <v>1</v>
      </c>
      <c r="AC48" s="21"/>
      <c r="AD48" s="22" t="str">
        <f>$AD$4</f>
        <v>GCE?</v>
      </c>
      <c r="AE48" s="28" t="s">
        <v>1</v>
      </c>
      <c r="AF48" s="21"/>
      <c r="AG48" s="22" t="str">
        <f>$AG$4</f>
        <v>SIE?</v>
      </c>
      <c r="AH48" s="28" t="s">
        <v>1</v>
      </c>
      <c r="AI48" s="21"/>
      <c r="AJ48" s="67" t="str">
        <f t="shared" ref="AJ48" si="14">$AJ$4</f>
        <v>PLE?</v>
      </c>
      <c r="AK48" s="68"/>
      <c r="AL48" s="44">
        <f>B48</f>
        <v>-0.40500000000000003</v>
      </c>
      <c r="AM48" s="49" t="str">
        <f>B45</f>
        <v>SIE?</v>
      </c>
      <c r="AN48" s="50" t="str">
        <f>B49</f>
        <v>PLE?</v>
      </c>
      <c r="AO48" s="50">
        <f>G52*-1</f>
        <v>-50</v>
      </c>
      <c r="AP48" s="50">
        <f t="shared" ref="AP48:AZ48" si="15">AN104</f>
        <v>-0.18585795560000001</v>
      </c>
      <c r="AQ48" s="50">
        <f t="shared" si="15"/>
        <v>-0.30069715469999997</v>
      </c>
      <c r="AR48" s="50">
        <f t="shared" si="15"/>
        <v>-0.26571411359999997</v>
      </c>
      <c r="AS48" s="50">
        <f t="shared" si="15"/>
        <v>0.83322389009999998</v>
      </c>
      <c r="AT48" s="50">
        <f t="shared" si="15"/>
        <v>0.81117638060000008</v>
      </c>
      <c r="AU48" s="50">
        <f t="shared" si="15"/>
        <v>0.79798185509999997</v>
      </c>
      <c r="AV48" s="50">
        <f t="shared" si="15"/>
        <v>0.75000909920000003</v>
      </c>
      <c r="AW48" s="50">
        <f t="shared" si="15"/>
        <v>0.81104701950000002</v>
      </c>
      <c r="AX48" s="50">
        <f t="shared" si="15"/>
        <v>0.33584676410000003</v>
      </c>
      <c r="AY48" s="50">
        <f t="shared" si="15"/>
        <v>0.94508401969999989</v>
      </c>
      <c r="AZ48" s="50">
        <f t="shared" si="15"/>
        <v>0.91641639729999991</v>
      </c>
      <c r="BA48" s="50"/>
      <c r="BB48" s="50">
        <f>AZ104</f>
        <v>-0.1714935477</v>
      </c>
      <c r="BC48" s="50">
        <f t="shared" ref="BC48:BL48" si="16">BA104</f>
        <v>-0.25840104650000001</v>
      </c>
      <c r="BD48" s="50">
        <f t="shared" si="16"/>
        <v>-0.26633102199999997</v>
      </c>
      <c r="BE48" s="50">
        <f t="shared" si="16"/>
        <v>0.79660220249999991</v>
      </c>
      <c r="BF48" s="50">
        <f t="shared" si="16"/>
        <v>0.72259110699999995</v>
      </c>
      <c r="BG48" s="50">
        <f t="shared" si="16"/>
        <v>0.69424721</v>
      </c>
      <c r="BH48" s="50">
        <f t="shared" si="16"/>
        <v>0.64641495820000006</v>
      </c>
      <c r="BI48" s="50">
        <f t="shared" si="16"/>
        <v>0.76115870470000002</v>
      </c>
      <c r="BJ48" s="50">
        <f t="shared" si="16"/>
        <v>0.34012213860000001</v>
      </c>
      <c r="BK48" s="50">
        <f t="shared" si="16"/>
        <v>0.93695417520000002</v>
      </c>
      <c r="BL48" s="50">
        <f t="shared" si="16"/>
        <v>0.91641639729999991</v>
      </c>
      <c r="BM48" s="50"/>
      <c r="BN48" s="60"/>
      <c r="BO48" s="60"/>
      <c r="BP48" s="60"/>
      <c r="BQ48" s="60"/>
      <c r="BR48" s="60"/>
      <c r="BS48" s="60"/>
      <c r="BT48" s="60"/>
      <c r="BU48" s="60"/>
    </row>
    <row r="49" spans="2:73" s="3" customFormat="1" ht="18" customHeight="1" x14ac:dyDescent="0.3">
      <c r="B49" s="11" t="s">
        <v>21</v>
      </c>
      <c r="C49" s="12">
        <f>BB55</f>
        <v>-0.2149414737</v>
      </c>
      <c r="D49" s="13">
        <f>BB55-BB48</f>
        <v>-4.3447925999999998E-2</v>
      </c>
      <c r="E49" s="14"/>
      <c r="F49" s="12">
        <f>BC55</f>
        <v>-0.33975697519999998</v>
      </c>
      <c r="G49" s="13">
        <f>BC55-BC48</f>
        <v>-8.1355928699999969E-2</v>
      </c>
      <c r="H49" s="14"/>
      <c r="I49" s="12">
        <f>BD55</f>
        <v>-0.5074136883</v>
      </c>
      <c r="J49" s="13">
        <f>BD55-BD48</f>
        <v>-0.24108266630000003</v>
      </c>
      <c r="K49" s="14"/>
      <c r="L49" s="12">
        <f>BE55</f>
        <v>0.45901725489999995</v>
      </c>
      <c r="M49" s="13">
        <f>BE55-BE48</f>
        <v>-0.33758494759999996</v>
      </c>
      <c r="N49" s="14"/>
      <c r="O49" s="12">
        <f>BF55</f>
        <v>0.45092092780000004</v>
      </c>
      <c r="P49" s="13">
        <f>BF55-BF48</f>
        <v>-0.27167017919999992</v>
      </c>
      <c r="Q49" s="14"/>
      <c r="R49" s="12">
        <f>BG55</f>
        <v>0.50688969090000002</v>
      </c>
      <c r="S49" s="13">
        <f>BG55-BG48</f>
        <v>-0.18735751909999998</v>
      </c>
      <c r="T49" s="14"/>
      <c r="U49" s="12">
        <f>BH55</f>
        <v>0.55063644219999996</v>
      </c>
      <c r="V49" s="13">
        <f>BH55-BH48</f>
        <v>-9.5778516000000091E-2</v>
      </c>
      <c r="W49" s="14"/>
      <c r="X49" s="12">
        <f>BI55</f>
        <v>-0.24695108050000003</v>
      </c>
      <c r="Y49" s="13">
        <f>BI55-BI49</f>
        <v>-0.24886201680000003</v>
      </c>
      <c r="Z49" s="14"/>
      <c r="AA49" s="34">
        <f>BJ55</f>
        <v>-6.2552082999999994E-2</v>
      </c>
      <c r="AB49" s="13">
        <f>BJ55-BJ48</f>
        <v>-0.40267422159999999</v>
      </c>
      <c r="AC49" s="14"/>
      <c r="AD49" s="12">
        <f>BK55</f>
        <v>0.75826849439999999</v>
      </c>
      <c r="AE49" s="13">
        <f>BK55-BK49</f>
        <v>0.41073978280000001</v>
      </c>
      <c r="AF49" s="14"/>
      <c r="AG49" s="12">
        <f>BL55</f>
        <v>0.82134817839999996</v>
      </c>
      <c r="AH49" s="13">
        <f>BL55-BL48</f>
        <v>-9.5068218899999946E-2</v>
      </c>
      <c r="AI49" s="14"/>
      <c r="AJ49" s="69"/>
      <c r="AK49" s="70"/>
      <c r="AL49" s="43" t="str">
        <f>B49</f>
        <v>PLE?</v>
      </c>
      <c r="AM49" s="49">
        <f>RTD("cqg.rtd",,"StudyData",$B$45,"Bar",,"Close",$J$52,AO49,,,,,"T","Endofbarandperiod 9")</f>
        <v>14.778</v>
      </c>
      <c r="AN49" s="50">
        <f>RTD("cqg.rtd",,"StudyData",$B$49,"Bar",,"Close",$J$52,AO49,,,,,"T","Endofbarandperiod 9")</f>
        <v>903.7</v>
      </c>
      <c r="AO49" s="50">
        <v>-6</v>
      </c>
      <c r="AP49" s="50">
        <f>RTD("cqg.rtd",,"StudyData", "Correlation("&amp;$B$45&amp;","&amp;$C$44&amp;",Period:="&amp;$G$52&amp;",InputChoice1:=Close,InputChoice2:=Close)", "Bar", "", "Close",$J$52,AO49, "all","", "","","T","EndofBarandPeriod 9")/100</f>
        <v>-0.2304317786</v>
      </c>
      <c r="AQ49" s="50">
        <f>RTD("cqg.rtd",,"StudyData", "Correlation("&amp;$B$45&amp;","&amp;$F$44&amp;",Period:="&amp;$G$52&amp;",InputChoice1:=Close,InputChoice2:=Close)", "Bar", "", "Close",$J$52,AO49, "all","", "","","T","EndofBarandPeriod 9")/100</f>
        <v>-0.31048613280000004</v>
      </c>
      <c r="AR49" s="50">
        <f>RTD("cqg.rtd",,"StudyData", "Correlation("&amp;$B$45&amp;","&amp;$I$44&amp;",Period:="&amp;$G$52&amp;",InputChoice1:=Close,InputChoice2:=Close)", "Bar", "", "Close",$J$52,AO49, "all","", "","","T","EndofBarandPeriod 9")/100</f>
        <v>-0.28538493060000003</v>
      </c>
      <c r="AS49" s="50">
        <f>RTD("cqg.rtd",,"StudyData", "Correlation("&amp;$B$45&amp;","&amp;$L$44&amp;",Period:="&amp;$G$52&amp;",InputChoice1:=Close,InputChoice2:=Close)", "Bar", "", "Close",$J$52,AO49, "all","", "","","T","EndofBarandPeriod 9")/100</f>
        <v>0.53135746070000001</v>
      </c>
      <c r="AT49" s="50">
        <f>RTD("cqg.rtd",,"StudyData", "Correlation("&amp;$B$45&amp;","&amp;$O$44&amp;",Period:="&amp;$G$52&amp;",InputChoice1:=Close,InputChoice2:=Close)", "Bar", "", "Close",$J$52,AO49, "all","", "","","T","EndofBarandPeriod 9")/100</f>
        <v>0.49990697029999998</v>
      </c>
      <c r="AU49" s="50">
        <f>RTD("cqg.rtd",,"StudyData", "Correlation("&amp;$B$45&amp;","&amp;$R$44&amp;",Period:="&amp;$G$52&amp;",InputChoice1:=Close,InputChoice2:=Close)", "Bar", "", "Close",$J$52,AO49, "all","", "","","T","EndofBarandPeriod 9")/100</f>
        <v>0.51409401040000002</v>
      </c>
      <c r="AV49" s="50">
        <f>RTD("cqg.rtd",,"StudyData", "Correlation("&amp;$B$45&amp;","&amp;$U$44&amp;",Period:="&amp;$G$52&amp;",InputChoice1:=Close,InputChoice2:=Close)", "Bar", "", "Close",$J$52,AO49, "all","", "","","T","EndofBarandPeriod 9")/100</f>
        <v>0.51259379890000001</v>
      </c>
      <c r="AW49" s="50">
        <f>RTD("cqg.rtd",,"StudyData", "Correlation("&amp;$B$45&amp;","&amp;$X$44&amp;",Period:="&amp;$G$52&amp;",InputChoice1:=Close,InputChoice2:=Close)", "Bar", "", "Close",$J$52,AO49, "all","", "","","T","EndofBarandPeriod 9")/100</f>
        <v>-0.150138884</v>
      </c>
      <c r="AX49" s="50">
        <f>RTD("cqg.rtd",,"StudyData", "Correlation("&amp;$B$45&amp;","&amp;$AA$44&amp;",Period:="&amp;$G$52&amp;",InputChoice1:=Close,InputChoice2:=Close)", "Bar", "", "Close",$J$52,AO49, "all","", "","","T","EndofBarandPeriod 9")/100</f>
        <v>-0.15206179750000001</v>
      </c>
      <c r="AY49" s="50">
        <f>RTD("cqg.rtd",,"StudyData", "Correlation("&amp;$B$45&amp;","&amp;$AD$44&amp;",Period:="&amp;$G$52&amp;",InputChoice1:=Close,InputChoice2:=Close)", "Bar", "", "Close",$J$52,AO49, "all","", "","","T","EndofBarandPeriod 9")/100</f>
        <v>0.70786121480000008</v>
      </c>
      <c r="AZ49" s="50">
        <f>RTD("cqg.rtd",,"StudyData", "Correlation("&amp;$B$45&amp;","&amp;$AJ$44&amp;",Period:="&amp;$G$52&amp;",InputChoice1:=Close,InputChoice2:=Close)", "Bar", "", "Close",$J$52,AO49, "all","", "","","T","EndofBarandPeriod 9")/100</f>
        <v>0.4406534896</v>
      </c>
      <c r="BA49" s="50"/>
      <c r="BB49" s="50">
        <f>RTD("cqg.rtd",,"StudyData", "Correlation("&amp;$B$49&amp;","&amp;$C$48&amp;",Period:="&amp;$G$52&amp;",InputChoice1:=Close,InputChoice2:=Close)", "Bar", "", "Close",$J$52,AO49, "all","", "","","T","EndofBarandPeriod 9")/100</f>
        <v>5.3388279099999998E-2</v>
      </c>
      <c r="BC49" s="50">
        <f>RTD("cqg.rtd",,"StudyData", "Correlation("&amp;$B$49&amp;","&amp;$F$48&amp;",Period:="&amp;$G$52&amp;",InputChoice1:=Close,InputChoice2:=Close)", "Bar", "", "Close",$J$52,AO49, "all","", "","","T","EndofBarandPeriod 9")/100</f>
        <v>2.1663995E-3</v>
      </c>
      <c r="BD49" s="50">
        <f>RTD("cqg.rtd",,"StudyData", "Correlation("&amp;$B$49&amp;","&amp;$I$48&amp;",Period:="&amp;$G$52&amp;",InputChoice1:=Close,InputChoice2:=Close)", "Bar", "", "Close",$J$52,AO49, "all","", "","","T","EndofBarandPeriod 9")/100</f>
        <v>-0.1794270308</v>
      </c>
      <c r="BE49" s="50">
        <f>RTD("cqg.rtd",,"StudyData", "Correlation("&amp;$B$49&amp;","&amp;$L$48&amp;",Period:="&amp;$G$52&amp;",InputChoice1:=Close,InputChoice2:=Close)", "Bar", "", "Close",$J$52,AO49, "all","", "","","T","EndofBarandPeriod 9")/100</f>
        <v>-4.8850897399999996E-2</v>
      </c>
      <c r="BF49" s="50">
        <f>RTD("cqg.rtd",,"StudyData", "Correlation("&amp;$B$49&amp;","&amp;$O$48&amp;",Period:="&amp;$G$52&amp;",InputChoice1:=Close,InputChoice2:=Close)", "Bar", "", "Close",$J$52,AO49, "all","", "","","T","EndofBarandPeriod 9")/100</f>
        <v>-2.7359300700000002E-2</v>
      </c>
      <c r="BG49" s="50">
        <f>RTD("cqg.rtd",,"StudyData", "Correlation("&amp;$B$49&amp;","&amp;$R$48&amp;",Period:="&amp;$G$52&amp;",InputChoice1:=Close,InputChoice2:=Close)", "Bar", "", "Close",$J$52,AO49, "all","", "","","T","EndofBarandPeriod 9")/100</f>
        <v>4.4720756E-3</v>
      </c>
      <c r="BH49" s="50">
        <f>RTD("cqg.rtd",,"StudyData", "Correlation("&amp;$B$49&amp;","&amp;$U$48&amp;",Period:="&amp;$G$52&amp;",InputChoice1:=Close,InputChoice2:=Close)", "Bar", "", "Close",$J$52,AO49, "all","", "","","T","EndofBarandPeriod 9")/100</f>
        <v>2.5199081799999998E-2</v>
      </c>
      <c r="BI49" s="50">
        <f>RTD("cqg.rtd",,"StudyData", "Correlation("&amp;$B$49&amp;","&amp;$X$48&amp;",Period:="&amp;$G$52&amp;",InputChoice1:=Close,InputChoice2:=Close)", "Bar", "", "Close",$J$52,AO49, "all","", "","","T","EndofBarandPeriod 9")/100</f>
        <v>1.9109362999999999E-3</v>
      </c>
      <c r="BJ49" s="50">
        <f>RTD("cqg.rtd",,"StudyData", "Correlation("&amp;$B$49&amp;","&amp;$AA$48&amp;",Period:="&amp;$G$52&amp;",InputChoice1:=Close,InputChoice2:=Close)", "Bar", "", "Close",$J$52,AO49, "all","", "","","T","EndofBarandPeriod 9")/100</f>
        <v>5.0143240999999998E-2</v>
      </c>
      <c r="BK49" s="50">
        <f>RTD("cqg.rtd",,"StudyData", "Correlation("&amp;$B$49&amp;","&amp;$AD$48&amp;",Period:="&amp;$G$52&amp;",InputChoice1:=Close,InputChoice2:=Close)", "Bar", "", "Close",$J$52,AO49, "all","", "","","T","EndofBarandPeriod 9")/100</f>
        <v>0.34752871159999998</v>
      </c>
      <c r="BL49" s="50">
        <f>RTD("cqg.rtd",,"StudyData", "Correlation("&amp;$B$49&amp;","&amp;$AG$48&amp;",Period:="&amp;$G$52&amp;",InputChoice1:=Close,InputChoice2:=Close)", "Bar", "", "Close",$J$52,AO49, "all","", "","","T","EndofBarandPeriod 9")/100</f>
        <v>0.4406534896</v>
      </c>
      <c r="BM49" s="50"/>
      <c r="BN49" s="60"/>
      <c r="BO49" s="60"/>
      <c r="BP49" s="60"/>
      <c r="BQ49" s="60"/>
      <c r="BR49" s="60"/>
      <c r="BS49" s="60"/>
      <c r="BT49" s="60"/>
      <c r="BU49" s="60"/>
    </row>
    <row r="50" spans="2:73" s="3" customFormat="1" ht="18" customHeight="1" x14ac:dyDescent="0.3">
      <c r="B50" s="15">
        <f>RTD("cqg.rtd", ,"ContractData",B49, "LastPrice",,"T")</f>
        <v>937.2</v>
      </c>
      <c r="C50" s="65"/>
      <c r="D50" s="66"/>
      <c r="E50" s="14"/>
      <c r="F50" s="65"/>
      <c r="G50" s="66"/>
      <c r="H50" s="14"/>
      <c r="I50" s="65"/>
      <c r="J50" s="66"/>
      <c r="K50" s="14"/>
      <c r="L50" s="65"/>
      <c r="M50" s="66"/>
      <c r="N50" s="14"/>
      <c r="O50" s="65"/>
      <c r="P50" s="66"/>
      <c r="Q50" s="14"/>
      <c r="R50" s="65"/>
      <c r="S50" s="66"/>
      <c r="T50" s="14"/>
      <c r="U50" s="65"/>
      <c r="V50" s="66"/>
      <c r="W50" s="14"/>
      <c r="X50" s="65"/>
      <c r="Y50" s="66"/>
      <c r="Z50" s="14"/>
      <c r="AA50" s="65"/>
      <c r="AB50" s="66"/>
      <c r="AC50" s="14"/>
      <c r="AD50" s="65"/>
      <c r="AE50" s="66"/>
      <c r="AF50" s="14"/>
      <c r="AG50" s="65"/>
      <c r="AH50" s="66"/>
      <c r="AI50" s="14"/>
      <c r="AJ50" s="71"/>
      <c r="AK50" s="72"/>
      <c r="AL50" s="44">
        <f>B50</f>
        <v>937.2</v>
      </c>
      <c r="AM50" s="49">
        <f>RTD("cqg.rtd",,"StudyData",$B$45,"Bar",,"Close",$J$52,AO50,,,,,"T","Endofbarandperiod 9")</f>
        <v>15.426</v>
      </c>
      <c r="AN50" s="50">
        <f>RTD("cqg.rtd",,"StudyData",$B$49,"Bar",,"Close",$J$52,AO50,,,,,"T","Endofbarandperiod 9")</f>
        <v>928.7</v>
      </c>
      <c r="AO50" s="50">
        <v>-5</v>
      </c>
      <c r="AP50" s="50">
        <f>RTD("cqg.rtd",,"StudyData", "Correlation("&amp;$B$45&amp;","&amp;$C$44&amp;",Period:="&amp;$G$52&amp;",InputChoice1:=Close,InputChoice2:=Close)", "Bar", "", "Close",$J$52,AO50, "all","", "","","T","EndofBarandPeriod 9")/100</f>
        <v>-0.31680504930000003</v>
      </c>
      <c r="AQ50" s="50">
        <f>RTD("cqg.rtd",,"StudyData", "Correlation("&amp;$B$45&amp;","&amp;$F$44&amp;",Period:="&amp;$G$52&amp;",InputChoice1:=Close,InputChoice2:=Close)", "Bar", "", "Close",$J$52,AO50, "all","", "","","T","EndofBarandPeriod 9")/100</f>
        <v>-0.41395680050000006</v>
      </c>
      <c r="AR50" s="50">
        <f>RTD("cqg.rtd",,"StudyData", "Correlation("&amp;$B$45&amp;","&amp;$I$44&amp;",Period:="&amp;$G$52&amp;",InputChoice1:=Close,InputChoice2:=Close)", "Bar", "", "Close",$J$52,AO50, "all","", "","","T","EndofBarandPeriod 9")/100</f>
        <v>-0.3893639861</v>
      </c>
      <c r="AS50" s="50">
        <f>RTD("cqg.rtd",,"StudyData", "Correlation("&amp;$B$45&amp;","&amp;$L$44&amp;",Period:="&amp;$G$52&amp;",InputChoice1:=Close,InputChoice2:=Close)", "Bar", "", "Close",$J$52,AO50, "all","", "","","T","EndofBarandPeriod 9")/100</f>
        <v>0.61150480760000003</v>
      </c>
      <c r="AT50" s="50">
        <f>RTD("cqg.rtd",,"StudyData", "Correlation("&amp;$B$45&amp;","&amp;$O$44&amp;",Period:="&amp;$G$52&amp;",InputChoice1:=Close,InputChoice2:=Close)", "Bar", "", "Close",$J$52,AO50, "all","", "","","T","EndofBarandPeriod 9")/100</f>
        <v>0.58432522480000004</v>
      </c>
      <c r="AU50" s="50">
        <f>RTD("cqg.rtd",,"StudyData", "Correlation("&amp;$B$45&amp;","&amp;$R$44&amp;",Period:="&amp;$G$52&amp;",InputChoice1:=Close,InputChoice2:=Close)", "Bar", "", "Close",$J$52,AO50, "all","", "","","T","EndofBarandPeriod 9")/100</f>
        <v>0.60596233349999995</v>
      </c>
      <c r="AV50" s="50">
        <f>RTD("cqg.rtd",,"StudyData", "Correlation("&amp;$B$45&amp;","&amp;$U$44&amp;",Period:="&amp;$G$52&amp;",InputChoice1:=Close,InputChoice2:=Close)", "Bar", "", "Close",$J$52,AO50, "all","", "","","T","EndofBarandPeriod 9")/100</f>
        <v>0.61900725489999997</v>
      </c>
      <c r="AW50" s="50">
        <f>RTD("cqg.rtd",,"StudyData", "Correlation("&amp;$B$45&amp;","&amp;$X$44&amp;",Period:="&amp;$G$52&amp;",InputChoice1:=Close,InputChoice2:=Close)", "Bar", "", "Close",$J$52,AO50, "all","", "","","T","EndofBarandPeriod 9")/100</f>
        <v>-0.24022891590000001</v>
      </c>
      <c r="AX50" s="50">
        <f>RTD("cqg.rtd",,"StudyData", "Correlation("&amp;$B$45&amp;","&amp;$AA$44&amp;",Period:="&amp;$G$52&amp;",InputChoice1:=Close,InputChoice2:=Close)", "Bar", "", "Close",$J$52,AO50, "all","", "","","T","EndofBarandPeriod 9")/100</f>
        <v>-0.1248014704</v>
      </c>
      <c r="AY50" s="50">
        <f>RTD("cqg.rtd",,"StudyData", "Correlation("&amp;$B$45&amp;","&amp;$AD$44&amp;",Period:="&amp;$G$52&amp;",InputChoice1:=Close,InputChoice2:=Close)", "Bar", "", "Close",$J$52,AO50, "all","", "","","T","EndofBarandPeriod 9")/100</f>
        <v>0.79385775570000006</v>
      </c>
      <c r="AZ50" s="50">
        <f>RTD("cqg.rtd",,"StudyData", "Correlation("&amp;$B$45&amp;","&amp;$AJ$44&amp;",Period:="&amp;$G$52&amp;",InputChoice1:=Close,InputChoice2:=Close)", "Bar", "", "Close",$J$52,AO50, "all","", "","","T","EndofBarandPeriod 9")/100</f>
        <v>0.56029613849999993</v>
      </c>
      <c r="BA50" s="50"/>
      <c r="BB50" s="50">
        <f>RTD("cqg.rtd",,"StudyData", "Correlation("&amp;$B$49&amp;","&amp;$C$48&amp;",Period:="&amp;$G$52&amp;",InputChoice1:=Close,InputChoice2:=Close)", "Bar", "", "Close",$J$52,AO50, "all","", "","","T","EndofBarandPeriod 9")/100</f>
        <v>-1.98955213E-2</v>
      </c>
      <c r="BC50" s="50">
        <f>RTD("cqg.rtd",,"StudyData", "Correlation("&amp;$B$49&amp;","&amp;$F$48&amp;",Period:="&amp;$G$52&amp;",InputChoice1:=Close,InputChoice2:=Close)", "Bar", "", "Close",$J$52,AO50, "all","", "","","T","EndofBarandPeriod 9")/100</f>
        <v>-9.7108994800000001E-2</v>
      </c>
      <c r="BD50" s="50">
        <f>RTD("cqg.rtd",,"StudyData", "Correlation("&amp;$B$49&amp;","&amp;$I$48&amp;",Period:="&amp;$G$52&amp;",InputChoice1:=Close,InputChoice2:=Close)", "Bar", "", "Close",$J$52,AO50, "all","", "","","T","EndofBarandPeriod 9")/100</f>
        <v>-0.27376626079999999</v>
      </c>
      <c r="BE50" s="50">
        <f>RTD("cqg.rtd",,"StudyData", "Correlation("&amp;$B$49&amp;","&amp;$L$48&amp;",Period:="&amp;$G$52&amp;",InputChoice1:=Close,InputChoice2:=Close)", "Bar", "", "Close",$J$52,AO50, "all","", "","","T","EndofBarandPeriod 9")/100</f>
        <v>0.1079322715</v>
      </c>
      <c r="BF50" s="50">
        <f>RTD("cqg.rtd",,"StudyData", "Correlation("&amp;$B$49&amp;","&amp;$O$48&amp;",Period:="&amp;$G$52&amp;",InputChoice1:=Close,InputChoice2:=Close)", "Bar", "", "Close",$J$52,AO50, "all","", "","","T","EndofBarandPeriod 9")/100</f>
        <v>0.11282428380000001</v>
      </c>
      <c r="BG50" s="50">
        <f>RTD("cqg.rtd",,"StudyData", "Correlation("&amp;$B$49&amp;","&amp;$R$48&amp;",Period:="&amp;$G$52&amp;",InputChoice1:=Close,InputChoice2:=Close)", "Bar", "", "Close",$J$52,AO50, "all","", "","","T","EndofBarandPeriod 9")/100</f>
        <v>0.14777095709999999</v>
      </c>
      <c r="BH50" s="50">
        <f>RTD("cqg.rtd",,"StudyData", "Correlation("&amp;$B$49&amp;","&amp;$U$48&amp;",Period:="&amp;$G$52&amp;",InputChoice1:=Close,InputChoice2:=Close)", "Bar", "", "Close",$J$52,AO50, "all","", "","","T","EndofBarandPeriod 9")/100</f>
        <v>0.17335199509999999</v>
      </c>
      <c r="BI50" s="50">
        <f>RTD("cqg.rtd",,"StudyData", "Correlation("&amp;$B$49&amp;","&amp;$X$48&amp;",Period:="&amp;$G$52&amp;",InputChoice1:=Close,InputChoice2:=Close)", "Bar", "", "Close",$J$52,AO50, "all","", "","","T","EndofBarandPeriod 9")/100</f>
        <v>-4.2026263100000003E-2</v>
      </c>
      <c r="BJ50" s="50">
        <f>RTD("cqg.rtd",,"StudyData", "Correlation("&amp;$B$49&amp;","&amp;$AA$48&amp;",Period:="&amp;$G$52&amp;",InputChoice1:=Close,InputChoice2:=Close)", "Bar", "", "Close",$J$52,AO50, "all","", "","","T","EndofBarandPeriod 9")/100</f>
        <v>6.9265450399999998E-2</v>
      </c>
      <c r="BK50" s="50">
        <f>RTD("cqg.rtd",,"StudyData", "Correlation("&amp;$B$49&amp;","&amp;$AD$48&amp;",Period:="&amp;$G$52&amp;",InputChoice1:=Close,InputChoice2:=Close)", "Bar", "", "Close",$J$52,AO50, "all","", "","","T","EndofBarandPeriod 9")/100</f>
        <v>0.47373231709999997</v>
      </c>
      <c r="BL50" s="50">
        <f>RTD("cqg.rtd",,"StudyData", "Correlation("&amp;$B$49&amp;","&amp;$AG$48&amp;",Period:="&amp;$G$52&amp;",InputChoice1:=Close,InputChoice2:=Close)", "Bar", "", "Close",$J$52,AO50, "all","", "","","T","EndofBarandPeriod 9")/100</f>
        <v>0.56029613849999993</v>
      </c>
      <c r="BM50" s="50"/>
      <c r="BN50" s="60"/>
      <c r="BO50" s="60"/>
      <c r="BP50" s="60"/>
      <c r="BQ50" s="60"/>
      <c r="BR50" s="60"/>
      <c r="BS50" s="60"/>
      <c r="BT50" s="60"/>
      <c r="BU50" s="60"/>
    </row>
    <row r="51" spans="2:73" s="3" customFormat="1" ht="5.0999999999999996" customHeight="1" x14ac:dyDescent="0.3">
      <c r="B51" s="62"/>
      <c r="C51" s="35"/>
      <c r="D51" s="35"/>
      <c r="E51" s="36"/>
      <c r="F51" s="35"/>
      <c r="G51" s="35"/>
      <c r="H51" s="36"/>
      <c r="I51" s="35"/>
      <c r="J51" s="35"/>
      <c r="K51" s="36"/>
      <c r="L51" s="35"/>
      <c r="M51" s="35"/>
      <c r="N51" s="36"/>
      <c r="O51" s="35"/>
      <c r="P51" s="35"/>
      <c r="Q51" s="36"/>
      <c r="R51" s="35"/>
      <c r="S51" s="35"/>
      <c r="T51" s="36"/>
      <c r="U51" s="35"/>
      <c r="V51" s="35"/>
      <c r="W51" s="36"/>
      <c r="X51" s="35"/>
      <c r="Y51" s="35"/>
      <c r="Z51" s="36"/>
      <c r="AA51" s="35"/>
      <c r="AB51" s="35"/>
      <c r="AC51" s="36"/>
      <c r="AD51" s="35"/>
      <c r="AE51" s="24"/>
      <c r="AF51" s="36"/>
      <c r="AG51" s="35"/>
      <c r="AH51" s="35"/>
      <c r="AI51" s="36"/>
      <c r="AJ51" s="35"/>
      <c r="AK51" s="37"/>
      <c r="AL51" s="44"/>
      <c r="AM51" s="49">
        <f>RTD("cqg.rtd",,"StudyData",$B$45,"Bar",,"Close",$J$52,AO51,,,,,"T","Endofbarandperiod 9")</f>
        <v>15.449</v>
      </c>
      <c r="AN51" s="50">
        <f>RTD("cqg.rtd",,"StudyData",$B$49,"Bar",,"Close",$J$52,AO51,,,,,"T","Endofbarandperiod 9")</f>
        <v>939.4</v>
      </c>
      <c r="AO51" s="50">
        <v>-4</v>
      </c>
      <c r="AP51" s="50">
        <f>RTD("cqg.rtd",,"StudyData", "Correlation("&amp;$B$45&amp;","&amp;$C$44&amp;",Period:="&amp;$G$52&amp;",InputChoice1:=Close,InputChoice2:=Close)", "Bar", "", "Close",$J$52,AO51, "all","", "","","T","EndofBarandPeriod 9")/100</f>
        <v>-0.38459931949999998</v>
      </c>
      <c r="AQ51" s="50">
        <f>RTD("cqg.rtd",,"StudyData", "Correlation("&amp;$B$45&amp;","&amp;$F$44&amp;",Period:="&amp;$G$52&amp;",InputChoice1:=Close,InputChoice2:=Close)", "Bar", "", "Close",$J$52,AO51, "all","", "","","T","EndofBarandPeriod 9")/100</f>
        <v>-0.4915164011</v>
      </c>
      <c r="AR51" s="50">
        <f>RTD("cqg.rtd",,"StudyData", "Correlation("&amp;$B$45&amp;","&amp;$I$44&amp;",Period:="&amp;$G$52&amp;",InputChoice1:=Close,InputChoice2:=Close)", "Bar", "", "Close",$J$52,AO51, "all","", "","","T","EndofBarandPeriod 9")/100</f>
        <v>-0.46853869770000001</v>
      </c>
      <c r="AS51" s="50">
        <f>RTD("cqg.rtd",,"StudyData", "Correlation("&amp;$B$45&amp;","&amp;$L$44&amp;",Period:="&amp;$G$52&amp;",InputChoice1:=Close,InputChoice2:=Close)", "Bar", "", "Close",$J$52,AO51, "all","", "","","T","EndofBarandPeriod 9")/100</f>
        <v>0.66250359660000002</v>
      </c>
      <c r="AT51" s="50">
        <f>RTD("cqg.rtd",,"StudyData", "Correlation("&amp;$B$45&amp;","&amp;$O$44&amp;",Period:="&amp;$G$52&amp;",InputChoice1:=Close,InputChoice2:=Close)", "Bar", "", "Close",$J$52,AO51, "all","", "","","T","EndofBarandPeriod 9")/100</f>
        <v>0.64268885080000004</v>
      </c>
      <c r="AU51" s="50">
        <f>RTD("cqg.rtd",,"StudyData", "Correlation("&amp;$B$45&amp;","&amp;$R$44&amp;",Period:="&amp;$G$52&amp;",InputChoice1:=Close,InputChoice2:=Close)", "Bar", "", "Close",$J$52,AO51, "all","", "","","T","EndofBarandPeriod 9")/100</f>
        <v>0.66824697320000004</v>
      </c>
      <c r="AV51" s="50">
        <f>RTD("cqg.rtd",,"StudyData", "Correlation("&amp;$B$45&amp;","&amp;$U$44&amp;",Period:="&amp;$G$52&amp;",InputChoice1:=Close,InputChoice2:=Close)", "Bar", "", "Close",$J$52,AO51, "all","", "","","T","EndofBarandPeriod 9")/100</f>
        <v>0.69034484379999994</v>
      </c>
      <c r="AW51" s="50">
        <f>RTD("cqg.rtd",,"StudyData", "Correlation("&amp;$B$45&amp;","&amp;$X$44&amp;",Period:="&amp;$G$52&amp;",InputChoice1:=Close,InputChoice2:=Close)", "Bar", "", "Close",$J$52,AO51, "all","", "","","T","EndofBarandPeriod 9")/100</f>
        <v>-0.33944306249999995</v>
      </c>
      <c r="AX51" s="50">
        <f>RTD("cqg.rtd",,"StudyData", "Correlation("&amp;$B$45&amp;","&amp;$AA$44&amp;",Period:="&amp;$G$52&amp;",InputChoice1:=Close,InputChoice2:=Close)", "Bar", "", "Close",$J$52,AO51, "all","", "","","T","EndofBarandPeriod 9")/100</f>
        <v>-0.1228603243</v>
      </c>
      <c r="AY51" s="50">
        <f>RTD("cqg.rtd",,"StudyData", "Correlation("&amp;$B$45&amp;","&amp;$AD$44&amp;",Period:="&amp;$G$52&amp;",InputChoice1:=Close,InputChoice2:=Close)", "Bar", "", "Close",$J$52,AO51, "all","", "","","T","EndofBarandPeriod 9")/100</f>
        <v>0.84235429089999991</v>
      </c>
      <c r="AZ51" s="50">
        <f>RTD("cqg.rtd",,"StudyData", "Correlation("&amp;$B$45&amp;","&amp;$AJ$44&amp;",Period:="&amp;$G$52&amp;",InputChoice1:=Close,InputChoice2:=Close)", "Bar", "", "Close",$J$52,AO51, "all","", "","","T","EndofBarandPeriod 9")/100</f>
        <v>0.64963115250000003</v>
      </c>
      <c r="BA51" s="50"/>
      <c r="BB51" s="50">
        <f>RTD("cqg.rtd",,"StudyData", "Correlation("&amp;$B$49&amp;","&amp;$C$48&amp;",Period:="&amp;$G$52&amp;",InputChoice1:=Close,InputChoice2:=Close)", "Bar", "", "Close",$J$52,AO51, "all","", "","","T","EndofBarandPeriod 9")/100</f>
        <v>-9.0340399900000007E-2</v>
      </c>
      <c r="BC51" s="50">
        <f>RTD("cqg.rtd",,"StudyData", "Correlation("&amp;$B$49&amp;","&amp;$F$48&amp;",Period:="&amp;$G$52&amp;",InputChoice1:=Close,InputChoice2:=Close)", "Bar", "", "Close",$J$52,AO51, "all","", "","","T","EndofBarandPeriod 9")/100</f>
        <v>-0.18842896209999999</v>
      </c>
      <c r="BD51" s="50">
        <f>RTD("cqg.rtd",,"StudyData", "Correlation("&amp;$B$49&amp;","&amp;$I$48&amp;",Period:="&amp;$G$52&amp;",InputChoice1:=Close,InputChoice2:=Close)", "Bar", "", "Close",$J$52,AO51, "all","", "","","T","EndofBarandPeriod 9")/100</f>
        <v>-0.35395786610000002</v>
      </c>
      <c r="BE51" s="50">
        <f>RTD("cqg.rtd",,"StudyData", "Correlation("&amp;$B$49&amp;","&amp;$L$48&amp;",Period:="&amp;$G$52&amp;",InputChoice1:=Close,InputChoice2:=Close)", "Bar", "", "Close",$J$52,AO51, "all","", "","","T","EndofBarandPeriod 9")/100</f>
        <v>0.2187019681</v>
      </c>
      <c r="BF51" s="50">
        <f>RTD("cqg.rtd",,"StudyData", "Correlation("&amp;$B$49&amp;","&amp;$O$48&amp;",Period:="&amp;$G$52&amp;",InputChoice1:=Close,InputChoice2:=Close)", "Bar", "", "Close",$J$52,AO51, "all","", "","","T","EndofBarandPeriod 9")/100</f>
        <v>0.2209151</v>
      </c>
      <c r="BG51" s="50">
        <f>RTD("cqg.rtd",,"StudyData", "Correlation("&amp;$B$49&amp;","&amp;$R$48&amp;",Period:="&amp;$G$52&amp;",InputChoice1:=Close,InputChoice2:=Close)", "Bar", "", "Close",$J$52,AO51, "all","", "","","T","EndofBarandPeriod 9")/100</f>
        <v>0.26070053980000002</v>
      </c>
      <c r="BH51" s="50">
        <f>RTD("cqg.rtd",,"StudyData", "Correlation("&amp;$B$49&amp;","&amp;$U$48&amp;",Period:="&amp;$G$52&amp;",InputChoice1:=Close,InputChoice2:=Close)", "Bar", "", "Close",$J$52,AO51, "all","", "","","T","EndofBarandPeriod 9")/100</f>
        <v>0.28959937610000003</v>
      </c>
      <c r="BI51" s="50">
        <f>RTD("cqg.rtd",,"StudyData", "Correlation("&amp;$B$49&amp;","&amp;$X$48&amp;",Period:="&amp;$G$52&amp;",InputChoice1:=Close,InputChoice2:=Close)", "Bar", "", "Close",$J$52,AO51, "all","", "","","T","EndofBarandPeriod 9")/100</f>
        <v>-0.1116281447</v>
      </c>
      <c r="BJ51" s="50">
        <f>RTD("cqg.rtd",,"StudyData", "Correlation("&amp;$B$49&amp;","&amp;$AA$48&amp;",Period:="&amp;$G$52&amp;",InputChoice1:=Close,InputChoice2:=Close)", "Bar", "", "Close",$J$52,AO51, "all","", "","","T","EndofBarandPeriod 9")/100</f>
        <v>6.9366995900000006E-2</v>
      </c>
      <c r="BK51" s="50">
        <f>RTD("cqg.rtd",,"StudyData", "Correlation("&amp;$B$49&amp;","&amp;$AD$48&amp;",Period:="&amp;$G$52&amp;",InputChoice1:=Close,InputChoice2:=Close)", "Bar", "", "Close",$J$52,AO51, "all","", "","","T","EndofBarandPeriod 9")/100</f>
        <v>0.56728322249999996</v>
      </c>
      <c r="BL51" s="50">
        <f>RTD("cqg.rtd",,"StudyData", "Correlation("&amp;$B$49&amp;","&amp;$AG$48&amp;",Period:="&amp;$G$52&amp;",InputChoice1:=Close,InputChoice2:=Close)", "Bar", "", "Close",$J$52,AO51, "all","", "","","T","EndofBarandPeriod 9")/100</f>
        <v>0.64963115250000003</v>
      </c>
      <c r="BM51" s="50"/>
      <c r="BN51" s="60"/>
      <c r="BO51" s="60"/>
      <c r="BP51" s="60"/>
      <c r="BQ51" s="60"/>
      <c r="BR51" s="60"/>
      <c r="BS51" s="60"/>
      <c r="BT51" s="60"/>
      <c r="BU51" s="60"/>
    </row>
    <row r="52" spans="2:73" s="3" customFormat="1" ht="18" customHeight="1" x14ac:dyDescent="0.3">
      <c r="B52" s="63">
        <f>RTD("cqg.rtd", ,"ContractData",B49, "NetChange",,"T")</f>
        <v>-20.900000000000002</v>
      </c>
      <c r="C52" s="86" t="s">
        <v>3</v>
      </c>
      <c r="D52" s="87"/>
      <c r="E52" s="87"/>
      <c r="F52" s="87"/>
      <c r="G52" s="8">
        <v>50</v>
      </c>
      <c r="H52" s="48"/>
      <c r="I52" s="38" t="s">
        <v>4</v>
      </c>
      <c r="J52" s="9" t="s">
        <v>9</v>
      </c>
      <c r="K52" s="39"/>
      <c r="L52" s="102">
        <f ca="1">NOW()</f>
        <v>42416.344654513887</v>
      </c>
      <c r="M52" s="102"/>
      <c r="N52" s="102"/>
      <c r="O52" s="102"/>
      <c r="P52" s="39"/>
      <c r="Q52" s="39"/>
      <c r="R52" s="38"/>
      <c r="S52" s="38"/>
      <c r="T52" s="38"/>
      <c r="U52" s="38"/>
      <c r="V52" s="39"/>
      <c r="W52" s="39"/>
      <c r="X52" s="39"/>
      <c r="Y52" s="39"/>
      <c r="Z52" s="39"/>
      <c r="AA52" s="39"/>
      <c r="AB52" s="39"/>
      <c r="AC52" s="39"/>
      <c r="AD52" s="39"/>
      <c r="AE52" s="39"/>
      <c r="AF52" s="39"/>
      <c r="AG52" s="38"/>
      <c r="AH52" s="103" t="s">
        <v>7</v>
      </c>
      <c r="AI52" s="103"/>
      <c r="AJ52" s="103"/>
      <c r="AK52" s="103"/>
      <c r="AL52" s="64">
        <f>B52</f>
        <v>-20.900000000000002</v>
      </c>
      <c r="AM52" s="49">
        <f>RTD("cqg.rtd",,"StudyData",$B$45,"Bar",,"Close",$J$52,AO52,,,,,"T","Endofbarandperiod 9")</f>
        <v>15.282</v>
      </c>
      <c r="AN52" s="50">
        <f>RTD("cqg.rtd",,"StudyData",$B$49,"Bar",,"Close",$J$52,AO52,,,,,"T","Endofbarandperiod 9")</f>
        <v>934.2</v>
      </c>
      <c r="AO52" s="50">
        <v>-3</v>
      </c>
      <c r="AP52" s="50">
        <f>RTD("cqg.rtd",,"StudyData", "Correlation("&amp;$B$45&amp;","&amp;$C$44&amp;",Period:="&amp;$G$52&amp;",InputChoice1:=Close,InputChoice2:=Close)", "Bar", "", "Close",$J$52,AO52, "all","", "","","T","EndofBarandPeriod 9")/100</f>
        <v>-0.42891236169999997</v>
      </c>
      <c r="AQ52" s="50">
        <f>RTD("cqg.rtd",,"StudyData", "Correlation("&amp;$B$45&amp;","&amp;$F$44&amp;",Period:="&amp;$G$52&amp;",InputChoice1:=Close,InputChoice2:=Close)", "Bar", "", "Close",$J$52,AO52, "all","", "","","T","EndofBarandPeriod 9")/100</f>
        <v>-0.53649714469999998</v>
      </c>
      <c r="AR52" s="50">
        <f>RTD("cqg.rtd",,"StudyData", "Correlation("&amp;$B$45&amp;","&amp;$I$44&amp;",Period:="&amp;$G$52&amp;",InputChoice1:=Close,InputChoice2:=Close)", "Bar", "", "Close",$J$52,AO52, "all","", "","","T","EndofBarandPeriod 9")/100</f>
        <v>-0.52174099939999996</v>
      </c>
      <c r="AS52" s="50">
        <f>RTD("cqg.rtd",,"StudyData", "Correlation("&amp;$B$45&amp;","&amp;$L$44&amp;",Period:="&amp;$G$52&amp;",InputChoice1:=Close,InputChoice2:=Close)", "Bar", "", "Close",$J$52,AO52, "all","", "","","T","EndofBarandPeriod 9")/100</f>
        <v>0.69570745099999998</v>
      </c>
      <c r="AT52" s="50">
        <f>RTD("cqg.rtd",,"StudyData", "Correlation("&amp;$B$45&amp;","&amp;$O$44&amp;",Period:="&amp;$G$52&amp;",InputChoice1:=Close,InputChoice2:=Close)", "Bar", "", "Close",$J$52,AO52, "all","", "","","T","EndofBarandPeriod 9")/100</f>
        <v>0.6816630789</v>
      </c>
      <c r="AU52" s="50">
        <f>RTD("cqg.rtd",,"StudyData", "Correlation("&amp;$B$45&amp;","&amp;$R$44&amp;",Period:="&amp;$G$52&amp;",InputChoice1:=Close,InputChoice2:=Close)", "Bar", "", "Close",$J$52,AO52, "all","", "","","T","EndofBarandPeriod 9")/100</f>
        <v>0.70900524509999996</v>
      </c>
      <c r="AV52" s="50">
        <f>RTD("cqg.rtd",,"StudyData", "Correlation("&amp;$B$45&amp;","&amp;$U$44&amp;",Period:="&amp;$G$52&amp;",InputChoice1:=Close,InputChoice2:=Close)", "Bar", "", "Close",$J$52,AO52, "all","", "","","T","EndofBarandPeriod 9")/100</f>
        <v>0.73581501579999997</v>
      </c>
      <c r="AW52" s="50">
        <f>RTD("cqg.rtd",,"StudyData", "Correlation("&amp;$B$45&amp;","&amp;$X$44&amp;",Period:="&amp;$G$52&amp;",InputChoice1:=Close,InputChoice2:=Close)", "Bar", "", "Close",$J$52,AO52, "all","", "","","T","EndofBarandPeriod 9")/100</f>
        <v>-0.40249489949999995</v>
      </c>
      <c r="AX52" s="50">
        <f>RTD("cqg.rtd",,"StudyData", "Correlation("&amp;$B$45&amp;","&amp;$AA$44&amp;",Period:="&amp;$G$52&amp;",InputChoice1:=Close,InputChoice2:=Close)", "Bar", "", "Close",$J$52,AO52, "all","", "","","T","EndofBarandPeriod 9")/100</f>
        <v>-0.1355772723</v>
      </c>
      <c r="AY52" s="50">
        <f>RTD("cqg.rtd",,"StudyData", "Correlation("&amp;$B$45&amp;","&amp;$AD$44&amp;",Period:="&amp;$G$52&amp;",InputChoice1:=Close,InputChoice2:=Close)", "Bar", "", "Close",$J$52,AO52, "all","", "","","T","EndofBarandPeriod 9")/100</f>
        <v>0.86865318740000008</v>
      </c>
      <c r="AZ52" s="50">
        <f>RTD("cqg.rtd",,"StudyData", "Correlation("&amp;$B$45&amp;","&amp;$AJ$44&amp;",Period:="&amp;$G$52&amp;",InputChoice1:=Close,InputChoice2:=Close)", "Bar", "", "Close",$J$52,AO52, "all","", "","","T","EndofBarandPeriod 9")/100</f>
        <v>0.69704824650000008</v>
      </c>
      <c r="BA52" s="50"/>
      <c r="BB52" s="50">
        <f>RTD("cqg.rtd",,"StudyData", "Correlation("&amp;$B$49&amp;","&amp;$C$48&amp;",Period:="&amp;$G$52&amp;",InputChoice1:=Close,InputChoice2:=Close)", "Bar", "", "Close",$J$52,AO52, "all","", "","","T","EndofBarandPeriod 9")/100</f>
        <v>-0.1329715752</v>
      </c>
      <c r="BC52" s="50">
        <f>RTD("cqg.rtd",,"StudyData", "Correlation("&amp;$B$49&amp;","&amp;$F$48&amp;",Period:="&amp;$G$52&amp;",InputChoice1:=Close,InputChoice2:=Close)", "Bar", "", "Close",$J$52,AO52, "all","", "","","T","EndofBarandPeriod 9")/100</f>
        <v>-0.2416124436</v>
      </c>
      <c r="BD52" s="50">
        <f>RTD("cqg.rtd",,"StudyData", "Correlation("&amp;$B$49&amp;","&amp;$I$48&amp;",Period:="&amp;$G$52&amp;",InputChoice1:=Close,InputChoice2:=Close)", "Bar", "", "Close",$J$52,AO52, "all","", "","","T","EndofBarandPeriod 9")/100</f>
        <v>-0.3982468254</v>
      </c>
      <c r="BE52" s="50">
        <f>RTD("cqg.rtd",,"StudyData", "Correlation("&amp;$B$49&amp;","&amp;$L$48&amp;",Period:="&amp;$G$52&amp;",InputChoice1:=Close,InputChoice2:=Close)", "Bar", "", "Close",$J$52,AO52, "all","", "","","T","EndofBarandPeriod 9")/100</f>
        <v>0.29146111820000004</v>
      </c>
      <c r="BF52" s="50">
        <f>RTD("cqg.rtd",,"StudyData", "Correlation("&amp;$B$49&amp;","&amp;$O$48&amp;",Period:="&amp;$G$52&amp;",InputChoice1:=Close,InputChoice2:=Close)", "Bar", "", "Close",$J$52,AO52, "all","", "","","T","EndofBarandPeriod 9")/100</f>
        <v>0.294850326</v>
      </c>
      <c r="BG52" s="50">
        <f>RTD("cqg.rtd",,"StudyData", "Correlation("&amp;$B$49&amp;","&amp;$R$48&amp;",Period:="&amp;$G$52&amp;",InputChoice1:=Close,InputChoice2:=Close)", "Bar", "", "Close",$J$52,AO52, "all","", "","","T","EndofBarandPeriod 9")/100</f>
        <v>0.33895889029999998</v>
      </c>
      <c r="BH52" s="50">
        <f>RTD("cqg.rtd",,"StudyData", "Correlation("&amp;$B$49&amp;","&amp;$U$48&amp;",Period:="&amp;$G$52&amp;",InputChoice1:=Close,InputChoice2:=Close)", "Bar", "", "Close",$J$52,AO52, "all","", "","","T","EndofBarandPeriod 9")/100</f>
        <v>0.36964402149999998</v>
      </c>
      <c r="BI52" s="50">
        <f>RTD("cqg.rtd",,"StudyData", "Correlation("&amp;$B$49&amp;","&amp;$X$48&amp;",Period:="&amp;$G$52&amp;",InputChoice1:=Close,InputChoice2:=Close)", "Bar", "", "Close",$J$52,AO52, "all","", "","","T","EndofBarandPeriod 9")/100</f>
        <v>-0.15777625640000001</v>
      </c>
      <c r="BJ52" s="50">
        <f>RTD("cqg.rtd",,"StudyData", "Correlation("&amp;$B$49&amp;","&amp;$AA$48&amp;",Period:="&amp;$G$52&amp;",InputChoice1:=Close,InputChoice2:=Close)", "Bar", "", "Close",$J$52,AO52, "all","", "","","T","EndofBarandPeriod 9")/100</f>
        <v>5.35338562E-2</v>
      </c>
      <c r="BK52" s="50">
        <f>RTD("cqg.rtd",,"StudyData", "Correlation("&amp;$B$49&amp;","&amp;$AD$48&amp;",Period:="&amp;$G$52&amp;",InputChoice1:=Close,InputChoice2:=Close)", "Bar", "", "Close",$J$52,AO52, "all","", "","","T","EndofBarandPeriod 9")/100</f>
        <v>0.6179412581</v>
      </c>
      <c r="BL52" s="50">
        <f>RTD("cqg.rtd",,"StudyData", "Correlation("&amp;$B$49&amp;","&amp;$AG$48&amp;",Period:="&amp;$G$52&amp;",InputChoice1:=Close,InputChoice2:=Close)", "Bar", "", "Close",$J$52,AO52, "all","", "","","T","EndofBarandPeriod 9")/100</f>
        <v>0.69704824650000008</v>
      </c>
      <c r="BM52" s="50"/>
      <c r="BN52" s="60"/>
      <c r="BO52" s="60"/>
      <c r="BP52" s="60"/>
      <c r="BQ52" s="60"/>
      <c r="BR52" s="60"/>
      <c r="BS52" s="60"/>
      <c r="BT52" s="60"/>
      <c r="BU52" s="60"/>
    </row>
    <row r="53" spans="2:73" s="3" customFormat="1" ht="18" customHeight="1" x14ac:dyDescent="0.3">
      <c r="B53" s="7"/>
      <c r="C53" s="4"/>
      <c r="D53" s="5"/>
      <c r="E53" s="4"/>
      <c r="F53" s="4"/>
      <c r="G53" s="6" t="s">
        <v>8</v>
      </c>
      <c r="H53" s="4"/>
      <c r="I53" s="4"/>
      <c r="J53" s="6"/>
      <c r="K53" s="4"/>
      <c r="L53" s="4"/>
      <c r="M53" s="6"/>
      <c r="N53" s="4"/>
      <c r="O53" s="4"/>
      <c r="P53" s="6"/>
      <c r="Q53" s="4"/>
      <c r="R53" s="4"/>
      <c r="S53" s="6"/>
      <c r="T53" s="4"/>
      <c r="U53" s="4"/>
      <c r="V53" s="6"/>
      <c r="W53" s="4"/>
      <c r="X53" s="4"/>
      <c r="Y53" s="6"/>
      <c r="Z53" s="4"/>
      <c r="AA53" s="4"/>
      <c r="AB53" s="6"/>
      <c r="AC53" s="4"/>
      <c r="AD53" s="4"/>
      <c r="AE53" s="6"/>
      <c r="AF53" s="4"/>
      <c r="AG53" s="4"/>
      <c r="AH53" s="6"/>
      <c r="AI53" s="4"/>
      <c r="AJ53" s="4"/>
      <c r="AK53" s="6"/>
      <c r="AL53" s="10"/>
      <c r="AM53" s="50">
        <f>RTD("cqg.rtd",,"StudyData",$B$45,"Bar",,"Close",$J$52,AO53,,,,,"T","Endofbarandperiod 9")</f>
        <v>15.794</v>
      </c>
      <c r="AN53" s="50">
        <f>RTD("cqg.rtd",,"StudyData",$B$49,"Bar",,"Close",$J$52,AO53,,,,,"T","Endofbarandperiod 9")</f>
        <v>963.2</v>
      </c>
      <c r="AO53" s="50">
        <v>-2</v>
      </c>
      <c r="AP53" s="50">
        <f>RTD("cqg.rtd",,"StudyData", "Correlation("&amp;$B$45&amp;","&amp;$C$44&amp;",Period:="&amp;$G$52&amp;",InputChoice1:=Close,InputChoice2:=Close)", "Bar", "", "Close",$J$52,AO53, "all","", "","","T","EndofBarandPeriod 9")/100</f>
        <v>-0.48012292189999994</v>
      </c>
      <c r="AQ53" s="50">
        <f>RTD("cqg.rtd",,"StudyData", "Correlation("&amp;$B$45&amp;","&amp;$F$44&amp;",Period:="&amp;$G$52&amp;",InputChoice1:=Close,InputChoice2:=Close)", "Bar", "", "Close",$J$52,AO53, "all","", "","","T","EndofBarandPeriod 9")/100</f>
        <v>-0.57572083360000004</v>
      </c>
      <c r="AR53" s="50">
        <f>RTD("cqg.rtd",,"StudyData", "Correlation("&amp;$B$45&amp;","&amp;$I$44&amp;",Period:="&amp;$G$52&amp;",InputChoice1:=Close,InputChoice2:=Close)", "Bar", "", "Close",$J$52,AO53, "all","", "","","T","EndofBarandPeriod 9")/100</f>
        <v>-0.59428260620000006</v>
      </c>
      <c r="AS53" s="50">
        <f>RTD("cqg.rtd",,"StudyData", "Correlation("&amp;$B$45&amp;","&amp;$L$44&amp;",Period:="&amp;$G$52&amp;",InputChoice1:=Close,InputChoice2:=Close)", "Bar", "", "Close",$J$52,AO53, "all","", "","","T","EndofBarandPeriod 9")/100</f>
        <v>0.73317428579999999</v>
      </c>
      <c r="AT53" s="50">
        <f>RTD("cqg.rtd",,"StudyData", "Correlation("&amp;$B$45&amp;","&amp;$O$44&amp;",Period:="&amp;$G$52&amp;",InputChoice1:=Close,InputChoice2:=Close)", "Bar", "", "Close",$J$52,AO53, "all","", "","","T","EndofBarandPeriod 9")/100</f>
        <v>0.71821117490000008</v>
      </c>
      <c r="AU53" s="50">
        <f>RTD("cqg.rtd",,"StudyData", "Correlation("&amp;$B$45&amp;","&amp;$R$44&amp;",Period:="&amp;$G$52&amp;",InputChoice1:=Close,InputChoice2:=Close)", "Bar", "", "Close",$J$52,AO53, "all","", "","","T","EndofBarandPeriod 9")/100</f>
        <v>0.75044140449999996</v>
      </c>
      <c r="AV53" s="50">
        <f>RTD("cqg.rtd",,"StudyData", "Correlation("&amp;$B$45&amp;","&amp;$U$44&amp;",Period:="&amp;$G$52&amp;",InputChoice1:=Close,InputChoice2:=Close)", "Bar", "", "Close",$J$52,AO53, "all","", "","","T","EndofBarandPeriod 9")/100</f>
        <v>0.78312352090000004</v>
      </c>
      <c r="AW53" s="50">
        <f>RTD("cqg.rtd",,"StudyData", "Correlation("&amp;$B$45&amp;","&amp;$X$44&amp;",Period:="&amp;$G$52&amp;",InputChoice1:=Close,InputChoice2:=Close)", "Bar", "", "Close",$J$52,AO53, "all","", "","","T","EndofBarandPeriod 9")/100</f>
        <v>-0.48447573630000001</v>
      </c>
      <c r="AX53" s="50">
        <f>RTD("cqg.rtd",,"StudyData", "Correlation("&amp;$B$45&amp;","&amp;$AA$44&amp;",Period:="&amp;$G$52&amp;",InputChoice1:=Close,InputChoice2:=Close)", "Bar", "", "Close",$J$52,AO53, "all","", "","","T","EndofBarandPeriod 9")/100</f>
        <v>-0.16692595000000002</v>
      </c>
      <c r="AY53" s="50">
        <f>RTD("cqg.rtd",,"StudyData", "Correlation("&amp;$B$45&amp;","&amp;$AD$44&amp;",Period:="&amp;$G$52&amp;",InputChoice1:=Close,InputChoice2:=Close)", "Bar", "", "Close",$J$52,AO53, "all","", "","","T","EndofBarandPeriod 9")/100</f>
        <v>0.90196385860000006</v>
      </c>
      <c r="AZ53" s="50">
        <f>RTD("cqg.rtd",,"StudyData", "Correlation("&amp;$B$45&amp;","&amp;$AJ$44&amp;",Period:="&amp;$G$52&amp;",InputChoice1:=Close,InputChoice2:=Close)", "Bar", "", "Close",$J$52,AO53, "all","", "","","T","EndofBarandPeriod 9")/100</f>
        <v>0.76457932799999995</v>
      </c>
      <c r="BA53" s="50"/>
      <c r="BB53" s="50">
        <f>RTD("cqg.rtd",,"StudyData", "Correlation("&amp;$B$49&amp;","&amp;$C$48&amp;",Period:="&amp;$G$52&amp;",InputChoice1:=Close,InputChoice2:=Close)", "Bar", "", "Close",$J$52,AO53, "all","", "","","T","EndofBarandPeriod 9")/100</f>
        <v>-0.19450335679999997</v>
      </c>
      <c r="BC53" s="50">
        <f>RTD("cqg.rtd",,"StudyData", "Correlation("&amp;$B$49&amp;","&amp;$F$48&amp;",Period:="&amp;$G$52&amp;",InputChoice1:=Close,InputChoice2:=Close)", "Bar", "", "Close",$J$52,AO53, "all","", "","","T","EndofBarandPeriod 9")/100</f>
        <v>-0.30106631149999996</v>
      </c>
      <c r="BD53" s="50">
        <f>RTD("cqg.rtd",,"StudyData", "Correlation("&amp;$B$49&amp;","&amp;$I$48&amp;",Period:="&amp;$G$52&amp;",InputChoice1:=Close,InputChoice2:=Close)", "Bar", "", "Close",$J$52,AO53, "all","", "","","T","EndofBarandPeriod 9")/100</f>
        <v>-0.46684013159999999</v>
      </c>
      <c r="BE53" s="50">
        <f>RTD("cqg.rtd",,"StudyData", "Correlation("&amp;$B$49&amp;","&amp;$L$48&amp;",Period:="&amp;$G$52&amp;",InputChoice1:=Close,InputChoice2:=Close)", "Bar", "", "Close",$J$52,AO53, "all","", "","","T","EndofBarandPeriod 9")/100</f>
        <v>0.38407248329999999</v>
      </c>
      <c r="BF53" s="50">
        <f>RTD("cqg.rtd",,"StudyData", "Correlation("&amp;$B$49&amp;","&amp;$O$48&amp;",Period:="&amp;$G$52&amp;",InputChoice1:=Close,InputChoice2:=Close)", "Bar", "", "Close",$J$52,AO53, "all","", "","","T","EndofBarandPeriod 9")/100</f>
        <v>0.37971510219999999</v>
      </c>
      <c r="BG53" s="50">
        <f>RTD("cqg.rtd",,"StudyData", "Correlation("&amp;$B$49&amp;","&amp;$R$48&amp;",Period:="&amp;$G$52&amp;",InputChoice1:=Close,InputChoice2:=Close)", "Bar", "", "Close",$J$52,AO53, "all","", "","","T","EndofBarandPeriod 9")/100</f>
        <v>0.43097442139999997</v>
      </c>
      <c r="BH53" s="50">
        <f>RTD("cqg.rtd",,"StudyData", "Correlation("&amp;$B$49&amp;","&amp;$U$48&amp;",Period:="&amp;$G$52&amp;",InputChoice1:=Close,InputChoice2:=Close)", "Bar", "", "Close",$J$52,AO53, "all","", "","","T","EndofBarandPeriod 9")/100</f>
        <v>0.46517184380000004</v>
      </c>
      <c r="BI53" s="50">
        <f>RTD("cqg.rtd",,"StudyData", "Correlation("&amp;$B$49&amp;","&amp;$X$48&amp;",Period:="&amp;$G$52&amp;",InputChoice1:=Close,InputChoice2:=Close)", "Bar", "", "Close",$J$52,AO53, "all","", "","","T","EndofBarandPeriod 9")/100</f>
        <v>-0.23063280480000001</v>
      </c>
      <c r="BJ53" s="50">
        <f>RTD("cqg.rtd",,"StudyData", "Correlation("&amp;$B$49&amp;","&amp;$AA$48&amp;",Period:="&amp;$G$52&amp;",InputChoice1:=Close,InputChoice2:=Close)", "Bar", "", "Close",$J$52,AO53, "all","", "","","T","EndofBarandPeriod 9")/100</f>
        <v>1.6313498699999998E-2</v>
      </c>
      <c r="BK53" s="50">
        <f>RTD("cqg.rtd",,"StudyData", "Correlation("&amp;$B$49&amp;","&amp;$AD$48&amp;",Period:="&amp;$G$52&amp;",InputChoice1:=Close,InputChoice2:=Close)", "Bar", "", "Close",$J$52,AO53, "all","", "","","T","EndofBarandPeriod 9")/100</f>
        <v>0.69806466319999994</v>
      </c>
      <c r="BL53" s="50">
        <f>RTD("cqg.rtd",,"StudyData", "Correlation("&amp;$B$49&amp;","&amp;$AG$48&amp;",Period:="&amp;$G$52&amp;",InputChoice1:=Close,InputChoice2:=Close)", "Bar", "", "Close",$J$52,AO53, "all","", "","","T","EndofBarandPeriod 9")/100</f>
        <v>0.76457932799999995</v>
      </c>
      <c r="BM53" s="50"/>
      <c r="BN53" s="60"/>
      <c r="BO53" s="60"/>
      <c r="BP53" s="60"/>
      <c r="BQ53" s="60"/>
      <c r="BR53" s="60"/>
      <c r="BS53" s="60"/>
      <c r="BT53" s="60"/>
      <c r="BU53" s="60"/>
    </row>
    <row r="54" spans="2:73" s="3" customFormat="1" ht="18" customHeight="1" x14ac:dyDescent="0.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50">
        <f>RTD("cqg.rtd",,"StudyData",$B$45,"Bar",,"Close",$J$52,AO54,,,,,"T","Endofbarandperiod 9")</f>
        <v>15.79</v>
      </c>
      <c r="AN54" s="50">
        <f>RTD("cqg.rtd",,"StudyData",$B$49,"Bar",,"Close",$J$52,AO54,,,,,"T","Endofbarandperiod 9")</f>
        <v>958.1</v>
      </c>
      <c r="AO54" s="50">
        <v>-1</v>
      </c>
      <c r="AP54" s="50">
        <f>RTD("cqg.rtd",,"StudyData", "Correlation("&amp;$B$45&amp;","&amp;$C$44&amp;",Period:="&amp;$G$52&amp;",InputChoice1:=Close,InputChoice2:=Close)", "Bar", "", "Close",$J$52,AO54, "all","", "","","T","EndofBarandPeriod 9")/100</f>
        <v>-0.50332938189999998</v>
      </c>
      <c r="AQ54" s="50">
        <f>RTD("cqg.rtd",,"StudyData", "Correlation("&amp;$B$45&amp;","&amp;$F$44&amp;",Period:="&amp;$G$52&amp;",InputChoice1:=Close,InputChoice2:=Close)", "Bar", "", "Close",$J$52,AO54, "all","", "","","T","EndofBarandPeriod 9")/100</f>
        <v>-0.60161691210000001</v>
      </c>
      <c r="AR54" s="50">
        <f>RTD("cqg.rtd",,"StudyData", "Correlation("&amp;$B$45&amp;","&amp;$I$44&amp;",Period:="&amp;$G$52&amp;",InputChoice1:=Close,InputChoice2:=Close)", "Bar", "", "Close",$J$52,AO54, "all","", "","","T","EndofBarandPeriod 9")/100</f>
        <v>-0.63427875710000003</v>
      </c>
      <c r="AS54" s="50">
        <f>RTD("cqg.rtd",,"StudyData", "Correlation("&amp;$B$45&amp;","&amp;$L$44&amp;",Period:="&amp;$G$52&amp;",InputChoice1:=Close,InputChoice2:=Close)", "Bar", "", "Close",$J$52,AO54, "all","", "","","T","EndofBarandPeriod 9")/100</f>
        <v>0.7467527852000001</v>
      </c>
      <c r="AT54" s="50">
        <f>RTD("cqg.rtd",,"StudyData", "Correlation("&amp;$B$45&amp;","&amp;$O$44&amp;",Period:="&amp;$G$52&amp;",InputChoice1:=Close,InputChoice2:=Close)", "Bar", "", "Close",$J$52,AO54, "all","", "","","T","EndofBarandPeriod 9")/100</f>
        <v>0.73078659459999995</v>
      </c>
      <c r="AU54" s="50">
        <f>RTD("cqg.rtd",,"StudyData", "Correlation("&amp;$B$45&amp;","&amp;$R$44&amp;",Period:="&amp;$G$52&amp;",InputChoice1:=Close,InputChoice2:=Close)", "Bar", "", "Close",$J$52,AO54, "all","", "","","T","EndofBarandPeriod 9")/100</f>
        <v>0.76472155360000005</v>
      </c>
      <c r="AV54" s="50">
        <f>RTD("cqg.rtd",,"StudyData", "Correlation("&amp;$B$45&amp;","&amp;$U$44&amp;",Period:="&amp;$G$52&amp;",InputChoice1:=Close,InputChoice2:=Close)", "Bar", "", "Close",$J$52,AO54, "all","", "","","T","EndofBarandPeriod 9")/100</f>
        <v>0.80283566120000005</v>
      </c>
      <c r="AW54" s="50">
        <f>RTD("cqg.rtd",,"StudyData", "Correlation("&amp;$B$45&amp;","&amp;$X$44&amp;",Period:="&amp;$G$52&amp;",InputChoice1:=Close,InputChoice2:=Close)", "Bar", "", "Close",$J$52,AO54, "all","", "","","T","EndofBarandPeriod 9")/100</f>
        <v>-0.51198057279999998</v>
      </c>
      <c r="AX54" s="50">
        <f>RTD("cqg.rtd",,"StudyData", "Correlation("&amp;$B$45&amp;","&amp;$AA$44&amp;",Period:="&amp;$G$52&amp;",InputChoice1:=Close,InputChoice2:=Close)", "Bar", "", "Close",$J$52,AO54, "all","", "","","T","EndofBarandPeriod 9")/100</f>
        <v>-0.20037824799999998</v>
      </c>
      <c r="AY54" s="50">
        <f>RTD("cqg.rtd",,"StudyData", "Correlation("&amp;$B$45&amp;","&amp;$AD$44&amp;",Period:="&amp;$G$52&amp;",InputChoice1:=Close,InputChoice2:=Close)", "Bar", "", "Close",$J$52,AO54, "all","", "","","T","EndofBarandPeriod 9")/100</f>
        <v>0.92121954179999999</v>
      </c>
      <c r="AZ54" s="50">
        <f>RTD("cqg.rtd",,"StudyData", "Correlation("&amp;$B$45&amp;","&amp;$AJ$44&amp;",Period:="&amp;$G$52&amp;",InputChoice1:=Close,InputChoice2:=Close)", "Bar", "", "Close",$J$52,AO54, "all","", "","","T","EndofBarandPeriod 9")/100</f>
        <v>0.80453405340000006</v>
      </c>
      <c r="BA54" s="50"/>
      <c r="BB54" s="50">
        <f>RTD("cqg.rtd",,"StudyData", "Correlation("&amp;$B$49&amp;","&amp;$C$48&amp;",Period:="&amp;$G$52&amp;",InputChoice1:=Close,InputChoice2:=Close)", "Bar", "", "Close",$J$52,AO54, "all","", "","","T","EndofBarandPeriod 9")/100</f>
        <v>-0.21568125380000003</v>
      </c>
      <c r="BC54" s="50">
        <f>RTD("cqg.rtd",,"StudyData", "Correlation("&amp;$B$49&amp;","&amp;$F$48&amp;",Period:="&amp;$G$52&amp;",InputChoice1:=Close,InputChoice2:=Close)", "Bar", "", "Close",$J$52,AO54, "all","", "","","T","EndofBarandPeriod 9")/100</f>
        <v>-0.333151056</v>
      </c>
      <c r="BD54" s="50">
        <f>RTD("cqg.rtd",,"StudyData", "Correlation("&amp;$B$49&amp;","&amp;$I$48&amp;",Period:="&amp;$G$52&amp;",InputChoice1:=Close,InputChoice2:=Close)", "Bar", "", "Close",$J$52,AO54, "all","", "","","T","EndofBarandPeriod 9")/100</f>
        <v>-0.49930011000000002</v>
      </c>
      <c r="BE54" s="50">
        <f>RTD("cqg.rtd",,"StudyData", "Correlation("&amp;$B$49&amp;","&amp;$L$48&amp;",Period:="&amp;$G$52&amp;",InputChoice1:=Close,InputChoice2:=Close)", "Bar", "", "Close",$J$52,AO54, "all","", "","","T","EndofBarandPeriod 9")/100</f>
        <v>0.43436328120000001</v>
      </c>
      <c r="BF54" s="50">
        <f>RTD("cqg.rtd",,"StudyData", "Correlation("&amp;$B$49&amp;","&amp;$O$48&amp;",Period:="&amp;$G$52&amp;",InputChoice1:=Close,InputChoice2:=Close)", "Bar", "", "Close",$J$52,AO54, "all","", "","","T","EndofBarandPeriod 9")/100</f>
        <v>0.42643069570000003</v>
      </c>
      <c r="BG54" s="50">
        <f>RTD("cqg.rtd",,"StudyData", "Correlation("&amp;$B$49&amp;","&amp;$R$48&amp;",Period:="&amp;$G$52&amp;",InputChoice1:=Close,InputChoice2:=Close)", "Bar", "", "Close",$J$52,AO54, "all","", "","","T","EndofBarandPeriod 9")/100</f>
        <v>0.47982132049999998</v>
      </c>
      <c r="BH54" s="50">
        <f>RTD("cqg.rtd",,"StudyData", "Correlation("&amp;$B$49&amp;","&amp;$U$48&amp;",Period:="&amp;$G$52&amp;",InputChoice1:=Close,InputChoice2:=Close)", "Bar", "", "Close",$J$52,AO54, "all","", "","","T","EndofBarandPeriod 9")/100</f>
        <v>0.52034887410000008</v>
      </c>
      <c r="BI54" s="50">
        <f>RTD("cqg.rtd",,"StudyData", "Correlation("&amp;$B$49&amp;","&amp;$X$48&amp;",Period:="&amp;$G$52&amp;",InputChoice1:=Close,InputChoice2:=Close)", "Bar", "", "Close",$J$52,AO54, "all","", "","","T","EndofBarandPeriod 9")/100</f>
        <v>-0.24164604700000003</v>
      </c>
      <c r="BJ54" s="50">
        <f>RTD("cqg.rtd",,"StudyData", "Correlation("&amp;$B$49&amp;","&amp;$AA$48&amp;",Period:="&amp;$G$52&amp;",InputChoice1:=Close,InputChoice2:=Close)", "Bar", "", "Close",$J$52,AO54, "all","", "","","T","EndofBarandPeriod 9")/100</f>
        <v>-1.8728184000000002E-2</v>
      </c>
      <c r="BK54" s="50">
        <f>RTD("cqg.rtd",,"StudyData", "Correlation("&amp;$B$49&amp;","&amp;$AD$48&amp;",Period:="&amp;$G$52&amp;",InputChoice1:=Close,InputChoice2:=Close)", "Bar", "", "Close",$J$52,AO54, "all","", "","","T","EndofBarandPeriod 9")/100</f>
        <v>0.74244323859999994</v>
      </c>
      <c r="BL54" s="50">
        <f>RTD("cqg.rtd",,"StudyData", "Correlation("&amp;$B$49&amp;","&amp;$AG$48&amp;",Period:="&amp;$G$52&amp;",InputChoice1:=Close,InputChoice2:=Close)", "Bar", "", "Close",$J$52,AO54, "all","", "","","T","EndofBarandPeriod 9")/100</f>
        <v>0.80453405340000006</v>
      </c>
      <c r="BM54" s="50"/>
      <c r="BN54" s="60"/>
      <c r="BO54" s="60"/>
      <c r="BP54" s="60"/>
      <c r="BQ54" s="60"/>
      <c r="BR54" s="60"/>
      <c r="BS54" s="60"/>
      <c r="BT54" s="60"/>
      <c r="BU54" s="60"/>
    </row>
    <row r="55" spans="2:73" ht="18" customHeight="1" x14ac:dyDescent="0.3">
      <c r="AA55" s="46"/>
      <c r="AB55" s="46"/>
      <c r="AC55" s="46"/>
      <c r="AD55" s="46"/>
      <c r="AE55" s="46"/>
      <c r="AF55" s="46"/>
      <c r="AG55" s="46"/>
      <c r="AH55" s="46"/>
      <c r="AI55" s="46"/>
      <c r="AJ55" s="46"/>
      <c r="AM55" s="50">
        <f>RTD("cqg.rtd", ,"ContractData",$B$45, "LastPrice",,"T")</f>
        <v>15.385</v>
      </c>
      <c r="AN55" s="50">
        <f>RTD("cqg.rtd", ,"ContractData",$B$49, "LastPrice",,"T")</f>
        <v>937.2</v>
      </c>
      <c r="AO55" s="50">
        <v>0</v>
      </c>
      <c r="AP55" s="50">
        <f>RTD("cqg.rtd",,"StudyData", "Correlation("&amp;$B$45&amp;","&amp;$C$44&amp;",Period:="&amp;$G$52&amp;",InputChoice1:=Close,InputChoice2:=Close)", "Bar", "", "Close",$J$52,AO55, "all","", "","","T","EndofBarandPeriod 9")/100</f>
        <v>-0.5142934267</v>
      </c>
      <c r="AQ55" s="50">
        <f>RTD("cqg.rtd",,"StudyData", "Correlation("&amp;$B$45&amp;","&amp;$F$44&amp;",Period:="&amp;$G$52&amp;",InputChoice1:=Close,InputChoice2:=Close)", "Bar", "", "Close",$J$52,AO55, "all","", "","","T","EndofBarandPeriod 9")/100</f>
        <v>-0.61421636200000007</v>
      </c>
      <c r="AR55" s="50">
        <f>RTD("cqg.rtd",,"StudyData", "Correlation("&amp;$B$45&amp;","&amp;$I$44&amp;",Period:="&amp;$G$52&amp;",InputChoice1:=Close,InputChoice2:=Close)", "Bar", "", "Close",$J$52,AO55, "all","", "","","T","EndofBarandPeriod 9")/100</f>
        <v>-0.66480192270000005</v>
      </c>
      <c r="AS55" s="50">
        <f>RTD("cqg.rtd",,"StudyData", "Correlation("&amp;$B$45&amp;","&amp;$L$44&amp;",Period:="&amp;$G$52&amp;",InputChoice1:=Close,InputChoice2:=Close)", "Bar", "", "Close",$J$52,AO55, "all","", "","","T","EndofBarandPeriod 9")/100</f>
        <v>0.75929045669999995</v>
      </c>
      <c r="AT55" s="50">
        <f>RTD("cqg.rtd",,"StudyData", "Correlation("&amp;$B$45&amp;","&amp;$O$44&amp;",Period:="&amp;$G$52&amp;",InputChoice1:=Close,InputChoice2:=Close)", "Bar", "", "Close",$J$52,AO55, "all","", "","","T","EndofBarandPeriod 9")/100</f>
        <v>0.74338502129999995</v>
      </c>
      <c r="AU55" s="50">
        <f>RTD("cqg.rtd",,"StudyData", "Correlation("&amp;$B$45&amp;","&amp;$R$44&amp;",Period:="&amp;$G$52&amp;",InputChoice1:=Close,InputChoice2:=Close)", "Bar", "", "Close",$J$52,AO55, "all","", "","","T","EndofBarandPeriod 9")/100</f>
        <v>0.77765311600000009</v>
      </c>
      <c r="AV55" s="50">
        <f>RTD("cqg.rtd",,"StudyData", "Correlation("&amp;$B$45&amp;","&amp;$U$44&amp;",Period:="&amp;$G$52&amp;",InputChoice1:=Close,InputChoice2:=Close)", "Bar", "", "Close",$J$52,AO55, "all","", "","","T","EndofBarandPeriod 9")/100</f>
        <v>0.81570450179999998</v>
      </c>
      <c r="AW55" s="50">
        <f>RTD("cqg.rtd",,"StudyData", "Correlation("&amp;$B$45&amp;","&amp;$X$44&amp;",Period:="&amp;$G$52&amp;",InputChoice1:=Close,InputChoice2:=Close)", "Bar", "", "Close",$J$52,AO55, "all","", "","","T","EndofBarandPeriod 9")/100</f>
        <v>-0.53315425009999995</v>
      </c>
      <c r="AX55" s="50">
        <f>RTD("cqg.rtd",,"StudyData", "Correlation("&amp;$B$45&amp;","&amp;$AA$44&amp;",Period:="&amp;$G$52&amp;",InputChoice1:=Close,InputChoice2:=Close)", "Bar", "", "Close",$J$52,AO55, "all","", "","","T","EndofBarandPeriod 9")/100</f>
        <v>-0.24111983120000002</v>
      </c>
      <c r="AY55" s="50">
        <f>RTD("cqg.rtd",,"StudyData", "Correlation("&amp;$B$45&amp;","&amp;$AD$44&amp;",Period:="&amp;$G$52&amp;",InputChoice1:=Close,InputChoice2:=Close)", "Bar", "", "Close",$J$52,AO55, "all","", "","","T","EndofBarandPeriod 9")/100</f>
        <v>0.92968494019999992</v>
      </c>
      <c r="AZ55" s="50">
        <f>RTD("cqg.rtd",,"StudyData", "Correlation("&amp;$B$45&amp;","&amp;$AJ$44&amp;",Period:="&amp;$G$52&amp;",InputChoice1:=Close,InputChoice2:=Close)", "Bar", "", "Close",$J$52,AO55, "all","", "","","T","EndofBarandPeriod 9")/100</f>
        <v>0.82134817839999996</v>
      </c>
      <c r="BB55" s="50">
        <f>RTD("cqg.rtd",,"StudyData", "Correlation("&amp;$B$49&amp;","&amp;$C$48&amp;",Period:="&amp;$G$52&amp;",InputChoice1:=Close,InputChoice2:=Close)", "Bar", "", "Close",$J$52,AO55, "all","", "","","T","EndofBarandPeriod 9")/100</f>
        <v>-0.2149414737</v>
      </c>
      <c r="BC55" s="50">
        <f>RTD("cqg.rtd",,"StudyData", "Correlation("&amp;$B$49&amp;","&amp;$F$48&amp;",Period:="&amp;$G$52&amp;",InputChoice1:=Close,InputChoice2:=Close)", "Bar", "", "Close",$J$52,AO55, "all","", "","","T","EndofBarandPeriod 9")/100</f>
        <v>-0.33975697519999998</v>
      </c>
      <c r="BD55" s="50">
        <f>RTD("cqg.rtd",,"StudyData", "Correlation("&amp;$B$49&amp;","&amp;$I$48&amp;",Period:="&amp;$G$52&amp;",InputChoice1:=Close,InputChoice2:=Close)", "Bar", "", "Close",$J$52,AO55, "all","", "","","T","EndofBarandPeriod 9")/100</f>
        <v>-0.5074136883</v>
      </c>
      <c r="BE55" s="50">
        <f>RTD("cqg.rtd",,"StudyData", "Correlation("&amp;$B$49&amp;","&amp;$L$48&amp;",Period:="&amp;$G$52&amp;",InputChoice1:=Close,InputChoice2:=Close)", "Bar", "", "Close",$J$52,AO55, "all","", "","","T","EndofBarandPeriod 9")/100</f>
        <v>0.45901725489999995</v>
      </c>
      <c r="BF55" s="50">
        <f>RTD("cqg.rtd",,"StudyData", "Correlation("&amp;$B$49&amp;","&amp;$O$48&amp;",Period:="&amp;$G$52&amp;",InputChoice1:=Close,InputChoice2:=Close)", "Bar", "", "Close",$J$52,AO55, "all","", "","","T","EndofBarandPeriod 9")/100</f>
        <v>0.45092092780000004</v>
      </c>
      <c r="BG55" s="50">
        <f>RTD("cqg.rtd",,"StudyData", "Correlation("&amp;$B$49&amp;","&amp;$R$48&amp;",Period:="&amp;$G$52&amp;",InputChoice1:=Close,InputChoice2:=Close)", "Bar", "", "Close",$J$52,AO55, "all","", "","","T","EndofBarandPeriod 9")/100</f>
        <v>0.50688969090000002</v>
      </c>
      <c r="BH55" s="50">
        <f>RTD("cqg.rtd",,"StudyData", "Correlation("&amp;$B$49&amp;","&amp;$U$48&amp;",Period:="&amp;$G$52&amp;",InputChoice1:=Close,InputChoice2:=Close)", "Bar", "", "Close",$J$52,AO55, "all","", "","","T","EndofBarandPeriod 9")/100</f>
        <v>0.55063644219999996</v>
      </c>
      <c r="BI55" s="50">
        <f>RTD("cqg.rtd",,"StudyData", "Correlation("&amp;$B$49&amp;","&amp;$X$48&amp;",Period:="&amp;$G$52&amp;",InputChoice1:=Close,InputChoice2:=Close)", "Bar", "", "Close",$J$52,AO55, "all","", "","","T","EndofBarandPeriod 9")/100</f>
        <v>-0.24695108050000003</v>
      </c>
      <c r="BJ55" s="50">
        <f>RTD("cqg.rtd",,"StudyData", "Correlation("&amp;$B$49&amp;","&amp;$AA$48&amp;",Period:="&amp;$G$52&amp;",InputChoice1:=Close,InputChoice2:=Close)", "Bar", "", "Close",$J$52,AO55, "all","", "","","T","EndofBarandPeriod 9")/100</f>
        <v>-6.2552082999999994E-2</v>
      </c>
      <c r="BK55" s="50">
        <f>RTD("cqg.rtd",,"StudyData", "Correlation("&amp;$B$49&amp;","&amp;$AD$48&amp;",Period:="&amp;$G$52&amp;",InputChoice1:=Close,InputChoice2:=Close)", "Bar", "", "Close",$J$52,AO55, "all","", "","","T","EndofBarandPeriod 9")/100</f>
        <v>0.75826849439999999</v>
      </c>
      <c r="BL55" s="50">
        <f>RTD("cqg.rtd",,"StudyData", "Correlation("&amp;$B$49&amp;","&amp;$AG$48&amp;",Period:="&amp;$G$52&amp;",InputChoice1:=Close,InputChoice2:=Close)", "Bar", "", "Close",$J$52,AO55, "all","", "","","T","EndofBarandPeriod 9")/100</f>
        <v>0.82134817839999996</v>
      </c>
    </row>
    <row r="56" spans="2:73" s="3" customFormat="1" x14ac:dyDescent="0.3">
      <c r="B56" s="1"/>
      <c r="C56" s="1"/>
      <c r="D56" s="1"/>
      <c r="E56" s="1"/>
      <c r="F56" s="1"/>
      <c r="G56" s="1"/>
      <c r="H56" s="1"/>
      <c r="I56" s="1"/>
      <c r="J56" s="1"/>
      <c r="K56" s="1"/>
      <c r="L56" s="1"/>
      <c r="M56" s="1"/>
      <c r="N56" s="1"/>
      <c r="O56" s="1"/>
      <c r="P56" s="1"/>
      <c r="Q56" s="1"/>
      <c r="R56" s="1"/>
      <c r="S56" s="1"/>
      <c r="T56" s="1"/>
      <c r="U56" s="1"/>
      <c r="V56" s="1"/>
      <c r="W56" s="1"/>
      <c r="X56" s="1"/>
      <c r="Y56" s="1"/>
      <c r="Z56" s="1"/>
      <c r="AA56" s="46"/>
      <c r="AB56" s="46"/>
      <c r="AC56" s="46"/>
      <c r="AD56" s="46">
        <v>-95</v>
      </c>
      <c r="AE56" s="46">
        <f>RTD("cqg.rtd",,"StudyData", "Correlation("&amp;$B$45&amp;","&amp;$I$44&amp;",Period:="&amp;$G$52&amp;",InputChoice1:=Close,InputChoice2:=Close)", "Bar", "", "Close",$J$52,AD56, "all","", "","","T","EndofBarandPeriod 9")/100</f>
        <v>8.0057593900000001E-2</v>
      </c>
      <c r="AF56" s="46"/>
      <c r="AG56" s="46"/>
      <c r="AH56" s="46"/>
      <c r="AI56" s="46"/>
      <c r="AJ56" s="46"/>
      <c r="AK56" s="1"/>
      <c r="AL56" s="1"/>
      <c r="AM56" s="50"/>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row>
    <row r="57" spans="2:73" x14ac:dyDescent="0.3">
      <c r="AA57" s="46"/>
      <c r="AB57" s="46"/>
      <c r="AC57" s="46"/>
      <c r="AD57" s="46">
        <f>AD56-1</f>
        <v>-96</v>
      </c>
      <c r="AE57" s="46">
        <f>RTD("cqg.rtd",,"StudyData", "Correlation("&amp;$B$45&amp;","&amp;$I$44&amp;",Period:="&amp;$G$52&amp;",InputChoice1:=Close,InputChoice2:=Close)", "Bar", "", "Close",$J$52,AD57, "all","", "","","T","EndofBarandPeriod 9")/100</f>
        <v>0.10971505860000001</v>
      </c>
      <c r="AF57" s="46"/>
      <c r="AG57" s="46"/>
      <c r="AH57" s="46"/>
      <c r="AI57" s="46"/>
      <c r="AJ57" s="46"/>
      <c r="AM57" s="50">
        <f>AM58-1</f>
        <v>-52</v>
      </c>
      <c r="AN57" s="50">
        <f>RTD("cqg.rtd",,"StudyData", "Correlation("&amp;$B$5&amp;","&amp;$F$4&amp;",Period:="&amp;$G$52&amp;",InputChoice1:=Close,InputChoice2:=Close)", "Bar", "", "Close",$J$52,AM57, "all","", "","","T","EndofBarandPeriod 5")/100</f>
        <v>0.98094131709999999</v>
      </c>
      <c r="AO57" s="50">
        <f>RTD("cqg.rtd",,"StudyData", "Correlation("&amp;$B$5&amp;","&amp;$I$4&amp;",Period:="&amp;$G$52&amp;",InputChoice1:=Close,InputChoice2:=Close)", "Bar", "", "Close",$J$52,AM57, "all","", "","","T","EndofBarandPeriod 5")/100</f>
        <v>0.9665642336000001</v>
      </c>
      <c r="AP57" s="50">
        <f>RTD("cqg.rtd",,"StudyData", "Correlation("&amp;$B$5&amp;","&amp;$L$4&amp;",Period:="&amp;$G$52&amp;",InputChoice1:=Close,InputChoice2:=Close)", "Bar", "", "Close",$J$52,AM57, "all","", "","","T","EndofBarandPeriod 5")/100</f>
        <v>-0.59920381609999995</v>
      </c>
      <c r="AQ57" s="50">
        <f>RTD("cqg.rtd",,"StudyData", "Correlation("&amp;$B$5&amp;","&amp;$O$4&amp;",Period:="&amp;$G$52&amp;",InputChoice1:=Close,InputChoice2:=Close)", "Bar", "", "Close",$J$52,AM57, "all","", "","","T","EndofBarandPeriod 5")/100</f>
        <v>-0.62928627349999999</v>
      </c>
      <c r="AR57" s="50">
        <f>RTD("cqg.rtd",,"StudyData", "Correlation("&amp;$B$5&amp;","&amp;$R$4&amp;",Period:="&amp;$G$52&amp;",InputChoice1:=Close,InputChoice2:=Close)", "Bar", "", "Close",$J$52,AM57, "all","", "","","T","EndofBarandPeriod 5")/100</f>
        <v>-0.59762115179999997</v>
      </c>
      <c r="AS57" s="50">
        <f>RTD("cqg.rtd",,"StudyData", "Correlation("&amp;$B$5&amp;","&amp;$U$4&amp;",Period:="&amp;$G$52&amp;",InputChoice1:=Close,InputChoice2:=Close)", "Bar", "", "Close",$J$52,AM57, "all","", "","","T","EndofBarandPeriod 5")/100</f>
        <v>-0.48449550709999994</v>
      </c>
      <c r="AT57" s="50">
        <f>RTD("cqg.rtd",,"StudyData", "Correlation("&amp;$B$5&amp;","&amp;$X$4&amp;",Period:="&amp;$G$52&amp;",InputChoice1:=Close,InputChoice2:=Close)", "Bar", "", "Close",$J$52,AM57, "all","", "","","T","EndofBarandPeriod 5")/100</f>
        <v>-0.31540959399999996</v>
      </c>
      <c r="AU57" s="50">
        <f>RTD("cqg.rtd",,"StudyData", "Correlation("&amp;$B$5&amp;","&amp;$AA$4&amp;",Period:="&amp;$G$52&amp;",InputChoice1:=Close,InputChoice2:=Close)", "Bar", "", "Close",$J$52,AM57, "all","", "","","T","EndofBarandPeriod 5")/100</f>
        <v>-0.84841083909999992</v>
      </c>
      <c r="AV57" s="50">
        <f>RTD("cqg.rtd",,"StudyData", "Correlation("&amp;$B$5&amp;","&amp;$AD$4&amp;",Period:="&amp;$G$52&amp;",InputChoice1:=Close,InputChoice2:=Close)", "Bar", "", "Close",$J$52,AM57, "all","", "","","T","EndofBarandPeriod 5")/100</f>
        <v>-0.3501852305</v>
      </c>
      <c r="AW57" s="50">
        <f>RTD("cqg.rtd",,"StudyData", "Correlation("&amp;$B$5&amp;","&amp;$AG$4&amp;",Period:="&amp;$G$52&amp;",InputChoice1:=Close,InputChoice2:=Close)", "Bar", "", "Close",$J$52,AM57, "all","", "","","T","EndofBarandPeriod 5")/100</f>
        <v>-0.12760842009999998</v>
      </c>
      <c r="AX57" s="50">
        <f>RTD("cqg.rtd",,"StudyData", "Correlation("&amp;$B$5&amp;","&amp;$AJ$4&amp;",Period:="&amp;$G$52&amp;",InputChoice1:=Close,InputChoice2:=Close)", "Bar", "", "Close",$J$52,AM57, "all","", "","","T","EndofBarandPeriod 5")/100</f>
        <v>-0.1265045521</v>
      </c>
      <c r="AZ57" s="50">
        <f>RTD("cqg.rtd",,"StudyData", "Correlation("&amp;$B$9&amp;","&amp;$C$8&amp;",Period:="&amp;$G$52&amp;",InputChoice1:=Close,InputChoice2:=Close)", "Bar", "", "Close",$J$52,AM57, "all","", "","","T","EndofBarandPeriod 5")/100</f>
        <v>0.98094131709999999</v>
      </c>
      <c r="BA57" s="50">
        <f>RTD("cqg.rtd",,"StudyData", "Correlation("&amp;$B$9&amp;","&amp;$I$8&amp;",Period:="&amp;$G$52&amp;",InputChoice1:=Close,InputChoice2:=Close)", "Bar", "", "Close",$J$52,AM57, "all","", "","","T","EndofBarandPeriod 5")/100</f>
        <v>0.96977032060000001</v>
      </c>
      <c r="BB57" s="50">
        <f>RTD("cqg.rtd",,"StudyData", "Correlation("&amp;$B$9&amp;","&amp;$L$8&amp;",Period:="&amp;$G$52&amp;",InputChoice1:=Close,InputChoice2:=Close)", "Bar", "", "Close",$J$52,AM57, "all","", "","","T","EndofBarandPeriod 5")/100</f>
        <v>-0.68030074929999995</v>
      </c>
      <c r="BC57" s="50">
        <f>RTD("cqg.rtd",,"StudyData", "Correlation("&amp;$B$9&amp;","&amp;$O$8&amp;",Period:="&amp;$G$52&amp;",InputChoice1:=Close,InputChoice2:=Close)", "Bar", "", "Close",$J$52,AM57, "all","", "","","T","EndofBarandPeriod 5")/100</f>
        <v>-0.71649225419999996</v>
      </c>
      <c r="BD57" s="50">
        <f>RTD("cqg.rtd",,"StudyData", "Correlation("&amp;$B$9&amp;","&amp;$R$8&amp;",Period:="&amp;$G$52&amp;",InputChoice1:=Close,InputChoice2:=Close)", "Bar", "", "Close",$J$52,AM57, "all","", "","","T","EndofBarandPeriod 5")/100</f>
        <v>-0.68836934529999994</v>
      </c>
      <c r="BE57" s="50">
        <f>RTD("cqg.rtd",,"StudyData", "Correlation("&amp;$B$9&amp;","&amp;$U$8&amp;",Period:="&amp;$G$52&amp;",InputChoice1:=Close,InputChoice2:=Close)", "Bar", "", "Close",$J$52,AM57, "all","", "","","T","EndofBarandPeriod 5")/100</f>
        <v>-0.57003576070000006</v>
      </c>
      <c r="BF57" s="50">
        <f>RTD("cqg.rtd",,"StudyData", "Correlation("&amp;$B$9&amp;","&amp;$X$8&amp;",Period:="&amp;$G$52&amp;",InputChoice1:=Close,InputChoice2:=Close)", "Bar", "", "Close",$J$52,AM57, "all","", "","","T","EndofBarandPeriod 5")/100</f>
        <v>-0.42613244549999996</v>
      </c>
      <c r="BG57" s="50">
        <f>RTD("cqg.rtd",,"StudyData", "Correlation("&amp;$B$9&amp;","&amp;$AA$8&amp;",Period:="&amp;$G$52&amp;",InputChoice1:=Close,InputChoice2:=Close)", "Bar", "", "Close",$J$52,AM57, "all","", "","","T","EndofBarandPeriod 5")/100</f>
        <v>-0.87329322110000007</v>
      </c>
      <c r="BH57" s="50">
        <f>RTD("cqg.rtd",,"StudyData", "Correlation("&amp;$B$9&amp;","&amp;$AD$8&amp;",Period:="&amp;$G$52&amp;",InputChoice1:=Close,InputChoice2:=Close)", "Bar", "", "Close",$J$52,AM57, "all","", "","","T","EndofBarandPeriod 5")/100</f>
        <v>-0.44158331810000001</v>
      </c>
      <c r="BI57" s="50">
        <f>RTD("cqg.rtd",,"StudyData", "Correlation("&amp;$B$9&amp;","&amp;$AG$8&amp;",Period:="&amp;$G$52&amp;",InputChoice1:=Close,InputChoice2:=Close)", "Bar", "", "Close",$J$52,AM57, "all","", "","","T","EndofBarandPeriod 5")/100</f>
        <v>-0.2445438862</v>
      </c>
      <c r="BJ57" s="50">
        <f>RTD("cqg.rtd",,"StudyData", "Correlation("&amp;$B$9&amp;","&amp;$AJ$8&amp;",Period:="&amp;$G$52&amp;",InputChoice1:=Close,InputChoice2:=Close)", "Bar", "", "Close",$J$52,AM57, "all","", "","","T","EndofBarandPeriod 5")/100</f>
        <v>-0.20960392110000001</v>
      </c>
    </row>
    <row r="58" spans="2:73" x14ac:dyDescent="0.3">
      <c r="AA58" s="46"/>
      <c r="AB58" s="46"/>
      <c r="AC58" s="46"/>
      <c r="AD58" s="46">
        <f t="shared" ref="AD58:AD60" si="17">AD57-1</f>
        <v>-97</v>
      </c>
      <c r="AE58" s="46">
        <f>RTD("cqg.rtd",,"StudyData", "Correlation("&amp;$B$45&amp;","&amp;$I$44&amp;",Period:="&amp;$G$52&amp;",InputChoice1:=Close,InputChoice2:=Close)", "Bar", "", "Close",$J$52,AD58, "all","", "","","T","EndofBarandPeriod 9")/100</f>
        <v>0.16946786589999999</v>
      </c>
      <c r="AF58" s="46"/>
      <c r="AG58" s="46"/>
      <c r="AH58" s="46"/>
      <c r="AI58" s="46"/>
      <c r="AJ58" s="46"/>
      <c r="AM58" s="50">
        <f>AM59-1</f>
        <v>-51</v>
      </c>
      <c r="AN58" s="50">
        <f>RTD("cqg.rtd",,"StudyData", "Correlation("&amp;$B$5&amp;","&amp;$F$4&amp;",Period:="&amp;$G$52&amp;",InputChoice1:=Close,InputChoice2:=Close)", "Bar", "", "Close",$J$52,AM58, "all","", "","","T","EndofBarandPeriod 5")/100</f>
        <v>0.98139446140000008</v>
      </c>
      <c r="AO58" s="50">
        <f>RTD("cqg.rtd",,"StudyData", "Correlation("&amp;$B$5&amp;","&amp;$I$4&amp;",Period:="&amp;$G$52&amp;",InputChoice1:=Close,InputChoice2:=Close)", "Bar", "", "Close",$J$52,AM58, "all","", "","","T","EndofBarandPeriod 5")/100</f>
        <v>0.96592939509999998</v>
      </c>
      <c r="AP58" s="50">
        <f>RTD("cqg.rtd",,"StudyData", "Correlation("&amp;$B$5&amp;","&amp;$L$4&amp;",Period:="&amp;$G$52&amp;",InputChoice1:=Close,InputChoice2:=Close)", "Bar", "", "Close",$J$52,AM58, "all","", "","","T","EndofBarandPeriod 5")/100</f>
        <v>-0.61609672670000004</v>
      </c>
      <c r="AQ58" s="50">
        <f>RTD("cqg.rtd",,"StudyData", "Correlation("&amp;$B$5&amp;","&amp;$O$4&amp;",Period:="&amp;$G$52&amp;",InputChoice1:=Close,InputChoice2:=Close)", "Bar", "", "Close",$J$52,AM58, "all","", "","","T","EndofBarandPeriod 5")/100</f>
        <v>-0.64176550480000005</v>
      </c>
      <c r="AR58" s="50">
        <f>RTD("cqg.rtd",,"StudyData", "Correlation("&amp;$B$5&amp;","&amp;$R$4&amp;",Period:="&amp;$G$52&amp;",InputChoice1:=Close,InputChoice2:=Close)", "Bar", "", "Close",$J$52,AM58, "all","", "","","T","EndofBarandPeriod 5")/100</f>
        <v>-0.60939545399999995</v>
      </c>
      <c r="AS58" s="50">
        <f>RTD("cqg.rtd",,"StudyData", "Correlation("&amp;$B$5&amp;","&amp;$U$4&amp;",Period:="&amp;$G$52&amp;",InputChoice1:=Close,InputChoice2:=Close)", "Bar", "", "Close",$J$52,AM58, "all","", "","","T","EndofBarandPeriod 5")/100</f>
        <v>-0.49568235250000003</v>
      </c>
      <c r="AT58" s="50">
        <f>RTD("cqg.rtd",,"StudyData", "Correlation("&amp;$B$5&amp;","&amp;$X$4&amp;",Period:="&amp;$G$52&amp;",InputChoice1:=Close,InputChoice2:=Close)", "Bar", "", "Close",$J$52,AM58, "all","", "","","T","EndofBarandPeriod 5")/100</f>
        <v>-0.32363096429999999</v>
      </c>
      <c r="AU58" s="50">
        <f>RTD("cqg.rtd",,"StudyData", "Correlation("&amp;$B$5&amp;","&amp;$AA$4&amp;",Period:="&amp;$G$52&amp;",InputChoice1:=Close,InputChoice2:=Close)", "Bar", "", "Close",$J$52,AM58, "all","", "","","T","EndofBarandPeriod 5")/100</f>
        <v>-0.8501450893000001</v>
      </c>
      <c r="AV58" s="50">
        <f>RTD("cqg.rtd",,"StudyData", "Correlation("&amp;$B$5&amp;","&amp;$AD$4&amp;",Period:="&amp;$G$52&amp;",InputChoice1:=Close,InputChoice2:=Close)", "Bar", "", "Close",$J$52,AM58, "all","", "","","T","EndofBarandPeriod 5")/100</f>
        <v>-0.37116476770000001</v>
      </c>
      <c r="AW58" s="50">
        <f>RTD("cqg.rtd",,"StudyData", "Correlation("&amp;$B$5&amp;","&amp;$AG$4&amp;",Period:="&amp;$G$52&amp;",InputChoice1:=Close,InputChoice2:=Close)", "Bar", "", "Close",$J$52,AM58, "all","", "","","T","EndofBarandPeriod 5")/100</f>
        <v>-0.15082007119999999</v>
      </c>
      <c r="AX58" s="50">
        <f>RTD("cqg.rtd",,"StudyData", "Correlation("&amp;$B$5&amp;","&amp;$AJ$4&amp;",Period:="&amp;$G$52&amp;",InputChoice1:=Close,InputChoice2:=Close)", "Bar", "", "Close",$J$52,AM58, "all","", "","","T","EndofBarandPeriod 5")/100</f>
        <v>-0.14800042189999998</v>
      </c>
      <c r="AZ58" s="50">
        <f>RTD("cqg.rtd",,"StudyData", "Correlation("&amp;$B$9&amp;","&amp;$C$8&amp;",Period:="&amp;$G$52&amp;",InputChoice1:=Close,InputChoice2:=Close)", "Bar", "", "Close",$J$52,AM58, "all","", "","","T","EndofBarandPeriod 5")/100</f>
        <v>0.98139446140000008</v>
      </c>
      <c r="BA58" s="50">
        <f>RTD("cqg.rtd",,"StudyData", "Correlation("&amp;$B$9&amp;","&amp;$I$8&amp;",Period:="&amp;$G$52&amp;",InputChoice1:=Close,InputChoice2:=Close)", "Bar", "", "Close",$J$52,AM58, "all","", "","","T","EndofBarandPeriod 5")/100</f>
        <v>0.97165920880000001</v>
      </c>
      <c r="BB58" s="50">
        <f>RTD("cqg.rtd",,"StudyData", "Correlation("&amp;$B$9&amp;","&amp;$L$8&amp;",Period:="&amp;$G$52&amp;",InputChoice1:=Close,InputChoice2:=Close)", "Bar", "", "Close",$J$52,AM58, "all","", "","","T","EndofBarandPeriod 5")/100</f>
        <v>-0.69288510860000008</v>
      </c>
      <c r="BC58" s="50">
        <f>RTD("cqg.rtd",,"StudyData", "Correlation("&amp;$B$9&amp;","&amp;$O$8&amp;",Period:="&amp;$G$52&amp;",InputChoice1:=Close,InputChoice2:=Close)", "Bar", "", "Close",$J$52,AM58, "all","", "","","T","EndofBarandPeriod 5")/100</f>
        <v>-0.72562102269999995</v>
      </c>
      <c r="BD58" s="50">
        <f>RTD("cqg.rtd",,"StudyData", "Correlation("&amp;$B$9&amp;","&amp;$R$8&amp;",Period:="&amp;$G$52&amp;",InputChoice1:=Close,InputChoice2:=Close)", "Bar", "", "Close",$J$52,AM58, "all","", "","","T","EndofBarandPeriod 5")/100</f>
        <v>-0.69637073920000003</v>
      </c>
      <c r="BE58" s="50">
        <f>RTD("cqg.rtd",,"StudyData", "Correlation("&amp;$B$9&amp;","&amp;$U$8&amp;",Period:="&amp;$G$52&amp;",InputChoice1:=Close,InputChoice2:=Close)", "Bar", "", "Close",$J$52,AM58, "all","", "","","T","EndofBarandPeriod 5")/100</f>
        <v>-0.57539746359999999</v>
      </c>
      <c r="BF58" s="50">
        <f>RTD("cqg.rtd",,"StudyData", "Correlation("&amp;$B$9&amp;","&amp;$X$8&amp;",Period:="&amp;$G$52&amp;",InputChoice1:=Close,InputChoice2:=Close)", "Bar", "", "Close",$J$52,AM58, "all","", "","","T","EndofBarandPeriod 5")/100</f>
        <v>-0.43590729820000002</v>
      </c>
      <c r="BG58" s="50">
        <f>RTD("cqg.rtd",,"StudyData", "Correlation("&amp;$B$9&amp;","&amp;$AA$8&amp;",Period:="&amp;$G$52&amp;",InputChoice1:=Close,InputChoice2:=Close)", "Bar", "", "Close",$J$52,AM58, "all","", "","","T","EndofBarandPeriod 5")/100</f>
        <v>-0.87745152979999996</v>
      </c>
      <c r="BH58" s="50">
        <f>RTD("cqg.rtd",,"StudyData", "Correlation("&amp;$B$9&amp;","&amp;$AD$8&amp;",Period:="&amp;$G$52&amp;",InputChoice1:=Close,InputChoice2:=Close)", "Bar", "", "Close",$J$52,AM58, "all","", "","","T","EndofBarandPeriod 5")/100</f>
        <v>-0.46083556520000002</v>
      </c>
      <c r="BI58" s="50">
        <f>RTD("cqg.rtd",,"StudyData", "Correlation("&amp;$B$9&amp;","&amp;$AG$8&amp;",Period:="&amp;$G$52&amp;",InputChoice1:=Close,InputChoice2:=Close)", "Bar", "", "Close",$J$52,AM58, "all","", "","","T","EndofBarandPeriod 5")/100</f>
        <v>-0.26655588899999999</v>
      </c>
      <c r="BJ58" s="50">
        <f>RTD("cqg.rtd",,"StudyData", "Correlation("&amp;$B$9&amp;","&amp;$AJ$8&amp;",Period:="&amp;$G$52&amp;",InputChoice1:=Close,InputChoice2:=Close)", "Bar", "", "Close",$J$52,AM58, "all","", "","","T","EndofBarandPeriod 5")/100</f>
        <v>-0.23215560069999999</v>
      </c>
    </row>
    <row r="59" spans="2:73" x14ac:dyDescent="0.3">
      <c r="AA59" s="46"/>
      <c r="AB59" s="46"/>
      <c r="AC59" s="46"/>
      <c r="AD59" s="46">
        <f t="shared" si="17"/>
        <v>-98</v>
      </c>
      <c r="AE59" s="46">
        <f>RTD("cqg.rtd",,"StudyData", "Correlation("&amp;$B$45&amp;","&amp;$I$44&amp;",Period:="&amp;$G$52&amp;",InputChoice1:=Close,InputChoice2:=Close)", "Bar", "", "Close",$J$52,AD59, "all","", "","","T","EndofBarandPeriod 9")/100</f>
        <v>0.18641321770000002</v>
      </c>
      <c r="AF59" s="46"/>
      <c r="AG59" s="46"/>
      <c r="AH59" s="46"/>
      <c r="AI59" s="46"/>
      <c r="AJ59" s="46"/>
      <c r="AM59" s="50">
        <f>G52*-1</f>
        <v>-50</v>
      </c>
      <c r="AN59" s="50">
        <f>RTD("cqg.rtd",,"StudyData", "Correlation("&amp;$B$5&amp;","&amp;$F$4&amp;",Period:="&amp;$G$52&amp;",InputChoice1:=Close,InputChoice2:=Close)", "Bar", "", "Close",$J$52,AM59, "all","", "","","T","EndofBarandPeriod 5")/100</f>
        <v>0.98164233489999997</v>
      </c>
      <c r="AO59" s="50">
        <f>RTD("cqg.rtd",,"StudyData", "Correlation("&amp;$B$5&amp;","&amp;$I$4&amp;",Period:="&amp;$G$52&amp;",InputChoice1:=Close,InputChoice2:=Close)", "Bar", "", "Close",$J$52,AM59, "all","", "","","T","EndofBarandPeriod 5")/100</f>
        <v>0.96444252829999999</v>
      </c>
      <c r="AP59" s="50">
        <f>RTD("cqg.rtd",,"StudyData", "Correlation("&amp;$B$5&amp;","&amp;$L$4&amp;",Period:="&amp;$G$52&amp;",InputChoice1:=Close,InputChoice2:=Close)", "Bar", "", "Close",$J$52,AM59, "all","", "","","T","EndofBarandPeriod 5")/100</f>
        <v>-0.62289354940000008</v>
      </c>
      <c r="AQ59" s="50">
        <f>RTD("cqg.rtd",,"StudyData", "Correlation("&amp;$B$5&amp;","&amp;$O$4&amp;",Period:="&amp;$G$52&amp;",InputChoice1:=Close,InputChoice2:=Close)", "Bar", "", "Close",$J$52,AM59, "all","", "","","T","EndofBarandPeriod 5")/100</f>
        <v>-0.6535027605</v>
      </c>
      <c r="AR59" s="50">
        <f>RTD("cqg.rtd",,"StudyData", "Correlation("&amp;$B$5&amp;","&amp;$R$4&amp;",Period:="&amp;$G$52&amp;",InputChoice1:=Close,InputChoice2:=Close)", "Bar", "", "Close",$J$52,AM59, "all","", "","","T","EndofBarandPeriod 5")/100</f>
        <v>-0.62504875939999993</v>
      </c>
      <c r="AS59" s="50">
        <f>RTD("cqg.rtd",,"StudyData", "Correlation("&amp;$B$5&amp;","&amp;$U$4&amp;",Period:="&amp;$G$52&amp;",InputChoice1:=Close,InputChoice2:=Close)", "Bar", "", "Close",$J$52,AM59, "all","", "","","T","EndofBarandPeriod 5")/100</f>
        <v>-0.51022468679999999</v>
      </c>
      <c r="AT59" s="50">
        <f>RTD("cqg.rtd",,"StudyData", "Correlation("&amp;$B$5&amp;","&amp;$X$4&amp;",Period:="&amp;$G$52&amp;",InputChoice1:=Close,InputChoice2:=Close)", "Bar", "", "Close",$J$52,AM59, "all","", "","","T","EndofBarandPeriod 5")/100</f>
        <v>-0.32994810459999996</v>
      </c>
      <c r="AU59" s="50">
        <f>RTD("cqg.rtd",,"StudyData", "Correlation("&amp;$B$5&amp;","&amp;$AA$4&amp;",Period:="&amp;$G$52&amp;",InputChoice1:=Close,InputChoice2:=Close)", "Bar", "", "Close",$J$52,AM59, "all","", "","","T","EndofBarandPeriod 5")/100</f>
        <v>-0.84213842549999995</v>
      </c>
      <c r="AV59" s="50">
        <f>RTD("cqg.rtd",,"StudyData", "Correlation("&amp;$B$5&amp;","&amp;$AD$4&amp;",Period:="&amp;$G$52&amp;",InputChoice1:=Close,InputChoice2:=Close)", "Bar", "", "Close",$J$52,AM59, "all","", "","","T","EndofBarandPeriod 5")/100</f>
        <v>-0.39366294430000004</v>
      </c>
      <c r="AW59" s="50">
        <f>RTD("cqg.rtd",,"StudyData", "Correlation("&amp;$B$5&amp;","&amp;$AG$4&amp;",Period:="&amp;$G$52&amp;",InputChoice1:=Close,InputChoice2:=Close)", "Bar", "", "Close",$J$52,AM59, "all","", "","","T","EndofBarandPeriod 5")/100</f>
        <v>-0.18585795560000001</v>
      </c>
      <c r="AX59" s="50">
        <f>RTD("cqg.rtd",,"StudyData", "Correlation("&amp;$B$5&amp;","&amp;$AJ$4&amp;",Period:="&amp;$G$52&amp;",InputChoice1:=Close,InputChoice2:=Close)", "Bar", "", "Close",$J$52,AM59, "all","", "","","T","EndofBarandPeriod 5")/100</f>
        <v>-0.1714935477</v>
      </c>
      <c r="AY59" s="50"/>
      <c r="AZ59" s="50">
        <f>RTD("cqg.rtd",,"StudyData", "Correlation("&amp;$B$9&amp;","&amp;$C$8&amp;",Period:="&amp;$G$52&amp;",InputChoice1:=Close,InputChoice2:=Close)", "Bar", "", "Close",$J$52,AM59, "all","", "","","T","EndofBarandPeriod 5")/100</f>
        <v>0.98164233489999997</v>
      </c>
      <c r="BA59" s="50">
        <f>RTD("cqg.rtd",,"StudyData", "Correlation("&amp;$B$9&amp;","&amp;$I$8&amp;",Period:="&amp;$G$52&amp;",InputChoice1:=Close,InputChoice2:=Close)", "Bar", "", "Close",$J$52,AM59, "all","", "","","T","EndofBarandPeriod 5")/100</f>
        <v>0.97291075559999995</v>
      </c>
      <c r="BB59" s="50">
        <f>RTD("cqg.rtd",,"StudyData", "Correlation("&amp;$B$9&amp;","&amp;$L$8&amp;",Period:="&amp;$G$52&amp;",InputChoice1:=Close,InputChoice2:=Close)", "Bar", "", "Close",$J$52,AM59, "all","", "","","T","EndofBarandPeriod 5")/100</f>
        <v>-0.69979516139999998</v>
      </c>
      <c r="BC59" s="50">
        <f>RTD("cqg.rtd",,"StudyData", "Correlation("&amp;$B$9&amp;","&amp;$O$8&amp;",Period:="&amp;$G$52&amp;",InputChoice1:=Close,InputChoice2:=Close)", "Bar", "", "Close",$J$52,AM59, "all","", "","","T","EndofBarandPeriod 5")/100</f>
        <v>-0.73594105240000007</v>
      </c>
      <c r="BD59" s="50">
        <f>RTD("cqg.rtd",,"StudyData", "Correlation("&amp;$B$9&amp;","&amp;$R$8&amp;",Period:="&amp;$G$52&amp;",InputChoice1:=Close,InputChoice2:=Close)", "Bar", "", "Close",$J$52,AM59, "all","", "","","T","EndofBarandPeriod 5")/100</f>
        <v>-0.70912363240000009</v>
      </c>
      <c r="BE59" s="50">
        <f>RTD("cqg.rtd",,"StudyData", "Correlation("&amp;$B$9&amp;","&amp;$U$8&amp;",Period:="&amp;$G$52&amp;",InputChoice1:=Close,InputChoice2:=Close)", "Bar", "", "Close",$J$52,AM59, "all","", "","","T","EndofBarandPeriod 5")/100</f>
        <v>-0.58309844960000001</v>
      </c>
      <c r="BF59" s="50">
        <f>RTD("cqg.rtd",,"StudyData", "Correlation("&amp;$B$9&amp;","&amp;$X$8&amp;",Period:="&amp;$G$52&amp;",InputChoice1:=Close,InputChoice2:=Close)", "Bar", "", "Close",$J$52,AM59, "all","", "","","T","EndofBarandPeriod 5")/100</f>
        <v>-0.44653394910000005</v>
      </c>
      <c r="BG59" s="50">
        <f>RTD("cqg.rtd",,"StudyData", "Correlation("&amp;$B$9&amp;","&amp;$AA$8&amp;",Period:="&amp;$G$52&amp;",InputChoice1:=Close,InputChoice2:=Close)", "Bar", "", "Close",$J$52,AM59, "all","", "","","T","EndofBarandPeriod 5")/100</f>
        <v>-0.87464995889999997</v>
      </c>
      <c r="BH59" s="50">
        <f>RTD("cqg.rtd",,"StudyData", "Correlation("&amp;$B$9&amp;","&amp;$AD$8&amp;",Period:="&amp;$G$52&amp;",InputChoice1:=Close,InputChoice2:=Close)", "Bar", "", "Close",$J$52,AM59, "all","", "","","T","EndofBarandPeriod 5")/100</f>
        <v>-0.4831425761</v>
      </c>
      <c r="BI59" s="50">
        <f>RTD("cqg.rtd",,"StudyData", "Correlation("&amp;$B$9&amp;","&amp;$AG$8&amp;",Period:="&amp;$G$52&amp;",InputChoice1:=Close,InputChoice2:=Close)", "Bar", "", "Close",$J$52,AM59, "all","", "","","T","EndofBarandPeriod 5")/100</f>
        <v>-0.30069715469999997</v>
      </c>
      <c r="BJ59" s="50">
        <f>RTD("cqg.rtd",,"StudyData", "Correlation("&amp;$B$9&amp;","&amp;$AJ$8&amp;",Period:="&amp;$G$52&amp;",InputChoice1:=Close,InputChoice2:=Close)", "Bar", "", "Close",$J$52,AM59, "all","", "","","T","EndofBarandPeriod 5")/100</f>
        <v>-0.25840104650000001</v>
      </c>
      <c r="BK59" s="50"/>
      <c r="BL59" s="50"/>
    </row>
    <row r="60" spans="2:73" x14ac:dyDescent="0.3">
      <c r="AA60" s="46"/>
      <c r="AB60" s="46"/>
      <c r="AC60" s="46"/>
      <c r="AD60" s="46">
        <f t="shared" si="17"/>
        <v>-99</v>
      </c>
      <c r="AE60" s="46">
        <f>RTD("cqg.rtd",,"StudyData", "Correlation("&amp;$B$45&amp;","&amp;$I$44&amp;",Period:="&amp;$G$52&amp;",InputChoice1:=Close,InputChoice2:=Close)", "Bar", "", "Close",$J$52,AD60, "all","", "","","T","EndofBarandPeriod 9")/100</f>
        <v>0.20837502199999999</v>
      </c>
      <c r="AF60" s="46"/>
      <c r="AG60" s="46"/>
      <c r="AH60" s="46"/>
      <c r="AI60" s="46"/>
      <c r="AJ60" s="46"/>
      <c r="AM60" s="50">
        <f>AM59+1</f>
        <v>-49</v>
      </c>
      <c r="AN60" s="50">
        <f>RTD("cqg.rtd",,"StudyData", "Correlation("&amp;$B$5&amp;","&amp;$F$4&amp;",Period:="&amp;$G$52&amp;",InputChoice1:=Close,InputChoice2:=Close)", "Bar", "", "Close",$J$52,AM60, "all","", "","","T","EndofBarandPeriod 5")/100</f>
        <v>0.98130948410000007</v>
      </c>
      <c r="AO60" s="50">
        <f>RTD("cqg.rtd",,"StudyData", "Correlation("&amp;$B$5&amp;","&amp;$I$4&amp;",Period:="&amp;$G$52&amp;",InputChoice1:=Close,InputChoice2:=Close)", "Bar", "", "Close",$J$52,AM60, "all","", "","","T","EndofBarandPeriod 5")/100</f>
        <v>0.96359406329999997</v>
      </c>
      <c r="AP60" s="50">
        <f>RTD("cqg.rtd",,"StudyData", "Correlation("&amp;$B$5&amp;","&amp;$L$4&amp;",Period:="&amp;$G$52&amp;",InputChoice1:=Close,InputChoice2:=Close)", "Bar", "", "Close",$J$52,AM60, "all","", "","","T","EndofBarandPeriod 5")/100</f>
        <v>-0.60892660620000005</v>
      </c>
      <c r="AQ60" s="50">
        <f>RTD("cqg.rtd",,"StudyData", "Correlation("&amp;$B$5&amp;","&amp;$O$4&amp;",Period:="&amp;$G$52&amp;",InputChoice1:=Close,InputChoice2:=Close)", "Bar", "", "Close",$J$52,AM60, "all","", "","","T","EndofBarandPeriod 5")/100</f>
        <v>-0.64660061879999997</v>
      </c>
      <c r="AR60" s="50">
        <f>RTD("cqg.rtd",,"StudyData", "Correlation("&amp;$B$5&amp;","&amp;$R$4&amp;",Period:="&amp;$G$52&amp;",InputChoice1:=Close,InputChoice2:=Close)", "Bar", "", "Close",$J$52,AM60, "all","", "","","T","EndofBarandPeriod 5")/100</f>
        <v>-0.62191895760000004</v>
      </c>
      <c r="AS60" s="50">
        <f>RTD("cqg.rtd",,"StudyData", "Correlation("&amp;$B$5&amp;","&amp;$U$4&amp;",Period:="&amp;$G$52&amp;",InputChoice1:=Close,InputChoice2:=Close)", "Bar", "", "Close",$J$52,AM60, "all","", "","","T","EndofBarandPeriod 5")/100</f>
        <v>-0.5102702442</v>
      </c>
      <c r="AT60" s="50">
        <f>RTD("cqg.rtd",,"StudyData", "Correlation("&amp;$B$5&amp;","&amp;$X$4&amp;",Period:="&amp;$G$52&amp;",InputChoice1:=Close,InputChoice2:=Close)", "Bar", "", "Close",$J$52,AM60, "all","", "","","T","EndofBarandPeriod 5")/100</f>
        <v>-0.34279419590000004</v>
      </c>
      <c r="AU60" s="50">
        <f>RTD("cqg.rtd",,"StudyData", "Correlation("&amp;$B$5&amp;","&amp;$AA$4&amp;",Period:="&amp;$G$52&amp;",InputChoice1:=Close,InputChoice2:=Close)", "Bar", "", "Close",$J$52,AM60, "all","", "","","T","EndofBarandPeriod 5")/100</f>
        <v>-0.82594615250000003</v>
      </c>
      <c r="AV60" s="50">
        <f>RTD("cqg.rtd",,"StudyData", "Correlation("&amp;$B$5&amp;","&amp;$AD$4&amp;",Period:="&amp;$G$52&amp;",InputChoice1:=Close,InputChoice2:=Close)", "Bar", "", "Close",$J$52,AM60, "all","", "","","T","EndofBarandPeriod 5")/100</f>
        <v>-0.39725931910000001</v>
      </c>
      <c r="AW60" s="50">
        <f>RTD("cqg.rtd",,"StudyData", "Correlation("&amp;$B$5&amp;","&amp;$AG$4&amp;",Period:="&amp;$G$52&amp;",InputChoice1:=Close,InputChoice2:=Close)", "Bar", "", "Close",$J$52,AM60, "all","", "","","T","EndofBarandPeriod 5")/100</f>
        <v>-0.20657191019999999</v>
      </c>
      <c r="AX60" s="50">
        <f>RTD("cqg.rtd",,"StudyData", "Correlation("&amp;$B$5&amp;","&amp;$AJ$4&amp;",Period:="&amp;$G$52&amp;",InputChoice1:=Close,InputChoice2:=Close)", "Bar", "", "Close",$J$52,AM60, "all","", "","","T","EndofBarandPeriod 5")/100</f>
        <v>-0.1807991629</v>
      </c>
      <c r="AY60" s="50"/>
      <c r="AZ60" s="50">
        <f>RTD("cqg.rtd",,"StudyData", "Correlation("&amp;$B$9&amp;","&amp;$C$8&amp;",Period:="&amp;$G$52&amp;",InputChoice1:=Close,InputChoice2:=Close)", "Bar", "", "Close",$J$52,AM60, "all","", "","","T","EndofBarandPeriod 5")/100</f>
        <v>0.98130948410000007</v>
      </c>
      <c r="BA60" s="50">
        <f>RTD("cqg.rtd",,"StudyData", "Correlation("&amp;$B$9&amp;","&amp;$I$8&amp;",Period:="&amp;$G$52&amp;",InputChoice1:=Close,InputChoice2:=Close)", "Bar", "", "Close",$J$52,AM60, "all","", "","","T","EndofBarandPeriod 5")/100</f>
        <v>0.97818222320000003</v>
      </c>
      <c r="BB60" s="50">
        <f>RTD("cqg.rtd",,"StudyData", "Correlation("&amp;$B$9&amp;","&amp;$L$8&amp;",Period:="&amp;$G$52&amp;",InputChoice1:=Close,InputChoice2:=Close)", "Bar", "", "Close",$J$52,AM60, "all","", "","","T","EndofBarandPeriod 5")/100</f>
        <v>-0.68868887130000001</v>
      </c>
      <c r="BC60" s="50">
        <f>RTD("cqg.rtd",,"StudyData", "Correlation("&amp;$B$9&amp;","&amp;$O$8&amp;",Period:="&amp;$G$52&amp;",InputChoice1:=Close,InputChoice2:=Close)", "Bar", "", "Close",$J$52,AM60, "all","", "","","T","EndofBarandPeriod 5")/100</f>
        <v>-0.73016107600000002</v>
      </c>
      <c r="BD60" s="50">
        <f>RTD("cqg.rtd",,"StudyData", "Correlation("&amp;$B$9&amp;","&amp;$R$8&amp;",Period:="&amp;$G$52&amp;",InputChoice1:=Close,InputChoice2:=Close)", "Bar", "", "Close",$J$52,AM60, "all","", "","","T","EndofBarandPeriod 5")/100</f>
        <v>-0.70616917349999997</v>
      </c>
      <c r="BE60" s="50">
        <f>RTD("cqg.rtd",,"StudyData", "Correlation("&amp;$B$9&amp;","&amp;$U$8&amp;",Period:="&amp;$G$52&amp;",InputChoice1:=Close,InputChoice2:=Close)", "Bar", "", "Close",$J$52,AM60, "all","", "","","T","EndofBarandPeriod 5")/100</f>
        <v>-0.58485906870000004</v>
      </c>
      <c r="BF60" s="50">
        <f>RTD("cqg.rtd",,"StudyData", "Correlation("&amp;$B$9&amp;","&amp;$X$8&amp;",Period:="&amp;$G$52&amp;",InputChoice1:=Close,InputChoice2:=Close)", "Bar", "", "Close",$J$52,AM60, "all","", "","","T","EndofBarandPeriod 5")/100</f>
        <v>-0.46090077909999999</v>
      </c>
      <c r="BG60" s="50">
        <f>RTD("cqg.rtd",,"StudyData", "Correlation("&amp;$B$9&amp;","&amp;$AA$8&amp;",Period:="&amp;$G$52&amp;",InputChoice1:=Close,InputChoice2:=Close)", "Bar", "", "Close",$J$52,AM60, "all","", "","","T","EndofBarandPeriod 5")/100</f>
        <v>-0.86517110799999997</v>
      </c>
      <c r="BH60" s="50">
        <f>RTD("cqg.rtd",,"StudyData", "Correlation("&amp;$B$9&amp;","&amp;$AD$8&amp;",Period:="&amp;$G$52&amp;",InputChoice1:=Close,InputChoice2:=Close)", "Bar", "", "Close",$J$52,AM60, "all","", "","","T","EndofBarandPeriod 5")/100</f>
        <v>-0.489634548</v>
      </c>
      <c r="BI60" s="50">
        <f>RTD("cqg.rtd",,"StudyData", "Correlation("&amp;$B$9&amp;","&amp;$AG$8&amp;",Period:="&amp;$G$52&amp;",InputChoice1:=Close,InputChoice2:=Close)", "Bar", "", "Close",$J$52,AM60, "all","", "","","T","EndofBarandPeriod 5")/100</f>
        <v>-0.32272623420000002</v>
      </c>
      <c r="BJ60" s="50">
        <f>RTD("cqg.rtd",,"StudyData", "Correlation("&amp;$B$9&amp;","&amp;$AJ$8&amp;",Period:="&amp;$G$52&amp;",InputChoice1:=Close,InputChoice2:=Close)", "Bar", "", "Close",$J$52,AM60, "all","", "","","T","EndofBarandPeriod 5")/100</f>
        <v>-0.27133407120000003</v>
      </c>
      <c r="BK60" s="50"/>
      <c r="BL60" s="50"/>
    </row>
    <row r="61" spans="2:73" x14ac:dyDescent="0.3">
      <c r="AA61" s="46"/>
      <c r="AB61" s="46"/>
      <c r="AC61" s="46"/>
      <c r="AD61" s="46">
        <f t="shared" ref="AD61:AD63" si="18">AD60-1</f>
        <v>-100</v>
      </c>
      <c r="AE61" s="46">
        <f>RTD("cqg.rtd",,"StudyData", "Correlation("&amp;$B$45&amp;","&amp;$I$44&amp;",Period:="&amp;$G$52&amp;",InputChoice1:=Close,InputChoice2:=Close)", "Bar", "", "Close",$J$52,AD61, "all","", "","","T","EndofBarandPeriod 9")/100</f>
        <v>0.2687979264</v>
      </c>
      <c r="AF61" s="46"/>
      <c r="AG61" s="46"/>
      <c r="AH61" s="46"/>
      <c r="AI61" s="46"/>
      <c r="AJ61" s="46"/>
      <c r="AM61" s="50">
        <f t="shared" ref="AM61:AM64" si="19">AM60+1</f>
        <v>-48</v>
      </c>
      <c r="AN61" s="50">
        <f>RTD("cqg.rtd",,"StudyData", "Correlation("&amp;$B$5&amp;","&amp;$F$4&amp;",Period:="&amp;$G$52&amp;",InputChoice1:=Close,InputChoice2:=Close)", "Bar", "", "Close",$J$52,AM61, "all","", "","","T","EndofBarandPeriod 5")/100</f>
        <v>0.98195121929999996</v>
      </c>
      <c r="AO61" s="50">
        <f>RTD("cqg.rtd",,"StudyData", "Correlation("&amp;$B$5&amp;","&amp;$I$4&amp;",Period:="&amp;$G$52&amp;",InputChoice1:=Close,InputChoice2:=Close)", "Bar", "", "Close",$J$52,AM61, "all","", "","","T","EndofBarandPeriod 5")/100</f>
        <v>0.95437215629999994</v>
      </c>
      <c r="AP61" s="50">
        <f>RTD("cqg.rtd",,"StudyData", "Correlation("&amp;$B$5&amp;","&amp;$L$4&amp;",Period:="&amp;$G$52&amp;",InputChoice1:=Close,InputChoice2:=Close)", "Bar", "", "Close",$J$52,AM61, "all","", "","","T","EndofBarandPeriod 5")/100</f>
        <v>-0.62153035359999997</v>
      </c>
      <c r="AQ61" s="50">
        <f>RTD("cqg.rtd",,"StudyData", "Correlation("&amp;$B$5&amp;","&amp;$O$4&amp;",Period:="&amp;$G$52&amp;",InputChoice1:=Close,InputChoice2:=Close)", "Bar", "", "Close",$J$52,AM61, "all","", "","","T","EndofBarandPeriod 5")/100</f>
        <v>-0.6662692187</v>
      </c>
      <c r="AR61" s="50">
        <f>RTD("cqg.rtd",,"StudyData", "Correlation("&amp;$B$5&amp;","&amp;$R$4&amp;",Period:="&amp;$G$52&amp;",InputChoice1:=Close,InputChoice2:=Close)", "Bar", "", "Close",$J$52,AM61, "all","", "","","T","EndofBarandPeriod 5")/100</f>
        <v>-0.6495187281</v>
      </c>
      <c r="AS61" s="50">
        <f>RTD("cqg.rtd",,"StudyData", "Correlation("&amp;$B$5&amp;","&amp;$U$4&amp;",Period:="&amp;$G$52&amp;",InputChoice1:=Close,InputChoice2:=Close)", "Bar", "", "Close",$J$52,AM61, "all","", "","","T","EndofBarandPeriod 5")/100</f>
        <v>-0.5495995951</v>
      </c>
      <c r="AT61" s="50">
        <f>RTD("cqg.rtd",,"StudyData", "Correlation("&amp;$B$5&amp;","&amp;$X$4&amp;",Period:="&amp;$G$52&amp;",InputChoice1:=Close,InputChoice2:=Close)", "Bar", "", "Close",$J$52,AM61, "all","", "","","T","EndofBarandPeriod 5")/100</f>
        <v>-0.36723405679999999</v>
      </c>
      <c r="AU61" s="50">
        <f>RTD("cqg.rtd",,"StudyData", "Correlation("&amp;$B$5&amp;","&amp;$AA$4&amp;",Period:="&amp;$G$52&amp;",InputChoice1:=Close,InputChoice2:=Close)", "Bar", "", "Close",$J$52,AM61, "all","", "","","T","EndofBarandPeriod 5")/100</f>
        <v>-0.81691635770000004</v>
      </c>
      <c r="AV61" s="50">
        <f>RTD("cqg.rtd",,"StudyData", "Correlation("&amp;$B$5&amp;","&amp;$AD$4&amp;",Period:="&amp;$G$52&amp;",InputChoice1:=Close,InputChoice2:=Close)", "Bar", "", "Close",$J$52,AM61, "all","", "","","T","EndofBarandPeriod 5")/100</f>
        <v>-0.39252945920000004</v>
      </c>
      <c r="AW61" s="50">
        <f>RTD("cqg.rtd",,"StudyData", "Correlation("&amp;$B$5&amp;","&amp;$AG$4&amp;",Period:="&amp;$G$52&amp;",InputChoice1:=Close,InputChoice2:=Close)", "Bar", "", "Close",$J$52,AM61, "all","", "","","T","EndofBarandPeriod 5")/100</f>
        <v>-0.21784024830000001</v>
      </c>
      <c r="AX61" s="50">
        <f>RTD("cqg.rtd",,"StudyData", "Correlation("&amp;$B$5&amp;","&amp;$AJ$4&amp;",Period:="&amp;$G$52&amp;",InputChoice1:=Close,InputChoice2:=Close)", "Bar", "", "Close",$J$52,AM61, "all","", "","","T","EndofBarandPeriod 5")/100</f>
        <v>-0.18247008940000001</v>
      </c>
      <c r="AY61" s="50"/>
      <c r="AZ61" s="50">
        <f>RTD("cqg.rtd",,"StudyData", "Correlation("&amp;$B$9&amp;","&amp;$C$8&amp;",Period:="&amp;$G$52&amp;",InputChoice1:=Close,InputChoice2:=Close)", "Bar", "", "Close",$J$52,AM61, "all","", "","","T","EndofBarandPeriod 5")/100</f>
        <v>0.98195121929999996</v>
      </c>
      <c r="BA61" s="50">
        <f>RTD("cqg.rtd",,"StudyData", "Correlation("&amp;$B$9&amp;","&amp;$I$8&amp;",Period:="&amp;$G$52&amp;",InputChoice1:=Close,InputChoice2:=Close)", "Bar", "", "Close",$J$52,AM61, "all","", "","","T","EndofBarandPeriod 5")/100</f>
        <v>0.96540989300000002</v>
      </c>
      <c r="BB61" s="50">
        <f>RTD("cqg.rtd",,"StudyData", "Correlation("&amp;$B$9&amp;","&amp;$L$8&amp;",Period:="&amp;$G$52&amp;",InputChoice1:=Close,InputChoice2:=Close)", "Bar", "", "Close",$J$52,AM61, "all","", "","","T","EndofBarandPeriod 5")/100</f>
        <v>-0.70038401669999995</v>
      </c>
      <c r="BC61" s="50">
        <f>RTD("cqg.rtd",,"StudyData", "Correlation("&amp;$B$9&amp;","&amp;$O$8&amp;",Period:="&amp;$G$52&amp;",InputChoice1:=Close,InputChoice2:=Close)", "Bar", "", "Close",$J$52,AM61, "all","", "","","T","EndofBarandPeriod 5")/100</f>
        <v>-0.74667858470000004</v>
      </c>
      <c r="BD61" s="50">
        <f>RTD("cqg.rtd",,"StudyData", "Correlation("&amp;$B$9&amp;","&amp;$R$8&amp;",Period:="&amp;$G$52&amp;",InputChoice1:=Close,InputChoice2:=Close)", "Bar", "", "Close",$J$52,AM61, "all","", "","","T","EndofBarandPeriod 5")/100</f>
        <v>-0.72923518679999999</v>
      </c>
      <c r="BE61" s="50">
        <f>RTD("cqg.rtd",,"StudyData", "Correlation("&amp;$B$9&amp;","&amp;$U$8&amp;",Period:="&amp;$G$52&amp;",InputChoice1:=Close,InputChoice2:=Close)", "Bar", "", "Close",$J$52,AM61, "all","", "","","T","EndofBarandPeriod 5")/100</f>
        <v>-0.61775141359999997</v>
      </c>
      <c r="BF61" s="50">
        <f>RTD("cqg.rtd",,"StudyData", "Correlation("&amp;$B$9&amp;","&amp;$X$8&amp;",Period:="&amp;$G$52&amp;",InputChoice1:=Close,InputChoice2:=Close)", "Bar", "", "Close",$J$52,AM61, "all","", "","","T","EndofBarandPeriod 5")/100</f>
        <v>-0.48467311799999996</v>
      </c>
      <c r="BG61" s="50">
        <f>RTD("cqg.rtd",,"StudyData", "Correlation("&amp;$B$9&amp;","&amp;$AA$8&amp;",Period:="&amp;$G$52&amp;",InputChoice1:=Close,InputChoice2:=Close)", "Bar", "", "Close",$J$52,AM61, "all","", "","","T","EndofBarandPeriod 5")/100</f>
        <v>-0.86233358400000004</v>
      </c>
      <c r="BH61" s="50">
        <f>RTD("cqg.rtd",,"StudyData", "Correlation("&amp;$B$9&amp;","&amp;$AD$8&amp;",Period:="&amp;$G$52&amp;",InputChoice1:=Close,InputChoice2:=Close)", "Bar", "", "Close",$J$52,AM61, "all","", "","","T","EndofBarandPeriod 5")/100</f>
        <v>-0.4888647981</v>
      </c>
      <c r="BI61" s="50">
        <f>RTD("cqg.rtd",,"StudyData", "Correlation("&amp;$B$9&amp;","&amp;$AG$8&amp;",Period:="&amp;$G$52&amp;",InputChoice1:=Close,InputChoice2:=Close)", "Bar", "", "Close",$J$52,AM61, "all","", "","","T","EndofBarandPeriod 5")/100</f>
        <v>-0.3344900542</v>
      </c>
      <c r="BJ61" s="50">
        <f>RTD("cqg.rtd",,"StudyData", "Correlation("&amp;$B$9&amp;","&amp;$AJ$8&amp;",Period:="&amp;$G$52&amp;",InputChoice1:=Close,InputChoice2:=Close)", "Bar", "", "Close",$J$52,AM61, "all","", "","","T","EndofBarandPeriod 5")/100</f>
        <v>-0.27683859109999998</v>
      </c>
      <c r="BK61" s="50"/>
      <c r="BL61" s="50"/>
    </row>
    <row r="62" spans="2:73" x14ac:dyDescent="0.3">
      <c r="AA62" s="46"/>
      <c r="AB62" s="46"/>
      <c r="AC62" s="46"/>
      <c r="AD62" s="46">
        <f t="shared" si="18"/>
        <v>-101</v>
      </c>
      <c r="AE62" s="46">
        <f>RTD("cqg.rtd",,"StudyData", "Correlation("&amp;$B$45&amp;","&amp;$I$44&amp;",Period:="&amp;$G$52&amp;",InputChoice1:=Close,InputChoice2:=Close)", "Bar", "", "Close",$J$52,AD62, "all","", "","","T","EndofBarandPeriod 9")/100</f>
        <v>0.31757244690000003</v>
      </c>
      <c r="AF62" s="46"/>
      <c r="AG62" s="46"/>
      <c r="AH62" s="46"/>
      <c r="AI62" s="46"/>
      <c r="AJ62" s="46"/>
      <c r="AM62" s="50">
        <f t="shared" si="19"/>
        <v>-47</v>
      </c>
      <c r="AN62" s="50">
        <f>RTD("cqg.rtd",,"StudyData", "Correlation("&amp;$B$5&amp;","&amp;$F$4&amp;",Period:="&amp;$G$52&amp;",InputChoice1:=Close,InputChoice2:=Close)", "Bar", "", "Close",$J$52,AM62, "all","", "","","T","EndofBarandPeriod 5")/100</f>
        <v>0.98156603000000009</v>
      </c>
      <c r="AO62" s="50">
        <f>RTD("cqg.rtd",,"StudyData", "Correlation("&amp;$B$5&amp;","&amp;$I$4&amp;",Period:="&amp;$G$52&amp;",InputChoice1:=Close,InputChoice2:=Close)", "Bar", "", "Close",$J$52,AM62, "all","", "","","T","EndofBarandPeriod 5")/100</f>
        <v>0.94679927759999993</v>
      </c>
      <c r="AP62" s="50">
        <f>RTD("cqg.rtd",,"StudyData", "Correlation("&amp;$B$5&amp;","&amp;$L$4&amp;",Period:="&amp;$G$52&amp;",InputChoice1:=Close,InputChoice2:=Close)", "Bar", "", "Close",$J$52,AM62, "all","", "","","T","EndofBarandPeriod 5")/100</f>
        <v>-0.64089278620000001</v>
      </c>
      <c r="AQ62" s="50">
        <f>RTD("cqg.rtd",,"StudyData", "Correlation("&amp;$B$5&amp;","&amp;$O$4&amp;",Period:="&amp;$G$52&amp;",InputChoice1:=Close,InputChoice2:=Close)", "Bar", "", "Close",$J$52,AM62, "all","", "","","T","EndofBarandPeriod 5")/100</f>
        <v>-0.68958309709999999</v>
      </c>
      <c r="AR62" s="50">
        <f>RTD("cqg.rtd",,"StudyData", "Correlation("&amp;$B$5&amp;","&amp;$R$4&amp;",Period:="&amp;$G$52&amp;",InputChoice1:=Close,InputChoice2:=Close)", "Bar", "", "Close",$J$52,AM62, "all","", "","","T","EndofBarandPeriod 5")/100</f>
        <v>-0.67377969050000008</v>
      </c>
      <c r="AS62" s="50">
        <f>RTD("cqg.rtd",,"StudyData", "Correlation("&amp;$B$5&amp;","&amp;$U$4&amp;",Period:="&amp;$G$52&amp;",InputChoice1:=Close,InputChoice2:=Close)", "Bar", "", "Close",$J$52,AM62, "all","", "","","T","EndofBarandPeriod 5")/100</f>
        <v>-0.55658879810000006</v>
      </c>
      <c r="AT62" s="50">
        <f>RTD("cqg.rtd",,"StudyData", "Correlation("&amp;$B$5&amp;","&amp;$X$4&amp;",Period:="&amp;$G$52&amp;",InputChoice1:=Close,InputChoice2:=Close)", "Bar", "", "Close",$J$52,AM62, "all","", "","","T","EndofBarandPeriod 5")/100</f>
        <v>-0.37347012550000003</v>
      </c>
      <c r="AU62" s="50">
        <f>RTD("cqg.rtd",,"StudyData", "Correlation("&amp;$B$5&amp;","&amp;$AA$4&amp;",Period:="&amp;$G$52&amp;",InputChoice1:=Close,InputChoice2:=Close)", "Bar", "", "Close",$J$52,AM62, "all","", "","","T","EndofBarandPeriod 5")/100</f>
        <v>-0.7885614273999999</v>
      </c>
      <c r="AV62" s="50">
        <f>RTD("cqg.rtd",,"StudyData", "Correlation("&amp;$B$5&amp;","&amp;$AD$4&amp;",Period:="&amp;$G$52&amp;",InputChoice1:=Close,InputChoice2:=Close)", "Bar", "", "Close",$J$52,AM62, "all","", "","","T","EndofBarandPeriod 5")/100</f>
        <v>-0.39293022999999999</v>
      </c>
      <c r="AW62" s="50">
        <f>RTD("cqg.rtd",,"StudyData", "Correlation("&amp;$B$5&amp;","&amp;$AG$4&amp;",Period:="&amp;$G$52&amp;",InputChoice1:=Close,InputChoice2:=Close)", "Bar", "", "Close",$J$52,AM62, "all","", "","","T","EndofBarandPeriod 5")/100</f>
        <v>-0.23197252630000001</v>
      </c>
      <c r="AX62" s="50">
        <f>RTD("cqg.rtd",,"StudyData", "Correlation("&amp;$B$5&amp;","&amp;$AJ$4&amp;",Period:="&amp;$G$52&amp;",InputChoice1:=Close,InputChoice2:=Close)", "Bar", "", "Close",$J$52,AM62, "all","", "","","T","EndofBarandPeriod 5")/100</f>
        <v>-0.1867891488</v>
      </c>
      <c r="AY62" s="50"/>
      <c r="AZ62" s="50">
        <f>RTD("cqg.rtd",,"StudyData", "Correlation("&amp;$B$9&amp;","&amp;$C$8&amp;",Period:="&amp;$G$52&amp;",InputChoice1:=Close,InputChoice2:=Close)", "Bar", "", "Close",$J$52,AM62, "all","", "","","T","EndofBarandPeriod 5")/100</f>
        <v>0.98156603000000009</v>
      </c>
      <c r="BA62" s="50">
        <f>RTD("cqg.rtd",,"StudyData", "Correlation("&amp;$B$9&amp;","&amp;$I$8&amp;",Period:="&amp;$G$52&amp;",InputChoice1:=Close,InputChoice2:=Close)", "Bar", "", "Close",$J$52,AM62, "all","", "","","T","EndofBarandPeriod 5")/100</f>
        <v>0.95396376169999997</v>
      </c>
      <c r="BB62" s="50">
        <f>RTD("cqg.rtd",,"StudyData", "Correlation("&amp;$B$9&amp;","&amp;$L$8&amp;",Period:="&amp;$G$52&amp;",InputChoice1:=Close,InputChoice2:=Close)", "Bar", "", "Close",$J$52,AM62, "all","", "","","T","EndofBarandPeriod 5")/100</f>
        <v>-0.71816895459999996</v>
      </c>
      <c r="BC62" s="50">
        <f>RTD("cqg.rtd",,"StudyData", "Correlation("&amp;$B$9&amp;","&amp;$O$8&amp;",Period:="&amp;$G$52&amp;",InputChoice1:=Close,InputChoice2:=Close)", "Bar", "", "Close",$J$52,AM62, "all","", "","","T","EndofBarandPeriod 5")/100</f>
        <v>-0.76616983080000001</v>
      </c>
      <c r="BD62" s="50">
        <f>RTD("cqg.rtd",,"StudyData", "Correlation("&amp;$B$9&amp;","&amp;$R$8&amp;",Period:="&amp;$G$52&amp;",InputChoice1:=Close,InputChoice2:=Close)", "Bar", "", "Close",$J$52,AM62, "all","", "","","T","EndofBarandPeriod 5")/100</f>
        <v>-0.74912597240000001</v>
      </c>
      <c r="BE62" s="50">
        <f>RTD("cqg.rtd",,"StudyData", "Correlation("&amp;$B$9&amp;","&amp;$U$8&amp;",Period:="&amp;$G$52&amp;",InputChoice1:=Close,InputChoice2:=Close)", "Bar", "", "Close",$J$52,AM62, "all","", "","","T","EndofBarandPeriod 5")/100</f>
        <v>-0.62048356959999995</v>
      </c>
      <c r="BF62" s="50">
        <f>RTD("cqg.rtd",,"StudyData", "Correlation("&amp;$B$9&amp;","&amp;$X$8&amp;",Period:="&amp;$G$52&amp;",InputChoice1:=Close,InputChoice2:=Close)", "Bar", "", "Close",$J$52,AM62, "all","", "","","T","EndofBarandPeriod 5")/100</f>
        <v>-0.49515990940000004</v>
      </c>
      <c r="BG62" s="50">
        <f>RTD("cqg.rtd",,"StudyData", "Correlation("&amp;$B$9&amp;","&amp;$AA$8&amp;",Period:="&amp;$G$52&amp;",InputChoice1:=Close,InputChoice2:=Close)", "Bar", "", "Close",$J$52,AM62, "all","", "","","T","EndofBarandPeriod 5")/100</f>
        <v>-0.8465904246</v>
      </c>
      <c r="BH62" s="50">
        <f>RTD("cqg.rtd",,"StudyData", "Correlation("&amp;$B$9&amp;","&amp;$AD$8&amp;",Period:="&amp;$G$52&amp;",InputChoice1:=Close,InputChoice2:=Close)", "Bar", "", "Close",$J$52,AM62, "all","", "","","T","EndofBarandPeriod 5")/100</f>
        <v>-0.49332752190000001</v>
      </c>
      <c r="BI62" s="50">
        <f>RTD("cqg.rtd",,"StudyData", "Correlation("&amp;$B$9&amp;","&amp;$AG$8&amp;",Period:="&amp;$G$52&amp;",InputChoice1:=Close,InputChoice2:=Close)", "Bar", "", "Close",$J$52,AM62, "all","", "","","T","EndofBarandPeriod 5")/100</f>
        <v>-0.3512278627</v>
      </c>
      <c r="BJ62" s="50">
        <f>RTD("cqg.rtd",,"StudyData", "Correlation("&amp;$B$9&amp;","&amp;$AJ$8&amp;",Period:="&amp;$G$52&amp;",InputChoice1:=Close,InputChoice2:=Close)", "Bar", "", "Close",$J$52,AM62, "all","", "","","T","EndofBarandPeriod 5")/100</f>
        <v>-0.28655925389999998</v>
      </c>
      <c r="BK62" s="50"/>
      <c r="BL62" s="50"/>
    </row>
    <row r="63" spans="2:73" x14ac:dyDescent="0.3">
      <c r="AA63" s="46"/>
      <c r="AB63" s="46"/>
      <c r="AC63" s="46"/>
      <c r="AD63" s="46">
        <f t="shared" si="18"/>
        <v>-102</v>
      </c>
      <c r="AE63" s="46">
        <f>RTD("cqg.rtd",,"StudyData", "Correlation("&amp;$B$45&amp;","&amp;$I$44&amp;",Period:="&amp;$G$52&amp;",InputChoice1:=Close,InputChoice2:=Close)", "Bar", "", "Close",$J$52,AD63, "all","", "","","T","EndofBarandPeriod 9")/100</f>
        <v>0.3175867664</v>
      </c>
      <c r="AF63" s="46"/>
      <c r="AG63" s="46"/>
      <c r="AH63" s="46"/>
      <c r="AI63" s="46"/>
      <c r="AJ63" s="46"/>
      <c r="AM63" s="50">
        <f t="shared" si="19"/>
        <v>-46</v>
      </c>
      <c r="AN63" s="50">
        <f>RTD("cqg.rtd",,"StudyData", "Correlation("&amp;$B$5&amp;","&amp;$F$4&amp;",Period:="&amp;$G$52&amp;",InputChoice1:=Close,InputChoice2:=Close)", "Bar", "", "Close",$J$52,AM63, "all","", "","","T","EndofBarandPeriod 5")/100</f>
        <v>0.97806287989999996</v>
      </c>
      <c r="AO63" s="50">
        <f>RTD("cqg.rtd",,"StudyData", "Correlation("&amp;$B$5&amp;","&amp;$I$4&amp;",Period:="&amp;$G$52&amp;",InputChoice1:=Close,InputChoice2:=Close)", "Bar", "", "Close",$J$52,AM63, "all","", "","","T","EndofBarandPeriod 5")/100</f>
        <v>0.93618359709999988</v>
      </c>
      <c r="AP63" s="50">
        <f>RTD("cqg.rtd",,"StudyData", "Correlation("&amp;$B$5&amp;","&amp;$L$4&amp;",Period:="&amp;$G$52&amp;",InputChoice1:=Close,InputChoice2:=Close)", "Bar", "", "Close",$J$52,AM63, "all","", "","","T","EndofBarandPeriod 5")/100</f>
        <v>-0.64740868210000002</v>
      </c>
      <c r="AQ63" s="50">
        <f>RTD("cqg.rtd",,"StudyData", "Correlation("&amp;$B$5&amp;","&amp;$O$4&amp;",Period:="&amp;$G$52&amp;",InputChoice1:=Close,InputChoice2:=Close)", "Bar", "", "Close",$J$52,AM63, "all","", "","","T","EndofBarandPeriod 5")/100</f>
        <v>-0.70214135170000003</v>
      </c>
      <c r="AR63" s="50">
        <f>RTD("cqg.rtd",,"StudyData", "Correlation("&amp;$B$5&amp;","&amp;$R$4&amp;",Period:="&amp;$G$52&amp;",InputChoice1:=Close,InputChoice2:=Close)", "Bar", "", "Close",$J$52,AM63, "all","", "","","T","EndofBarandPeriod 5")/100</f>
        <v>-0.68429896569999993</v>
      </c>
      <c r="AS63" s="50">
        <f>RTD("cqg.rtd",,"StudyData", "Correlation("&amp;$B$5&amp;","&amp;$U$4&amp;",Period:="&amp;$G$52&amp;",InputChoice1:=Close,InputChoice2:=Close)", "Bar", "", "Close",$J$52,AM63, "all","", "","","T","EndofBarandPeriod 5")/100</f>
        <v>-0.56022289819999993</v>
      </c>
      <c r="AT63" s="50">
        <f>RTD("cqg.rtd",,"StudyData", "Correlation("&amp;$B$5&amp;","&amp;$X$4&amp;",Period:="&amp;$G$52&amp;",InputChoice1:=Close,InputChoice2:=Close)", "Bar", "", "Close",$J$52,AM63, "all","", "","","T","EndofBarandPeriod 5")/100</f>
        <v>-0.3958924694</v>
      </c>
      <c r="AU63" s="50">
        <f>RTD("cqg.rtd",,"StudyData", "Correlation("&amp;$B$5&amp;","&amp;$AA$4&amp;",Period:="&amp;$G$52&amp;",InputChoice1:=Close,InputChoice2:=Close)", "Bar", "", "Close",$J$52,AM63, "all","", "","","T","EndofBarandPeriod 5")/100</f>
        <v>-0.73366910959999998</v>
      </c>
      <c r="AV63" s="50">
        <f>RTD("cqg.rtd",,"StudyData", "Correlation("&amp;$B$5&amp;","&amp;$AD$4&amp;",Period:="&amp;$G$52&amp;",InputChoice1:=Close,InputChoice2:=Close)", "Bar", "", "Close",$J$52,AM63, "all","", "","","T","EndofBarandPeriod 5")/100</f>
        <v>-0.41044996179999998</v>
      </c>
      <c r="AW63" s="50">
        <f>RTD("cqg.rtd",,"StudyData", "Correlation("&amp;$B$5&amp;","&amp;$AG$4&amp;",Period:="&amp;$G$52&amp;",InputChoice1:=Close,InputChoice2:=Close)", "Bar", "", "Close",$J$52,AM63, "all","", "","","T","EndofBarandPeriod 5")/100</f>
        <v>-0.2940778282</v>
      </c>
      <c r="AX63" s="50">
        <f>RTD("cqg.rtd",,"StudyData", "Correlation("&amp;$B$5&amp;","&amp;$AJ$4&amp;",Period:="&amp;$G$52&amp;",InputChoice1:=Close,InputChoice2:=Close)", "Bar", "", "Close",$J$52,AM63, "all","", "","","T","EndofBarandPeriod 5")/100</f>
        <v>-0.21190388269999999</v>
      </c>
      <c r="AY63" s="50"/>
      <c r="AZ63" s="50">
        <f>RTD("cqg.rtd",,"StudyData", "Correlation("&amp;$B$9&amp;","&amp;$C$8&amp;",Period:="&amp;$G$52&amp;",InputChoice1:=Close,InputChoice2:=Close)", "Bar", "", "Close",$J$52,AM63, "all","", "","","T","EndofBarandPeriod 5")/100</f>
        <v>0.97806287989999996</v>
      </c>
      <c r="BA63" s="50">
        <f>RTD("cqg.rtd",,"StudyData", "Correlation("&amp;$B$9&amp;","&amp;$I$8&amp;",Period:="&amp;$G$52&amp;",InputChoice1:=Close,InputChoice2:=Close)", "Bar", "", "Close",$J$52,AM63, "all","", "","","T","EndofBarandPeriod 5")/100</f>
        <v>0.93127975279999997</v>
      </c>
      <c r="BB63" s="50">
        <f>RTD("cqg.rtd",,"StudyData", "Correlation("&amp;$B$9&amp;","&amp;$L$8&amp;",Period:="&amp;$G$52&amp;",InputChoice1:=Close,InputChoice2:=Close)", "Bar", "", "Close",$J$52,AM63, "all","", "","","T","EndofBarandPeriod 5")/100</f>
        <v>-0.73361787590000005</v>
      </c>
      <c r="BC63" s="50">
        <f>RTD("cqg.rtd",,"StudyData", "Correlation("&amp;$B$9&amp;","&amp;$O$8&amp;",Period:="&amp;$G$52&amp;",InputChoice1:=Close,InputChoice2:=Close)", "Bar", "", "Close",$J$52,AM63, "all","", "","","T","EndofBarandPeriod 5")/100</f>
        <v>-0.78216775770000002</v>
      </c>
      <c r="BD63" s="50">
        <f>RTD("cqg.rtd",,"StudyData", "Correlation("&amp;$B$9&amp;","&amp;$R$8&amp;",Period:="&amp;$G$52&amp;",InputChoice1:=Close,InputChoice2:=Close)", "Bar", "", "Close",$J$52,AM63, "all","", "","","T","EndofBarandPeriod 5")/100</f>
        <v>-0.76249736760000009</v>
      </c>
      <c r="BE63" s="50">
        <f>RTD("cqg.rtd",,"StudyData", "Correlation("&amp;$B$9&amp;","&amp;$U$8&amp;",Period:="&amp;$G$52&amp;",InputChoice1:=Close,InputChoice2:=Close)", "Bar", "", "Close",$J$52,AM63, "all","", "","","T","EndofBarandPeriod 5")/100</f>
        <v>-0.62309245899999999</v>
      </c>
      <c r="BF63" s="50">
        <f>RTD("cqg.rtd",,"StudyData", "Correlation("&amp;$B$9&amp;","&amp;$X$8&amp;",Period:="&amp;$G$52&amp;",InputChoice1:=Close,InputChoice2:=Close)", "Bar", "", "Close",$J$52,AM63, "all","", "","","T","EndofBarandPeriod 5")/100</f>
        <v>-0.5314100316</v>
      </c>
      <c r="BG63" s="50">
        <f>RTD("cqg.rtd",,"StudyData", "Correlation("&amp;$B$9&amp;","&amp;$AA$8&amp;",Period:="&amp;$G$52&amp;",InputChoice1:=Close,InputChoice2:=Close)", "Bar", "", "Close",$J$52,AM63, "all","", "","","T","EndofBarandPeriod 5")/100</f>
        <v>-0.81874616960000002</v>
      </c>
      <c r="BH63" s="50">
        <f>RTD("cqg.rtd",,"StudyData", "Correlation("&amp;$B$9&amp;","&amp;$AD$8&amp;",Period:="&amp;$G$52&amp;",InputChoice1:=Close,InputChoice2:=Close)", "Bar", "", "Close",$J$52,AM63, "all","", "","","T","EndofBarandPeriod 5")/100</f>
        <v>-0.51664384320000001</v>
      </c>
      <c r="BI63" s="50">
        <f>RTD("cqg.rtd",,"StudyData", "Correlation("&amp;$B$9&amp;","&amp;$AG$8&amp;",Period:="&amp;$G$52&amp;",InputChoice1:=Close,InputChoice2:=Close)", "Bar", "", "Close",$J$52,AM63, "all","", "","","T","EndofBarandPeriod 5")/100</f>
        <v>-0.41698754530000004</v>
      </c>
      <c r="BJ63" s="50">
        <f>RTD("cqg.rtd",,"StudyData", "Correlation("&amp;$B$9&amp;","&amp;$AJ$8&amp;",Period:="&amp;$G$52&amp;",InputChoice1:=Close,InputChoice2:=Close)", "Bar", "", "Close",$J$52,AM63, "all","", "","","T","EndofBarandPeriod 5")/100</f>
        <v>-0.32214651989999998</v>
      </c>
      <c r="BK63" s="50"/>
      <c r="BL63" s="50"/>
    </row>
    <row r="64" spans="2:73" x14ac:dyDescent="0.3">
      <c r="AA64" s="46"/>
      <c r="AB64" s="46"/>
      <c r="AC64" s="46"/>
      <c r="AD64" s="46"/>
      <c r="AE64" s="46"/>
      <c r="AF64" s="46"/>
      <c r="AG64" s="46"/>
      <c r="AH64" s="46"/>
      <c r="AI64" s="46"/>
      <c r="AJ64" s="46"/>
      <c r="AM64" s="50">
        <f t="shared" si="19"/>
        <v>-45</v>
      </c>
      <c r="AN64" s="50">
        <f>RTD("cqg.rtd",,"StudyData", "Correlation("&amp;$B$5&amp;","&amp;$F$4&amp;",Period:="&amp;$G$52&amp;",InputChoice1:=Close,InputChoice2:=Close)", "Bar", "", "Close",$J$52,AM64, "all","", "","","T","EndofBarandPeriod 5")/100</f>
        <v>0.97410790000000003</v>
      </c>
      <c r="AO64" s="50">
        <f>RTD("cqg.rtd",,"StudyData", "Correlation("&amp;$B$5&amp;","&amp;$I$4&amp;",Period:="&amp;$G$52&amp;",InputChoice1:=Close,InputChoice2:=Close)", "Bar", "", "Close",$J$52,AM64, "all","", "","","T","EndofBarandPeriod 5")/100</f>
        <v>0.93046301409999999</v>
      </c>
      <c r="AP64" s="50">
        <f>RTD("cqg.rtd",,"StudyData", "Correlation("&amp;$B$5&amp;","&amp;$L$4&amp;",Period:="&amp;$G$52&amp;",InputChoice1:=Close,InputChoice2:=Close)", "Bar", "", "Close",$J$52,AM64, "all","", "","","T","EndofBarandPeriod 5")/100</f>
        <v>-0.64910339820000007</v>
      </c>
      <c r="AQ64" s="50">
        <f>RTD("cqg.rtd",,"StudyData", "Correlation("&amp;$B$5&amp;","&amp;$O$4&amp;",Period:="&amp;$G$52&amp;",InputChoice1:=Close,InputChoice2:=Close)", "Bar", "", "Close",$J$52,AM64, "all","", "","","T","EndofBarandPeriod 5")/100</f>
        <v>-0.70861576179999997</v>
      </c>
      <c r="AR64" s="50">
        <f>RTD("cqg.rtd",,"StudyData", "Correlation("&amp;$B$5&amp;","&amp;$R$4&amp;",Period:="&amp;$G$52&amp;",InputChoice1:=Close,InputChoice2:=Close)", "Bar", "", "Close",$J$52,AM64, "all","", "","","T","EndofBarandPeriod 5")/100</f>
        <v>-0.69027266850000002</v>
      </c>
      <c r="AS64" s="50">
        <f>RTD("cqg.rtd",,"StudyData", "Correlation("&amp;$B$5&amp;","&amp;$U$4&amp;",Period:="&amp;$G$52&amp;",InputChoice1:=Close,InputChoice2:=Close)", "Bar", "", "Close",$J$52,AM64, "all","", "","","T","EndofBarandPeriod 5")/100</f>
        <v>-0.57266567420000003</v>
      </c>
      <c r="AT64" s="50">
        <f>RTD("cqg.rtd",,"StudyData", "Correlation("&amp;$B$5&amp;","&amp;$X$4&amp;",Period:="&amp;$G$52&amp;",InputChoice1:=Close,InputChoice2:=Close)", "Bar", "", "Close",$J$52,AM64, "all","", "","","T","EndofBarandPeriod 5")/100</f>
        <v>-0.39208527340000005</v>
      </c>
      <c r="AU64" s="50">
        <f>RTD("cqg.rtd",,"StudyData", "Correlation("&amp;$B$5&amp;","&amp;$AA$4&amp;",Period:="&amp;$G$52&amp;",InputChoice1:=Close,InputChoice2:=Close)", "Bar", "", "Close",$J$52,AM64, "all","", "","","T","EndofBarandPeriod 5")/100</f>
        <v>-0.67683901300000004</v>
      </c>
      <c r="AV64" s="50">
        <f>RTD("cqg.rtd",,"StudyData", "Correlation("&amp;$B$5&amp;","&amp;$AD$4&amp;",Period:="&amp;$G$52&amp;",InputChoice1:=Close,InputChoice2:=Close)", "Bar", "", "Close",$J$52,AM64, "all","", "","","T","EndofBarandPeriod 5")/100</f>
        <v>-0.43759737710000002</v>
      </c>
      <c r="AW64" s="50">
        <f>RTD("cqg.rtd",,"StudyData", "Correlation("&amp;$B$5&amp;","&amp;$AG$4&amp;",Period:="&amp;$G$52&amp;",InputChoice1:=Close,InputChoice2:=Close)", "Bar", "", "Close",$J$52,AM64, "all","", "","","T","EndofBarandPeriod 5")/100</f>
        <v>-0.3631731688</v>
      </c>
      <c r="AX64" s="50">
        <f>RTD("cqg.rtd",,"StudyData", "Correlation("&amp;$B$5&amp;","&amp;$AJ$4&amp;",Period:="&amp;$G$52&amp;",InputChoice1:=Close,InputChoice2:=Close)", "Bar", "", "Close",$J$52,AM64, "all","", "","","T","EndofBarandPeriod 5")/100</f>
        <v>-0.24165487500000002</v>
      </c>
      <c r="AY64" s="50"/>
      <c r="AZ64" s="50">
        <f>RTD("cqg.rtd",,"StudyData", "Correlation("&amp;$B$9&amp;","&amp;$C$8&amp;",Period:="&amp;$G$52&amp;",InputChoice1:=Close,InputChoice2:=Close)", "Bar", "", "Close",$J$52,AM64, "all","", "","","T","EndofBarandPeriod 5")/100</f>
        <v>0.97410790000000003</v>
      </c>
      <c r="BA64" s="50">
        <f>RTD("cqg.rtd",,"StudyData", "Correlation("&amp;$B$9&amp;","&amp;$I$8&amp;",Period:="&amp;$G$52&amp;",InputChoice1:=Close,InputChoice2:=Close)", "Bar", "", "Close",$J$52,AM64, "all","", "","","T","EndofBarandPeriod 5")/100</f>
        <v>0.91333127079999998</v>
      </c>
      <c r="BB64" s="50">
        <f>RTD("cqg.rtd",,"StudyData", "Correlation("&amp;$B$9&amp;","&amp;$L$8&amp;",Period:="&amp;$G$52&amp;",InputChoice1:=Close,InputChoice2:=Close)", "Bar", "", "Close",$J$52,AM64, "all","", "","","T","EndofBarandPeriod 5")/100</f>
        <v>-0.73879898729999993</v>
      </c>
      <c r="BC64" s="50">
        <f>RTD("cqg.rtd",,"StudyData", "Correlation("&amp;$B$9&amp;","&amp;$O$8&amp;",Period:="&amp;$G$52&amp;",InputChoice1:=Close,InputChoice2:=Close)", "Bar", "", "Close",$J$52,AM64, "all","", "","","T","EndofBarandPeriod 5")/100</f>
        <v>-0.7883575181000001</v>
      </c>
      <c r="BD64" s="50">
        <f>RTD("cqg.rtd",,"StudyData", "Correlation("&amp;$B$9&amp;","&amp;$R$8&amp;",Period:="&amp;$G$52&amp;",InputChoice1:=Close,InputChoice2:=Close)", "Bar", "", "Close",$J$52,AM64, "all","", "","","T","EndofBarandPeriod 5")/100</f>
        <v>-0.7677763674000001</v>
      </c>
      <c r="BE64" s="50">
        <f>RTD("cqg.rtd",,"StudyData", "Correlation("&amp;$B$9&amp;","&amp;$U$8&amp;",Period:="&amp;$G$52&amp;",InputChoice1:=Close,InputChoice2:=Close)", "Bar", "", "Close",$J$52,AM64, "all","", "","","T","EndofBarandPeriod 5")/100</f>
        <v>-0.62896820129999997</v>
      </c>
      <c r="BF64" s="50">
        <f>RTD("cqg.rtd",,"StudyData", "Correlation("&amp;$B$9&amp;","&amp;$X$8&amp;",Period:="&amp;$G$52&amp;",InputChoice1:=Close,InputChoice2:=Close)", "Bar", "", "Close",$J$52,AM64, "all","", "","","T","EndofBarandPeriod 5")/100</f>
        <v>-0.54211582270000003</v>
      </c>
      <c r="BG64" s="50">
        <f>RTD("cqg.rtd",,"StudyData", "Correlation("&amp;$B$9&amp;","&amp;$AA$8&amp;",Period:="&amp;$G$52&amp;",InputChoice1:=Close,InputChoice2:=Close)", "Bar", "", "Close",$J$52,AM64, "all","", "","","T","EndofBarandPeriod 5")/100</f>
        <v>-0.78330199660000011</v>
      </c>
      <c r="BH64" s="50">
        <f>RTD("cqg.rtd",,"StudyData", "Correlation("&amp;$B$9&amp;","&amp;$AD$8&amp;",Period:="&amp;$G$52&amp;",InputChoice1:=Close,InputChoice2:=Close)", "Bar", "", "Close",$J$52,AM64, "all","", "","","T","EndofBarandPeriod 5")/100</f>
        <v>-0.54834090029999993</v>
      </c>
      <c r="BI64" s="50">
        <f>RTD("cqg.rtd",,"StudyData", "Correlation("&amp;$B$9&amp;","&amp;$AG$8&amp;",Period:="&amp;$G$52&amp;",InputChoice1:=Close,InputChoice2:=Close)", "Bar", "", "Close",$J$52,AM64, "all","", "","","T","EndofBarandPeriod 5")/100</f>
        <v>-0.48799735929999999</v>
      </c>
      <c r="BJ64" s="50">
        <f>RTD("cqg.rtd",,"StudyData", "Correlation("&amp;$B$9&amp;","&amp;$AJ$8&amp;",Period:="&amp;$G$52&amp;",InputChoice1:=Close,InputChoice2:=Close)", "Bar", "", "Close",$J$52,AM64, "all","", "","","T","EndofBarandPeriod 5")/100</f>
        <v>-0.35946532750000004</v>
      </c>
      <c r="BK64" s="50"/>
      <c r="BL64" s="50"/>
    </row>
    <row r="65" spans="27:64" x14ac:dyDescent="0.3">
      <c r="AA65" s="46"/>
      <c r="AB65" s="46"/>
      <c r="AC65" s="46"/>
      <c r="AD65" s="46"/>
      <c r="AE65" s="46"/>
      <c r="AF65" s="46"/>
      <c r="AG65" s="46"/>
      <c r="AH65" s="46"/>
      <c r="AI65" s="46"/>
      <c r="AJ65" s="46"/>
      <c r="AM65" s="50">
        <f>AM66-1</f>
        <v>-53</v>
      </c>
      <c r="AN65" s="50">
        <f>RTD("cqg.rtd",,"StudyData", "Correlation("&amp;$B$13&amp;","&amp;$C$12&amp;",Period:="&amp;$G$52&amp;",InputChoice1:=Close,InputChoice2:=Close)", "Bar", "", "Close",$J$52,AM65, "all","", "","","T","EndofBarandPeriod 5")/100</f>
        <v>0.96806011650000001</v>
      </c>
      <c r="AO65" s="50"/>
      <c r="AP65" s="50"/>
      <c r="AQ65" s="50"/>
      <c r="AR65" s="50"/>
      <c r="AS65" s="50"/>
      <c r="AT65" s="50"/>
      <c r="AU65" s="50">
        <f>RTD("cqg.rtd",,"StudyData", "Correlation("&amp;$B$13&amp;","&amp;$AA$12&amp;",Period:="&amp;$G$52&amp;",InputChoice1:=Close,InputChoice2:=Close)", "Bar", "", "Close",$J$52,AM65, "all","", "","","T","EndofBarandPeriod 5")/100</f>
        <v>-0.82351871980000002</v>
      </c>
      <c r="AV65" s="50">
        <f>RTD("cqg.rtd",,"StudyData", "Correlation("&amp;$B$13&amp;","&amp;$AD$12&amp;",Period:="&amp;$G$52&amp;",InputChoice1:=Close,InputChoice2:=Close)", "Bar", "", "Close",$J$52,AM65, "all","", "","","T","EndofBarandPeriod 5")/100</f>
        <v>-0.40317279080000001</v>
      </c>
      <c r="AW65" s="50">
        <f>RTD("cqg.rtd",,"StudyData", "Correlation("&amp;$B$13&amp;","&amp;$AG$12&amp;",Period:="&amp;$G$52&amp;",InputChoice1:=Close,InputChoice2:=Close)", "Bar", "", "Close",$J$52,AM65, "all","", "","","T","EndofBarandPeriod 5")/100</f>
        <v>-0.17551123390000001</v>
      </c>
      <c r="AX65" s="50">
        <f>RTD("cqg.rtd",,"StudyData", "Correlation("&amp;$B$13&amp;","&amp;$AJ$12&amp;",Period:="&amp;$G$52&amp;",InputChoice1:=Close,InputChoice2:=Close)", "Bar", "", "Close",$J$52,AM65, "all","", "","","T","EndofBarandPeriod 5")/100</f>
        <v>-0.17224359360000002</v>
      </c>
      <c r="AY65" s="50"/>
      <c r="AZ65" s="50"/>
      <c r="BA65" s="50"/>
      <c r="BB65" s="50"/>
      <c r="BC65" s="50"/>
      <c r="BD65" s="50"/>
      <c r="BE65" s="50"/>
      <c r="BF65" s="50"/>
      <c r="BG65" s="50"/>
      <c r="BH65" s="50"/>
      <c r="BI65" s="50"/>
      <c r="BJ65" s="50"/>
      <c r="BK65" s="50"/>
      <c r="BL65" s="50"/>
    </row>
    <row r="66" spans="27:64" x14ac:dyDescent="0.3">
      <c r="AA66" s="46"/>
      <c r="AB66" s="46"/>
      <c r="AC66" s="46"/>
      <c r="AD66" s="46"/>
      <c r="AE66" s="46"/>
      <c r="AF66" s="46"/>
      <c r="AG66" s="46"/>
      <c r="AH66" s="46"/>
      <c r="AI66" s="46"/>
      <c r="AJ66" s="46"/>
      <c r="AM66" s="50">
        <f>AM67-1</f>
        <v>-52</v>
      </c>
      <c r="AN66" s="50">
        <f>RTD("cqg.rtd",,"StudyData", "Correlation("&amp;$B$13&amp;","&amp;$C$12&amp;",Period:="&amp;$G$52&amp;",InputChoice1:=Close,InputChoice2:=Close)", "Bar", "", "Close",$J$52,AM66, "all","", "","","T","EndofBarandPeriod 5")/100</f>
        <v>0.9665642336000001</v>
      </c>
      <c r="AO66" s="50">
        <f>RTD("cqg.rtd",,"StudyData", "Correlation("&amp;$B$13&amp;","&amp;$F$12&amp;",Period:="&amp;$G$52&amp;",InputChoice1:=Close,InputChoice2:=Close)", "Bar", "", "Close",$J$52,AM66, "all","", "","","T","EndofBarandPeriod 5")/100</f>
        <v>0.96977032060000001</v>
      </c>
      <c r="AP66" s="50">
        <f>RTD("cqg.rtd",,"StudyData", "Correlation("&amp;$B$13&amp;","&amp;$L$12&amp;",Period:="&amp;$G$52&amp;",InputChoice1:=Close,InputChoice2:=Close)", "Bar", "", "Close",$J$52,AM66, "all","", "","","T","EndofBarandPeriod 5")/100</f>
        <v>-0.65379629550000007</v>
      </c>
      <c r="AQ66" s="50">
        <f>RTD("cqg.rtd",,"StudyData", "Correlation("&amp;$B$13&amp;","&amp;$O$12&amp;",Period:="&amp;$G$52&amp;",InputChoice1:=Close,InputChoice2:=Close)", "Bar", "", "Close",$J$52,AM66, "all","", "","","T","EndofBarandPeriod 5")/100</f>
        <v>-0.68270791389999996</v>
      </c>
      <c r="AR66" s="50">
        <f>RTD("cqg.rtd",,"StudyData", "Correlation("&amp;$B$13&amp;","&amp;$R$12&amp;",Period:="&amp;$G$52&amp;",InputChoice1:=Close,InputChoice2:=Close)", "Bar", "", "Close",$J$52,AM66, "all","", "","","T","EndofBarandPeriod 5")/100</f>
        <v>-0.63920301989999995</v>
      </c>
      <c r="AS66" s="50">
        <f>RTD("cqg.rtd",,"StudyData", "Correlation("&amp;$B$13&amp;","&amp;$U$12&amp;",Period:="&amp;$G$52&amp;",InputChoice1:=Close,InputChoice2:=Close)", "Bar", "", "Close",$J$52,AM66, "all","", "","","T","EndofBarandPeriod 5")/100</f>
        <v>-0.49148983479999997</v>
      </c>
      <c r="AT66" s="50">
        <f>RTD("cqg.rtd",,"StudyData", "Correlation("&amp;$B$13&amp;","&amp;$X$12&amp;",Period:="&amp;$G$52&amp;",InputChoice1:=Close,InputChoice2:=Close)", "Bar", "", "Close",$J$52,AM66, "all","", "","","T","EndofBarandPeriod 5")/100</f>
        <v>-0.4057280332</v>
      </c>
      <c r="AU66" s="50">
        <f>RTD("cqg.rtd",,"StudyData", "Correlation("&amp;$B$13&amp;","&amp;$AA$12&amp;",Period:="&amp;$G$52&amp;",InputChoice1:=Close,InputChoice2:=Close)", "Bar", "", "Close",$J$52,AM66, "all","", "","","T","EndofBarandPeriod 5")/100</f>
        <v>-0.84472466710000005</v>
      </c>
      <c r="AV66" s="50">
        <f>RTD("cqg.rtd",,"StudyData", "Correlation("&amp;$B$13&amp;","&amp;$AD$12&amp;",Period:="&amp;$G$52&amp;",InputChoice1:=Close,InputChoice2:=Close)", "Bar", "", "Close",$J$52,AM66, "all","", "","","T","EndofBarandPeriod 5")/100</f>
        <v>-0.42694006969999998</v>
      </c>
      <c r="AW66" s="50">
        <f>RTD("cqg.rtd",,"StudyData", "Correlation("&amp;$B$13&amp;","&amp;$AG$12&amp;",Period:="&amp;$G$52&amp;",InputChoice1:=Close,InputChoice2:=Close)", "Bar", "", "Close",$J$52,AM66, "all","", "","","T","EndofBarandPeriod 5")/100</f>
        <v>-0.20380525869999999</v>
      </c>
      <c r="AX66" s="50">
        <f>RTD("cqg.rtd",,"StudyData", "Correlation("&amp;$B$13&amp;","&amp;$AJ$12&amp;",Period:="&amp;$G$52&amp;",InputChoice1:=Close,InputChoice2:=Close)", "Bar", "", "Close",$J$52,AM66, "all","", "","","T","EndofBarandPeriod 5")/100</f>
        <v>-0.204870843</v>
      </c>
      <c r="AY66" s="50"/>
      <c r="AZ66" s="50">
        <f>RTD("cqg.rtd",,"StudyData", "Correlation("&amp;$B$17&amp;","&amp;$C$16&amp;",Period:="&amp;$G$52&amp;",InputChoice1:=Close,InputChoice2:=Close)", "Bar", "", "Close",$J$52,AM66, "all","", "","","T","EndofBarandPeriod 5")/100</f>
        <v>-0.59920381609999995</v>
      </c>
      <c r="BA66" s="50">
        <f>RTD("cqg.rtd",,"StudyData", "Correlation("&amp;$B$17&amp;","&amp;$F$16&amp;",Period:="&amp;$G$52&amp;",InputChoice1:=Close,InputChoice2:=Close)", "Bar", "", "Close",$J$52,AM66, "all","", "","","T","EndofBarandPeriod 5")/100</f>
        <v>-0.68030074929999995</v>
      </c>
      <c r="BB66" s="50">
        <f>RTD("cqg.rtd",,"StudyData", "Correlation("&amp;$B$17&amp;","&amp;$I$16&amp;",Period:="&amp;$G$52&amp;",InputChoice1:=Close,InputChoice2:=Close)", "Bar", "", "Close",$J$52,AM66, "all","", "","","T","EndofBarandPeriod 5")/100</f>
        <v>-0.65379629550000007</v>
      </c>
      <c r="BC66" s="50">
        <f>RTD("cqg.rtd",,"StudyData", "Correlation("&amp;$B$17&amp;","&amp;$O$16&amp;",Period:="&amp;$G$52&amp;",InputChoice1:=Close,InputChoice2:=Close)", "Bar", "", "Close",$J$52,AM66, "all","", "","","T","EndofBarandPeriod 5")/100</f>
        <v>0.97331731750000006</v>
      </c>
      <c r="BD66" s="50">
        <f>RTD("cqg.rtd",,"StudyData", "Correlation("&amp;$B$17&amp;","&amp;$R$16&amp;",Period:="&amp;$G$52&amp;",InputChoice1:=Close,InputChoice2:=Close)", "Bar", "", "Close",$J$52,AM66, "all","", "","","T","EndofBarandPeriod 5")/100</f>
        <v>0.94687550519999997</v>
      </c>
      <c r="BE66" s="50">
        <f>RTD("cqg.rtd",,"StudyData", "Correlation("&amp;$B$17&amp;","&amp;$U$16&amp;",Period:="&amp;$G$52&amp;",InputChoice1:=Close,InputChoice2:=Close)", "Bar", "", "Close",$J$52,AM66, "all","", "","","T","EndofBarandPeriod 5")/100</f>
        <v>0.87146721080000011</v>
      </c>
      <c r="BF66" s="50">
        <f>RTD("cqg.rtd",,"StudyData", "Correlation("&amp;$B$17&amp;","&amp;$X$16&amp;",Period:="&amp;$G$52&amp;",InputChoice1:=Close,InputChoice2:=Close)", "Bar", "", "Close",$J$52,AM66, "all","", "","","T","EndofBarandPeriod 5")/100</f>
        <v>0.68905277789999997</v>
      </c>
      <c r="BG66" s="50">
        <f>RTD("cqg.rtd",,"StudyData", "Correlation("&amp;$B$17&amp;","&amp;$AA$16&amp;",Period:="&amp;$G$52&amp;",InputChoice1:=Close,InputChoice2:=Close)", "Bar", "", "Close",$J$52,AM66, "all","", "","","T","EndofBarandPeriod 5")/100</f>
        <v>0.58571450260000002</v>
      </c>
      <c r="BH66" s="50">
        <f>RTD("cqg.rtd",,"StudyData", "Correlation("&amp;$B$17&amp;","&amp;$AD$16&amp;",Period:="&amp;$G$52&amp;",InputChoice1:=Close,InputChoice2:=Close)", "Bar", "", "Close",$J$52,AM66, "all","", "","","T","EndofBarandPeriod 5")/100</f>
        <v>0.90585763050000001</v>
      </c>
      <c r="BI66" s="50">
        <f>RTD("cqg.rtd",,"StudyData", "Correlation("&amp;$B$17&amp;","&amp;$AG$16&amp;",Period:="&amp;$G$52&amp;",InputChoice1:=Close,InputChoice2:=Close)", "Bar", "", "Close",$J$52,AM66, "all","", "","","T","EndofBarandPeriod 5")/100</f>
        <v>0.81037878919999995</v>
      </c>
      <c r="BJ66" s="50">
        <f>RTD("cqg.rtd",,"StudyData", "Correlation("&amp;$B$17&amp;","&amp;$AJ$16&amp;",Period:="&amp;$G$52&amp;",InputChoice1:=Close,InputChoice2:=Close)", "Bar", "", "Close",$J$52,AM66, "all","", "","","T","EndofBarandPeriod 5")/100</f>
        <v>0.76747465849999996</v>
      </c>
      <c r="BK66" s="50"/>
      <c r="BL66" s="50"/>
    </row>
    <row r="67" spans="27:64" x14ac:dyDescent="0.3">
      <c r="AA67" s="46"/>
      <c r="AB67" s="46"/>
      <c r="AC67" s="46"/>
      <c r="AD67" s="46"/>
      <c r="AE67" s="46"/>
      <c r="AF67" s="46"/>
      <c r="AG67" s="46"/>
      <c r="AH67" s="46"/>
      <c r="AI67" s="46"/>
      <c r="AJ67" s="46"/>
      <c r="AM67" s="50">
        <f>AM68-1</f>
        <v>-51</v>
      </c>
      <c r="AN67" s="50">
        <f>RTD("cqg.rtd",,"StudyData", "Correlation("&amp;$B$13&amp;","&amp;$C$12&amp;",Period:="&amp;$G$52&amp;",InputChoice1:=Close,InputChoice2:=Close)", "Bar", "", "Close",$J$52,AM67, "all","", "","","T","EndofBarandPeriod 5")/100</f>
        <v>0.96592939509999998</v>
      </c>
      <c r="AO67" s="50">
        <f>RTD("cqg.rtd",,"StudyData", "Correlation("&amp;$B$13&amp;","&amp;$F$12&amp;",Period:="&amp;$G$52&amp;",InputChoice1:=Close,InputChoice2:=Close)", "Bar", "", "Close",$J$52,AM67, "all","", "","","T","EndofBarandPeriod 5")/100</f>
        <v>0.97165920880000001</v>
      </c>
      <c r="AP67" s="50">
        <f>RTD("cqg.rtd",,"StudyData", "Correlation("&amp;$B$13&amp;","&amp;$L$12&amp;",Period:="&amp;$G$52&amp;",InputChoice1:=Close,InputChoice2:=Close)", "Bar", "", "Close",$J$52,AM67, "all","", "","","T","EndofBarandPeriod 5")/100</f>
        <v>-0.6690436877</v>
      </c>
      <c r="AQ67" s="50">
        <f>RTD("cqg.rtd",,"StudyData", "Correlation("&amp;$B$13&amp;","&amp;$O$12&amp;",Period:="&amp;$G$52&amp;",InputChoice1:=Close,InputChoice2:=Close)", "Bar", "", "Close",$J$52,AM67, "all","", "","","T","EndofBarandPeriod 5")/100</f>
        <v>-0.69676390999999993</v>
      </c>
      <c r="AR67" s="50">
        <f>RTD("cqg.rtd",,"StudyData", "Correlation("&amp;$B$13&amp;","&amp;$R$12&amp;",Period:="&amp;$G$52&amp;",InputChoice1:=Close,InputChoice2:=Close)", "Bar", "", "Close",$J$52,AM67, "all","", "","","T","EndofBarandPeriod 5")/100</f>
        <v>-0.65544328550000008</v>
      </c>
      <c r="AS67" s="50">
        <f>RTD("cqg.rtd",,"StudyData", "Correlation("&amp;$B$13&amp;","&amp;$U$12&amp;",Period:="&amp;$G$52&amp;",InputChoice1:=Close,InputChoice2:=Close)", "Bar", "", "Close",$J$52,AM67, "all","", "","","T","EndofBarandPeriod 5")/100</f>
        <v>-0.52040825690000003</v>
      </c>
      <c r="AT67" s="50">
        <f>RTD("cqg.rtd",,"StudyData", "Correlation("&amp;$B$13&amp;","&amp;$X$12&amp;",Period:="&amp;$G$52&amp;",InputChoice1:=Close,InputChoice2:=Close)", "Bar", "", "Close",$J$52,AM67, "all","", "","","T","EndofBarandPeriod 5")/100</f>
        <v>-0.4291398125</v>
      </c>
      <c r="AU67" s="50">
        <f>RTD("cqg.rtd",,"StudyData", "Correlation("&amp;$B$13&amp;","&amp;$AA$12&amp;",Period:="&amp;$G$52&amp;",InputChoice1:=Close,InputChoice2:=Close)", "Bar", "", "Close",$J$52,AM67, "all","", "","","T","EndofBarandPeriod 5")/100</f>
        <v>-0.87163373509999997</v>
      </c>
      <c r="AV67" s="50">
        <f>RTD("cqg.rtd",,"StudyData", "Correlation("&amp;$B$13&amp;","&amp;$AD$12&amp;",Period:="&amp;$G$52&amp;",InputChoice1:=Close,InputChoice2:=Close)", "Bar", "", "Close",$J$52,AM67, "all","", "","","T","EndofBarandPeriod 5")/100</f>
        <v>-0.45597750050000002</v>
      </c>
      <c r="AW67" s="50">
        <f>RTD("cqg.rtd",,"StudyData", "Correlation("&amp;$B$13&amp;","&amp;$AG$12&amp;",Period:="&amp;$G$52&amp;",InputChoice1:=Close,InputChoice2:=Close)", "Bar", "", "Close",$J$52,AM67, "all","", "","","T","EndofBarandPeriod 5")/100</f>
        <v>-0.23583145049999998</v>
      </c>
      <c r="AX67" s="50">
        <f>RTD("cqg.rtd",,"StudyData", "Correlation("&amp;$B$13&amp;","&amp;$AJ$12&amp;",Period:="&amp;$G$52&amp;",InputChoice1:=Close,InputChoice2:=Close)", "Bar", "", "Close",$J$52,AM67, "all","", "","","T","EndofBarandPeriod 5")/100</f>
        <v>-0.24161173009999998</v>
      </c>
      <c r="AY67" s="50"/>
      <c r="AZ67" s="50">
        <f>RTD("cqg.rtd",,"StudyData", "Correlation("&amp;$B$17&amp;","&amp;$C$16&amp;",Period:="&amp;$G$52&amp;",InputChoice1:=Close,InputChoice2:=Close)", "Bar", "", "Close",$J$52,AM67, "all","", "","","T","EndofBarandPeriod 5")/100</f>
        <v>-0.61609672670000004</v>
      </c>
      <c r="BA67" s="50">
        <f>RTD("cqg.rtd",,"StudyData", "Correlation("&amp;$B$17&amp;","&amp;$F$16&amp;",Period:="&amp;$G$52&amp;",InputChoice1:=Close,InputChoice2:=Close)", "Bar", "", "Close",$J$52,AM67, "all","", "","","T","EndofBarandPeriod 5")/100</f>
        <v>-0.69288510860000008</v>
      </c>
      <c r="BB67" s="50">
        <f>RTD("cqg.rtd",,"StudyData", "Correlation("&amp;$B$17&amp;","&amp;$I$16&amp;",Period:="&amp;$G$52&amp;",InputChoice1:=Close,InputChoice2:=Close)", "Bar", "", "Close",$J$52,AM67, "all","", "","","T","EndofBarandPeriod 5")/100</f>
        <v>-0.6690436877</v>
      </c>
      <c r="BC67" s="50">
        <f>RTD("cqg.rtd",,"StudyData", "Correlation("&amp;$B$17&amp;","&amp;$O$16&amp;",Period:="&amp;$G$52&amp;",InputChoice1:=Close,InputChoice2:=Close)", "Bar", "", "Close",$J$52,AM67, "all","", "","","T","EndofBarandPeriod 5")/100</f>
        <v>0.96776421600000007</v>
      </c>
      <c r="BD67" s="50">
        <f>RTD("cqg.rtd",,"StudyData", "Correlation("&amp;$B$17&amp;","&amp;$R$16&amp;",Period:="&amp;$G$52&amp;",InputChoice1:=Close,InputChoice2:=Close)", "Bar", "", "Close",$J$52,AM67, "all","", "","","T","EndofBarandPeriod 5")/100</f>
        <v>0.93614527300000006</v>
      </c>
      <c r="BE67" s="50">
        <f>RTD("cqg.rtd",,"StudyData", "Correlation("&amp;$B$17&amp;","&amp;$U$16&amp;",Period:="&amp;$G$52&amp;",InputChoice1:=Close,InputChoice2:=Close)", "Bar", "", "Close",$J$52,AM67, "all","", "","","T","EndofBarandPeriod 5")/100</f>
        <v>0.85159863999999996</v>
      </c>
      <c r="BF67" s="50">
        <f>RTD("cqg.rtd",,"StudyData", "Correlation("&amp;$B$17&amp;","&amp;$X$16&amp;",Period:="&amp;$G$52&amp;",InputChoice1:=Close,InputChoice2:=Close)", "Bar", "", "Close",$J$52,AM67, "all","", "","","T","EndofBarandPeriod 5")/100</f>
        <v>0.70113649140000012</v>
      </c>
      <c r="BG67" s="50">
        <f>RTD("cqg.rtd",,"StudyData", "Correlation("&amp;$B$17&amp;","&amp;$AA$16&amp;",Period:="&amp;$G$52&amp;",InputChoice1:=Close,InputChoice2:=Close)", "Bar", "", "Close",$J$52,AM67, "all","", "","","T","EndofBarandPeriod 5")/100</f>
        <v>0.61416105109999997</v>
      </c>
      <c r="BH67" s="50">
        <f>RTD("cqg.rtd",,"StudyData", "Correlation("&amp;$B$17&amp;","&amp;$AD$16&amp;",Period:="&amp;$G$52&amp;",InputChoice1:=Close,InputChoice2:=Close)", "Bar", "", "Close",$J$52,AM67, "all","", "","","T","EndofBarandPeriod 5")/100</f>
        <v>0.91106004029999998</v>
      </c>
      <c r="BI67" s="50">
        <f>RTD("cqg.rtd",,"StudyData", "Correlation("&amp;$B$17&amp;","&amp;$AG$16&amp;",Period:="&amp;$G$52&amp;",InputChoice1:=Close,InputChoice2:=Close)", "Bar", "", "Close",$J$52,AM67, "all","", "","","T","EndofBarandPeriod 5")/100</f>
        <v>0.8225173509</v>
      </c>
      <c r="BJ67" s="50">
        <f>RTD("cqg.rtd",,"StudyData", "Correlation("&amp;$B$17&amp;","&amp;$AJ$16&amp;",Period:="&amp;$G$52&amp;",InputChoice1:=Close,InputChoice2:=Close)", "Bar", "", "Close",$J$52,AM67, "all","", "","","T","EndofBarandPeriod 5")/100</f>
        <v>0.78240134989999999</v>
      </c>
      <c r="BK67" s="50"/>
      <c r="BL67" s="50"/>
    </row>
    <row r="68" spans="27:64" x14ac:dyDescent="0.3">
      <c r="AA68" s="46"/>
      <c r="AB68" s="46"/>
      <c r="AC68" s="46"/>
      <c r="AD68" s="46"/>
      <c r="AE68" s="46"/>
      <c r="AF68" s="46"/>
      <c r="AG68" s="46"/>
      <c r="AH68" s="46"/>
      <c r="AI68" s="46"/>
      <c r="AJ68" s="46"/>
      <c r="AM68" s="50">
        <f>G52*-1</f>
        <v>-50</v>
      </c>
      <c r="AN68" s="50">
        <f>RTD("cqg.rtd",,"StudyData", "Correlation("&amp;$B$13&amp;","&amp;$C$12&amp;",Period:="&amp;$G$52&amp;",InputChoice1:=Close,InputChoice2:=Close)", "Bar", "", "Close",$J$52,AM68, "all","", "","","T","EndofBarandPeriod 5")/100</f>
        <v>0.96444252829999999</v>
      </c>
      <c r="AO68" s="50">
        <f>RTD("cqg.rtd",,"StudyData", "Correlation("&amp;$B$13&amp;","&amp;$F$12&amp;",Period:="&amp;$G$52&amp;",InputChoice1:=Close,InputChoice2:=Close)", "Bar", "", "Close",$J$52,AM68, "all","", "","","T","EndofBarandPeriod 5")/100</f>
        <v>0.97291075559999995</v>
      </c>
      <c r="AP68" s="50">
        <f>RTD("cqg.rtd",,"StudyData", "Correlation("&amp;$B$13&amp;","&amp;$L$12&amp;",Period:="&amp;$G$52&amp;",InputChoice1:=Close,InputChoice2:=Close)", "Bar", "", "Close",$J$52,AM68, "all","", "","","T","EndofBarandPeriod 5")/100</f>
        <v>-0.68826617769999998</v>
      </c>
      <c r="AQ68" s="50">
        <f>RTD("cqg.rtd",,"StudyData", "Correlation("&amp;$B$13&amp;","&amp;$O$12&amp;",Period:="&amp;$G$52&amp;",InputChoice1:=Close,InputChoice2:=Close)", "Bar", "", "Close",$J$52,AM68, "all","", "","","T","EndofBarandPeriod 5")/100</f>
        <v>-0.71205040359999994</v>
      </c>
      <c r="AR68" s="50">
        <f>RTD("cqg.rtd",,"StudyData", "Correlation("&amp;$B$13&amp;","&amp;$R$12&amp;",Period:="&amp;$G$52&amp;",InputChoice1:=Close,InputChoice2:=Close)", "Bar", "", "Close",$J$52,AM68, "all","", "","","T","EndofBarandPeriod 5")/100</f>
        <v>-0.67193040329999998</v>
      </c>
      <c r="AS68" s="50">
        <f>RTD("cqg.rtd",,"StudyData", "Correlation("&amp;$B$13&amp;","&amp;$U$12&amp;",Period:="&amp;$G$52&amp;",InputChoice1:=Close,InputChoice2:=Close)", "Bar", "", "Close",$J$52,AM68, "all","", "","","T","EndofBarandPeriod 5")/100</f>
        <v>-0.54029174530000001</v>
      </c>
      <c r="AT68" s="50">
        <f>RTD("cqg.rtd",,"StudyData", "Correlation("&amp;$B$13&amp;","&amp;$X$12&amp;",Period:="&amp;$G$52&amp;",InputChoice1:=Close,InputChoice2:=Close)", "Bar", "", "Close",$J$52,AM68, "all","", "","","T","EndofBarandPeriod 5")/100</f>
        <v>-0.45684930219999997</v>
      </c>
      <c r="AU68" s="50">
        <f>RTD("cqg.rtd",,"StudyData", "Correlation("&amp;$B$13&amp;","&amp;$AA$12&amp;",Period:="&amp;$G$52&amp;",InputChoice1:=Close,InputChoice2:=Close)", "Bar", "", "Close",$J$52,AM68, "all","", "","","T","EndofBarandPeriod 5")/100</f>
        <v>-0.87345088039999996</v>
      </c>
      <c r="AV68" s="50">
        <f>RTD("cqg.rtd",,"StudyData", "Correlation("&amp;$B$13&amp;","&amp;$AD$12&amp;",Period:="&amp;$G$52&amp;",InputChoice1:=Close,InputChoice2:=Close)", "Bar", "", "Close",$J$52,AM68, "all","", "","","T","EndofBarandPeriod 5")/100</f>
        <v>-0.4785169326</v>
      </c>
      <c r="AW68" s="50">
        <f>RTD("cqg.rtd",,"StudyData", "Correlation("&amp;$B$13&amp;","&amp;$AG$12&amp;",Period:="&amp;$G$52&amp;",InputChoice1:=Close,InputChoice2:=Close)", "Bar", "", "Close",$J$52,AM68, "all","", "","","T","EndofBarandPeriod 5")/100</f>
        <v>-0.26571411359999997</v>
      </c>
      <c r="AX68" s="50">
        <f>RTD("cqg.rtd",,"StudyData", "Correlation("&amp;$B$13&amp;","&amp;$AJ$12&amp;",Period:="&amp;$G$52&amp;",InputChoice1:=Close,InputChoice2:=Close)", "Bar", "", "Close",$J$52,AM68, "all","", "","","T","EndofBarandPeriod 5")/100</f>
        <v>-0.26633102199999997</v>
      </c>
      <c r="AY68" s="50"/>
      <c r="AZ68" s="50">
        <f>RTD("cqg.rtd",,"StudyData", "Correlation("&amp;$B$17&amp;","&amp;$C$16&amp;",Period:="&amp;$G$52&amp;",InputChoice1:=Close,InputChoice2:=Close)", "Bar", "", "Close",$J$52,AM68, "all","", "","","T","EndofBarandPeriod 5")/100</f>
        <v>-0.62289354940000008</v>
      </c>
      <c r="BA68" s="50">
        <f>RTD("cqg.rtd",,"StudyData", "Correlation("&amp;$B$17&amp;","&amp;$F$16&amp;",Period:="&amp;$G$52&amp;",InputChoice1:=Close,InputChoice2:=Close)", "Bar", "", "Close",$J$52,AM68, "all","", "","","T","EndofBarandPeriod 5")/100</f>
        <v>-0.69979516139999998</v>
      </c>
      <c r="BB68" s="50">
        <f>RTD("cqg.rtd",,"StudyData", "Correlation("&amp;$B$17&amp;","&amp;$I$16&amp;",Period:="&amp;$G$52&amp;",InputChoice1:=Close,InputChoice2:=Close)", "Bar", "", "Close",$J$52,AM68, "all","", "","","T","EndofBarandPeriod 5")/100</f>
        <v>-0.68826617769999998</v>
      </c>
      <c r="BC68" s="50">
        <f>RTD("cqg.rtd",,"StudyData", "Correlation("&amp;$B$17&amp;","&amp;$O$16&amp;",Period:="&amp;$G$52&amp;",InputChoice1:=Close,InputChoice2:=Close)", "Bar", "", "Close",$J$52,AM68, "all","", "","","T","EndofBarandPeriod 5")/100</f>
        <v>0.96338058660000003</v>
      </c>
      <c r="BD68" s="50">
        <f>RTD("cqg.rtd",,"StudyData", "Correlation("&amp;$B$17&amp;","&amp;$R$16&amp;",Period:="&amp;$G$52&amp;",InputChoice1:=Close,InputChoice2:=Close)", "Bar", "", "Close",$J$52,AM68, "all","", "","","T","EndofBarandPeriod 5")/100</f>
        <v>0.92559108359999998</v>
      </c>
      <c r="BE68" s="50">
        <f>RTD("cqg.rtd",,"StudyData", "Correlation("&amp;$B$17&amp;","&amp;$U$16&amp;",Period:="&amp;$G$52&amp;",InputChoice1:=Close,InputChoice2:=Close)", "Bar", "", "Close",$J$52,AM68, "all","", "","","T","EndofBarandPeriod 5")/100</f>
        <v>0.81339136100000009</v>
      </c>
      <c r="BF68" s="50">
        <f>RTD("cqg.rtd",,"StudyData", "Correlation("&amp;$B$17&amp;","&amp;$X$16&amp;",Period:="&amp;$G$52&amp;",InputChoice1:=Close,InputChoice2:=Close)", "Bar", "", "Close",$J$52,AM68, "all","", "","","T","EndofBarandPeriod 5")/100</f>
        <v>0.7286850681999999</v>
      </c>
      <c r="BG68" s="50">
        <f>RTD("cqg.rtd",,"StudyData", "Correlation("&amp;$B$17&amp;","&amp;$AA$16&amp;",Period:="&amp;$G$52&amp;",InputChoice1:=Close,InputChoice2:=Close)", "Bar", "", "Close",$J$52,AM68, "all","", "","","T","EndofBarandPeriod 5")/100</f>
        <v>0.64173109340000001</v>
      </c>
      <c r="BH68" s="50">
        <f>RTD("cqg.rtd",,"StudyData", "Correlation("&amp;$B$17&amp;","&amp;$AD$16&amp;",Period:="&amp;$G$52&amp;",InputChoice1:=Close,InputChoice2:=Close)", "Bar", "", "Close",$J$52,AM68, "all","", "","","T","EndofBarandPeriod 5")/100</f>
        <v>0.91589117369999995</v>
      </c>
      <c r="BI68" s="50">
        <f>RTD("cqg.rtd",,"StudyData", "Correlation("&amp;$B$17&amp;","&amp;$AG$16&amp;",Period:="&amp;$G$52&amp;",InputChoice1:=Close,InputChoice2:=Close)", "Bar", "", "Close",$J$52,AM68, "all","", "","","T","EndofBarandPeriod 5")/100</f>
        <v>0.83322389009999998</v>
      </c>
      <c r="BJ68" s="50">
        <f>RTD("cqg.rtd",,"StudyData", "Correlation("&amp;$B$17&amp;","&amp;$AJ$16&amp;",Period:="&amp;$G$52&amp;",InputChoice1:=Close,InputChoice2:=Close)", "Bar", "", "Close",$J$52,AM68, "all","", "","","T","EndofBarandPeriod 5")/100</f>
        <v>0.79660220249999991</v>
      </c>
      <c r="BK68" s="50"/>
      <c r="BL68" s="50"/>
    </row>
    <row r="69" spans="27:64" x14ac:dyDescent="0.3">
      <c r="AA69" s="46"/>
      <c r="AB69" s="46"/>
      <c r="AC69" s="46"/>
      <c r="AD69" s="46"/>
      <c r="AE69" s="46"/>
      <c r="AF69" s="46"/>
      <c r="AG69" s="46"/>
      <c r="AH69" s="46"/>
      <c r="AI69" s="46"/>
      <c r="AJ69" s="46"/>
      <c r="AM69" s="50">
        <f>AM68+1</f>
        <v>-49</v>
      </c>
      <c r="AN69" s="50">
        <f>RTD("cqg.rtd",,"StudyData", "Correlation("&amp;$B$13&amp;","&amp;$C$12&amp;",Period:="&amp;$G$52&amp;",InputChoice1:=Close,InputChoice2:=Close)", "Bar", "", "Close",$J$52,AM69, "all","", "","","T","EndofBarandPeriod 5")/100</f>
        <v>0.96359406329999997</v>
      </c>
      <c r="AO69" s="50">
        <f>RTD("cqg.rtd",,"StudyData", "Correlation("&amp;$B$13&amp;","&amp;$F$12&amp;",Period:="&amp;$G$52&amp;",InputChoice1:=Close,InputChoice2:=Close)", "Bar", "", "Close",$J$52,AM69, "all","", "","","T","EndofBarandPeriod 5")/100</f>
        <v>0.97818222320000003</v>
      </c>
      <c r="AP69" s="50">
        <f>RTD("cqg.rtd",,"StudyData", "Correlation("&amp;$B$13&amp;","&amp;$L$12&amp;",Period:="&amp;$G$52&amp;",InputChoice1:=Close,InputChoice2:=Close)", "Bar", "", "Close",$J$52,AM69, "all","", "","","T","EndofBarandPeriod 5")/100</f>
        <v>-0.70456650450000002</v>
      </c>
      <c r="AQ69" s="50">
        <f>RTD("cqg.rtd",,"StudyData", "Correlation("&amp;$B$13&amp;","&amp;$O$12&amp;",Period:="&amp;$G$52&amp;",InputChoice1:=Close,InputChoice2:=Close)", "Bar", "", "Close",$J$52,AM69, "all","", "","","T","EndofBarandPeriod 5")/100</f>
        <v>-0.72627619530000009</v>
      </c>
      <c r="AR69" s="50">
        <f>RTD("cqg.rtd",,"StudyData", "Correlation("&amp;$B$13&amp;","&amp;$R$12&amp;",Period:="&amp;$G$52&amp;",InputChoice1:=Close,InputChoice2:=Close)", "Bar", "", "Close",$J$52,AM69, "all","", "","","T","EndofBarandPeriod 5")/100</f>
        <v>-0.68933009190000005</v>
      </c>
      <c r="AS69" s="50">
        <f>RTD("cqg.rtd",,"StudyData", "Correlation("&amp;$B$13&amp;","&amp;$U$12&amp;",Period:="&amp;$G$52&amp;",InputChoice1:=Close,InputChoice2:=Close)", "Bar", "", "Close",$J$52,AM69, "all","", "","","T","EndofBarandPeriod 5")/100</f>
        <v>-0.56665461979999998</v>
      </c>
      <c r="AT69" s="50">
        <f>RTD("cqg.rtd",,"StudyData", "Correlation("&amp;$B$13&amp;","&amp;$X$12&amp;",Period:="&amp;$G$52&amp;",InputChoice1:=Close,InputChoice2:=Close)", "Bar", "", "Close",$J$52,AM69, "all","", "","","T","EndofBarandPeriod 5")/100</f>
        <v>-0.46518351670000002</v>
      </c>
      <c r="AU69" s="50">
        <f>RTD("cqg.rtd",,"StudyData", "Correlation("&amp;$B$13&amp;","&amp;$AA$12&amp;",Period:="&amp;$G$52&amp;",InputChoice1:=Close,InputChoice2:=Close)", "Bar", "", "Close",$J$52,AM69, "all","", "","","T","EndofBarandPeriod 5")/100</f>
        <v>-0.87645229270000002</v>
      </c>
      <c r="AV69" s="50">
        <f>RTD("cqg.rtd",,"StudyData", "Correlation("&amp;$B$13&amp;","&amp;$AD$12&amp;",Period:="&amp;$G$52&amp;",InputChoice1:=Close,InputChoice2:=Close)", "Bar", "", "Close",$J$52,AM69, "all","", "","","T","EndofBarandPeriod 5")/100</f>
        <v>-0.49697745459999998</v>
      </c>
      <c r="AW69" s="50">
        <f>RTD("cqg.rtd",,"StudyData", "Correlation("&amp;$B$13&amp;","&amp;$AG$12&amp;",Period:="&amp;$G$52&amp;",InputChoice1:=Close,InputChoice2:=Close)", "Bar", "", "Close",$J$52,AM69, "all","", "","","T","EndofBarandPeriod 5")/100</f>
        <v>-0.2873089995</v>
      </c>
      <c r="AX69" s="50">
        <f>RTD("cqg.rtd",,"StudyData", "Correlation("&amp;$B$13&amp;","&amp;$AJ$12&amp;",Period:="&amp;$G$52&amp;",InputChoice1:=Close,InputChoice2:=Close)", "Bar", "", "Close",$J$52,AM69, "all","", "","","T","EndofBarandPeriod 5")/100</f>
        <v>-0.28645885069999999</v>
      </c>
      <c r="AY69" s="50"/>
      <c r="AZ69" s="50">
        <f>RTD("cqg.rtd",,"StudyData", "Correlation("&amp;$B$17&amp;","&amp;$C$16&amp;",Period:="&amp;$G$52&amp;",InputChoice1:=Close,InputChoice2:=Close)", "Bar", "", "Close",$J$52,AM69, "all","", "","","T","EndofBarandPeriod 5")/100</f>
        <v>-0.60892660620000005</v>
      </c>
      <c r="BA69" s="50">
        <f>RTD("cqg.rtd",,"StudyData", "Correlation("&amp;$B$17&amp;","&amp;$F$16&amp;",Period:="&amp;$G$52&amp;",InputChoice1:=Close,InputChoice2:=Close)", "Bar", "", "Close",$J$52,AM69, "all","", "","","T","EndofBarandPeriod 5")/100</f>
        <v>-0.68868887130000001</v>
      </c>
      <c r="BB69" s="50">
        <f>RTD("cqg.rtd",,"StudyData", "Correlation("&amp;$B$17&amp;","&amp;$I$16&amp;",Period:="&amp;$G$52&amp;",InputChoice1:=Close,InputChoice2:=Close)", "Bar", "", "Close",$J$52,AM69, "all","", "","","T","EndofBarandPeriod 5")/100</f>
        <v>-0.70456650450000002</v>
      </c>
      <c r="BC69" s="50">
        <f>RTD("cqg.rtd",,"StudyData", "Correlation("&amp;$B$17&amp;","&amp;$O$16&amp;",Period:="&amp;$G$52&amp;",InputChoice1:=Close,InputChoice2:=Close)", "Bar", "", "Close",$J$52,AM69, "all","", "","","T","EndofBarandPeriod 5")/100</f>
        <v>0.96562117999999997</v>
      </c>
      <c r="BD69" s="50">
        <f>RTD("cqg.rtd",,"StudyData", "Correlation("&amp;$B$17&amp;","&amp;$R$16&amp;",Period:="&amp;$G$52&amp;",InputChoice1:=Close,InputChoice2:=Close)", "Bar", "", "Close",$J$52,AM69, "all","", "","","T","EndofBarandPeriod 5")/100</f>
        <v>0.9316255039000001</v>
      </c>
      <c r="BE69" s="50">
        <f>RTD("cqg.rtd",,"StudyData", "Correlation("&amp;$B$17&amp;","&amp;$U$16&amp;",Period:="&amp;$G$52&amp;",InputChoice1:=Close,InputChoice2:=Close)", "Bar", "", "Close",$J$52,AM69, "all","", "","","T","EndofBarandPeriod 5")/100</f>
        <v>0.82991878790000007</v>
      </c>
      <c r="BF69" s="50">
        <f>RTD("cqg.rtd",,"StudyData", "Correlation("&amp;$B$17&amp;","&amp;$X$16&amp;",Period:="&amp;$G$52&amp;",InputChoice1:=Close,InputChoice2:=Close)", "Bar", "", "Close",$J$52,AM69, "all","", "","","T","EndofBarandPeriod 5")/100</f>
        <v>0.74410438060000006</v>
      </c>
      <c r="BG69" s="50">
        <f>RTD("cqg.rtd",,"StudyData", "Correlation("&amp;$B$17&amp;","&amp;$AA$16&amp;",Period:="&amp;$G$52&amp;",InputChoice1:=Close,InputChoice2:=Close)", "Bar", "", "Close",$J$52,AM69, "all","", "","","T","EndofBarandPeriod 5")/100</f>
        <v>0.66299054909999999</v>
      </c>
      <c r="BH69" s="50">
        <f>RTD("cqg.rtd",,"StudyData", "Correlation("&amp;$B$17&amp;","&amp;$AD$16&amp;",Period:="&amp;$G$52&amp;",InputChoice1:=Close,InputChoice2:=Close)", "Bar", "", "Close",$J$52,AM69, "all","", "","","T","EndofBarandPeriod 5")/100</f>
        <v>0.91627087029999998</v>
      </c>
      <c r="BI69" s="50">
        <f>RTD("cqg.rtd",,"StudyData", "Correlation("&amp;$B$17&amp;","&amp;$AG$16&amp;",Period:="&amp;$G$52&amp;",InputChoice1:=Close,InputChoice2:=Close)", "Bar", "", "Close",$J$52,AM69, "all","", "","","T","EndofBarandPeriod 5")/100</f>
        <v>0.83726499770000007</v>
      </c>
      <c r="BJ69" s="50">
        <f>RTD("cqg.rtd",,"StudyData", "Correlation("&amp;$B$17&amp;","&amp;$AJ$16&amp;",Period:="&amp;$G$52&amp;",InputChoice1:=Close,InputChoice2:=Close)", "Bar", "", "Close",$J$52,AM69, "all","", "","","T","EndofBarandPeriod 5")/100</f>
        <v>0.80217160809999999</v>
      </c>
      <c r="BK69" s="50"/>
      <c r="BL69" s="50"/>
    </row>
    <row r="70" spans="27:64" x14ac:dyDescent="0.3">
      <c r="AM70" s="50">
        <f t="shared" ref="AM70:AM73" si="20">AM69+1</f>
        <v>-48</v>
      </c>
      <c r="AN70" s="50">
        <f>RTD("cqg.rtd",,"StudyData", "Correlation("&amp;$B$13&amp;","&amp;$C$12&amp;",Period:="&amp;$G$52&amp;",InputChoice1:=Close,InputChoice2:=Close)", "Bar", "", "Close",$J$52,AM70, "all","", "","","T","EndofBarandPeriod 5")/100</f>
        <v>0.95437215629999994</v>
      </c>
      <c r="AO70" s="50">
        <f>RTD("cqg.rtd",,"StudyData", "Correlation("&amp;$B$13&amp;","&amp;$F$12&amp;",Period:="&amp;$G$52&amp;",InputChoice1:=Close,InputChoice2:=Close)", "Bar", "", "Close",$J$52,AM70, "all","", "","","T","EndofBarandPeriod 5")/100</f>
        <v>0.96540989300000002</v>
      </c>
      <c r="AP70" s="50">
        <f>RTD("cqg.rtd",,"StudyData", "Correlation("&amp;$B$13&amp;","&amp;$L$12&amp;",Period:="&amp;$G$52&amp;",InputChoice1:=Close,InputChoice2:=Close)", "Bar", "", "Close",$J$52,AM70, "all","", "","","T","EndofBarandPeriod 5")/100</f>
        <v>-0.71743861109999996</v>
      </c>
      <c r="AQ70" s="50">
        <f>RTD("cqg.rtd",,"StudyData", "Correlation("&amp;$B$13&amp;","&amp;$O$12&amp;",Period:="&amp;$G$52&amp;",InputChoice1:=Close,InputChoice2:=Close)", "Bar", "", "Close",$J$52,AM70, "all","", "","","T","EndofBarandPeriod 5")/100</f>
        <v>-0.74097403429999997</v>
      </c>
      <c r="AR70" s="50">
        <f>RTD("cqg.rtd",,"StudyData", "Correlation("&amp;$B$13&amp;","&amp;$R$12&amp;",Period:="&amp;$G$52&amp;",InputChoice1:=Close,InputChoice2:=Close)", "Bar", "", "Close",$J$52,AM70, "all","", "","","T","EndofBarandPeriod 5")/100</f>
        <v>-0.70558286810000004</v>
      </c>
      <c r="AS70" s="50">
        <f>RTD("cqg.rtd",,"StudyData", "Correlation("&amp;$B$13&amp;","&amp;$U$12&amp;",Period:="&amp;$G$52&amp;",InputChoice1:=Close,InputChoice2:=Close)", "Bar", "", "Close",$J$52,AM70, "all","", "","","T","EndofBarandPeriod 5")/100</f>
        <v>-0.58051187310000008</v>
      </c>
      <c r="AT70" s="50">
        <f>RTD("cqg.rtd",,"StudyData", "Correlation("&amp;$B$13&amp;","&amp;$X$12&amp;",Period:="&amp;$G$52&amp;",InputChoice1:=Close,InputChoice2:=Close)", "Bar", "", "Close",$J$52,AM70, "all","", "","","T","EndofBarandPeriod 5")/100</f>
        <v>-0.47554343940000005</v>
      </c>
      <c r="AU70" s="50">
        <f>RTD("cqg.rtd",,"StudyData", "Correlation("&amp;$B$13&amp;","&amp;$AA$12&amp;",Period:="&amp;$G$52&amp;",InputChoice1:=Close,InputChoice2:=Close)", "Bar", "", "Close",$J$52,AM70, "all","", "","","T","EndofBarandPeriod 5")/100</f>
        <v>-0.87193093480000006</v>
      </c>
      <c r="AV70" s="50">
        <f>RTD("cqg.rtd",,"StudyData", "Correlation("&amp;$B$13&amp;","&amp;$AD$12&amp;",Period:="&amp;$G$52&amp;",InputChoice1:=Close,InputChoice2:=Close)", "Bar", "", "Close",$J$52,AM70, "all","", "","","T","EndofBarandPeriod 5")/100</f>
        <v>-0.5259272612</v>
      </c>
      <c r="AW70" s="50">
        <f>RTD("cqg.rtd",,"StudyData", "Correlation("&amp;$B$13&amp;","&amp;$AG$12&amp;",Period:="&amp;$G$52&amp;",InputChoice1:=Close,InputChoice2:=Close)", "Bar", "", "Close",$J$52,AM70, "all","", "","","T","EndofBarandPeriod 5")/100</f>
        <v>-0.33011779330000002</v>
      </c>
      <c r="AX70" s="50">
        <f>RTD("cqg.rtd",,"StudyData", "Correlation("&amp;$B$13&amp;","&amp;$AJ$12&amp;",Period:="&amp;$G$52&amp;",InputChoice1:=Close,InputChoice2:=Close)", "Bar", "", "Close",$J$52,AM70, "all","", "","","T","EndofBarandPeriod 5")/100</f>
        <v>-0.31577215949999998</v>
      </c>
      <c r="AY70" s="50"/>
      <c r="AZ70" s="50">
        <f>RTD("cqg.rtd",,"StudyData", "Correlation("&amp;$B$17&amp;","&amp;$C$16&amp;",Period:="&amp;$G$52&amp;",InputChoice1:=Close,InputChoice2:=Close)", "Bar", "", "Close",$J$52,AM70, "all","", "","","T","EndofBarandPeriod 5")/100</f>
        <v>-0.62153035359999997</v>
      </c>
      <c r="BA70" s="50">
        <f>RTD("cqg.rtd",,"StudyData", "Correlation("&amp;$B$17&amp;","&amp;$F$16&amp;",Period:="&amp;$G$52&amp;",InputChoice1:=Close,InputChoice2:=Close)", "Bar", "", "Close",$J$52,AM70, "all","", "","","T","EndofBarandPeriod 5")/100</f>
        <v>-0.70038401669999995</v>
      </c>
      <c r="BB70" s="50">
        <f>RTD("cqg.rtd",,"StudyData", "Correlation("&amp;$B$17&amp;","&amp;$I$16&amp;",Period:="&amp;$G$52&amp;",InputChoice1:=Close,InputChoice2:=Close)", "Bar", "", "Close",$J$52,AM70, "all","", "","","T","EndofBarandPeriod 5")/100</f>
        <v>-0.71743861109999996</v>
      </c>
      <c r="BC70" s="50">
        <f>RTD("cqg.rtd",,"StudyData", "Correlation("&amp;$B$17&amp;","&amp;$O$16&amp;",Period:="&amp;$G$52&amp;",InputChoice1:=Close,InputChoice2:=Close)", "Bar", "", "Close",$J$52,AM70, "all","", "","","T","EndofBarandPeriod 5")/100</f>
        <v>0.96653869869999998</v>
      </c>
      <c r="BD70" s="50">
        <f>RTD("cqg.rtd",,"StudyData", "Correlation("&amp;$B$17&amp;","&amp;$R$16&amp;",Period:="&amp;$G$52&amp;",InputChoice1:=Close,InputChoice2:=Close)", "Bar", "", "Close",$J$52,AM70, "all","", "","","T","EndofBarandPeriod 5")/100</f>
        <v>0.93404169579999996</v>
      </c>
      <c r="BE70" s="50">
        <f>RTD("cqg.rtd",,"StudyData", "Correlation("&amp;$B$17&amp;","&amp;$U$16&amp;",Period:="&amp;$G$52&amp;",InputChoice1:=Close,InputChoice2:=Close)", "Bar", "", "Close",$J$52,AM70, "all","", "","","T","EndofBarandPeriod 5")/100</f>
        <v>0.82810021980000004</v>
      </c>
      <c r="BF70" s="50">
        <f>RTD("cqg.rtd",,"StudyData", "Correlation("&amp;$B$17&amp;","&amp;$X$16&amp;",Period:="&amp;$G$52&amp;",InputChoice1:=Close,InputChoice2:=Close)", "Bar", "", "Close",$J$52,AM70, "all","", "","","T","EndofBarandPeriod 5")/100</f>
        <v>0.76120475060000004</v>
      </c>
      <c r="BG70" s="50">
        <f>RTD("cqg.rtd",,"StudyData", "Correlation("&amp;$B$17&amp;","&amp;$AA$16&amp;",Period:="&amp;$G$52&amp;",InputChoice1:=Close,InputChoice2:=Close)", "Bar", "", "Close",$J$52,AM70, "all","", "","","T","EndofBarandPeriod 5")/100</f>
        <v>0.67911517939999999</v>
      </c>
      <c r="BH70" s="50">
        <f>RTD("cqg.rtd",,"StudyData", "Correlation("&amp;$B$17&amp;","&amp;$AD$16&amp;",Period:="&amp;$G$52&amp;",InputChoice1:=Close,InputChoice2:=Close)", "Bar", "", "Close",$J$52,AM70, "all","", "","","T","EndofBarandPeriod 5")/100</f>
        <v>0.90724528789999992</v>
      </c>
      <c r="BI70" s="50">
        <f>RTD("cqg.rtd",,"StudyData", "Correlation("&amp;$B$17&amp;","&amp;$AG$16&amp;",Period:="&amp;$G$52&amp;",InputChoice1:=Close,InputChoice2:=Close)", "Bar", "", "Close",$J$52,AM70, "all","", "","","T","EndofBarandPeriod 5")/100</f>
        <v>0.82782041070000001</v>
      </c>
      <c r="BJ70" s="50">
        <f>RTD("cqg.rtd",,"StudyData", "Correlation("&amp;$B$17&amp;","&amp;$AJ$16&amp;",Period:="&amp;$G$52&amp;",InputChoice1:=Close,InputChoice2:=Close)", "Bar", "", "Close",$J$52,AM70, "all","", "","","T","EndofBarandPeriod 5")/100</f>
        <v>0.79590813569999996</v>
      </c>
      <c r="BK70" s="50"/>
      <c r="BL70" s="50"/>
    </row>
    <row r="71" spans="27:64" x14ac:dyDescent="0.3">
      <c r="AM71" s="50">
        <f t="shared" si="20"/>
        <v>-47</v>
      </c>
      <c r="AN71" s="50">
        <f>RTD("cqg.rtd",,"StudyData", "Correlation("&amp;$B$13&amp;","&amp;$C$12&amp;",Period:="&amp;$G$52&amp;",InputChoice1:=Close,InputChoice2:=Close)", "Bar", "", "Close",$J$52,AM71, "all","", "","","T","EndofBarandPeriod 5")/100</f>
        <v>0.94679927759999993</v>
      </c>
      <c r="AO71" s="50">
        <f>RTD("cqg.rtd",,"StudyData", "Correlation("&amp;$B$13&amp;","&amp;$F$12&amp;",Period:="&amp;$G$52&amp;",InputChoice1:=Close,InputChoice2:=Close)", "Bar", "", "Close",$J$52,AM71, "all","", "","","T","EndofBarandPeriod 5")/100</f>
        <v>0.95396376169999997</v>
      </c>
      <c r="AP71" s="50">
        <f>RTD("cqg.rtd",,"StudyData", "Correlation("&amp;$B$13&amp;","&amp;$L$12&amp;",Period:="&amp;$G$52&amp;",InputChoice1:=Close,InputChoice2:=Close)", "Bar", "", "Close",$J$52,AM71, "all","", "","","T","EndofBarandPeriod 5")/100</f>
        <v>-0.7019319249999999</v>
      </c>
      <c r="AQ71" s="50">
        <f>RTD("cqg.rtd",,"StudyData", "Correlation("&amp;$B$13&amp;","&amp;$O$12&amp;",Period:="&amp;$G$52&amp;",InputChoice1:=Close,InputChoice2:=Close)", "Bar", "", "Close",$J$52,AM71, "all","", "","","T","EndofBarandPeriod 5")/100</f>
        <v>-0.73235584279999999</v>
      </c>
      <c r="AR71" s="50">
        <f>RTD("cqg.rtd",,"StudyData", "Correlation("&amp;$B$13&amp;","&amp;$R$12&amp;",Period:="&amp;$G$52&amp;",InputChoice1:=Close,InputChoice2:=Close)", "Bar", "", "Close",$J$52,AM71, "all","", "","","T","EndofBarandPeriod 5")/100</f>
        <v>-0.70112261819999999</v>
      </c>
      <c r="AS71" s="50">
        <f>RTD("cqg.rtd",,"StudyData", "Correlation("&amp;$B$13&amp;","&amp;$U$12&amp;",Period:="&amp;$G$52&amp;",InputChoice1:=Close,InputChoice2:=Close)", "Bar", "", "Close",$J$52,AM71, "all","", "","","T","EndofBarandPeriod 5")/100</f>
        <v>-0.59291618670000001</v>
      </c>
      <c r="AT71" s="50">
        <f>RTD("cqg.rtd",,"StudyData", "Correlation("&amp;$B$13&amp;","&amp;$X$12&amp;",Period:="&amp;$G$52&amp;",InputChoice1:=Close,InputChoice2:=Close)", "Bar", "", "Close",$J$52,AM71, "all","", "","","T","EndofBarandPeriod 5")/100</f>
        <v>-0.4883860431</v>
      </c>
      <c r="AU71" s="50">
        <f>RTD("cqg.rtd",,"StudyData", "Correlation("&amp;$B$13&amp;","&amp;$AA$12&amp;",Period:="&amp;$G$52&amp;",InputChoice1:=Close,InputChoice2:=Close)", "Bar", "", "Close",$J$52,AM71, "all","", "","","T","EndofBarandPeriod 5")/100</f>
        <v>-0.85356558800000004</v>
      </c>
      <c r="AV71" s="50">
        <f>RTD("cqg.rtd",,"StudyData", "Correlation("&amp;$B$13&amp;","&amp;$AD$12&amp;",Period:="&amp;$G$52&amp;",InputChoice1:=Close,InputChoice2:=Close)", "Bar", "", "Close",$J$52,AM71, "all","", "","","T","EndofBarandPeriod 5")/100</f>
        <v>-0.52912882719999998</v>
      </c>
      <c r="AW71" s="50">
        <f>RTD("cqg.rtd",,"StudyData", "Correlation("&amp;$B$13&amp;","&amp;$AG$12&amp;",Period:="&amp;$G$52&amp;",InputChoice1:=Close,InputChoice2:=Close)", "Bar", "", "Close",$J$52,AM71, "all","", "","","T","EndofBarandPeriod 5")/100</f>
        <v>-0.35264989470000002</v>
      </c>
      <c r="AX71" s="50">
        <f>RTD("cqg.rtd",,"StudyData", "Correlation("&amp;$B$13&amp;","&amp;$AJ$12&amp;",Period:="&amp;$G$52&amp;",InputChoice1:=Close,InputChoice2:=Close)", "Bar", "", "Close",$J$52,AM71, "all","", "","","T","EndofBarandPeriod 5")/100</f>
        <v>-0.3248541653</v>
      </c>
      <c r="AY71" s="50"/>
      <c r="AZ71" s="50">
        <f>RTD("cqg.rtd",,"StudyData", "Correlation("&amp;$B$17&amp;","&amp;$C$16&amp;",Period:="&amp;$G$52&amp;",InputChoice1:=Close,InputChoice2:=Close)", "Bar", "", "Close",$J$52,AM71, "all","", "","","T","EndofBarandPeriod 5")/100</f>
        <v>-0.64089278620000001</v>
      </c>
      <c r="BA71" s="50">
        <f>RTD("cqg.rtd",,"StudyData", "Correlation("&amp;$B$17&amp;","&amp;$F$16&amp;",Period:="&amp;$G$52&amp;",InputChoice1:=Close,InputChoice2:=Close)", "Bar", "", "Close",$J$52,AM71, "all","", "","","T","EndofBarandPeriod 5")/100</f>
        <v>-0.71816895459999996</v>
      </c>
      <c r="BB71" s="50">
        <f>RTD("cqg.rtd",,"StudyData", "Correlation("&amp;$B$17&amp;","&amp;$I$16&amp;",Period:="&amp;$G$52&amp;",InputChoice1:=Close,InputChoice2:=Close)", "Bar", "", "Close",$J$52,AM71, "all","", "","","T","EndofBarandPeriod 5")/100</f>
        <v>-0.7019319249999999</v>
      </c>
      <c r="BC71" s="50">
        <f>RTD("cqg.rtd",,"StudyData", "Correlation("&amp;$B$17&amp;","&amp;$O$16&amp;",Period:="&amp;$G$52&amp;",InputChoice1:=Close,InputChoice2:=Close)", "Bar", "", "Close",$J$52,AM71, "all","", "","","T","EndofBarandPeriod 5")/100</f>
        <v>0.96578284159999994</v>
      </c>
      <c r="BD71" s="50">
        <f>RTD("cqg.rtd",,"StudyData", "Correlation("&amp;$B$17&amp;","&amp;$R$16&amp;",Period:="&amp;$G$52&amp;",InputChoice1:=Close,InputChoice2:=Close)", "Bar", "", "Close",$J$52,AM71, "all","", "","","T","EndofBarandPeriod 5")/100</f>
        <v>0.93311005069999997</v>
      </c>
      <c r="BE71" s="50">
        <f>RTD("cqg.rtd",,"StudyData", "Correlation("&amp;$B$17&amp;","&amp;$U$16&amp;",Period:="&amp;$G$52&amp;",InputChoice1:=Close,InputChoice2:=Close)", "Bar", "", "Close",$J$52,AM71, "all","", "","","T","EndofBarandPeriod 5")/100</f>
        <v>0.81498437879999996</v>
      </c>
      <c r="BF71" s="50">
        <f>RTD("cqg.rtd",,"StudyData", "Correlation("&amp;$B$17&amp;","&amp;$X$16&amp;",Period:="&amp;$G$52&amp;",InputChoice1:=Close,InputChoice2:=Close)", "Bar", "", "Close",$J$52,AM71, "all","", "","","T","EndofBarandPeriod 5")/100</f>
        <v>0.78231349880000001</v>
      </c>
      <c r="BG71" s="50">
        <f>RTD("cqg.rtd",,"StudyData", "Correlation("&amp;$B$17&amp;","&amp;$AA$16&amp;",Period:="&amp;$G$52&amp;",InputChoice1:=Close,InputChoice2:=Close)", "Bar", "", "Close",$J$52,AM71, "all","", "","","T","EndofBarandPeriod 5")/100</f>
        <v>0.7134928840000001</v>
      </c>
      <c r="BH71" s="50">
        <f>RTD("cqg.rtd",,"StudyData", "Correlation("&amp;$B$17&amp;","&amp;$AD$16&amp;",Period:="&amp;$G$52&amp;",InputChoice1:=Close,InputChoice2:=Close)", "Bar", "", "Close",$J$52,AM71, "all","", "","","T","EndofBarandPeriod 5")/100</f>
        <v>0.90605885619999993</v>
      </c>
      <c r="BI71" s="50">
        <f>RTD("cqg.rtd",,"StudyData", "Correlation("&amp;$B$17&amp;","&amp;$AG$16&amp;",Period:="&amp;$G$52&amp;",InputChoice1:=Close,InputChoice2:=Close)", "Bar", "", "Close",$J$52,AM71, "all","", "","","T","EndofBarandPeriod 5")/100</f>
        <v>0.84131075870000005</v>
      </c>
      <c r="BJ71" s="50">
        <f>RTD("cqg.rtd",,"StudyData", "Correlation("&amp;$B$17&amp;","&amp;$AJ$16&amp;",Period:="&amp;$G$52&amp;",InputChoice1:=Close,InputChoice2:=Close)", "Bar", "", "Close",$J$52,AM71, "all","", "","","T","EndofBarandPeriod 5")/100</f>
        <v>0.80304399569999996</v>
      </c>
      <c r="BK71" s="50"/>
      <c r="BL71" s="50"/>
    </row>
    <row r="72" spans="27:64" x14ac:dyDescent="0.3">
      <c r="AM72" s="50">
        <f t="shared" si="20"/>
        <v>-46</v>
      </c>
      <c r="AN72" s="50">
        <f>RTD("cqg.rtd",,"StudyData", "Correlation("&amp;$B$13&amp;","&amp;$C$12&amp;",Period:="&amp;$G$52&amp;",InputChoice1:=Close,InputChoice2:=Close)", "Bar", "", "Close",$J$52,AM72, "all","", "","","T","EndofBarandPeriod 5")/100</f>
        <v>0.93618359709999988</v>
      </c>
      <c r="AO72" s="50">
        <f>RTD("cqg.rtd",,"StudyData", "Correlation("&amp;$B$13&amp;","&amp;$F$12&amp;",Period:="&amp;$G$52&amp;",InputChoice1:=Close,InputChoice2:=Close)", "Bar", "", "Close",$J$52,AM72, "all","", "","","T","EndofBarandPeriod 5")/100</f>
        <v>0.93127975279999997</v>
      </c>
      <c r="AP72" s="50">
        <f>RTD("cqg.rtd",,"StudyData", "Correlation("&amp;$B$13&amp;","&amp;$L$12&amp;",Period:="&amp;$G$52&amp;",InputChoice1:=Close,InputChoice2:=Close)", "Bar", "", "Close",$J$52,AM72, "all","", "","","T","EndofBarandPeriod 5")/100</f>
        <v>-0.68735355729999992</v>
      </c>
      <c r="AQ72" s="50">
        <f>RTD("cqg.rtd",,"StudyData", "Correlation("&amp;$B$13&amp;","&amp;$O$12&amp;",Period:="&amp;$G$52&amp;",InputChoice1:=Close,InputChoice2:=Close)", "Bar", "", "Close",$J$52,AM72, "all","", "","","T","EndofBarandPeriod 5")/100</f>
        <v>-0.73076537770000005</v>
      </c>
      <c r="AR72" s="50">
        <f>RTD("cqg.rtd",,"StudyData", "Correlation("&amp;$B$13&amp;","&amp;$R$12&amp;",Period:="&amp;$G$52&amp;",InputChoice1:=Close,InputChoice2:=Close)", "Bar", "", "Close",$J$52,AM72, "all","", "","","T","EndofBarandPeriod 5")/100</f>
        <v>-0.70712732</v>
      </c>
      <c r="AS72" s="50">
        <f>RTD("cqg.rtd",,"StudyData", "Correlation("&amp;$B$13&amp;","&amp;$U$12&amp;",Period:="&amp;$G$52&amp;",InputChoice1:=Close,InputChoice2:=Close)", "Bar", "", "Close",$J$52,AM72, "all","", "","","T","EndofBarandPeriod 5")/100</f>
        <v>-0.60500027810000001</v>
      </c>
      <c r="AT72" s="50">
        <f>RTD("cqg.rtd",,"StudyData", "Correlation("&amp;$B$13&amp;","&amp;$X$12&amp;",Period:="&amp;$G$52&amp;",InputChoice1:=Close,InputChoice2:=Close)", "Bar", "", "Close",$J$52,AM72, "all","", "","","T","EndofBarandPeriod 5")/100</f>
        <v>-0.49258946139999998</v>
      </c>
      <c r="AU72" s="50">
        <f>RTD("cqg.rtd",,"StudyData", "Correlation("&amp;$B$13&amp;","&amp;$AA$12&amp;",Period:="&amp;$G$52&amp;",InputChoice1:=Close,InputChoice2:=Close)", "Bar", "", "Close",$J$52,AM72, "all","", "","","T","EndofBarandPeriod 5")/100</f>
        <v>-0.82926208820000002</v>
      </c>
      <c r="AV72" s="50">
        <f>RTD("cqg.rtd",,"StudyData", "Correlation("&amp;$B$13&amp;","&amp;$AD$12&amp;",Period:="&amp;$G$52&amp;",InputChoice1:=Close,InputChoice2:=Close)", "Bar", "", "Close",$J$52,AM72, "all","", "","","T","EndofBarandPeriod 5")/100</f>
        <v>-0.52026892670000002</v>
      </c>
      <c r="AW72" s="50">
        <f>RTD("cqg.rtd",,"StudyData", "Correlation("&amp;$B$13&amp;","&amp;$AG$12&amp;",Period:="&amp;$G$52&amp;",InputChoice1:=Close,InputChoice2:=Close)", "Bar", "", "Close",$J$52,AM72, "all","", "","","T","EndofBarandPeriod 5")/100</f>
        <v>-0.36564957710000001</v>
      </c>
      <c r="AX72" s="50">
        <f>RTD("cqg.rtd",,"StudyData", "Correlation("&amp;$B$13&amp;","&amp;$AJ$12&amp;",Period:="&amp;$G$52&amp;",InputChoice1:=Close,InputChoice2:=Close)", "Bar", "", "Close",$J$52,AM72, "all","", "","","T","EndofBarandPeriod 5")/100</f>
        <v>-0.32188427289999999</v>
      </c>
      <c r="AY72" s="50"/>
      <c r="AZ72" s="50">
        <f>RTD("cqg.rtd",,"StudyData", "Correlation("&amp;$B$17&amp;","&amp;$C$16&amp;",Period:="&amp;$G$52&amp;",InputChoice1:=Close,InputChoice2:=Close)", "Bar", "", "Close",$J$52,AM72, "all","", "","","T","EndofBarandPeriod 5")/100</f>
        <v>-0.64740868210000002</v>
      </c>
      <c r="BA72" s="50">
        <f>RTD("cqg.rtd",,"StudyData", "Correlation("&amp;$B$17&amp;","&amp;$F$16&amp;",Period:="&amp;$G$52&amp;",InputChoice1:=Close,InputChoice2:=Close)", "Bar", "", "Close",$J$52,AM72, "all","", "","","T","EndofBarandPeriod 5")/100</f>
        <v>-0.73361787590000005</v>
      </c>
      <c r="BB72" s="50">
        <f>RTD("cqg.rtd",,"StudyData", "Correlation("&amp;$B$17&amp;","&amp;$I$16&amp;",Period:="&amp;$G$52&amp;",InputChoice1:=Close,InputChoice2:=Close)", "Bar", "", "Close",$J$52,AM72, "all","", "","","T","EndofBarandPeriod 5")/100</f>
        <v>-0.68735355729999992</v>
      </c>
      <c r="BC72" s="50">
        <f>RTD("cqg.rtd",,"StudyData", "Correlation("&amp;$B$17&amp;","&amp;$O$16&amp;",Period:="&amp;$G$52&amp;",InputChoice1:=Close,InputChoice2:=Close)", "Bar", "", "Close",$J$52,AM72, "all","", "","","T","EndofBarandPeriod 5")/100</f>
        <v>0.96429243369999995</v>
      </c>
      <c r="BD72" s="50">
        <f>RTD("cqg.rtd",,"StudyData", "Correlation("&amp;$B$17&amp;","&amp;$R$16&amp;",Period:="&amp;$G$52&amp;",InputChoice1:=Close,InputChoice2:=Close)", "Bar", "", "Close",$J$52,AM72, "all","", "","","T","EndofBarandPeriod 5")/100</f>
        <v>0.93065768500000001</v>
      </c>
      <c r="BE72" s="50">
        <f>RTD("cqg.rtd",,"StudyData", "Correlation("&amp;$B$17&amp;","&amp;$U$16&amp;",Period:="&amp;$G$52&amp;",InputChoice1:=Close,InputChoice2:=Close)", "Bar", "", "Close",$J$52,AM72, "all","", "","","T","EndofBarandPeriod 5")/100</f>
        <v>0.80216905949999995</v>
      </c>
      <c r="BF72" s="50">
        <f>RTD("cqg.rtd",,"StudyData", "Correlation("&amp;$B$17&amp;","&amp;$X$16&amp;",Period:="&amp;$G$52&amp;",InputChoice1:=Close,InputChoice2:=Close)", "Bar", "", "Close",$J$52,AM72, "all","", "","","T","EndofBarandPeriod 5")/100</f>
        <v>0.79863838580000002</v>
      </c>
      <c r="BG72" s="50">
        <f>RTD("cqg.rtd",,"StudyData", "Correlation("&amp;$B$17&amp;","&amp;$AA$16&amp;",Period:="&amp;$G$52&amp;",InputChoice1:=Close,InputChoice2:=Close)", "Bar", "", "Close",$J$52,AM72, "all","", "","","T","EndofBarandPeriod 5")/100</f>
        <v>0.74737516439999996</v>
      </c>
      <c r="BH72" s="50">
        <f>RTD("cqg.rtd",,"StudyData", "Correlation("&amp;$B$17&amp;","&amp;$AD$16&amp;",Period:="&amp;$G$52&amp;",InputChoice1:=Close,InputChoice2:=Close)", "Bar", "", "Close",$J$52,AM72, "all","", "","","T","EndofBarandPeriod 5")/100</f>
        <v>0.90771450900000006</v>
      </c>
      <c r="BI72" s="50">
        <f>RTD("cqg.rtd",,"StudyData", "Correlation("&amp;$B$17&amp;","&amp;$AG$16&amp;",Period:="&amp;$G$52&amp;",InputChoice1:=Close,InputChoice2:=Close)", "Bar", "", "Close",$J$52,AM72, "all","", "","","T","EndofBarandPeriod 5")/100</f>
        <v>0.86337812660000002</v>
      </c>
      <c r="BJ72" s="50">
        <f>RTD("cqg.rtd",,"StudyData", "Correlation("&amp;$B$17&amp;","&amp;$AJ$16&amp;",Period:="&amp;$G$52&amp;",InputChoice1:=Close,InputChoice2:=Close)", "Bar", "", "Close",$J$52,AM72, "all","", "","","T","EndofBarandPeriod 5")/100</f>
        <v>0.81800727929999995</v>
      </c>
      <c r="BK72" s="50"/>
      <c r="BL72" s="50"/>
    </row>
    <row r="73" spans="27:64" x14ac:dyDescent="0.3">
      <c r="AM73" s="50">
        <f t="shared" si="20"/>
        <v>-45</v>
      </c>
      <c r="AN73" s="50">
        <f>RTD("cqg.rtd",,"StudyData", "Correlation("&amp;$B$13&amp;","&amp;$C$12&amp;",Period:="&amp;$G$52&amp;",InputChoice1:=Close,InputChoice2:=Close)", "Bar", "", "Close",$J$52,AM73, "all","", "","","T","EndofBarandPeriod 5")/100</f>
        <v>0.93046301409999999</v>
      </c>
      <c r="AO73" s="50">
        <f>RTD("cqg.rtd",,"StudyData", "Correlation("&amp;$B$13&amp;","&amp;$F$12&amp;",Period:="&amp;$G$52&amp;",InputChoice1:=Close,InputChoice2:=Close)", "Bar", "", "Close",$J$52,AM73, "all","", "","","T","EndofBarandPeriod 5")/100</f>
        <v>0.91333127079999998</v>
      </c>
      <c r="AP73" s="50">
        <f>RTD("cqg.rtd",,"StudyData", "Correlation("&amp;$B$13&amp;","&amp;$L$12&amp;",Period:="&amp;$G$52&amp;",InputChoice1:=Close,InputChoice2:=Close)", "Bar", "", "Close",$J$52,AM73, "all","", "","","T","EndofBarandPeriod 5")/100</f>
        <v>-0.67428063949999995</v>
      </c>
      <c r="AQ73" s="50">
        <f>RTD("cqg.rtd",,"StudyData", "Correlation("&amp;$B$13&amp;","&amp;$O$12&amp;",Period:="&amp;$G$52&amp;",InputChoice1:=Close,InputChoice2:=Close)", "Bar", "", "Close",$J$52,AM73, "all","", "","","T","EndofBarandPeriod 5")/100</f>
        <v>-0.73153953490000001</v>
      </c>
      <c r="AR73" s="50">
        <f>RTD("cqg.rtd",,"StudyData", "Correlation("&amp;$B$13&amp;","&amp;$R$12&amp;",Period:="&amp;$G$52&amp;",InputChoice1:=Close,InputChoice2:=Close)", "Bar", "", "Close",$J$52,AM73, "all","", "","","T","EndofBarandPeriod 5")/100</f>
        <v>-0.71685465940000004</v>
      </c>
      <c r="AS73" s="50">
        <f>RTD("cqg.rtd",,"StudyData", "Correlation("&amp;$B$13&amp;","&amp;$U$12&amp;",Period:="&amp;$G$52&amp;",InputChoice1:=Close,InputChoice2:=Close)", "Bar", "", "Close",$J$52,AM73, "all","", "","","T","EndofBarandPeriod 5")/100</f>
        <v>-0.63078970060000006</v>
      </c>
      <c r="AT73" s="50">
        <f>RTD("cqg.rtd",,"StudyData", "Correlation("&amp;$B$13&amp;","&amp;$X$12&amp;",Period:="&amp;$G$52&amp;",InputChoice1:=Close,InputChoice2:=Close)", "Bar", "", "Close",$J$52,AM73, "all","", "","","T","EndofBarandPeriod 5")/100</f>
        <v>-0.46570340850000003</v>
      </c>
      <c r="AU73" s="50">
        <f>RTD("cqg.rtd",,"StudyData", "Correlation("&amp;$B$13&amp;","&amp;$AA$12&amp;",Period:="&amp;$G$52&amp;",InputChoice1:=Close,InputChoice2:=Close)", "Bar", "", "Close",$J$52,AM73, "all","", "","","T","EndofBarandPeriod 5")/100</f>
        <v>-0.78451901340000008</v>
      </c>
      <c r="AV73" s="50">
        <f>RTD("cqg.rtd",,"StudyData", "Correlation("&amp;$B$13&amp;","&amp;$AD$12&amp;",Period:="&amp;$G$52&amp;",InputChoice1:=Close,InputChoice2:=Close)", "Bar", "", "Close",$J$52,AM73, "all","", "","","T","EndofBarandPeriod 5")/100</f>
        <v>-0.51327172139999999</v>
      </c>
      <c r="AW73" s="50">
        <f>RTD("cqg.rtd",,"StudyData", "Correlation("&amp;$B$13&amp;","&amp;$AG$12&amp;",Period:="&amp;$G$52&amp;",InputChoice1:=Close,InputChoice2:=Close)", "Bar", "", "Close",$J$52,AM73, "all","", "","","T","EndofBarandPeriod 5")/100</f>
        <v>-0.37244056669999998</v>
      </c>
      <c r="AX73" s="50">
        <f>RTD("cqg.rtd",,"StudyData", "Correlation("&amp;$B$13&amp;","&amp;$AJ$12&amp;",Period:="&amp;$G$52&amp;",InputChoice1:=Close,InputChoice2:=Close)", "Bar", "", "Close",$J$52,AM73, "all","", "","","T","EndofBarandPeriod 5")/100</f>
        <v>-0.31885105489999999</v>
      </c>
      <c r="AY73" s="50"/>
      <c r="AZ73" s="50">
        <f>RTD("cqg.rtd",,"StudyData", "Correlation("&amp;$B$17&amp;","&amp;$C$16&amp;",Period:="&amp;$G$52&amp;",InputChoice1:=Close,InputChoice2:=Close)", "Bar", "", "Close",$J$52,AM73, "all","", "","","T","EndofBarandPeriod 5")/100</f>
        <v>-0.64910339820000007</v>
      </c>
      <c r="BA73" s="50">
        <f>RTD("cqg.rtd",,"StudyData", "Correlation("&amp;$B$17&amp;","&amp;$F$16&amp;",Period:="&amp;$G$52&amp;",InputChoice1:=Close,InputChoice2:=Close)", "Bar", "", "Close",$J$52,AM73, "all","", "","","T","EndofBarandPeriod 5")/100</f>
        <v>-0.73879898729999993</v>
      </c>
      <c r="BB73" s="50">
        <f>RTD("cqg.rtd",,"StudyData", "Correlation("&amp;$B$17&amp;","&amp;$I$16&amp;",Period:="&amp;$G$52&amp;",InputChoice1:=Close,InputChoice2:=Close)", "Bar", "", "Close",$J$52,AM73, "all","", "","","T","EndofBarandPeriod 5")/100</f>
        <v>-0.67428063949999995</v>
      </c>
      <c r="BC73" s="50">
        <f>RTD("cqg.rtd",,"StudyData", "Correlation("&amp;$B$17&amp;","&amp;$O$16&amp;",Period:="&amp;$G$52&amp;",InputChoice1:=Close,InputChoice2:=Close)", "Bar", "", "Close",$J$52,AM73, "all","", "","","T","EndofBarandPeriod 5")/100</f>
        <v>0.96193256689999995</v>
      </c>
      <c r="BD73" s="50">
        <f>RTD("cqg.rtd",,"StudyData", "Correlation("&amp;$B$17&amp;","&amp;$R$16&amp;",Period:="&amp;$G$52&amp;",InputChoice1:=Close,InputChoice2:=Close)", "Bar", "", "Close",$J$52,AM73, "all","", "","","T","EndofBarandPeriod 5")/100</f>
        <v>0.92690021689999991</v>
      </c>
      <c r="BE73" s="50">
        <f>RTD("cqg.rtd",,"StudyData", "Correlation("&amp;$B$17&amp;","&amp;$U$16&amp;",Period:="&amp;$G$52&amp;",InputChoice1:=Close,InputChoice2:=Close)", "Bar", "", "Close",$J$52,AM73, "all","", "","","T","EndofBarandPeriod 5")/100</f>
        <v>0.78660830410000004</v>
      </c>
      <c r="BF73" s="50">
        <f>RTD("cqg.rtd",,"StudyData", "Correlation("&amp;$B$17&amp;","&amp;$X$16&amp;",Period:="&amp;$G$52&amp;",InputChoice1:=Close,InputChoice2:=Close)", "Bar", "", "Close",$J$52,AM73, "all","", "","","T","EndofBarandPeriod 5")/100</f>
        <v>0.80622264340000005</v>
      </c>
      <c r="BG73" s="50">
        <f>RTD("cqg.rtd",,"StudyData", "Correlation("&amp;$B$17&amp;","&amp;$AA$16&amp;",Period:="&amp;$G$52&amp;",InputChoice1:=Close,InputChoice2:=Close)", "Bar", "", "Close",$J$52,AM73, "all","", "","","T","EndofBarandPeriod 5")/100</f>
        <v>0.75828525959999993</v>
      </c>
      <c r="BH73" s="50">
        <f>RTD("cqg.rtd",,"StudyData", "Correlation("&amp;$B$17&amp;","&amp;$AD$16&amp;",Period:="&amp;$G$52&amp;",InputChoice1:=Close,InputChoice2:=Close)", "Bar", "", "Close",$J$52,AM73, "all","", "","","T","EndofBarandPeriod 5")/100</f>
        <v>0.91481992570000004</v>
      </c>
      <c r="BI73" s="50">
        <f>RTD("cqg.rtd",,"StudyData", "Correlation("&amp;$B$17&amp;","&amp;$AG$16&amp;",Period:="&amp;$G$52&amp;",InputChoice1:=Close,InputChoice2:=Close)", "Bar", "", "Close",$J$52,AM73, "all","", "","","T","EndofBarandPeriod 5")/100</f>
        <v>0.88520423469999998</v>
      </c>
      <c r="BJ73" s="50">
        <f>RTD("cqg.rtd",,"StudyData", "Correlation("&amp;$B$17&amp;","&amp;$AJ$16&amp;",Period:="&amp;$G$52&amp;",InputChoice1:=Close,InputChoice2:=Close)", "Bar", "", "Close",$J$52,AM73, "all","", "","","T","EndofBarandPeriod 5")/100</f>
        <v>0.83068597430000002</v>
      </c>
      <c r="BK73" s="50"/>
      <c r="BL73" s="50"/>
    </row>
    <row r="74" spans="27:64" x14ac:dyDescent="0.3">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27:64" x14ac:dyDescent="0.3">
      <c r="AM75" s="50">
        <f>AM76-1</f>
        <v>-52</v>
      </c>
      <c r="AN75" s="50">
        <f>RTD("cqg.rtd",,"StudyData", "Correlation("&amp;$B$21&amp;","&amp;$C$20&amp;",Period:="&amp;$G$52&amp;",InputChoice1:=Close,InputChoice2:=Close)", "Bar", "", "Close",$J$52,AM75, "all","", "","","T","EndofBarandPeriod 5")/100</f>
        <v>-0.62928627349999999</v>
      </c>
      <c r="AO75" s="50">
        <f>RTD("cqg.rtd",,"StudyData", "Correlation("&amp;$B$21&amp;","&amp;$F$20&amp;",Period:="&amp;$G$52&amp;",InputChoice1:=Close,InputChoice2:=Close)", "Bar", "", "Close",$J$52,AM75, "all","", "","","T","EndofBarandPeriod 5")/100</f>
        <v>-0.71649225419999996</v>
      </c>
      <c r="AP75" s="50">
        <f>RTD("cqg.rtd",,"StudyData", "Correlation("&amp;$B$21&amp;","&amp;$I$20&amp;",Period:="&amp;$G$52&amp;",InputChoice1:=Close,InputChoice2:=Close)", "Bar", "", "Close",$J$52,AM75, "all","", "","","T","EndofBarandPeriod 5")/100</f>
        <v>-0.68270791389999996</v>
      </c>
      <c r="AQ75" s="50">
        <f>RTD("cqg.rtd",,"StudyData", "Correlation("&amp;$B$21&amp;","&amp;$L$20&amp;",Period:="&amp;$G$52&amp;",InputChoice1:=Close,InputChoice2:=Close)", "Bar", "", "Close",$J$52,AM75, "all","", "","","T","EndofBarandPeriod 5")/100</f>
        <v>0.97331731750000006</v>
      </c>
      <c r="AR75" s="50">
        <f>RTD("cqg.rtd",,"StudyData", "Correlation("&amp;$B$21&amp;","&amp;$R$20&amp;",Period:="&amp;$G$52&amp;",InputChoice1:=Close,InputChoice2:=Close)", "Bar", "", "Close",$J$52,AM75, "all","", "","","T","EndofBarandPeriod 5")/100</f>
        <v>0.9931498044999999</v>
      </c>
      <c r="AS75" s="50">
        <f>RTD("cqg.rtd",,"StudyData", "Correlation("&amp;$B$21&amp;","&amp;$U$20&amp;",Period:="&amp;$G$52&amp;",InputChoice1:=Close,InputChoice2:=Close)", "Bar", "", "Close",$J$52,AM75, "all","", "","","T","EndofBarandPeriod 5")/100</f>
        <v>0.93671340879999998</v>
      </c>
      <c r="AT75" s="50">
        <f>RTD("cqg.rtd",,"StudyData", "Correlation("&amp;$B$21&amp;","&amp;$X$20&amp;",Period:="&amp;$G$52&amp;",InputChoice1:=Close,InputChoice2:=Close)", "Bar", "", "Close",$J$52,AM75, "all","", "","","T","EndofBarandPeriod 5")/100</f>
        <v>0.66896078169999995</v>
      </c>
      <c r="AU75" s="50">
        <f>RTD("cqg.rtd",,"StudyData", "Correlation("&amp;$B$21&amp;","&amp;$AA$20&amp;",Period:="&amp;$G$52&amp;",InputChoice1:=Close,InputChoice2:=Close)", "Bar", "", "Close",$J$52,AM75, "all","", "","","T","EndofBarandPeriod 5")/100</f>
        <v>0.58908317080000006</v>
      </c>
      <c r="AV75" s="50">
        <f>RTD("cqg.rtd",,"StudyData", "Correlation("&amp;$B$21&amp;","&amp;$AD$20&amp;",Period:="&amp;$G$52&amp;",InputChoice1:=Close,InputChoice2:=Close)", "Bar", "", "Close",$J$52,AM75, "all","", "","","T","EndofBarandPeriod 5")/100</f>
        <v>0.88113318549999997</v>
      </c>
      <c r="AW75" s="50">
        <f>RTD("cqg.rtd",,"StudyData", "Correlation("&amp;$B$21&amp;","&amp;$AG$20&amp;",Period:="&amp;$G$52&amp;",InputChoice1:=Close,InputChoice2:=Close)", "Bar", "", "Close",$J$52,AM75, "all","", "","","T","EndofBarandPeriod 5")/100</f>
        <v>0.78649440459999997</v>
      </c>
      <c r="AX75" s="50">
        <f>RTD("cqg.rtd",,"StudyData", "Correlation("&amp;$B$21&amp;","&amp;$AJ$20&amp;",Period:="&amp;$G$52&amp;",InputChoice1:=Close,InputChoice2:=Close)", "Bar", "", "Close",$J$52,AM75, "all","", "","","T","EndofBarandPeriod 5")/100</f>
        <v>0.69941233819999993</v>
      </c>
      <c r="AY75" s="50"/>
      <c r="AZ75" s="50">
        <f>RTD("cqg.rtd",,"StudyData", "Correlation("&amp;$B$25&amp;","&amp;$C$24&amp;",Period:="&amp;$G$52&amp;",InputChoice1:=Close,InputChoice2:=Close)", "Bar", "", "Close",$J$52,AM75, "all","", "","","T","EndofBarandPeriod 5")/100</f>
        <v>-0.59762115179999997</v>
      </c>
      <c r="BA75" s="50">
        <f>RTD("cqg.rtd",,"StudyData", "Correlation("&amp;$B$25&amp;","&amp;$F$24&amp;",Period:="&amp;$G$52&amp;",InputChoice1:=Close,InputChoice2:=Close)", "Bar", "", "Close",$J$52,AM75, "all","", "","","T","EndofBarandPeriod 5")/100</f>
        <v>-0.68836934529999994</v>
      </c>
      <c r="BB75" s="50">
        <f>RTD("cqg.rtd",,"StudyData", "Correlation("&amp;$B$25&amp;","&amp;$I$24&amp;",Period:="&amp;$G$52&amp;",InputChoice1:=Close,InputChoice2:=Close)", "Bar", "", "Close",$J$52,AM75, "all","", "","","T","EndofBarandPeriod 5")/100</f>
        <v>-0.63920301989999995</v>
      </c>
      <c r="BC75" s="50">
        <f>RTD("cqg.rtd",,"StudyData", "Correlation("&amp;$B$25&amp;","&amp;$L$24&amp;",Period:="&amp;$G$52&amp;",InputChoice1:=Close,InputChoice2:=Close)", "Bar", "", "Close",$J$52,AM75, "all","", "","","T","EndofBarandPeriod 5")/100</f>
        <v>0.94687550519999997</v>
      </c>
      <c r="BD75" s="50">
        <f>RTD("cqg.rtd",,"StudyData", "Correlation("&amp;$B$25&amp;","&amp;$O$24&amp;",Period:="&amp;$G$52&amp;",InputChoice1:=Close,InputChoice2:=Close)", "Bar", "", "Close",$J$52,AM75, "all","", "","","T","EndofBarandPeriod 5")/100</f>
        <v>0.9931498044999999</v>
      </c>
      <c r="BE75" s="50">
        <f>RTD("cqg.rtd",,"StudyData", "Correlation("&amp;$B$25&amp;","&amp;$U$24&amp;",Period:="&amp;$G$52&amp;",InputChoice1:=Close,InputChoice2:=Close)", "Bar", "", "Close",$J$52,AM75, "all","", "","","T","EndofBarandPeriod 5")/100</f>
        <v>0.9663861976</v>
      </c>
      <c r="BF75" s="50">
        <f>RTD("cqg.rtd",,"StudyData", "Correlation("&amp;$B$25&amp;","&amp;$X$24&amp;",Period:="&amp;$G$52&amp;",InputChoice1:=Close,InputChoice2:=Close)", "Bar", "", "Close",$J$52,AM75, "all","", "","","T","EndofBarandPeriod 5")/100</f>
        <v>0.65070547899999998</v>
      </c>
      <c r="BG75" s="50">
        <f>RTD("cqg.rtd",,"StudyData", "Correlation("&amp;$B$25&amp;","&amp;$AA$24&amp;",Period:="&amp;$G$52&amp;",InputChoice1:=Close,InputChoice2:=Close)", "Bar", "", "Close",$J$52,AM75, "all","", "","","T","EndofBarandPeriod 5")/100</f>
        <v>0.54269612040000004</v>
      </c>
      <c r="BH75" s="50">
        <f>RTD("cqg.rtd",,"StudyData", "Correlation("&amp;$B$25&amp;","&amp;$AD$24&amp;",Period:="&amp;$G$52&amp;",InputChoice1:=Close,InputChoice2:=Close)", "Bar", "", "Close",$J$52,AM75, "all","", "","","T","EndofBarandPeriod 5")/100</f>
        <v>0.86998518200000008</v>
      </c>
      <c r="BI75" s="50">
        <f>RTD("cqg.rtd",,"StudyData", "Correlation("&amp;$B$25&amp;","&amp;$AG$24&amp;",Period:="&amp;$G$52&amp;",InputChoice1:=Close,InputChoice2:=Close)", "Bar", "", "Close",$J$52,AM75, "all","", "","","T","EndofBarandPeriod 5")/100</f>
        <v>0.78415233569999998</v>
      </c>
      <c r="BJ75" s="50">
        <f>RTD("cqg.rtd",,"StudyData", "Correlation("&amp;$B$25&amp;","&amp;$AJ$24&amp;",Period:="&amp;$G$52&amp;",InputChoice1:=Close,InputChoice2:=Close)", "Bar", "", "Close",$J$52,AM75, "all","", "","","T","EndofBarandPeriod 5")/100</f>
        <v>0.68401848509999996</v>
      </c>
      <c r="BK75" s="50"/>
      <c r="BL75" s="50"/>
    </row>
    <row r="76" spans="27:64" x14ac:dyDescent="0.3">
      <c r="AM76" s="50">
        <f>AM77-1</f>
        <v>-51</v>
      </c>
      <c r="AN76" s="50">
        <f>RTD("cqg.rtd",,"StudyData", "Correlation("&amp;$B$21&amp;","&amp;$C$20&amp;",Period:="&amp;$G$52&amp;",InputChoice1:=Close,InputChoice2:=Close)", "Bar", "", "Close",$J$52,AM76, "all","", "","","T","EndofBarandPeriod 5")/100</f>
        <v>-0.64176550480000005</v>
      </c>
      <c r="AO76" s="50">
        <f>RTD("cqg.rtd",,"StudyData", "Correlation("&amp;$B$21&amp;","&amp;$F$20&amp;",Period:="&amp;$G$52&amp;",InputChoice1:=Close,InputChoice2:=Close)", "Bar", "", "Close",$J$52,AM76, "all","", "","","T","EndofBarandPeriod 5")/100</f>
        <v>-0.72562102269999995</v>
      </c>
      <c r="AP76" s="50">
        <f>RTD("cqg.rtd",,"StudyData", "Correlation("&amp;$B$21&amp;","&amp;$I$20&amp;",Period:="&amp;$G$52&amp;",InputChoice1:=Close,InputChoice2:=Close)", "Bar", "", "Close",$J$52,AM76, "all","", "","","T","EndofBarandPeriod 5")/100</f>
        <v>-0.69676390999999993</v>
      </c>
      <c r="AQ76" s="50">
        <f>RTD("cqg.rtd",,"StudyData", "Correlation("&amp;$B$21&amp;","&amp;$L$20&amp;",Period:="&amp;$G$52&amp;",InputChoice1:=Close,InputChoice2:=Close)", "Bar", "", "Close",$J$52,AM76, "all","", "","","T","EndofBarandPeriod 5")/100</f>
        <v>0.96776421600000007</v>
      </c>
      <c r="AR76" s="50">
        <f>RTD("cqg.rtd",,"StudyData", "Correlation("&amp;$B$21&amp;","&amp;$R$20&amp;",Period:="&amp;$G$52&amp;",InputChoice1:=Close,InputChoice2:=Close)", "Bar", "", "Close",$J$52,AM76, "all","", "","","T","EndofBarandPeriod 5")/100</f>
        <v>0.99295712059999997</v>
      </c>
      <c r="AS76" s="50">
        <f>RTD("cqg.rtd",,"StudyData", "Correlation("&amp;$B$21&amp;","&amp;$U$20&amp;",Period:="&amp;$G$52&amp;",InputChoice1:=Close,InputChoice2:=Close)", "Bar", "", "Close",$J$52,AM76, "all","", "","","T","EndofBarandPeriod 5")/100</f>
        <v>0.93786639309999997</v>
      </c>
      <c r="AT76" s="50">
        <f>RTD("cqg.rtd",,"StudyData", "Correlation("&amp;$B$21&amp;","&amp;$X$20&amp;",Period:="&amp;$G$52&amp;",InputChoice1:=Close,InputChoice2:=Close)", "Bar", "", "Close",$J$52,AM76, "all","", "","","T","EndofBarandPeriod 5")/100</f>
        <v>0.67714399599999997</v>
      </c>
      <c r="AU76" s="50">
        <f>RTD("cqg.rtd",,"StudyData", "Correlation("&amp;$B$21&amp;","&amp;$AA$20&amp;",Period:="&amp;$G$52&amp;",InputChoice1:=Close,InputChoice2:=Close)", "Bar", "", "Close",$J$52,AM76, "all","", "","","T","EndofBarandPeriod 5")/100</f>
        <v>0.61365124059999998</v>
      </c>
      <c r="AV76" s="50">
        <f>RTD("cqg.rtd",,"StudyData", "Correlation("&amp;$B$21&amp;","&amp;$AD$20&amp;",Period:="&amp;$G$52&amp;",InputChoice1:=Close,InputChoice2:=Close)", "Bar", "", "Close",$J$52,AM76, "all","", "","","T","EndofBarandPeriod 5")/100</f>
        <v>0.88518660059999998</v>
      </c>
      <c r="AW76" s="50">
        <f>RTD("cqg.rtd",,"StudyData", "Correlation("&amp;$B$21&amp;","&amp;$AG$20&amp;",Period:="&amp;$G$52&amp;",InputChoice1:=Close,InputChoice2:=Close)", "Bar", "", "Close",$J$52,AM76, "all","", "","","T","EndofBarandPeriod 5")/100</f>
        <v>0.79900412430000001</v>
      </c>
      <c r="AX76" s="50">
        <f>RTD("cqg.rtd",,"StudyData", "Correlation("&amp;$B$21&amp;","&amp;$AJ$20&amp;",Period:="&amp;$G$52&amp;",InputChoice1:=Close,InputChoice2:=Close)", "Bar", "", "Close",$J$52,AM76, "all","", "","","T","EndofBarandPeriod 5")/100</f>
        <v>0.70947451750000001</v>
      </c>
      <c r="AY76" s="50"/>
      <c r="AZ76" s="50">
        <f>RTD("cqg.rtd",,"StudyData", "Correlation("&amp;$B$25&amp;","&amp;$C$24&amp;",Period:="&amp;$G$52&amp;",InputChoice1:=Close,InputChoice2:=Close)", "Bar", "", "Close",$J$52,AM76, "all","", "","","T","EndofBarandPeriod 5")/100</f>
        <v>-0.60939545399999995</v>
      </c>
      <c r="BA76" s="50">
        <f>RTD("cqg.rtd",,"StudyData", "Correlation("&amp;$B$25&amp;","&amp;$F$24&amp;",Period:="&amp;$G$52&amp;",InputChoice1:=Close,InputChoice2:=Close)", "Bar", "", "Close",$J$52,AM76, "all","", "","","T","EndofBarandPeriod 5")/100</f>
        <v>-0.69637073920000003</v>
      </c>
      <c r="BB76" s="50">
        <f>RTD("cqg.rtd",,"StudyData", "Correlation("&amp;$B$25&amp;","&amp;$I$24&amp;",Period:="&amp;$G$52&amp;",InputChoice1:=Close,InputChoice2:=Close)", "Bar", "", "Close",$J$52,AM76, "all","", "","","T","EndofBarandPeriod 5")/100</f>
        <v>-0.65544328550000008</v>
      </c>
      <c r="BC76" s="50">
        <f>RTD("cqg.rtd",,"StudyData", "Correlation("&amp;$B$25&amp;","&amp;$L$24&amp;",Period:="&amp;$G$52&amp;",InputChoice1:=Close,InputChoice2:=Close)", "Bar", "", "Close",$J$52,AM76, "all","", "","","T","EndofBarandPeriod 5")/100</f>
        <v>0.93614527300000006</v>
      </c>
      <c r="BD76" s="50">
        <f>RTD("cqg.rtd",,"StudyData", "Correlation("&amp;$B$25&amp;","&amp;$O$24&amp;",Period:="&amp;$G$52&amp;",InputChoice1:=Close,InputChoice2:=Close)", "Bar", "", "Close",$J$52,AM76, "all","", "","","T","EndofBarandPeriod 5")/100</f>
        <v>0.99295712059999997</v>
      </c>
      <c r="BE76" s="50">
        <f>RTD("cqg.rtd",,"StudyData", "Correlation("&amp;$B$25&amp;","&amp;$U$24&amp;",Period:="&amp;$G$52&amp;",InputChoice1:=Close,InputChoice2:=Close)", "Bar", "", "Close",$J$52,AM76, "all","", "","","T","EndofBarandPeriod 5")/100</f>
        <v>0.96764339750000006</v>
      </c>
      <c r="BF76" s="50">
        <f>RTD("cqg.rtd",,"StudyData", "Correlation("&amp;$B$25&amp;","&amp;$X$24&amp;",Period:="&amp;$G$52&amp;",InputChoice1:=Close,InputChoice2:=Close)", "Bar", "", "Close",$J$52,AM76, "all","", "","","T","EndofBarandPeriod 5")/100</f>
        <v>0.65545066559999998</v>
      </c>
      <c r="BG76" s="50">
        <f>RTD("cqg.rtd",,"StudyData", "Correlation("&amp;$B$25&amp;","&amp;$AA$24&amp;",Period:="&amp;$G$52&amp;",InputChoice1:=Close,InputChoice2:=Close)", "Bar", "", "Close",$J$52,AM76, "all","", "","","T","EndofBarandPeriod 5")/100</f>
        <v>0.57235910020000003</v>
      </c>
      <c r="BH76" s="50">
        <f>RTD("cqg.rtd",,"StudyData", "Correlation("&amp;$B$25&amp;","&amp;$AD$24&amp;",Period:="&amp;$G$52&amp;",InputChoice1:=Close,InputChoice2:=Close)", "Bar", "", "Close",$J$52,AM76, "all","", "","","T","EndofBarandPeriod 5")/100</f>
        <v>0.86874678189999999</v>
      </c>
      <c r="BI76" s="50">
        <f>RTD("cqg.rtd",,"StudyData", "Correlation("&amp;$B$25&amp;","&amp;$AG$24&amp;",Period:="&amp;$G$52&amp;",InputChoice1:=Close,InputChoice2:=Close)", "Bar", "", "Close",$J$52,AM76, "all","", "","","T","EndofBarandPeriod 5")/100</f>
        <v>0.79104920940000001</v>
      </c>
      <c r="BJ76" s="50">
        <f>RTD("cqg.rtd",,"StudyData", "Correlation("&amp;$B$25&amp;","&amp;$AJ$24&amp;",Period:="&amp;$G$52&amp;",InputChoice1:=Close,InputChoice2:=Close)", "Bar", "", "Close",$J$52,AM76, "all","", "","","T","EndofBarandPeriod 5")/100</f>
        <v>0.68720015459999995</v>
      </c>
      <c r="BK76" s="50"/>
      <c r="BL76" s="50"/>
    </row>
    <row r="77" spans="27:64" x14ac:dyDescent="0.3">
      <c r="AM77" s="50">
        <f>G52*-1</f>
        <v>-50</v>
      </c>
      <c r="AN77" s="50">
        <f>RTD("cqg.rtd",,"StudyData", "Correlation("&amp;$B$21&amp;","&amp;$C$20&amp;",Period:="&amp;$G$52&amp;",InputChoice1:=Close,InputChoice2:=Close)", "Bar", "", "Close",$J$52,AM77, "all","", "","","T","EndofBarandPeriod 5")/100</f>
        <v>-0.6535027605</v>
      </c>
      <c r="AO77" s="50">
        <f>RTD("cqg.rtd",,"StudyData", "Correlation("&amp;$B$21&amp;","&amp;$F$20&amp;",Period:="&amp;$G$52&amp;",InputChoice1:=Close,InputChoice2:=Close)", "Bar", "", "Close",$J$52,AM77, "all","", "","","T","EndofBarandPeriod 5")/100</f>
        <v>-0.73594105240000007</v>
      </c>
      <c r="AP77" s="50">
        <f>RTD("cqg.rtd",,"StudyData", "Correlation("&amp;$B$21&amp;","&amp;$I$20&amp;",Period:="&amp;$G$52&amp;",InputChoice1:=Close,InputChoice2:=Close)", "Bar", "", "Close",$J$52,AM77, "all","", "","","T","EndofBarandPeriod 5")/100</f>
        <v>-0.71205040359999994</v>
      </c>
      <c r="AQ77" s="50">
        <f>RTD("cqg.rtd",,"StudyData", "Correlation("&amp;$B$21&amp;","&amp;$L$20&amp;",Period:="&amp;$G$52&amp;",InputChoice1:=Close,InputChoice2:=Close)", "Bar", "", "Close",$J$52,AM77, "all","", "","","T","EndofBarandPeriod 5")/100</f>
        <v>0.96338058660000003</v>
      </c>
      <c r="AR77" s="50">
        <f>RTD("cqg.rtd",,"StudyData", "Correlation("&amp;$B$21&amp;","&amp;$R$20&amp;",Period:="&amp;$G$52&amp;",InputChoice1:=Close,InputChoice2:=Close)", "Bar", "", "Close",$J$52,AM77, "all","", "","","T","EndofBarandPeriod 5")/100</f>
        <v>0.99178759240000003</v>
      </c>
      <c r="AS77" s="50">
        <f>RTD("cqg.rtd",,"StudyData", "Correlation("&amp;$B$21&amp;","&amp;$U$20&amp;",Period:="&amp;$G$52&amp;",InputChoice1:=Close,InputChoice2:=Close)", "Bar", "", "Close",$J$52,AM77, "all","", "","","T","EndofBarandPeriod 5")/100</f>
        <v>0.92280335559999993</v>
      </c>
      <c r="AT77" s="50">
        <f>RTD("cqg.rtd",,"StudyData", "Correlation("&amp;$B$21&amp;","&amp;$X$20&amp;",Period:="&amp;$G$52&amp;",InputChoice1:=Close,InputChoice2:=Close)", "Bar", "", "Close",$J$52,AM77, "all","", "","","T","EndofBarandPeriod 5")/100</f>
        <v>0.69340938399999996</v>
      </c>
      <c r="AU77" s="50">
        <f>RTD("cqg.rtd",,"StudyData", "Correlation("&amp;$B$21&amp;","&amp;$AA$20&amp;",Period:="&amp;$G$52&amp;",InputChoice1:=Close,InputChoice2:=Close)", "Bar", "", "Close",$J$52,AM77, "all","", "","","T","EndofBarandPeriod 5")/100</f>
        <v>0.63171919629999995</v>
      </c>
      <c r="AV77" s="50">
        <f>RTD("cqg.rtd",,"StudyData", "Correlation("&amp;$B$21&amp;","&amp;$AD$20&amp;",Period:="&amp;$G$52&amp;",InputChoice1:=Close,InputChoice2:=Close)", "Bar", "", "Close",$J$52,AM77, "all","", "","","T","EndofBarandPeriod 5")/100</f>
        <v>0.88935315579999996</v>
      </c>
      <c r="AW77" s="50">
        <f>RTD("cqg.rtd",,"StudyData", "Correlation("&amp;$B$21&amp;","&amp;$AG$20&amp;",Period:="&amp;$G$52&amp;",InputChoice1:=Close,InputChoice2:=Close)", "Bar", "", "Close",$J$52,AM77, "all","", "","","T","EndofBarandPeriod 5")/100</f>
        <v>0.81117638060000008</v>
      </c>
      <c r="AX77" s="50">
        <f>RTD("cqg.rtd",,"StudyData", "Correlation("&amp;$B$21&amp;","&amp;$AJ$20&amp;",Period:="&amp;$G$52&amp;",InputChoice1:=Close,InputChoice2:=Close)", "Bar", "", "Close",$J$52,AM77, "all","", "","","T","EndofBarandPeriod 5")/100</f>
        <v>0.72259110699999995</v>
      </c>
      <c r="AY77" s="50"/>
      <c r="AZ77" s="50">
        <f>RTD("cqg.rtd",,"StudyData", "Correlation("&amp;$B$25&amp;","&amp;$C$24&amp;",Period:="&amp;$G$52&amp;",InputChoice1:=Close,InputChoice2:=Close)", "Bar", "", "Close",$J$52,AM77, "all","", "","","T","EndofBarandPeriod 5")/100</f>
        <v>-0.62504875939999993</v>
      </c>
      <c r="BA77" s="50">
        <f>RTD("cqg.rtd",,"StudyData", "Correlation("&amp;$B$25&amp;","&amp;$F$24&amp;",Period:="&amp;$G$52&amp;",InputChoice1:=Close,InputChoice2:=Close)", "Bar", "", "Close",$J$52,AM77, "all","", "","","T","EndofBarandPeriod 5")/100</f>
        <v>-0.70912363240000009</v>
      </c>
      <c r="BB77" s="50">
        <f>RTD("cqg.rtd",,"StudyData", "Correlation("&amp;$B$25&amp;","&amp;$I$24&amp;",Period:="&amp;$G$52&amp;",InputChoice1:=Close,InputChoice2:=Close)", "Bar", "", "Close",$J$52,AM77, "all","", "","","T","EndofBarandPeriod 5")/100</f>
        <v>-0.67193040329999998</v>
      </c>
      <c r="BC77" s="50">
        <f>RTD("cqg.rtd",,"StudyData", "Correlation("&amp;$B$25&amp;","&amp;$L$24&amp;",Period:="&amp;$G$52&amp;",InputChoice1:=Close,InputChoice2:=Close)", "Bar", "", "Close",$J$52,AM77, "all","", "","","T","EndofBarandPeriod 5")/100</f>
        <v>0.92559108359999998</v>
      </c>
      <c r="BD77" s="50">
        <f>RTD("cqg.rtd",,"StudyData", "Correlation("&amp;$B$25&amp;","&amp;$O$24&amp;",Period:="&amp;$G$52&amp;",InputChoice1:=Close,InputChoice2:=Close)", "Bar", "", "Close",$J$52,AM77, "all","", "","","T","EndofBarandPeriod 5")/100</f>
        <v>0.99178759240000003</v>
      </c>
      <c r="BE77" s="50">
        <f>RTD("cqg.rtd",,"StudyData", "Correlation("&amp;$B$25&amp;","&amp;$U$24&amp;",Period:="&amp;$G$52&amp;",InputChoice1:=Close,InputChoice2:=Close)", "Bar", "", "Close",$J$52,AM77, "all","", "","","T","EndofBarandPeriod 5")/100</f>
        <v>0.95981845059999993</v>
      </c>
      <c r="BF77" s="50">
        <f>RTD("cqg.rtd",,"StudyData", "Correlation("&amp;$B$25&amp;","&amp;$X$24&amp;",Period:="&amp;$G$52&amp;",InputChoice1:=Close,InputChoice2:=Close)", "Bar", "", "Close",$J$52,AM77, "all","", "","","T","EndofBarandPeriod 5")/100</f>
        <v>0.66225871679999992</v>
      </c>
      <c r="BG77" s="50">
        <f>RTD("cqg.rtd",,"StudyData", "Correlation("&amp;$B$25&amp;","&amp;$AA$24&amp;",Period:="&amp;$G$52&amp;",InputChoice1:=Close,InputChoice2:=Close)", "Bar", "", "Close",$J$52,AM77, "all","", "","","T","EndofBarandPeriod 5")/100</f>
        <v>0.58701871789999993</v>
      </c>
      <c r="BH77" s="50">
        <f>RTD("cqg.rtd",,"StudyData", "Correlation("&amp;$B$25&amp;","&amp;$AD$24&amp;",Period:="&amp;$G$52&amp;",InputChoice1:=Close,InputChoice2:=Close)", "Bar", "", "Close",$J$52,AM77, "all","", "","","T","EndofBarandPeriod 5")/100</f>
        <v>0.86821055189999996</v>
      </c>
      <c r="BI77" s="50">
        <f>RTD("cqg.rtd",,"StudyData", "Correlation("&amp;$B$25&amp;","&amp;$AG$24&amp;",Period:="&amp;$G$52&amp;",InputChoice1:=Close,InputChoice2:=Close)", "Bar", "", "Close",$J$52,AM77, "all","", "","","T","EndofBarandPeriod 5")/100</f>
        <v>0.79798185509999997</v>
      </c>
      <c r="BJ77" s="50">
        <f>RTD("cqg.rtd",,"StudyData", "Correlation("&amp;$B$25&amp;","&amp;$AJ$24&amp;",Period:="&amp;$G$52&amp;",InputChoice1:=Close,InputChoice2:=Close)", "Bar", "", "Close",$J$52,AM77, "all","", "","","T","EndofBarandPeriod 5")/100</f>
        <v>0.69424721</v>
      </c>
      <c r="BK77" s="50"/>
      <c r="BL77" s="50"/>
    </row>
    <row r="78" spans="27:64" x14ac:dyDescent="0.3">
      <c r="AM78" s="50">
        <f>AM77+1</f>
        <v>-49</v>
      </c>
      <c r="AN78" s="50">
        <f>RTD("cqg.rtd",,"StudyData", "Correlation("&amp;$B$21&amp;","&amp;$C$20&amp;",Period:="&amp;$G$52&amp;",InputChoice1:=Close,InputChoice2:=Close)", "Bar", "", "Close",$J$52,AM78, "all","", "","","T","EndofBarandPeriod 5")/100</f>
        <v>-0.64660061879999997</v>
      </c>
      <c r="AO78" s="50">
        <f>RTD("cqg.rtd",,"StudyData", "Correlation("&amp;$B$21&amp;","&amp;$F$20&amp;",Period:="&amp;$G$52&amp;",InputChoice1:=Close,InputChoice2:=Close)", "Bar", "", "Close",$J$52,AM78, "all","", "","","T","EndofBarandPeriod 5")/100</f>
        <v>-0.73016107600000002</v>
      </c>
      <c r="AP78" s="50">
        <f>RTD("cqg.rtd",,"StudyData", "Correlation("&amp;$B$21&amp;","&amp;$I$20&amp;",Period:="&amp;$G$52&amp;",InputChoice1:=Close,InputChoice2:=Close)", "Bar", "", "Close",$J$52,AM78, "all","", "","","T","EndofBarandPeriod 5")/100</f>
        <v>-0.72627619530000009</v>
      </c>
      <c r="AQ78" s="50">
        <f>RTD("cqg.rtd",,"StudyData", "Correlation("&amp;$B$21&amp;","&amp;$L$20&amp;",Period:="&amp;$G$52&amp;",InputChoice1:=Close,InputChoice2:=Close)", "Bar", "", "Close",$J$52,AM78, "all","", "","","T","EndofBarandPeriod 5")/100</f>
        <v>0.96562117999999997</v>
      </c>
      <c r="AR78" s="50">
        <f>RTD("cqg.rtd",,"StudyData", "Correlation("&amp;$B$21&amp;","&amp;$R$20&amp;",Period:="&amp;$G$52&amp;",InputChoice1:=Close,InputChoice2:=Close)", "Bar", "", "Close",$J$52,AM78, "all","", "","","T","EndofBarandPeriod 5")/100</f>
        <v>0.99262882230000005</v>
      </c>
      <c r="AS78" s="50">
        <f>RTD("cqg.rtd",,"StudyData", "Correlation("&amp;$B$21&amp;","&amp;$U$20&amp;",Period:="&amp;$G$52&amp;",InputChoice1:=Close,InputChoice2:=Close)", "Bar", "", "Close",$J$52,AM78, "all","", "","","T","EndofBarandPeriod 5")/100</f>
        <v>0.93093847550000008</v>
      </c>
      <c r="AT78" s="50">
        <f>RTD("cqg.rtd",,"StudyData", "Correlation("&amp;$B$21&amp;","&amp;$X$20&amp;",Period:="&amp;$G$52&amp;",InputChoice1:=Close,InputChoice2:=Close)", "Bar", "", "Close",$J$52,AM78, "all","", "","","T","EndofBarandPeriod 5")/100</f>
        <v>0.71023180920000006</v>
      </c>
      <c r="AU78" s="50">
        <f>RTD("cqg.rtd",,"StudyData", "Correlation("&amp;$B$21&amp;","&amp;$AA$20&amp;",Period:="&amp;$G$52&amp;",InputChoice1:=Close,InputChoice2:=Close)", "Bar", "", "Close",$J$52,AM78, "all","", "","","T","EndofBarandPeriod 5")/100</f>
        <v>0.65364171209999999</v>
      </c>
      <c r="AV78" s="50">
        <f>RTD("cqg.rtd",,"StudyData", "Correlation("&amp;$B$21&amp;","&amp;$AD$20&amp;",Period:="&amp;$G$52&amp;",InputChoice1:=Close,InputChoice2:=Close)", "Bar", "", "Close",$J$52,AM78, "all","", "","","T","EndofBarandPeriod 5")/100</f>
        <v>0.89338823209999996</v>
      </c>
      <c r="AW78" s="50">
        <f>RTD("cqg.rtd",,"StudyData", "Correlation("&amp;$B$21&amp;","&amp;$AG$20&amp;",Period:="&amp;$G$52&amp;",InputChoice1:=Close,InputChoice2:=Close)", "Bar", "", "Close",$J$52,AM78, "all","", "","","T","EndofBarandPeriod 5")/100</f>
        <v>0.81777948919999999</v>
      </c>
      <c r="AX78" s="50">
        <f>RTD("cqg.rtd",,"StudyData", "Correlation("&amp;$B$21&amp;","&amp;$AJ$20&amp;",Period:="&amp;$G$52&amp;",InputChoice1:=Close,InputChoice2:=Close)", "Bar", "", "Close",$J$52,AM78, "all","", "","","T","EndofBarandPeriod 5")/100</f>
        <v>0.73309015579999992</v>
      </c>
      <c r="AY78" s="50"/>
      <c r="AZ78" s="50">
        <f>RTD("cqg.rtd",,"StudyData", "Correlation("&amp;$B$25&amp;","&amp;$C$24&amp;",Period:="&amp;$G$52&amp;",InputChoice1:=Close,InputChoice2:=Close)", "Bar", "", "Close",$J$52,AM78, "all","", "","","T","EndofBarandPeriod 5")/100</f>
        <v>-0.62191895760000004</v>
      </c>
      <c r="BA78" s="50">
        <f>RTD("cqg.rtd",,"StudyData", "Correlation("&amp;$B$25&amp;","&amp;$F$24&amp;",Period:="&amp;$G$52&amp;",InputChoice1:=Close,InputChoice2:=Close)", "Bar", "", "Close",$J$52,AM78, "all","", "","","T","EndofBarandPeriod 5")/100</f>
        <v>-0.70616917349999997</v>
      </c>
      <c r="BB78" s="50">
        <f>RTD("cqg.rtd",,"StudyData", "Correlation("&amp;$B$25&amp;","&amp;$I$24&amp;",Period:="&amp;$G$52&amp;",InputChoice1:=Close,InputChoice2:=Close)", "Bar", "", "Close",$J$52,AM78, "all","", "","","T","EndofBarandPeriod 5")/100</f>
        <v>-0.68933009190000005</v>
      </c>
      <c r="BC78" s="50">
        <f>RTD("cqg.rtd",,"StudyData", "Correlation("&amp;$B$25&amp;","&amp;$L$24&amp;",Period:="&amp;$G$52&amp;",InputChoice1:=Close,InputChoice2:=Close)", "Bar", "", "Close",$J$52,AM78, "all","", "","","T","EndofBarandPeriod 5")/100</f>
        <v>0.9316255039000001</v>
      </c>
      <c r="BD78" s="50">
        <f>RTD("cqg.rtd",,"StudyData", "Correlation("&amp;$B$25&amp;","&amp;$O$24&amp;",Period:="&amp;$G$52&amp;",InputChoice1:=Close,InputChoice2:=Close)", "Bar", "", "Close",$J$52,AM78, "all","", "","","T","EndofBarandPeriod 5")/100</f>
        <v>0.99262882230000005</v>
      </c>
      <c r="BE78" s="50">
        <f>RTD("cqg.rtd",,"StudyData", "Correlation("&amp;$B$25&amp;","&amp;$U$24&amp;",Period:="&amp;$G$52&amp;",InputChoice1:=Close,InputChoice2:=Close)", "Bar", "", "Close",$J$52,AM78, "all","", "","","T","EndofBarandPeriod 5")/100</f>
        <v>0.96389607049999992</v>
      </c>
      <c r="BF78" s="50">
        <f>RTD("cqg.rtd",,"StudyData", "Correlation("&amp;$B$25&amp;","&amp;$X$24&amp;",Period:="&amp;$G$52&amp;",InputChoice1:=Close,InputChoice2:=Close)", "Bar", "", "Close",$J$52,AM78, "all","", "","","T","EndofBarandPeriod 5")/100</f>
        <v>0.68034717060000005</v>
      </c>
      <c r="BG78" s="50">
        <f>RTD("cqg.rtd",,"StudyData", "Correlation("&amp;$B$25&amp;","&amp;$AA$24&amp;",Period:="&amp;$G$52&amp;",InputChoice1:=Close,InputChoice2:=Close)", "Bar", "", "Close",$J$52,AM78, "all","", "","","T","EndofBarandPeriod 5")/100</f>
        <v>0.61524474600000001</v>
      </c>
      <c r="BH78" s="50">
        <f>RTD("cqg.rtd",,"StudyData", "Correlation("&amp;$B$25&amp;","&amp;$AD$24&amp;",Period:="&amp;$G$52&amp;",InputChoice1:=Close,InputChoice2:=Close)", "Bar", "", "Close",$J$52,AM78, "all","", "","","T","EndofBarandPeriod 5")/100</f>
        <v>0.87418464610000002</v>
      </c>
      <c r="BI78" s="50">
        <f>RTD("cqg.rtd",,"StudyData", "Correlation("&amp;$B$25&amp;","&amp;$AG$24&amp;",Period:="&amp;$G$52&amp;",InputChoice1:=Close,InputChoice2:=Close)", "Bar", "", "Close",$J$52,AM78, "all","", "","","T","EndofBarandPeriod 5")/100</f>
        <v>0.80409761419999992</v>
      </c>
      <c r="BJ78" s="50">
        <f>RTD("cqg.rtd",,"StudyData", "Correlation("&amp;$B$25&amp;","&amp;$AJ$24&amp;",Period:="&amp;$G$52&amp;",InputChoice1:=Close,InputChoice2:=Close)", "Bar", "", "Close",$J$52,AM78, "all","", "","","T","EndofBarandPeriod 5")/100</f>
        <v>0.70637827090000005</v>
      </c>
      <c r="BK78" s="50"/>
      <c r="BL78" s="50"/>
    </row>
    <row r="79" spans="27:64" x14ac:dyDescent="0.3">
      <c r="AM79" s="50">
        <f t="shared" ref="AM79:AM82" si="21">AM78+1</f>
        <v>-48</v>
      </c>
      <c r="AN79" s="50">
        <f>RTD("cqg.rtd",,"StudyData", "Correlation("&amp;$B$21&amp;","&amp;$C$20&amp;",Period:="&amp;$G$52&amp;",InputChoice1:=Close,InputChoice2:=Close)", "Bar", "", "Close",$J$52,AM79, "all","", "","","T","EndofBarandPeriod 5")/100</f>
        <v>-0.6662692187</v>
      </c>
      <c r="AO79" s="50">
        <f>RTD("cqg.rtd",,"StudyData", "Correlation("&amp;$B$21&amp;","&amp;$F$20&amp;",Period:="&amp;$G$52&amp;",InputChoice1:=Close,InputChoice2:=Close)", "Bar", "", "Close",$J$52,AM79, "all","", "","","T","EndofBarandPeriod 5")/100</f>
        <v>-0.74667858470000004</v>
      </c>
      <c r="AP79" s="50">
        <f>RTD("cqg.rtd",,"StudyData", "Correlation("&amp;$B$21&amp;","&amp;$I$20&amp;",Period:="&amp;$G$52&amp;",InputChoice1:=Close,InputChoice2:=Close)", "Bar", "", "Close",$J$52,AM79, "all","", "","","T","EndofBarandPeriod 5")/100</f>
        <v>-0.74097403429999997</v>
      </c>
      <c r="AQ79" s="50">
        <f>RTD("cqg.rtd",,"StudyData", "Correlation("&amp;$B$21&amp;","&amp;$L$20&amp;",Period:="&amp;$G$52&amp;",InputChoice1:=Close,InputChoice2:=Close)", "Bar", "", "Close",$J$52,AM79, "all","", "","","T","EndofBarandPeriod 5")/100</f>
        <v>0.96653869869999998</v>
      </c>
      <c r="AR79" s="50">
        <f>RTD("cqg.rtd",,"StudyData", "Correlation("&amp;$B$21&amp;","&amp;$R$20&amp;",Period:="&amp;$G$52&amp;",InputChoice1:=Close,InputChoice2:=Close)", "Bar", "", "Close",$J$52,AM79, "all","", "","","T","EndofBarandPeriod 5")/100</f>
        <v>0.99307573790000003</v>
      </c>
      <c r="AS79" s="50">
        <f>RTD("cqg.rtd",,"StudyData", "Correlation("&amp;$B$21&amp;","&amp;$U$20&amp;",Period:="&amp;$G$52&amp;",InputChoice1:=Close,InputChoice2:=Close)", "Bar", "", "Close",$J$52,AM79, "all","", "","","T","EndofBarandPeriod 5")/100</f>
        <v>0.92920163639999998</v>
      </c>
      <c r="AT79" s="50">
        <f>RTD("cqg.rtd",,"StudyData", "Correlation("&amp;$B$21&amp;","&amp;$X$20&amp;",Period:="&amp;$G$52&amp;",InputChoice1:=Close,InputChoice2:=Close)", "Bar", "", "Close",$J$52,AM79, "all","", "","","T","EndofBarandPeriod 5")/100</f>
        <v>0.72635873419999997</v>
      </c>
      <c r="AU79" s="50">
        <f>RTD("cqg.rtd",,"StudyData", "Correlation("&amp;$B$21&amp;","&amp;$AA$20&amp;",Period:="&amp;$G$52&amp;",InputChoice1:=Close,InputChoice2:=Close)", "Bar", "", "Close",$J$52,AM79, "all","", "","","T","EndofBarandPeriod 5")/100</f>
        <v>0.67121011429999999</v>
      </c>
      <c r="AV79" s="50">
        <f>RTD("cqg.rtd",,"StudyData", "Correlation("&amp;$B$21&amp;","&amp;$AD$20&amp;",Period:="&amp;$G$52&amp;",InputChoice1:=Close,InputChoice2:=Close)", "Bar", "", "Close",$J$52,AM79, "all","", "","","T","EndofBarandPeriod 5")/100</f>
        <v>0.89108823209999999</v>
      </c>
      <c r="AW79" s="50">
        <f>RTD("cqg.rtd",,"StudyData", "Correlation("&amp;$B$21&amp;","&amp;$AG$20&amp;",Period:="&amp;$G$52&amp;",InputChoice1:=Close,InputChoice2:=Close)", "Bar", "", "Close",$J$52,AM79, "all","", "","","T","EndofBarandPeriod 5")/100</f>
        <v>0.81403187030000002</v>
      </c>
      <c r="AX79" s="50">
        <f>RTD("cqg.rtd",,"StudyData", "Correlation("&amp;$B$21&amp;","&amp;$AJ$20&amp;",Period:="&amp;$G$52&amp;",InputChoice1:=Close,InputChoice2:=Close)", "Bar", "", "Close",$J$52,AM79, "all","", "","","T","EndofBarandPeriod 5")/100</f>
        <v>0.73358049989999996</v>
      </c>
      <c r="AY79" s="50"/>
      <c r="AZ79" s="50">
        <f>RTD("cqg.rtd",,"StudyData", "Correlation("&amp;$B$25&amp;","&amp;$C$24&amp;",Period:="&amp;$G$52&amp;",InputChoice1:=Close,InputChoice2:=Close)", "Bar", "", "Close",$J$52,AM79, "all","", "","","T","EndofBarandPeriod 5")/100</f>
        <v>-0.6495187281</v>
      </c>
      <c r="BA79" s="50">
        <f>RTD("cqg.rtd",,"StudyData", "Correlation("&amp;$B$25&amp;","&amp;$F$24&amp;",Period:="&amp;$G$52&amp;",InputChoice1:=Close,InputChoice2:=Close)", "Bar", "", "Close",$J$52,AM79, "all","", "","","T","EndofBarandPeriod 5")/100</f>
        <v>-0.72923518679999999</v>
      </c>
      <c r="BB79" s="50">
        <f>RTD("cqg.rtd",,"StudyData", "Correlation("&amp;$B$25&amp;","&amp;$I$24&amp;",Period:="&amp;$G$52&amp;",InputChoice1:=Close,InputChoice2:=Close)", "Bar", "", "Close",$J$52,AM79, "all","", "","","T","EndofBarandPeriod 5")/100</f>
        <v>-0.70558286810000004</v>
      </c>
      <c r="BC79" s="50">
        <f>RTD("cqg.rtd",,"StudyData", "Correlation("&amp;$B$25&amp;","&amp;$L$24&amp;",Period:="&amp;$G$52&amp;",InputChoice1:=Close,InputChoice2:=Close)", "Bar", "", "Close",$J$52,AM79, "all","", "","","T","EndofBarandPeriod 5")/100</f>
        <v>0.93404169579999996</v>
      </c>
      <c r="BD79" s="50">
        <f>RTD("cqg.rtd",,"StudyData", "Correlation("&amp;$B$25&amp;","&amp;$O$24&amp;",Period:="&amp;$G$52&amp;",InputChoice1:=Close,InputChoice2:=Close)", "Bar", "", "Close",$J$52,AM79, "all","", "","","T","EndofBarandPeriod 5")/100</f>
        <v>0.99307573790000003</v>
      </c>
      <c r="BE79" s="50">
        <f>RTD("cqg.rtd",,"StudyData", "Correlation("&amp;$B$25&amp;","&amp;$U$24&amp;",Period:="&amp;$G$52&amp;",InputChoice1:=Close,InputChoice2:=Close)", "Bar", "", "Close",$J$52,AM79, "all","", "","","T","EndofBarandPeriod 5")/100</f>
        <v>0.96196839049999994</v>
      </c>
      <c r="BF79" s="50">
        <f>RTD("cqg.rtd",,"StudyData", "Correlation("&amp;$B$25&amp;","&amp;$X$24&amp;",Period:="&amp;$G$52&amp;",InputChoice1:=Close,InputChoice2:=Close)", "Bar", "", "Close",$J$52,AM79, "all","", "","","T","EndofBarandPeriod 5")/100</f>
        <v>0.69768378040000001</v>
      </c>
      <c r="BG79" s="50">
        <f>RTD("cqg.rtd",,"StudyData", "Correlation("&amp;$B$25&amp;","&amp;$AA$24&amp;",Period:="&amp;$G$52&amp;",InputChoice1:=Close,InputChoice2:=Close)", "Bar", "", "Close",$J$52,AM79, "all","", "","","T","EndofBarandPeriod 5")/100</f>
        <v>0.63685826349999997</v>
      </c>
      <c r="BH79" s="50">
        <f>RTD("cqg.rtd",,"StudyData", "Correlation("&amp;$B$25&amp;","&amp;$AD$24&amp;",Period:="&amp;$G$52&amp;",InputChoice1:=Close,InputChoice2:=Close)", "Bar", "", "Close",$J$52,AM79, "all","", "","","T","EndofBarandPeriod 5")/100</f>
        <v>0.87517999999999996</v>
      </c>
      <c r="BI79" s="50">
        <f>RTD("cqg.rtd",,"StudyData", "Correlation("&amp;$B$25&amp;","&amp;$AG$24&amp;",Period:="&amp;$G$52&amp;",InputChoice1:=Close,InputChoice2:=Close)", "Bar", "", "Close",$J$52,AM79, "all","", "","","T","EndofBarandPeriod 5")/100</f>
        <v>0.80160947800000004</v>
      </c>
      <c r="BJ79" s="50">
        <f>RTD("cqg.rtd",,"StudyData", "Correlation("&amp;$B$25&amp;","&amp;$AJ$24&amp;",Period:="&amp;$G$52&amp;",InputChoice1:=Close,InputChoice2:=Close)", "Bar", "", "Close",$J$52,AM79, "all","", "","","T","EndofBarandPeriod 5")/100</f>
        <v>0.70912245229999993</v>
      </c>
      <c r="BK79" s="50"/>
      <c r="BL79" s="50"/>
    </row>
    <row r="80" spans="27:64" x14ac:dyDescent="0.3">
      <c r="AM80" s="50">
        <f t="shared" si="21"/>
        <v>-47</v>
      </c>
      <c r="AN80" s="50">
        <f>RTD("cqg.rtd",,"StudyData", "Correlation("&amp;$B$21&amp;","&amp;$C$20&amp;",Period:="&amp;$G$52&amp;",InputChoice1:=Close,InputChoice2:=Close)", "Bar", "", "Close",$J$52,AM80, "all","", "","","T","EndofBarandPeriod 5")/100</f>
        <v>-0.68958309709999999</v>
      </c>
      <c r="AO80" s="50">
        <f>RTD("cqg.rtd",,"StudyData", "Correlation("&amp;$B$21&amp;","&amp;$F$20&amp;",Period:="&amp;$G$52&amp;",InputChoice1:=Close,InputChoice2:=Close)", "Bar", "", "Close",$J$52,AM80, "all","", "","","T","EndofBarandPeriod 5")/100</f>
        <v>-0.76616983080000001</v>
      </c>
      <c r="AP80" s="50">
        <f>RTD("cqg.rtd",,"StudyData", "Correlation("&amp;$B$21&amp;","&amp;$I$20&amp;",Period:="&amp;$G$52&amp;",InputChoice1:=Close,InputChoice2:=Close)", "Bar", "", "Close",$J$52,AM80, "all","", "","","T","EndofBarandPeriod 5")/100</f>
        <v>-0.73235584279999999</v>
      </c>
      <c r="AQ80" s="50">
        <f>RTD("cqg.rtd",,"StudyData", "Correlation("&amp;$B$21&amp;","&amp;$L$20&amp;",Period:="&amp;$G$52&amp;",InputChoice1:=Close,InputChoice2:=Close)", "Bar", "", "Close",$J$52,AM80, "all","", "","","T","EndofBarandPeriod 5")/100</f>
        <v>0.96578284159999994</v>
      </c>
      <c r="AR80" s="50">
        <f>RTD("cqg.rtd",,"StudyData", "Correlation("&amp;$B$21&amp;","&amp;$R$20&amp;",Period:="&amp;$G$52&amp;",InputChoice1:=Close,InputChoice2:=Close)", "Bar", "", "Close",$J$52,AM80, "all","", "","","T","EndofBarandPeriod 5")/100</f>
        <v>0.99328648490000004</v>
      </c>
      <c r="AS80" s="50">
        <f>RTD("cqg.rtd",,"StudyData", "Correlation("&amp;$B$21&amp;","&amp;$U$20&amp;",Period:="&amp;$G$52&amp;",InputChoice1:=Close,InputChoice2:=Close)", "Bar", "", "Close",$J$52,AM80, "all","", "","","T","EndofBarandPeriod 5")/100</f>
        <v>0.92295855040000008</v>
      </c>
      <c r="AT80" s="50">
        <f>RTD("cqg.rtd",,"StudyData", "Correlation("&amp;$B$21&amp;","&amp;$X$20&amp;",Period:="&amp;$G$52&amp;",InputChoice1:=Close,InputChoice2:=Close)", "Bar", "", "Close",$J$52,AM80, "all","", "","","T","EndofBarandPeriod 5")/100</f>
        <v>0.73731755250000008</v>
      </c>
      <c r="AU80" s="50">
        <f>RTD("cqg.rtd",,"StudyData", "Correlation("&amp;$B$21&amp;","&amp;$AA$20&amp;",Period:="&amp;$G$52&amp;",InputChoice1:=Close,InputChoice2:=Close)", "Bar", "", "Close",$J$52,AM80, "all","", "","","T","EndofBarandPeriod 5")/100</f>
        <v>0.69984633480000003</v>
      </c>
      <c r="AV80" s="50">
        <f>RTD("cqg.rtd",,"StudyData", "Correlation("&amp;$B$21&amp;","&amp;$AD$20&amp;",Period:="&amp;$G$52&amp;",InputChoice1:=Close,InputChoice2:=Close)", "Bar", "", "Close",$J$52,AM80, "all","", "","","T","EndofBarandPeriod 5")/100</f>
        <v>0.89438028160000005</v>
      </c>
      <c r="AW80" s="50">
        <f>RTD("cqg.rtd",,"StudyData", "Correlation("&amp;$B$21&amp;","&amp;$AG$20&amp;",Period:="&amp;$G$52&amp;",InputChoice1:=Close,InputChoice2:=Close)", "Bar", "", "Close",$J$52,AM80, "all","", "","","T","EndofBarandPeriod 5")/100</f>
        <v>0.83296412129999997</v>
      </c>
      <c r="AX80" s="50">
        <f>RTD("cqg.rtd",,"StudyData", "Correlation("&amp;$B$21&amp;","&amp;$AJ$20&amp;",Period:="&amp;$G$52&amp;",InputChoice1:=Close,InputChoice2:=Close)", "Bar", "", "Close",$J$52,AM80, "all","", "","","T","EndofBarandPeriod 5")/100</f>
        <v>0.7450200012</v>
      </c>
      <c r="AY80" s="50"/>
      <c r="AZ80" s="50">
        <f>RTD("cqg.rtd",,"StudyData", "Correlation("&amp;$B$25&amp;","&amp;$C$24&amp;",Period:="&amp;$G$52&amp;",InputChoice1:=Close,InputChoice2:=Close)", "Bar", "", "Close",$J$52,AM80, "all","", "","","T","EndofBarandPeriod 5")/100</f>
        <v>-0.67377969050000008</v>
      </c>
      <c r="BA80" s="50">
        <f>RTD("cqg.rtd",,"StudyData", "Correlation("&amp;$B$25&amp;","&amp;$F$24&amp;",Period:="&amp;$G$52&amp;",InputChoice1:=Close,InputChoice2:=Close)", "Bar", "", "Close",$J$52,AM80, "all","", "","","T","EndofBarandPeriod 5")/100</f>
        <v>-0.74912597240000001</v>
      </c>
      <c r="BB80" s="50">
        <f>RTD("cqg.rtd",,"StudyData", "Correlation("&amp;$B$25&amp;","&amp;$I$24&amp;",Period:="&amp;$G$52&amp;",InputChoice1:=Close,InputChoice2:=Close)", "Bar", "", "Close",$J$52,AM80, "all","", "","","T","EndofBarandPeriod 5")/100</f>
        <v>-0.70112261819999999</v>
      </c>
      <c r="BC80" s="50">
        <f>RTD("cqg.rtd",,"StudyData", "Correlation("&amp;$B$25&amp;","&amp;$L$24&amp;",Period:="&amp;$G$52&amp;",InputChoice1:=Close,InputChoice2:=Close)", "Bar", "", "Close",$J$52,AM80, "all","", "","","T","EndofBarandPeriod 5")/100</f>
        <v>0.93311005069999997</v>
      </c>
      <c r="BD80" s="50">
        <f>RTD("cqg.rtd",,"StudyData", "Correlation("&amp;$B$25&amp;","&amp;$O$24&amp;",Period:="&amp;$G$52&amp;",InputChoice1:=Close,InputChoice2:=Close)", "Bar", "", "Close",$J$52,AM80, "all","", "","","T","EndofBarandPeriod 5")/100</f>
        <v>0.99328648490000004</v>
      </c>
      <c r="BE80" s="50">
        <f>RTD("cqg.rtd",,"StudyData", "Correlation("&amp;$B$25&amp;","&amp;$U$24&amp;",Period:="&amp;$G$52&amp;",InputChoice1:=Close,InputChoice2:=Close)", "Bar", "", "Close",$J$52,AM80, "all","", "","","T","EndofBarandPeriod 5")/100</f>
        <v>0.95685168409999999</v>
      </c>
      <c r="BF80" s="50">
        <f>RTD("cqg.rtd",,"StudyData", "Correlation("&amp;$B$25&amp;","&amp;$X$24&amp;",Period:="&amp;$G$52&amp;",InputChoice1:=Close,InputChoice2:=Close)", "Bar", "", "Close",$J$52,AM80, "all","", "","","T","EndofBarandPeriod 5")/100</f>
        <v>0.70375038709999993</v>
      </c>
      <c r="BG80" s="50">
        <f>RTD("cqg.rtd",,"StudyData", "Correlation("&amp;$B$25&amp;","&amp;$AA$24&amp;",Period:="&amp;$G$52&amp;",InputChoice1:=Close,InputChoice2:=Close)", "Bar", "", "Close",$J$52,AM80, "all","", "","","T","EndofBarandPeriod 5")/100</f>
        <v>0.6684895435999999</v>
      </c>
      <c r="BH80" s="50">
        <f>RTD("cqg.rtd",,"StudyData", "Correlation("&amp;$B$25&amp;","&amp;$AD$24&amp;",Period:="&amp;$G$52&amp;",InputChoice1:=Close,InputChoice2:=Close)", "Bar", "", "Close",$J$52,AM80, "all","", "","","T","EndofBarandPeriod 5")/100</f>
        <v>0.87874555160000001</v>
      </c>
      <c r="BI80" s="50">
        <f>RTD("cqg.rtd",,"StudyData", "Correlation("&amp;$B$25&amp;","&amp;$AG$24&amp;",Period:="&amp;$G$52&amp;",InputChoice1:=Close,InputChoice2:=Close)", "Bar", "", "Close",$J$52,AM80, "all","", "","","T","EndofBarandPeriod 5")/100</f>
        <v>0.82035639589999998</v>
      </c>
      <c r="BJ80" s="50">
        <f>RTD("cqg.rtd",,"StudyData", "Correlation("&amp;$B$25&amp;","&amp;$AJ$24&amp;",Period:="&amp;$G$52&amp;",InputChoice1:=Close,InputChoice2:=Close)", "Bar", "", "Close",$J$52,AM80, "all","", "","","T","EndofBarandPeriod 5")/100</f>
        <v>0.72013642309999992</v>
      </c>
      <c r="BK80" s="50"/>
      <c r="BL80" s="50"/>
    </row>
    <row r="81" spans="39:64" x14ac:dyDescent="0.3">
      <c r="AM81" s="50">
        <f t="shared" si="21"/>
        <v>-46</v>
      </c>
      <c r="AN81" s="50">
        <f>RTD("cqg.rtd",,"StudyData", "Correlation("&amp;$B$21&amp;","&amp;$C$20&amp;",Period:="&amp;$G$52&amp;",InputChoice1:=Close,InputChoice2:=Close)", "Bar", "", "Close",$J$52,AM81, "all","", "","","T","EndofBarandPeriod 5")/100</f>
        <v>-0.70214135170000003</v>
      </c>
      <c r="AO81" s="50">
        <f>RTD("cqg.rtd",,"StudyData", "Correlation("&amp;$B$21&amp;","&amp;$F$20&amp;",Period:="&amp;$G$52&amp;",InputChoice1:=Close,InputChoice2:=Close)", "Bar", "", "Close",$J$52,AM81, "all","", "","","T","EndofBarandPeriod 5")/100</f>
        <v>-0.78216775770000002</v>
      </c>
      <c r="AP81" s="50">
        <f>RTD("cqg.rtd",,"StudyData", "Correlation("&amp;$B$21&amp;","&amp;$I$20&amp;",Period:="&amp;$G$52&amp;",InputChoice1:=Close,InputChoice2:=Close)", "Bar", "", "Close",$J$52,AM81, "all","", "","","T","EndofBarandPeriod 5")/100</f>
        <v>-0.73076537770000005</v>
      </c>
      <c r="AQ81" s="50">
        <f>RTD("cqg.rtd",,"StudyData", "Correlation("&amp;$B$21&amp;","&amp;$L$20&amp;",Period:="&amp;$G$52&amp;",InputChoice1:=Close,InputChoice2:=Close)", "Bar", "", "Close",$J$52,AM81, "all","", "","","T","EndofBarandPeriod 5")/100</f>
        <v>0.96429243369999995</v>
      </c>
      <c r="AR81" s="50">
        <f>RTD("cqg.rtd",,"StudyData", "Correlation("&amp;$B$21&amp;","&amp;$R$20&amp;",Period:="&amp;$G$52&amp;",InputChoice1:=Close,InputChoice2:=Close)", "Bar", "", "Close",$J$52,AM81, "all","", "","","T","EndofBarandPeriod 5")/100</f>
        <v>0.99315877249999995</v>
      </c>
      <c r="AS81" s="50">
        <f>RTD("cqg.rtd",,"StudyData", "Correlation("&amp;$B$21&amp;","&amp;$U$20&amp;",Period:="&amp;$G$52&amp;",InputChoice1:=Close,InputChoice2:=Close)", "Bar", "", "Close",$J$52,AM81, "all","", "","","T","EndofBarandPeriod 5")/100</f>
        <v>0.91731117470000001</v>
      </c>
      <c r="AT81" s="50">
        <f>RTD("cqg.rtd",,"StudyData", "Correlation("&amp;$B$21&amp;","&amp;$X$20&amp;",Period:="&amp;$G$52&amp;",InputChoice1:=Close,InputChoice2:=Close)", "Bar", "", "Close",$J$52,AM81, "all","", "","","T","EndofBarandPeriod 5")/100</f>
        <v>0.74483947830000008</v>
      </c>
      <c r="AU81" s="50">
        <f>RTD("cqg.rtd",,"StudyData", "Correlation("&amp;$B$21&amp;","&amp;$AA$20&amp;",Period:="&amp;$G$52&amp;",InputChoice1:=Close,InputChoice2:=Close)", "Bar", "", "Close",$J$52,AM81, "all","", "","","T","EndofBarandPeriod 5")/100</f>
        <v>0.72146868370000006</v>
      </c>
      <c r="AV81" s="50">
        <f>RTD("cqg.rtd",,"StudyData", "Correlation("&amp;$B$21&amp;","&amp;$AD$20&amp;",Period:="&amp;$G$52&amp;",InputChoice1:=Close,InputChoice2:=Close)", "Bar", "", "Close",$J$52,AM81, "all","", "","","T","EndofBarandPeriod 5")/100</f>
        <v>0.90160179429999998</v>
      </c>
      <c r="AW81" s="50">
        <f>RTD("cqg.rtd",,"StudyData", "Correlation("&amp;$B$21&amp;","&amp;$AG$20&amp;",Period:="&amp;$G$52&amp;",InputChoice1:=Close,InputChoice2:=Close)", "Bar", "", "Close",$J$52,AM81, "all","", "","","T","EndofBarandPeriod 5")/100</f>
        <v>0.8599119408</v>
      </c>
      <c r="AX81" s="50">
        <f>RTD("cqg.rtd",,"StudyData", "Correlation("&amp;$B$21&amp;","&amp;$AJ$20&amp;",Period:="&amp;$G$52&amp;",InputChoice1:=Close,InputChoice2:=Close)", "Bar", "", "Close",$J$52,AM81, "all","", "","","T","EndofBarandPeriod 5")/100</f>
        <v>0.76309930079999999</v>
      </c>
      <c r="AY81" s="50"/>
      <c r="AZ81" s="50">
        <f>RTD("cqg.rtd",,"StudyData", "Correlation("&amp;$B$25&amp;","&amp;$C$24&amp;",Period:="&amp;$G$52&amp;",InputChoice1:=Close,InputChoice2:=Close)", "Bar", "", "Close",$J$52,AM81, "all","", "","","T","EndofBarandPeriod 5")/100</f>
        <v>-0.68429896569999993</v>
      </c>
      <c r="BA81" s="50">
        <f>RTD("cqg.rtd",,"StudyData", "Correlation("&amp;$B$25&amp;","&amp;$F$24&amp;",Period:="&amp;$G$52&amp;",InputChoice1:=Close,InputChoice2:=Close)", "Bar", "", "Close",$J$52,AM81, "all","", "","","T","EndofBarandPeriod 5")/100</f>
        <v>-0.76249736760000009</v>
      </c>
      <c r="BB81" s="50">
        <f>RTD("cqg.rtd",,"StudyData", "Correlation("&amp;$B$25&amp;","&amp;$I$24&amp;",Period:="&amp;$G$52&amp;",InputChoice1:=Close,InputChoice2:=Close)", "Bar", "", "Close",$J$52,AM81, "all","", "","","T","EndofBarandPeriod 5")/100</f>
        <v>-0.70712732</v>
      </c>
      <c r="BC81" s="50">
        <f>RTD("cqg.rtd",,"StudyData", "Correlation("&amp;$B$25&amp;","&amp;$L$24&amp;",Period:="&amp;$G$52&amp;",InputChoice1:=Close,InputChoice2:=Close)", "Bar", "", "Close",$J$52,AM81, "all","", "","","T","EndofBarandPeriod 5")/100</f>
        <v>0.93065768500000001</v>
      </c>
      <c r="BD81" s="50">
        <f>RTD("cqg.rtd",,"StudyData", "Correlation("&amp;$B$25&amp;","&amp;$O$24&amp;",Period:="&amp;$G$52&amp;",InputChoice1:=Close,InputChoice2:=Close)", "Bar", "", "Close",$J$52,AM81, "all","", "","","T","EndofBarandPeriod 5")/100</f>
        <v>0.99315877249999995</v>
      </c>
      <c r="BE81" s="50">
        <f>RTD("cqg.rtd",,"StudyData", "Correlation("&amp;$B$25&amp;","&amp;$U$24&amp;",Period:="&amp;$G$52&amp;",InputChoice1:=Close,InputChoice2:=Close)", "Bar", "", "Close",$J$52,AM81, "all","", "","","T","EndofBarandPeriod 5")/100</f>
        <v>0.95312541229999992</v>
      </c>
      <c r="BF81" s="50">
        <f>RTD("cqg.rtd",,"StudyData", "Correlation("&amp;$B$25&amp;","&amp;$X$24&amp;",Period:="&amp;$G$52&amp;",InputChoice1:=Close,InputChoice2:=Close)", "Bar", "", "Close",$J$52,AM81, "all","", "","","T","EndofBarandPeriod 5")/100</f>
        <v>0.70866562570000002</v>
      </c>
      <c r="BG81" s="50">
        <f>RTD("cqg.rtd",,"StudyData", "Correlation("&amp;$B$25&amp;","&amp;$AA$24&amp;",Period:="&amp;$G$52&amp;",InputChoice1:=Close,InputChoice2:=Close)", "Bar", "", "Close",$J$52,AM81, "all","", "","","T","EndofBarandPeriod 5")/100</f>
        <v>0.68709946499999996</v>
      </c>
      <c r="BH81" s="50">
        <f>RTD("cqg.rtd",,"StudyData", "Correlation("&amp;$B$25&amp;","&amp;$AD$24&amp;",Period:="&amp;$G$52&amp;",InputChoice1:=Close,InputChoice2:=Close)", "Bar", "", "Close",$J$52,AM81, "all","", "","","T","EndofBarandPeriod 5")/100</f>
        <v>0.88680365929999994</v>
      </c>
      <c r="BI81" s="50">
        <f>RTD("cqg.rtd",,"StudyData", "Correlation("&amp;$B$25&amp;","&amp;$AG$24&amp;",Period:="&amp;$G$52&amp;",InputChoice1:=Close,InputChoice2:=Close)", "Bar", "", "Close",$J$52,AM81, "all","", "","","T","EndofBarandPeriod 5")/100</f>
        <v>0.84800116880000009</v>
      </c>
      <c r="BJ81" s="50">
        <f>RTD("cqg.rtd",,"StudyData", "Correlation("&amp;$B$25&amp;","&amp;$AJ$24&amp;",Period:="&amp;$G$52&amp;",InputChoice1:=Close,InputChoice2:=Close)", "Bar", "", "Close",$J$52,AM81, "all","", "","","T","EndofBarandPeriod 5")/100</f>
        <v>0.73812858790000002</v>
      </c>
      <c r="BK81" s="50"/>
      <c r="BL81" s="50"/>
    </row>
    <row r="82" spans="39:64" x14ac:dyDescent="0.3">
      <c r="AM82" s="50">
        <f t="shared" si="21"/>
        <v>-45</v>
      </c>
      <c r="AN82" s="50">
        <f>RTD("cqg.rtd",,"StudyData", "Correlation("&amp;$B$21&amp;","&amp;$C$20&amp;",Period:="&amp;$G$52&amp;",InputChoice1:=Close,InputChoice2:=Close)", "Bar", "", "Close",$J$52,AM82, "all","", "","","T","EndofBarandPeriod 5")/100</f>
        <v>-0.70861576179999997</v>
      </c>
      <c r="AO82" s="50">
        <f>RTD("cqg.rtd",,"StudyData", "Correlation("&amp;$B$21&amp;","&amp;$F$20&amp;",Period:="&amp;$G$52&amp;",InputChoice1:=Close,InputChoice2:=Close)", "Bar", "", "Close",$J$52,AM82, "all","", "","","T","EndofBarandPeriod 5")/100</f>
        <v>-0.7883575181000001</v>
      </c>
      <c r="AP82" s="50">
        <f>RTD("cqg.rtd",,"StudyData", "Correlation("&amp;$B$21&amp;","&amp;$I$20&amp;",Period:="&amp;$G$52&amp;",InputChoice1:=Close,InputChoice2:=Close)", "Bar", "", "Close",$J$52,AM82, "all","", "","","T","EndofBarandPeriod 5")/100</f>
        <v>-0.73153953490000001</v>
      </c>
      <c r="AQ82" s="50">
        <f>RTD("cqg.rtd",,"StudyData", "Correlation("&amp;$B$21&amp;","&amp;$L$20&amp;",Period:="&amp;$G$52&amp;",InputChoice1:=Close,InputChoice2:=Close)", "Bar", "", "Close",$J$52,AM82, "all","", "","","T","EndofBarandPeriod 5")/100</f>
        <v>0.96193256689999995</v>
      </c>
      <c r="AR82" s="50">
        <f>RTD("cqg.rtd",,"StudyData", "Correlation("&amp;$B$21&amp;","&amp;$R$20&amp;",Period:="&amp;$G$52&amp;",InputChoice1:=Close,InputChoice2:=Close)", "Bar", "", "Close",$J$52,AM82, "all","", "","","T","EndofBarandPeriod 5")/100</f>
        <v>0.99293465420000004</v>
      </c>
      <c r="AS82" s="50">
        <f>RTD("cqg.rtd",,"StudyData", "Correlation("&amp;$B$21&amp;","&amp;$U$20&amp;",Period:="&amp;$G$52&amp;",InputChoice1:=Close,InputChoice2:=Close)", "Bar", "", "Close",$J$52,AM82, "all","", "","","T","EndofBarandPeriod 5")/100</f>
        <v>0.91087232490000003</v>
      </c>
      <c r="AT82" s="50">
        <f>RTD("cqg.rtd",,"StudyData", "Correlation("&amp;$B$21&amp;","&amp;$X$20&amp;",Period:="&amp;$G$52&amp;",InputChoice1:=Close,InputChoice2:=Close)", "Bar", "", "Close",$J$52,AM82, "all","", "","","T","EndofBarandPeriod 5")/100</f>
        <v>0.74192857329999995</v>
      </c>
      <c r="AU82" s="50">
        <f>RTD("cqg.rtd",,"StudyData", "Correlation("&amp;$B$21&amp;","&amp;$AA$20&amp;",Period:="&amp;$G$52&amp;",InputChoice1:=Close,InputChoice2:=Close)", "Bar", "", "Close",$J$52,AM82, "all","", "","","T","EndofBarandPeriod 5")/100</f>
        <v>0.71650589510000007</v>
      </c>
      <c r="AV82" s="50">
        <f>RTD("cqg.rtd",,"StudyData", "Correlation("&amp;$B$21&amp;","&amp;$AD$20&amp;",Period:="&amp;$G$52&amp;",InputChoice1:=Close,InputChoice2:=Close)", "Bar", "", "Close",$J$52,AM82, "all","", "","","T","EndofBarandPeriod 5")/100</f>
        <v>0.91317252059999998</v>
      </c>
      <c r="AW82" s="50">
        <f>RTD("cqg.rtd",,"StudyData", "Correlation("&amp;$B$21&amp;","&amp;$AG$20&amp;",Period:="&amp;$G$52&amp;",InputChoice1:=Close,InputChoice2:=Close)", "Bar", "", "Close",$J$52,AM82, "all","", "","","T","EndofBarandPeriod 5")/100</f>
        <v>0.88682785710000001</v>
      </c>
      <c r="AX82" s="50">
        <f>RTD("cqg.rtd",,"StudyData", "Correlation("&amp;$B$21&amp;","&amp;$AJ$20&amp;",Period:="&amp;$G$52&amp;",InputChoice1:=Close,InputChoice2:=Close)", "Bar", "", "Close",$J$52,AM82, "all","", "","","T","EndofBarandPeriod 5")/100</f>
        <v>0.7802261908</v>
      </c>
      <c r="AY82" s="50"/>
      <c r="AZ82" s="50">
        <f>RTD("cqg.rtd",,"StudyData", "Correlation("&amp;$B$25&amp;","&amp;$C$24&amp;",Period:="&amp;$G$52&amp;",InputChoice1:=Close,InputChoice2:=Close)", "Bar", "", "Close",$J$52,AM82, "all","", "","","T","EndofBarandPeriod 5")/100</f>
        <v>-0.69027266850000002</v>
      </c>
      <c r="BA82" s="50">
        <f>RTD("cqg.rtd",,"StudyData", "Correlation("&amp;$B$25&amp;","&amp;$F$24&amp;",Period:="&amp;$G$52&amp;",InputChoice1:=Close,InputChoice2:=Close)", "Bar", "", "Close",$J$52,AM82, "all","", "","","T","EndofBarandPeriod 5")/100</f>
        <v>-0.7677763674000001</v>
      </c>
      <c r="BB82" s="50">
        <f>RTD("cqg.rtd",,"StudyData", "Correlation("&amp;$B$25&amp;","&amp;$I$24&amp;",Period:="&amp;$G$52&amp;",InputChoice1:=Close,InputChoice2:=Close)", "Bar", "", "Close",$J$52,AM82, "all","", "","","T","EndofBarandPeriod 5")/100</f>
        <v>-0.71685465940000004</v>
      </c>
      <c r="BC82" s="50">
        <f>RTD("cqg.rtd",,"StudyData", "Correlation("&amp;$B$25&amp;","&amp;$L$24&amp;",Period:="&amp;$G$52&amp;",InputChoice1:=Close,InputChoice2:=Close)", "Bar", "", "Close",$J$52,AM82, "all","", "","","T","EndofBarandPeriod 5")/100</f>
        <v>0.92690021689999991</v>
      </c>
      <c r="BD82" s="50">
        <f>RTD("cqg.rtd",,"StudyData", "Correlation("&amp;$B$25&amp;","&amp;$O$24&amp;",Period:="&amp;$G$52&amp;",InputChoice1:=Close,InputChoice2:=Close)", "Bar", "", "Close",$J$52,AM82, "all","", "","","T","EndofBarandPeriod 5")/100</f>
        <v>0.99293465420000004</v>
      </c>
      <c r="BE82" s="50">
        <f>RTD("cqg.rtd",,"StudyData", "Correlation("&amp;$B$25&amp;","&amp;$U$24&amp;",Period:="&amp;$G$52&amp;",InputChoice1:=Close,InputChoice2:=Close)", "Bar", "", "Close",$J$52,AM82, "all","", "","","T","EndofBarandPeriod 5")/100</f>
        <v>0.94882613959999995</v>
      </c>
      <c r="BF82" s="50">
        <f>RTD("cqg.rtd",,"StudyData", "Correlation("&amp;$B$25&amp;","&amp;$X$24&amp;",Period:="&amp;$G$52&amp;",InputChoice1:=Close,InputChoice2:=Close)", "Bar", "", "Close",$J$52,AM82, "all","", "","","T","EndofBarandPeriod 5")/100</f>
        <v>0.70302747430000001</v>
      </c>
      <c r="BG82" s="50">
        <f>RTD("cqg.rtd",,"StudyData", "Correlation("&amp;$B$25&amp;","&amp;$AA$24&amp;",Period:="&amp;$G$52&amp;",InputChoice1:=Close,InputChoice2:=Close)", "Bar", "", "Close",$J$52,AM82, "all","", "","","T","EndofBarandPeriod 5")/100</f>
        <v>0.67726790440000006</v>
      </c>
      <c r="BH82" s="50">
        <f>RTD("cqg.rtd",,"StudyData", "Correlation("&amp;$B$25&amp;","&amp;$AD$24&amp;",Period:="&amp;$G$52&amp;",InputChoice1:=Close,InputChoice2:=Close)", "Bar", "", "Close",$J$52,AM82, "all","", "","","T","EndofBarandPeriod 5")/100</f>
        <v>0.89805660929999997</v>
      </c>
      <c r="BI82" s="50">
        <f>RTD("cqg.rtd",,"StudyData", "Correlation("&amp;$B$25&amp;","&amp;$AG$24&amp;",Period:="&amp;$G$52&amp;",InputChoice1:=Close,InputChoice2:=Close)", "Bar", "", "Close",$J$52,AM82, "all","", "","","T","EndofBarandPeriod 5")/100</f>
        <v>0.87433148939999994</v>
      </c>
      <c r="BJ82" s="50">
        <f>RTD("cqg.rtd",,"StudyData", "Correlation("&amp;$B$25&amp;","&amp;$AJ$24&amp;",Period:="&amp;$G$52&amp;",InputChoice1:=Close,InputChoice2:=Close)", "Bar", "", "Close",$J$52,AM82, "all","", "","","T","EndofBarandPeriod 5")/100</f>
        <v>0.75473894269999997</v>
      </c>
      <c r="BK82" s="50"/>
      <c r="BL82" s="50"/>
    </row>
    <row r="83" spans="39:64" x14ac:dyDescent="0.3">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39:64" x14ac:dyDescent="0.3">
      <c r="AM84" s="50">
        <f>AM85-1</f>
        <v>-52</v>
      </c>
      <c r="AN84" s="50">
        <f>RTD("cqg.rtd",,"StudyData", "Correlation("&amp;$B$29&amp;","&amp;$C$28&amp;",Period:="&amp;$G$52&amp;",InputChoice1:=Close,InputChoice2:=Close)", "Bar", "", "Close",$J$52,AM84, "all","", "","","T","EndofBarandPeriod 5")/100</f>
        <v>-0.48449550709999994</v>
      </c>
      <c r="AO84" s="50">
        <f>RTD("cqg.rtd",,"StudyData", "Correlation("&amp;$B$29&amp;","&amp;$F$28&amp;",Period:="&amp;$G$52&amp;",InputChoice1:=Close,InputChoice2:=Close)", "Bar", "", "Close",$J$52,AM84, "all","", "","","T","EndofBarandPeriod 5")/100</f>
        <v>-0.57003576070000006</v>
      </c>
      <c r="AP84" s="50">
        <f>RTD("cqg.rtd",,"StudyData", "Correlation("&amp;$B$29&amp;","&amp;$I$28&amp;",Period:="&amp;$G$52&amp;",InputChoice1:=Close,InputChoice2:=Close)", "Bar", "", "Close",$J$52,AM84, "all","", "","","T","EndofBarandPeriod 5")/100</f>
        <v>-0.49148983479999997</v>
      </c>
      <c r="AQ84" s="50">
        <f>RTD("cqg.rtd",,"StudyData", "Correlation("&amp;$B$29&amp;","&amp;$L$28&amp;",Period:="&amp;$G$52&amp;",InputChoice1:=Close,InputChoice2:=Close)", "Bar", "", "Close",$J$52,AM84, "all","", "","","T","EndofBarandPeriod 5")/100</f>
        <v>0.87146721080000011</v>
      </c>
      <c r="AR84" s="50">
        <f>RTD("cqg.rtd",,"StudyData", "Correlation("&amp;$B$29&amp;","&amp;$O$28&amp;",Period:="&amp;$G$52&amp;",InputChoice1:=Close,InputChoice2:=Close)", "Bar", "", "Close",$J$52,AM84, "all","", "","","T","EndofBarandPeriod 5")/100</f>
        <v>0.93671340879999998</v>
      </c>
      <c r="AS84" s="50">
        <f>RTD("cqg.rtd",,"StudyData", "Correlation("&amp;$B$29&amp;","&amp;$R$28&amp;",Period:="&amp;$G$52&amp;",InputChoice1:=Close,InputChoice2:=Close)", "Bar", "", "Close",$J$52,AM84, "all","", "","","T","EndofBarandPeriod 5")/100</f>
        <v>0.9663861976</v>
      </c>
      <c r="AT84" s="50">
        <f>RTD("cqg.rtd",,"StudyData", "Correlation("&amp;$B$29&amp;","&amp;$X$28&amp;",Period:="&amp;$G$52&amp;",InputChoice1:=Close,InputChoice2:=Close)", "Bar", "", "Close",$J$52,AM84, "all","", "","","T","EndofBarandPeriod 5")/100</f>
        <v>0.57741258500000003</v>
      </c>
      <c r="AU84" s="50">
        <f>RTD("cqg.rtd",,"StudyData", "Correlation("&amp;$B$29&amp;","&amp;$AA$28&amp;",Period:="&amp;$G$52&amp;",InputChoice1:=Close,InputChoice2:=Close)", "Bar", "", "Close",$J$52,AM84, "all","", "","","T","EndofBarandPeriod 5")/100</f>
        <v>0.39363593819999998</v>
      </c>
      <c r="AV84" s="50">
        <f>RTD("cqg.rtd",,"StudyData", "Correlation("&amp;$B$29&amp;","&amp;$AD$28&amp;",Period:="&amp;$G$52&amp;",InputChoice1:=Close,InputChoice2:=Close)", "Bar", "", "Close",$J$52,AM84, "all","", "","","T","EndofBarandPeriod 5")/100</f>
        <v>0.85535451010000008</v>
      </c>
      <c r="AW84" s="50">
        <f>RTD("cqg.rtd",,"StudyData", "Correlation("&amp;$B$29&amp;","&amp;$AG$28&amp;",Period:="&amp;$G$52&amp;",InputChoice1:=Close,InputChoice2:=Close)", "Bar", "", "Close",$J$52,AM84, "all","", "","","T","EndofBarandPeriod 5")/100</f>
        <v>0.77629574899999998</v>
      </c>
      <c r="AX84" s="50">
        <f>RTD("cqg.rtd",,"StudyData", "Correlation("&amp;$B$29&amp;","&amp;$AJ$28&amp;",Period:="&amp;$G$52&amp;",InputChoice1:=Close,InputChoice2:=Close)", "Bar", "", "Close",$J$52,AM84, "all","", "","","T","EndofBarandPeriod 5")/100</f>
        <v>0.6805609011</v>
      </c>
      <c r="AY84" s="50"/>
      <c r="AZ84" s="50">
        <f>RTD("cqg.rtd",,"StudyData", "Correlation("&amp;$B$33&amp;","&amp;$C$32&amp;",Period:="&amp;$G$52&amp;",InputChoice1:=Close,InputChoice2:=Close)", "Bar", "", "Close",$J$52,AM84, "all","", "","","T","EndofBarandPeriod 5")/100</f>
        <v>-0.31540959399999996</v>
      </c>
      <c r="BA84" s="50">
        <f>RTD("cqg.rtd",,"StudyData", "Correlation("&amp;$B$33&amp;","&amp;$F$32&amp;",Period:="&amp;$G$52&amp;",InputChoice1:=Close,InputChoice2:=Close)", "Bar", "", "Close",$J$52,AM84, "all","", "","","T","EndofBarandPeriod 5")/100</f>
        <v>-0.42613244549999996</v>
      </c>
      <c r="BB84" s="50">
        <f>RTD("cqg.rtd",,"StudyData", "Correlation("&amp;$B$33&amp;","&amp;$I$32&amp;",Period:="&amp;$G$52&amp;",InputChoice1:=Close,InputChoice2:=Close)", "Bar", "", "Close",$J$52,AM84, "all","", "","","T","EndofBarandPeriod 5")/100</f>
        <v>-0.4057280332</v>
      </c>
      <c r="BC84" s="50">
        <f>RTD("cqg.rtd",,"StudyData", "Correlation("&amp;$B$33&amp;","&amp;$L$32&amp;",Period:="&amp;$G$52&amp;",InputChoice1:=Close,InputChoice2:=Close)", "Bar", "", "Close",$J$52,AM84, "all","", "","","T","EndofBarandPeriod 5")/100</f>
        <v>0.68905277789999997</v>
      </c>
      <c r="BD84" s="50">
        <f>RTD("cqg.rtd",,"StudyData", "Correlation("&amp;$B$33&amp;","&amp;$O$32&amp;",Period:="&amp;$G$52&amp;",InputChoice1:=Close,InputChoice2:=Close)", "Bar", "", "Close",$J$52,AM84, "all","", "","","T","EndofBarandPeriod 5")/100</f>
        <v>0.66896078169999995</v>
      </c>
      <c r="BE84" s="50">
        <f>RTD("cqg.rtd",,"StudyData", "Correlation("&amp;$B$33&amp;","&amp;$R$32&amp;",Period:="&amp;$G$52&amp;",InputChoice1:=Close,InputChoice2:=Close)", "Bar", "", "Close",$J$52,AM84, "all","", "","","T","EndofBarandPeriod 5")/100</f>
        <v>0.65070547899999998</v>
      </c>
      <c r="BF84" s="50">
        <f>RTD("cqg.rtd",,"StudyData", "Correlation("&amp;$B$33&amp;","&amp;$U$32&amp;",Period:="&amp;$G$52&amp;",InputChoice1:=Close,InputChoice2:=Close)", "Bar", "", "Close",$J$52,AM84, "all","", "","","T","EndofBarandPeriod 5")/100</f>
        <v>0.57741258500000003</v>
      </c>
      <c r="BG84" s="50">
        <f>RTD("cqg.rtd",,"StudyData", "Correlation("&amp;$B$33&amp;","&amp;$AA$32&amp;",Period:="&amp;$G$52&amp;",InputChoice1:=Close,InputChoice2:=Close)", "Bar", "", "Close",$J$52,AM84, "all","", "","","T","EndofBarandPeriod 5")/100</f>
        <v>0.47457454199999999</v>
      </c>
      <c r="BH84" s="50">
        <f>RTD("cqg.rtd",,"StudyData", "Correlation("&amp;$B$33&amp;","&amp;$AD$32&amp;",Period:="&amp;$G$52&amp;",InputChoice1:=Close,InputChoice2:=Close)", "Bar", "", "Close",$J$52,AM84, "all","", "","","T","EndofBarandPeriod 5")/100</f>
        <v>0.73189221410000005</v>
      </c>
      <c r="BI84" s="50">
        <f>RTD("cqg.rtd",,"StudyData", "Correlation("&amp;$B$33&amp;","&amp;$AG$32&amp;",Period:="&amp;$G$52&amp;",InputChoice1:=Close,InputChoice2:=Close)", "Bar", "", "Close",$J$52,AM84, "all","", "","","T","EndofBarandPeriod 5")/100</f>
        <v>0.7817586876</v>
      </c>
      <c r="BJ84" s="50">
        <f>RTD("cqg.rtd",,"StudyData", "Correlation("&amp;$B$33&amp;","&amp;$AJ$32&amp;",Period:="&amp;$G$52&amp;",InputChoice1:=Close,InputChoice2:=Close)", "Bar", "", "Close",$J$52,AM84, "all","", "","","T","EndofBarandPeriod 5")/100</f>
        <v>0.73463545419999998</v>
      </c>
      <c r="BK84" s="50"/>
      <c r="BL84" s="50"/>
    </row>
    <row r="85" spans="39:64" x14ac:dyDescent="0.3">
      <c r="AM85" s="50">
        <f>AM86-1</f>
        <v>-51</v>
      </c>
      <c r="AN85" s="50">
        <f>RTD("cqg.rtd",,"StudyData", "Correlation("&amp;$B$29&amp;","&amp;$C$28&amp;",Period:="&amp;$G$52&amp;",InputChoice1:=Close,InputChoice2:=Close)", "Bar", "", "Close",$J$52,AM85, "all","", "","","T","EndofBarandPeriod 5")/100</f>
        <v>-0.49568235250000003</v>
      </c>
      <c r="AO85" s="50">
        <f>RTD("cqg.rtd",,"StudyData", "Correlation("&amp;$B$29&amp;","&amp;$F$28&amp;",Period:="&amp;$G$52&amp;",InputChoice1:=Close,InputChoice2:=Close)", "Bar", "", "Close",$J$52,AM85, "all","", "","","T","EndofBarandPeriod 5")/100</f>
        <v>-0.57539746359999999</v>
      </c>
      <c r="AP85" s="50">
        <f>RTD("cqg.rtd",,"StudyData", "Correlation("&amp;$B$29&amp;","&amp;$I$28&amp;",Period:="&amp;$G$52&amp;",InputChoice1:=Close,InputChoice2:=Close)", "Bar", "", "Close",$J$52,AM85, "all","", "","","T","EndofBarandPeriod 5")/100</f>
        <v>-0.52040825690000003</v>
      </c>
      <c r="AQ85" s="50">
        <f>RTD("cqg.rtd",,"StudyData", "Correlation("&amp;$B$29&amp;","&amp;$L$28&amp;",Period:="&amp;$G$52&amp;",InputChoice1:=Close,InputChoice2:=Close)", "Bar", "", "Close",$J$52,AM85, "all","", "","","T","EndofBarandPeriod 5")/100</f>
        <v>0.85159863999999996</v>
      </c>
      <c r="AR85" s="50">
        <f>RTD("cqg.rtd",,"StudyData", "Correlation("&amp;$B$29&amp;","&amp;$O$28&amp;",Period:="&amp;$G$52&amp;",InputChoice1:=Close,InputChoice2:=Close)", "Bar", "", "Close",$J$52,AM85, "all","", "","","T","EndofBarandPeriod 5")/100</f>
        <v>0.93786639309999997</v>
      </c>
      <c r="AS85" s="50">
        <f>RTD("cqg.rtd",,"StudyData", "Correlation("&amp;$B$29&amp;","&amp;$R$28&amp;",Period:="&amp;$G$52&amp;",InputChoice1:=Close,InputChoice2:=Close)", "Bar", "", "Close",$J$52,AM85, "all","", "","","T","EndofBarandPeriod 5")/100</f>
        <v>0.96764339750000006</v>
      </c>
      <c r="AT85" s="50">
        <f>RTD("cqg.rtd",,"StudyData", "Correlation("&amp;$B$29&amp;","&amp;$X$28&amp;",Period:="&amp;$G$52&amp;",InputChoice1:=Close,InputChoice2:=Close)", "Bar", "", "Close",$J$52,AM85, "all","", "","","T","EndofBarandPeriod 5")/100</f>
        <v>0.57374154119999998</v>
      </c>
      <c r="AU85" s="50">
        <f>RTD("cqg.rtd",,"StudyData", "Correlation("&amp;$B$29&amp;","&amp;$AA$28&amp;",Period:="&amp;$G$52&amp;",InputChoice1:=Close,InputChoice2:=Close)", "Bar", "", "Close",$J$52,AM85, "all","", "","","T","EndofBarandPeriod 5")/100</f>
        <v>0.43687706269999999</v>
      </c>
      <c r="AV85" s="50">
        <f>RTD("cqg.rtd",,"StudyData", "Correlation("&amp;$B$29&amp;","&amp;$AD$28&amp;",Period:="&amp;$G$52&amp;",InputChoice1:=Close,InputChoice2:=Close)", "Bar", "", "Close",$J$52,AM85, "all","", "","","T","EndofBarandPeriod 5")/100</f>
        <v>0.83778839820000006</v>
      </c>
      <c r="AW85" s="50">
        <f>RTD("cqg.rtd",,"StudyData", "Correlation("&amp;$B$29&amp;","&amp;$AG$28&amp;",Period:="&amp;$G$52&amp;",InputChoice1:=Close,InputChoice2:=Close)", "Bar", "", "Close",$J$52,AM85, "all","", "","","T","EndofBarandPeriod 5")/100</f>
        <v>0.76543935899999993</v>
      </c>
      <c r="AX85" s="50">
        <f>RTD("cqg.rtd",,"StudyData", "Correlation("&amp;$B$29&amp;","&amp;$AJ$28&amp;",Period:="&amp;$G$52&amp;",InputChoice1:=Close,InputChoice2:=Close)", "Bar", "", "Close",$J$52,AM85, "all","", "","","T","EndofBarandPeriod 5")/100</f>
        <v>0.66487309620000001</v>
      </c>
      <c r="AY85" s="50"/>
      <c r="AZ85" s="50">
        <f>RTD("cqg.rtd",,"StudyData", "Correlation("&amp;$B$33&amp;","&amp;$C$32&amp;",Period:="&amp;$G$52&amp;",InputChoice1:=Close,InputChoice2:=Close)", "Bar", "", "Close",$J$52,AM85, "all","", "","","T","EndofBarandPeriod 5")/100</f>
        <v>-0.32363096429999999</v>
      </c>
      <c r="BA85" s="50">
        <f>RTD("cqg.rtd",,"StudyData", "Correlation("&amp;$B$33&amp;","&amp;$F$32&amp;",Period:="&amp;$G$52&amp;",InputChoice1:=Close,InputChoice2:=Close)", "Bar", "", "Close",$J$52,AM85, "all","", "","","T","EndofBarandPeriod 5")/100</f>
        <v>-0.43590729820000002</v>
      </c>
      <c r="BB85" s="50">
        <f>RTD("cqg.rtd",,"StudyData", "Correlation("&amp;$B$33&amp;","&amp;$I$32&amp;",Period:="&amp;$G$52&amp;",InputChoice1:=Close,InputChoice2:=Close)", "Bar", "", "Close",$J$52,AM85, "all","", "","","T","EndofBarandPeriod 5")/100</f>
        <v>-0.4291398125</v>
      </c>
      <c r="BC85" s="50">
        <f>RTD("cqg.rtd",,"StudyData", "Correlation("&amp;$B$33&amp;","&amp;$L$32&amp;",Period:="&amp;$G$52&amp;",InputChoice1:=Close,InputChoice2:=Close)", "Bar", "", "Close",$J$52,AM85, "all","", "","","T","EndofBarandPeriod 5")/100</f>
        <v>0.70113649140000012</v>
      </c>
      <c r="BD85" s="50">
        <f>RTD("cqg.rtd",,"StudyData", "Correlation("&amp;$B$33&amp;","&amp;$O$32&amp;",Period:="&amp;$G$52&amp;",InputChoice1:=Close,InputChoice2:=Close)", "Bar", "", "Close",$J$52,AM85, "all","", "","","T","EndofBarandPeriod 5")/100</f>
        <v>0.67714399599999997</v>
      </c>
      <c r="BE85" s="50">
        <f>RTD("cqg.rtd",,"StudyData", "Correlation("&amp;$B$33&amp;","&amp;$R$32&amp;",Period:="&amp;$G$52&amp;",InputChoice1:=Close,InputChoice2:=Close)", "Bar", "", "Close",$J$52,AM85, "all","", "","","T","EndofBarandPeriod 5")/100</f>
        <v>0.65545066559999998</v>
      </c>
      <c r="BF85" s="50">
        <f>RTD("cqg.rtd",,"StudyData", "Correlation("&amp;$B$33&amp;","&amp;$U$32&amp;",Period:="&amp;$G$52&amp;",InputChoice1:=Close,InputChoice2:=Close)", "Bar", "", "Close",$J$52,AM85, "all","", "","","T","EndofBarandPeriod 5")/100</f>
        <v>0.57374154119999998</v>
      </c>
      <c r="BG85" s="50">
        <f>RTD("cqg.rtd",,"StudyData", "Correlation("&amp;$B$33&amp;","&amp;$AA$32&amp;",Period:="&amp;$G$52&amp;",InputChoice1:=Close,InputChoice2:=Close)", "Bar", "", "Close",$J$52,AM85, "all","", "","","T","EndofBarandPeriod 5")/100</f>
        <v>0.47822314560000001</v>
      </c>
      <c r="BH85" s="50">
        <f>RTD("cqg.rtd",,"StudyData", "Correlation("&amp;$B$33&amp;","&amp;$AD$32&amp;",Period:="&amp;$G$52&amp;",InputChoice1:=Close,InputChoice2:=Close)", "Bar", "", "Close",$J$52,AM85, "all","", "","","T","EndofBarandPeriod 5")/100</f>
        <v>0.74533804000000003</v>
      </c>
      <c r="BI85" s="50">
        <f>RTD("cqg.rtd",,"StudyData", "Correlation("&amp;$B$33&amp;","&amp;$AG$32&amp;",Period:="&amp;$G$52&amp;",InputChoice1:=Close,InputChoice2:=Close)", "Bar", "", "Close",$J$52,AM85, "all","", "","","T","EndofBarandPeriod 5")/100</f>
        <v>0.79302323269999997</v>
      </c>
      <c r="BJ85" s="50">
        <f>RTD("cqg.rtd",,"StudyData", "Correlation("&amp;$B$33&amp;","&amp;$AJ$32&amp;",Period:="&amp;$G$52&amp;",InputChoice1:=Close,InputChoice2:=Close)", "Bar", "", "Close",$J$52,AM85, "all","", "","","T","EndofBarandPeriod 5")/100</f>
        <v>0.74300035529999997</v>
      </c>
      <c r="BK85" s="50"/>
      <c r="BL85" s="50"/>
    </row>
    <row r="86" spans="39:64" x14ac:dyDescent="0.3">
      <c r="AM86" s="50">
        <f>G52*-1</f>
        <v>-50</v>
      </c>
      <c r="AN86" s="50">
        <f>RTD("cqg.rtd",,"StudyData", "Correlation("&amp;$B$29&amp;","&amp;$C$28&amp;",Period:="&amp;$G$52&amp;",InputChoice1:=Close,InputChoice2:=Close)", "Bar", "", "Close",$J$52,AM86, "all","", "","","T","EndofBarandPeriod 5")/100</f>
        <v>-0.51022468679999999</v>
      </c>
      <c r="AO86" s="50">
        <f>RTD("cqg.rtd",,"StudyData", "Correlation("&amp;$B$29&amp;","&amp;$F$28&amp;",Period:="&amp;$G$52&amp;",InputChoice1:=Close,InputChoice2:=Close)", "Bar", "", "Close",$J$52,AM86, "all","", "","","T","EndofBarandPeriod 5")/100</f>
        <v>-0.58309844960000001</v>
      </c>
      <c r="AP86" s="50">
        <f>RTD("cqg.rtd",,"StudyData", "Correlation("&amp;$B$29&amp;","&amp;$I$28&amp;",Period:="&amp;$G$52&amp;",InputChoice1:=Close,InputChoice2:=Close)", "Bar", "", "Close",$J$52,AM86, "all","", "","","T","EndofBarandPeriod 5")/100</f>
        <v>-0.54029174530000001</v>
      </c>
      <c r="AQ86" s="50">
        <f>RTD("cqg.rtd",,"StudyData", "Correlation("&amp;$B$29&amp;","&amp;$L$28&amp;",Period:="&amp;$G$52&amp;",InputChoice1:=Close,InputChoice2:=Close)", "Bar", "", "Close",$J$52,AM86, "all","", "","","T","EndofBarandPeriod 5")/100</f>
        <v>0.81339136100000009</v>
      </c>
      <c r="AR86" s="50">
        <f>RTD("cqg.rtd",,"StudyData", "Correlation("&amp;$B$29&amp;","&amp;$O$28&amp;",Period:="&amp;$G$52&amp;",InputChoice1:=Close,InputChoice2:=Close)", "Bar", "", "Close",$J$52,AM86, "all","", "","","T","EndofBarandPeriod 5")/100</f>
        <v>0.92280335559999993</v>
      </c>
      <c r="AS86" s="50">
        <f>RTD("cqg.rtd",,"StudyData", "Correlation("&amp;$B$29&amp;","&amp;$R$28&amp;",Period:="&amp;$G$52&amp;",InputChoice1:=Close,InputChoice2:=Close)", "Bar", "", "Close",$J$52,AM86, "all","", "","","T","EndofBarandPeriod 5")/100</f>
        <v>0.95981845059999993</v>
      </c>
      <c r="AT86" s="50">
        <f>RTD("cqg.rtd",,"StudyData", "Correlation("&amp;$B$29&amp;","&amp;$X$28&amp;",Period:="&amp;$G$52&amp;",InputChoice1:=Close,InputChoice2:=Close)", "Bar", "", "Close",$J$52,AM86, "all","", "","","T","EndofBarandPeriod 5")/100</f>
        <v>0.54878032529999998</v>
      </c>
      <c r="AU86" s="50">
        <f>RTD("cqg.rtd",,"StudyData", "Correlation("&amp;$B$29&amp;","&amp;$AA$28&amp;",Period:="&amp;$G$52&amp;",InputChoice1:=Close,InputChoice2:=Close)", "Bar", "", "Close",$J$52,AM86, "all","", "","","T","EndofBarandPeriod 5")/100</f>
        <v>0.43759682789999998</v>
      </c>
      <c r="AV86" s="50">
        <f>RTD("cqg.rtd",,"StudyData", "Correlation("&amp;$B$29&amp;","&amp;$AD$28&amp;",Period:="&amp;$G$52&amp;",InputChoice1:=Close,InputChoice2:=Close)", "Bar", "", "Close",$J$52,AM86, "all","", "","","T","EndofBarandPeriod 5")/100</f>
        <v>0.813899653</v>
      </c>
      <c r="AW86" s="50">
        <f>RTD("cqg.rtd",,"StudyData", "Correlation("&amp;$B$29&amp;","&amp;$AG$28&amp;",Period:="&amp;$G$52&amp;",InputChoice1:=Close,InputChoice2:=Close)", "Bar", "", "Close",$J$52,AM86, "all","", "","","T","EndofBarandPeriod 5")/100</f>
        <v>0.75000909920000003</v>
      </c>
      <c r="AX86" s="50">
        <f>RTD("cqg.rtd",,"StudyData", "Correlation("&amp;$B$29&amp;","&amp;$AJ$28&amp;",Period:="&amp;$G$52&amp;",InputChoice1:=Close,InputChoice2:=Close)", "Bar", "", "Close",$J$52,AM86, "all","", "","","T","EndofBarandPeriod 5")/100</f>
        <v>0.64641495820000006</v>
      </c>
      <c r="AY86" s="50"/>
      <c r="AZ86" s="50">
        <f>RTD("cqg.rtd",,"StudyData", "Correlation("&amp;$B$33&amp;","&amp;$C$32&amp;",Period:="&amp;$G$52&amp;",InputChoice1:=Close,InputChoice2:=Close)", "Bar", "", "Close",$J$52,AM86, "all","", "","","T","EndofBarandPeriod 5")/100</f>
        <v>-0.32994810459999996</v>
      </c>
      <c r="BA86" s="50">
        <f>RTD("cqg.rtd",,"StudyData", "Correlation("&amp;$B$33&amp;","&amp;$F$32&amp;",Period:="&amp;$G$52&amp;",InputChoice1:=Close,InputChoice2:=Close)", "Bar", "", "Close",$J$52,AM86, "all","", "","","T","EndofBarandPeriod 5")/100</f>
        <v>-0.44653394910000005</v>
      </c>
      <c r="BB86" s="50">
        <f>RTD("cqg.rtd",,"StudyData", "Correlation("&amp;$B$33&amp;","&amp;$I$32&amp;",Period:="&amp;$G$52&amp;",InputChoice1:=Close,InputChoice2:=Close)", "Bar", "", "Close",$J$52,AM86, "all","", "","","T","EndofBarandPeriod 5")/100</f>
        <v>-0.45684930219999997</v>
      </c>
      <c r="BC86" s="50">
        <f>RTD("cqg.rtd",,"StudyData", "Correlation("&amp;$B$33&amp;","&amp;$L$32&amp;",Period:="&amp;$G$52&amp;",InputChoice1:=Close,InputChoice2:=Close)", "Bar", "", "Close",$J$52,AM86, "all","", "","","T","EndofBarandPeriod 5")/100</f>
        <v>0.7286850681999999</v>
      </c>
      <c r="BD86" s="50">
        <f>RTD("cqg.rtd",,"StudyData", "Correlation("&amp;$B$33&amp;","&amp;$O$32&amp;",Period:="&amp;$G$52&amp;",InputChoice1:=Close,InputChoice2:=Close)", "Bar", "", "Close",$J$52,AM86, "all","", "","","T","EndofBarandPeriod 5")/100</f>
        <v>0.69340938399999996</v>
      </c>
      <c r="BE86" s="50">
        <f>RTD("cqg.rtd",,"StudyData", "Correlation("&amp;$B$33&amp;","&amp;$R$32&amp;",Period:="&amp;$G$52&amp;",InputChoice1:=Close,InputChoice2:=Close)", "Bar", "", "Close",$J$52,AM86, "all","", "","","T","EndofBarandPeriod 5")/100</f>
        <v>0.66225871679999992</v>
      </c>
      <c r="BF86" s="50">
        <f>RTD("cqg.rtd",,"StudyData", "Correlation("&amp;$B$33&amp;","&amp;$U$32&amp;",Period:="&amp;$G$52&amp;",InputChoice1:=Close,InputChoice2:=Close)", "Bar", "", "Close",$J$52,AM86, "all","", "","","T","EndofBarandPeriod 5")/100</f>
        <v>0.54878032529999998</v>
      </c>
      <c r="BG86" s="50">
        <f>RTD("cqg.rtd",,"StudyData", "Correlation("&amp;$B$33&amp;","&amp;$AA$32&amp;",Period:="&amp;$G$52&amp;",InputChoice1:=Close,InputChoice2:=Close)", "Bar", "", "Close",$J$52,AM86, "all","", "","","T","EndofBarandPeriod 5")/100</f>
        <v>0.50419677520000006</v>
      </c>
      <c r="BH86" s="50">
        <f>RTD("cqg.rtd",,"StudyData", "Correlation("&amp;$B$33&amp;","&amp;$AD$32&amp;",Period:="&amp;$G$52&amp;",InputChoice1:=Close,InputChoice2:=Close)", "Bar", "", "Close",$J$52,AM86, "all","", "","","T","EndofBarandPeriod 5")/100</f>
        <v>0.7650119138</v>
      </c>
      <c r="BI86" s="50">
        <f>RTD("cqg.rtd",,"StudyData", "Correlation("&amp;$B$33&amp;","&amp;$AG$32&amp;",Period:="&amp;$G$52&amp;",InputChoice1:=Close,InputChoice2:=Close)", "Bar", "", "Close",$J$52,AM86, "all","", "","","T","EndofBarandPeriod 5")/100</f>
        <v>0.81104701950000002</v>
      </c>
      <c r="BJ86" s="50">
        <f>RTD("cqg.rtd",,"StudyData", "Correlation("&amp;$B$33&amp;","&amp;$AJ$32&amp;",Period:="&amp;$G$52&amp;",InputChoice1:=Close,InputChoice2:=Close)", "Bar", "", "Close",$J$52,AM86, "all","", "","","T","EndofBarandPeriod 5")/100</f>
        <v>0.76115870470000002</v>
      </c>
      <c r="BK86" s="50"/>
      <c r="BL86" s="50"/>
    </row>
    <row r="87" spans="39:64" x14ac:dyDescent="0.3">
      <c r="AM87" s="50">
        <f>AM86+1</f>
        <v>-49</v>
      </c>
      <c r="AN87" s="50">
        <f>RTD("cqg.rtd",,"StudyData", "Correlation("&amp;$B$29&amp;","&amp;$C$28&amp;",Period:="&amp;$G$52&amp;",InputChoice1:=Close,InputChoice2:=Close)", "Bar", "", "Close",$J$52,AM87, "all","", "","","T","EndofBarandPeriod 5")/100</f>
        <v>-0.5102702442</v>
      </c>
      <c r="AO87" s="50">
        <f>RTD("cqg.rtd",,"StudyData", "Correlation("&amp;$B$29&amp;","&amp;$F$28&amp;",Period:="&amp;$G$52&amp;",InputChoice1:=Close,InputChoice2:=Close)", "Bar", "", "Close",$J$52,AM87, "all","", "","","T","EndofBarandPeriod 5")/100</f>
        <v>-0.58485906870000004</v>
      </c>
      <c r="AP87" s="50">
        <f>RTD("cqg.rtd",,"StudyData", "Correlation("&amp;$B$29&amp;","&amp;$I$28&amp;",Period:="&amp;$G$52&amp;",InputChoice1:=Close,InputChoice2:=Close)", "Bar", "", "Close",$J$52,AM87, "all","", "","","T","EndofBarandPeriod 5")/100</f>
        <v>-0.56665461979999998</v>
      </c>
      <c r="AQ87" s="50">
        <f>RTD("cqg.rtd",,"StudyData", "Correlation("&amp;$B$29&amp;","&amp;$L$28&amp;",Period:="&amp;$G$52&amp;",InputChoice1:=Close,InputChoice2:=Close)", "Bar", "", "Close",$J$52,AM87, "all","", "","","T","EndofBarandPeriod 5")/100</f>
        <v>0.82991878790000007</v>
      </c>
      <c r="AR87" s="50">
        <f>RTD("cqg.rtd",,"StudyData", "Correlation("&amp;$B$29&amp;","&amp;$O$28&amp;",Period:="&amp;$G$52&amp;",InputChoice1:=Close,InputChoice2:=Close)", "Bar", "", "Close",$J$52,AM87, "all","", "","","T","EndofBarandPeriod 5")/100</f>
        <v>0.93093847550000008</v>
      </c>
      <c r="AS87" s="50">
        <f>RTD("cqg.rtd",,"StudyData", "Correlation("&amp;$B$29&amp;","&amp;$R$28&amp;",Period:="&amp;$G$52&amp;",InputChoice1:=Close,InputChoice2:=Close)", "Bar", "", "Close",$J$52,AM87, "all","", "","","T","EndofBarandPeriod 5")/100</f>
        <v>0.96389607049999992</v>
      </c>
      <c r="AT87" s="50">
        <f>RTD("cqg.rtd",,"StudyData", "Correlation("&amp;$B$29&amp;","&amp;$X$28&amp;",Period:="&amp;$G$52&amp;",InputChoice1:=Close,InputChoice2:=Close)", "Bar", "", "Close",$J$52,AM87, "all","", "","","T","EndofBarandPeriod 5")/100</f>
        <v>0.57232412639999997</v>
      </c>
      <c r="AU87" s="50">
        <f>RTD("cqg.rtd",,"StudyData", "Correlation("&amp;$B$29&amp;","&amp;$AA$28&amp;",Period:="&amp;$G$52&amp;",InputChoice1:=Close,InputChoice2:=Close)", "Bar", "", "Close",$J$52,AM87, "all","", "","","T","EndofBarandPeriod 5")/100</f>
        <v>0.48108756190000002</v>
      </c>
      <c r="AV87" s="50">
        <f>RTD("cqg.rtd",,"StudyData", "Correlation("&amp;$B$29&amp;","&amp;$AD$28&amp;",Period:="&amp;$G$52&amp;",InputChoice1:=Close,InputChoice2:=Close)", "Bar", "", "Close",$J$52,AM87, "all","", "","","T","EndofBarandPeriod 5")/100</f>
        <v>0.82319961190000002</v>
      </c>
      <c r="AW87" s="50">
        <f>RTD("cqg.rtd",,"StudyData", "Correlation("&amp;$B$29&amp;","&amp;$AG$28&amp;",Period:="&amp;$G$52&amp;",InputChoice1:=Close,InputChoice2:=Close)", "Bar", "", "Close",$J$52,AM87, "all","", "","","T","EndofBarandPeriod 5")/100</f>
        <v>0.75899785850000001</v>
      </c>
      <c r="AX87" s="50">
        <f>RTD("cqg.rtd",,"StudyData", "Correlation("&amp;$B$29&amp;","&amp;$AJ$28&amp;",Period:="&amp;$G$52&amp;",InputChoice1:=Close,InputChoice2:=Close)", "Bar", "", "Close",$J$52,AM87, "all","", "","","T","EndofBarandPeriod 5")/100</f>
        <v>0.66092342660000003</v>
      </c>
      <c r="AY87" s="50"/>
      <c r="AZ87" s="50">
        <f>RTD("cqg.rtd",,"StudyData", "Correlation("&amp;$B$33&amp;","&amp;$C$32&amp;",Period:="&amp;$G$52&amp;",InputChoice1:=Close,InputChoice2:=Close)", "Bar", "", "Close",$J$52,AM87, "all","", "","","T","EndofBarandPeriod 5")/100</f>
        <v>-0.34279419590000004</v>
      </c>
      <c r="BA87" s="50">
        <f>RTD("cqg.rtd",,"StudyData", "Correlation("&amp;$B$33&amp;","&amp;$F$32&amp;",Period:="&amp;$G$52&amp;",InputChoice1:=Close,InputChoice2:=Close)", "Bar", "", "Close",$J$52,AM87, "all","", "","","T","EndofBarandPeriod 5")/100</f>
        <v>-0.46090077909999999</v>
      </c>
      <c r="BB87" s="50">
        <f>RTD("cqg.rtd",,"StudyData", "Correlation("&amp;$B$33&amp;","&amp;$I$32&amp;",Period:="&amp;$G$52&amp;",InputChoice1:=Close,InputChoice2:=Close)", "Bar", "", "Close",$J$52,AM87, "all","", "","","T","EndofBarandPeriod 5")/100</f>
        <v>-0.46518351670000002</v>
      </c>
      <c r="BC87" s="50">
        <f>RTD("cqg.rtd",,"StudyData", "Correlation("&amp;$B$33&amp;","&amp;$L$32&amp;",Period:="&amp;$G$52&amp;",InputChoice1:=Close,InputChoice2:=Close)", "Bar", "", "Close",$J$52,AM87, "all","", "","","T","EndofBarandPeriod 5")/100</f>
        <v>0.74410438060000006</v>
      </c>
      <c r="BD87" s="50">
        <f>RTD("cqg.rtd",,"StudyData", "Correlation("&amp;$B$33&amp;","&amp;$O$32&amp;",Period:="&amp;$G$52&amp;",InputChoice1:=Close,InputChoice2:=Close)", "Bar", "", "Close",$J$52,AM87, "all","", "","","T","EndofBarandPeriod 5")/100</f>
        <v>0.71023180920000006</v>
      </c>
      <c r="BE87" s="50">
        <f>RTD("cqg.rtd",,"StudyData", "Correlation("&amp;$B$33&amp;","&amp;$R$32&amp;",Period:="&amp;$G$52&amp;",InputChoice1:=Close,InputChoice2:=Close)", "Bar", "", "Close",$J$52,AM87, "all","", "","","T","EndofBarandPeriod 5")/100</f>
        <v>0.68034717060000005</v>
      </c>
      <c r="BF87" s="50">
        <f>RTD("cqg.rtd",,"StudyData", "Correlation("&amp;$B$33&amp;","&amp;$U$32&amp;",Period:="&amp;$G$52&amp;",InputChoice1:=Close,InputChoice2:=Close)", "Bar", "", "Close",$J$52,AM87, "all","", "","","T","EndofBarandPeriod 5")/100</f>
        <v>0.57232412639999997</v>
      </c>
      <c r="BG87" s="50">
        <f>RTD("cqg.rtd",,"StudyData", "Correlation("&amp;$B$33&amp;","&amp;$AA$32&amp;",Period:="&amp;$G$52&amp;",InputChoice1:=Close,InputChoice2:=Close)", "Bar", "", "Close",$J$52,AM87, "all","", "","","T","EndofBarandPeriod 5")/100</f>
        <v>0.53877041060000008</v>
      </c>
      <c r="BH87" s="50">
        <f>RTD("cqg.rtd",,"StudyData", "Correlation("&amp;$B$33&amp;","&amp;$AD$32&amp;",Period:="&amp;$G$52&amp;",InputChoice1:=Close,InputChoice2:=Close)", "Bar", "", "Close",$J$52,AM87, "all","", "","","T","EndofBarandPeriod 5")/100</f>
        <v>0.77592377109999999</v>
      </c>
      <c r="BI87" s="50">
        <f>RTD("cqg.rtd",,"StudyData", "Correlation("&amp;$B$33&amp;","&amp;$AG$32&amp;",Period:="&amp;$G$52&amp;",InputChoice1:=Close,InputChoice2:=Close)", "Bar", "", "Close",$J$52,AM87, "all","", "","","T","EndofBarandPeriod 5")/100</f>
        <v>0.81788957969999998</v>
      </c>
      <c r="BJ87" s="50">
        <f>RTD("cqg.rtd",,"StudyData", "Correlation("&amp;$B$33&amp;","&amp;$AJ$32&amp;",Period:="&amp;$G$52&amp;",InputChoice1:=Close,InputChoice2:=Close)", "Bar", "", "Close",$J$52,AM87, "all","", "","","T","EndofBarandPeriod 5")/100</f>
        <v>0.77041558740000005</v>
      </c>
      <c r="BK87" s="50"/>
      <c r="BL87" s="50"/>
    </row>
    <row r="88" spans="39:64" x14ac:dyDescent="0.3">
      <c r="AM88" s="50">
        <f t="shared" ref="AM88:AM91" si="22">AM87+1</f>
        <v>-48</v>
      </c>
      <c r="AN88" s="50">
        <f>RTD("cqg.rtd",,"StudyData", "Correlation("&amp;$B$29&amp;","&amp;$C$28&amp;",Period:="&amp;$G$52&amp;",InputChoice1:=Close,InputChoice2:=Close)", "Bar", "", "Close",$J$52,AM88, "all","", "","","T","EndofBarandPeriod 5")/100</f>
        <v>-0.5495995951</v>
      </c>
      <c r="AO88" s="50">
        <f>RTD("cqg.rtd",,"StudyData", "Correlation("&amp;$B$29&amp;","&amp;$F$28&amp;",Period:="&amp;$G$52&amp;",InputChoice1:=Close,InputChoice2:=Close)", "Bar", "", "Close",$J$52,AM88, "all","", "","","T","EndofBarandPeriod 5")/100</f>
        <v>-0.61775141359999997</v>
      </c>
      <c r="AP88" s="50">
        <f>RTD("cqg.rtd",,"StudyData", "Correlation("&amp;$B$29&amp;","&amp;$I$28&amp;",Period:="&amp;$G$52&amp;",InputChoice1:=Close,InputChoice2:=Close)", "Bar", "", "Close",$J$52,AM88, "all","", "","","T","EndofBarandPeriod 5")/100</f>
        <v>-0.58051187310000008</v>
      </c>
      <c r="AQ88" s="50">
        <f>RTD("cqg.rtd",,"StudyData", "Correlation("&amp;$B$29&amp;","&amp;$L$28&amp;",Period:="&amp;$G$52&amp;",InputChoice1:=Close,InputChoice2:=Close)", "Bar", "", "Close",$J$52,AM88, "all","", "","","T","EndofBarandPeriod 5")/100</f>
        <v>0.82810021980000004</v>
      </c>
      <c r="AR88" s="50">
        <f>RTD("cqg.rtd",,"StudyData", "Correlation("&amp;$B$29&amp;","&amp;$O$28&amp;",Period:="&amp;$G$52&amp;",InputChoice1:=Close,InputChoice2:=Close)", "Bar", "", "Close",$J$52,AM88, "all","", "","","T","EndofBarandPeriod 5")/100</f>
        <v>0.92920163639999998</v>
      </c>
      <c r="AS88" s="50">
        <f>RTD("cqg.rtd",,"StudyData", "Correlation("&amp;$B$29&amp;","&amp;$R$28&amp;",Period:="&amp;$G$52&amp;",InputChoice1:=Close,InputChoice2:=Close)", "Bar", "", "Close",$J$52,AM88, "all","", "","","T","EndofBarandPeriod 5")/100</f>
        <v>0.96196839049999994</v>
      </c>
      <c r="AT88" s="50">
        <f>RTD("cqg.rtd",,"StudyData", "Correlation("&amp;$B$29&amp;","&amp;$X$28&amp;",Period:="&amp;$G$52&amp;",InputChoice1:=Close,InputChoice2:=Close)", "Bar", "", "Close",$J$52,AM88, "all","", "","","T","EndofBarandPeriod 5")/100</f>
        <v>0.586809519</v>
      </c>
      <c r="AU88" s="50">
        <f>RTD("cqg.rtd",,"StudyData", "Correlation("&amp;$B$29&amp;","&amp;$AA$28&amp;",Period:="&amp;$G$52&amp;",InputChoice1:=Close,InputChoice2:=Close)", "Bar", "", "Close",$J$52,AM88, "all","", "","","T","EndofBarandPeriod 5")/100</f>
        <v>0.49707725699999999</v>
      </c>
      <c r="AV88" s="50">
        <f>RTD("cqg.rtd",,"StudyData", "Correlation("&amp;$B$29&amp;","&amp;$AD$28&amp;",Period:="&amp;$G$52&amp;",InputChoice1:=Close,InputChoice2:=Close)", "Bar", "", "Close",$J$52,AM88, "all","", "","","T","EndofBarandPeriod 5")/100</f>
        <v>0.83229485380000001</v>
      </c>
      <c r="AW88" s="50">
        <f>RTD("cqg.rtd",,"StudyData", "Correlation("&amp;$B$29&amp;","&amp;$AG$28&amp;",Period:="&amp;$G$52&amp;",InputChoice1:=Close,InputChoice2:=Close)", "Bar", "", "Close",$J$52,AM88, "all","", "","","T","EndofBarandPeriod 5")/100</f>
        <v>0.76203947150000007</v>
      </c>
      <c r="AX88" s="50">
        <f>RTD("cqg.rtd",,"StudyData", "Correlation("&amp;$B$29&amp;","&amp;$AJ$28&amp;",Period:="&amp;$G$52&amp;",InputChoice1:=Close,InputChoice2:=Close)", "Bar", "", "Close",$J$52,AM88, "all","", "","","T","EndofBarandPeriod 5")/100</f>
        <v>0.66842897969999993</v>
      </c>
      <c r="AY88" s="50"/>
      <c r="AZ88" s="50">
        <f>RTD("cqg.rtd",,"StudyData", "Correlation("&amp;$B$33&amp;","&amp;$C$32&amp;",Period:="&amp;$G$52&amp;",InputChoice1:=Close,InputChoice2:=Close)", "Bar", "", "Close",$J$52,AM88, "all","", "","","T","EndofBarandPeriod 5")/100</f>
        <v>-0.36723405679999999</v>
      </c>
      <c r="BA88" s="50">
        <f>RTD("cqg.rtd",,"StudyData", "Correlation("&amp;$B$33&amp;","&amp;$F$32&amp;",Period:="&amp;$G$52&amp;",InputChoice1:=Close,InputChoice2:=Close)", "Bar", "", "Close",$J$52,AM88, "all","", "","","T","EndofBarandPeriod 5")/100</f>
        <v>-0.48467311799999996</v>
      </c>
      <c r="BB88" s="50">
        <f>RTD("cqg.rtd",,"StudyData", "Correlation("&amp;$B$33&amp;","&amp;$I$32&amp;",Period:="&amp;$G$52&amp;",InputChoice1:=Close,InputChoice2:=Close)", "Bar", "", "Close",$J$52,AM88, "all","", "","","T","EndofBarandPeriod 5")/100</f>
        <v>-0.47554343940000005</v>
      </c>
      <c r="BC88" s="50">
        <f>RTD("cqg.rtd",,"StudyData", "Correlation("&amp;$B$33&amp;","&amp;$L$32&amp;",Period:="&amp;$G$52&amp;",InputChoice1:=Close,InputChoice2:=Close)", "Bar", "", "Close",$J$52,AM88, "all","", "","","T","EndofBarandPeriod 5")/100</f>
        <v>0.76120475060000004</v>
      </c>
      <c r="BD88" s="50">
        <f>RTD("cqg.rtd",,"StudyData", "Correlation("&amp;$B$33&amp;","&amp;$O$32&amp;",Period:="&amp;$G$52&amp;",InputChoice1:=Close,InputChoice2:=Close)", "Bar", "", "Close",$J$52,AM88, "all","", "","","T","EndofBarandPeriod 5")/100</f>
        <v>0.72635873419999997</v>
      </c>
      <c r="BE88" s="50">
        <f>RTD("cqg.rtd",,"StudyData", "Correlation("&amp;$B$33&amp;","&amp;$R$32&amp;",Period:="&amp;$G$52&amp;",InputChoice1:=Close,InputChoice2:=Close)", "Bar", "", "Close",$J$52,AM88, "all","", "","","T","EndofBarandPeriod 5")/100</f>
        <v>0.69768378040000001</v>
      </c>
      <c r="BF88" s="50">
        <f>RTD("cqg.rtd",,"StudyData", "Correlation("&amp;$B$33&amp;","&amp;$U$32&amp;",Period:="&amp;$G$52&amp;",InputChoice1:=Close,InputChoice2:=Close)", "Bar", "", "Close",$J$52,AM88, "all","", "","","T","EndofBarandPeriod 5")/100</f>
        <v>0.586809519</v>
      </c>
      <c r="BG88" s="50">
        <f>RTD("cqg.rtd",,"StudyData", "Correlation("&amp;$B$33&amp;","&amp;$AA$32&amp;",Period:="&amp;$G$52&amp;",InputChoice1:=Close,InputChoice2:=Close)", "Bar", "", "Close",$J$52,AM88, "all","", "","","T","EndofBarandPeriod 5")/100</f>
        <v>0.57174334250000003</v>
      </c>
      <c r="BH88" s="50">
        <f>RTD("cqg.rtd",,"StudyData", "Correlation("&amp;$B$33&amp;","&amp;$AD$32&amp;",Period:="&amp;$G$52&amp;",InputChoice1:=Close,InputChoice2:=Close)", "Bar", "", "Close",$J$52,AM88, "all","", "","","T","EndofBarandPeriod 5")/100</f>
        <v>0.77783446519999999</v>
      </c>
      <c r="BI88" s="50">
        <f>RTD("cqg.rtd",,"StudyData", "Correlation("&amp;$B$33&amp;","&amp;$AG$32&amp;",Period:="&amp;$G$52&amp;",InputChoice1:=Close,InputChoice2:=Close)", "Bar", "", "Close",$J$52,AM88, "all","", "","","T","EndofBarandPeriod 5")/100</f>
        <v>0.80958723320000003</v>
      </c>
      <c r="BJ88" s="50">
        <f>RTD("cqg.rtd",,"StudyData", "Correlation("&amp;$B$33&amp;","&amp;$AJ$32&amp;",Period:="&amp;$G$52&amp;",InputChoice1:=Close,InputChoice2:=Close)", "Bar", "", "Close",$J$52,AM88, "all","", "","","T","EndofBarandPeriod 5")/100</f>
        <v>0.76770128449999997</v>
      </c>
      <c r="BK88" s="50"/>
      <c r="BL88" s="50"/>
    </row>
    <row r="89" spans="39:64" x14ac:dyDescent="0.3">
      <c r="AM89" s="50">
        <f t="shared" si="22"/>
        <v>-47</v>
      </c>
      <c r="AN89" s="50">
        <f>RTD("cqg.rtd",,"StudyData", "Correlation("&amp;$B$29&amp;","&amp;$C$28&amp;",Period:="&amp;$G$52&amp;",InputChoice1:=Close,InputChoice2:=Close)", "Bar", "", "Close",$J$52,AM89, "all","", "","","T","EndofBarandPeriod 5")/100</f>
        <v>-0.55658879810000006</v>
      </c>
      <c r="AO89" s="50">
        <f>RTD("cqg.rtd",,"StudyData", "Correlation("&amp;$B$29&amp;","&amp;$F$28&amp;",Period:="&amp;$G$52&amp;",InputChoice1:=Close,InputChoice2:=Close)", "Bar", "", "Close",$J$52,AM89, "all","", "","","T","EndofBarandPeriod 5")/100</f>
        <v>-0.62048356959999995</v>
      </c>
      <c r="AP89" s="50">
        <f>RTD("cqg.rtd",,"StudyData", "Correlation("&amp;$B$29&amp;","&amp;$I$28&amp;",Period:="&amp;$G$52&amp;",InputChoice1:=Close,InputChoice2:=Close)", "Bar", "", "Close",$J$52,AM89, "all","", "","","T","EndofBarandPeriod 5")/100</f>
        <v>-0.59291618670000001</v>
      </c>
      <c r="AQ89" s="50">
        <f>RTD("cqg.rtd",,"StudyData", "Correlation("&amp;$B$29&amp;","&amp;$L$28&amp;",Period:="&amp;$G$52&amp;",InputChoice1:=Close,InputChoice2:=Close)", "Bar", "", "Close",$J$52,AM89, "all","", "","","T","EndofBarandPeriod 5")/100</f>
        <v>0.81498437879999996</v>
      </c>
      <c r="AR89" s="50">
        <f>RTD("cqg.rtd",,"StudyData", "Correlation("&amp;$B$29&amp;","&amp;$O$28&amp;",Period:="&amp;$G$52&amp;",InputChoice1:=Close,InputChoice2:=Close)", "Bar", "", "Close",$J$52,AM89, "all","", "","","T","EndofBarandPeriod 5")/100</f>
        <v>0.92295855040000008</v>
      </c>
      <c r="AS89" s="50">
        <f>RTD("cqg.rtd",,"StudyData", "Correlation("&amp;$B$29&amp;","&amp;$R$28&amp;",Period:="&amp;$G$52&amp;",InputChoice1:=Close,InputChoice2:=Close)", "Bar", "", "Close",$J$52,AM89, "all","", "","","T","EndofBarandPeriod 5")/100</f>
        <v>0.95685168409999999</v>
      </c>
      <c r="AT89" s="50">
        <f>RTD("cqg.rtd",,"StudyData", "Correlation("&amp;$B$29&amp;","&amp;$X$28&amp;",Period:="&amp;$G$52&amp;",InputChoice1:=Close,InputChoice2:=Close)", "Bar", "", "Close",$J$52,AM89, "all","", "","","T","EndofBarandPeriod 5")/100</f>
        <v>0.5661613003</v>
      </c>
      <c r="AU89" s="50">
        <f>RTD("cqg.rtd",,"StudyData", "Correlation("&amp;$B$29&amp;","&amp;$AA$28&amp;",Period:="&amp;$G$52&amp;",InputChoice1:=Close,InputChoice2:=Close)", "Bar", "", "Close",$J$52,AM89, "all","", "","","T","EndofBarandPeriod 5")/100</f>
        <v>0.51616537110000005</v>
      </c>
      <c r="AV89" s="50">
        <f>RTD("cqg.rtd",,"StudyData", "Correlation("&amp;$B$29&amp;","&amp;$AD$28&amp;",Period:="&amp;$G$52&amp;",InputChoice1:=Close,InputChoice2:=Close)", "Bar", "", "Close",$J$52,AM89, "all","", "","","T","EndofBarandPeriod 5")/100</f>
        <v>0.82945616349999995</v>
      </c>
      <c r="AW89" s="50">
        <f>RTD("cqg.rtd",,"StudyData", "Correlation("&amp;$B$29&amp;","&amp;$AG$28&amp;",Period:="&amp;$G$52&amp;",InputChoice1:=Close,InputChoice2:=Close)", "Bar", "", "Close",$J$52,AM89, "all","", "","","T","EndofBarandPeriod 5")/100</f>
        <v>0.77725442499999997</v>
      </c>
      <c r="AX89" s="50">
        <f>RTD("cqg.rtd",,"StudyData", "Correlation("&amp;$B$29&amp;","&amp;$AJ$28&amp;",Period:="&amp;$G$52&amp;",InputChoice1:=Close,InputChoice2:=Close)", "Bar", "", "Close",$J$52,AM89, "all","", "","","T","EndofBarandPeriod 5")/100</f>
        <v>0.67191129370000002</v>
      </c>
      <c r="AY89" s="50"/>
      <c r="AZ89" s="50">
        <f>RTD("cqg.rtd",,"StudyData", "Correlation("&amp;$B$33&amp;","&amp;$C$32&amp;",Period:="&amp;$G$52&amp;",InputChoice1:=Close,InputChoice2:=Close)", "Bar", "", "Close",$J$52,AM89, "all","", "","","T","EndofBarandPeriod 5")/100</f>
        <v>-0.37347012550000003</v>
      </c>
      <c r="BA89" s="50">
        <f>RTD("cqg.rtd",,"StudyData", "Correlation("&amp;$B$33&amp;","&amp;$F$32&amp;",Period:="&amp;$G$52&amp;",InputChoice1:=Close,InputChoice2:=Close)", "Bar", "", "Close",$J$52,AM89, "all","", "","","T","EndofBarandPeriod 5")/100</f>
        <v>-0.49515990940000004</v>
      </c>
      <c r="BB89" s="50">
        <f>RTD("cqg.rtd",,"StudyData", "Correlation("&amp;$B$33&amp;","&amp;$I$32&amp;",Period:="&amp;$G$52&amp;",InputChoice1:=Close,InputChoice2:=Close)", "Bar", "", "Close",$J$52,AM89, "all","", "","","T","EndofBarandPeriod 5")/100</f>
        <v>-0.4883860431</v>
      </c>
      <c r="BC89" s="50">
        <f>RTD("cqg.rtd",,"StudyData", "Correlation("&amp;$B$33&amp;","&amp;$L$32&amp;",Period:="&amp;$G$52&amp;",InputChoice1:=Close,InputChoice2:=Close)", "Bar", "", "Close",$J$52,AM89, "all","", "","","T","EndofBarandPeriod 5")/100</f>
        <v>0.78231349880000001</v>
      </c>
      <c r="BD89" s="50">
        <f>RTD("cqg.rtd",,"StudyData", "Correlation("&amp;$B$33&amp;","&amp;$O$32&amp;",Period:="&amp;$G$52&amp;",InputChoice1:=Close,InputChoice2:=Close)", "Bar", "", "Close",$J$52,AM89, "all","", "","","T","EndofBarandPeriod 5")/100</f>
        <v>0.73731755250000008</v>
      </c>
      <c r="BE89" s="50">
        <f>RTD("cqg.rtd",,"StudyData", "Correlation("&amp;$B$33&amp;","&amp;$R$32&amp;",Period:="&amp;$G$52&amp;",InputChoice1:=Close,InputChoice2:=Close)", "Bar", "", "Close",$J$52,AM89, "all","", "","","T","EndofBarandPeriod 5")/100</f>
        <v>0.70375038709999993</v>
      </c>
      <c r="BF89" s="50">
        <f>RTD("cqg.rtd",,"StudyData", "Correlation("&amp;$B$33&amp;","&amp;$U$32&amp;",Period:="&amp;$G$52&amp;",InputChoice1:=Close,InputChoice2:=Close)", "Bar", "", "Close",$J$52,AM89, "all","", "","","T","EndofBarandPeriod 5")/100</f>
        <v>0.5661613003</v>
      </c>
      <c r="BG89" s="50">
        <f>RTD("cqg.rtd",,"StudyData", "Correlation("&amp;$B$33&amp;","&amp;$AA$32&amp;",Period:="&amp;$G$52&amp;",InputChoice1:=Close,InputChoice2:=Close)", "Bar", "", "Close",$J$52,AM89, "all","", "","","T","EndofBarandPeriod 5")/100</f>
        <v>0.62466244039999996</v>
      </c>
      <c r="BH89" s="50">
        <f>RTD("cqg.rtd",,"StudyData", "Correlation("&amp;$B$33&amp;","&amp;$AD$32&amp;",Period:="&amp;$G$52&amp;",InputChoice1:=Close,InputChoice2:=Close)", "Bar", "", "Close",$J$52,AM89, "all","", "","","T","EndofBarandPeriod 5")/100</f>
        <v>0.76884141380000004</v>
      </c>
      <c r="BI89" s="50">
        <f>RTD("cqg.rtd",,"StudyData", "Correlation("&amp;$B$33&amp;","&amp;$AG$32&amp;",Period:="&amp;$G$52&amp;",InputChoice1:=Close,InputChoice2:=Close)", "Bar", "", "Close",$J$52,AM89, "all","", "","","T","EndofBarandPeriod 5")/100</f>
        <v>0.79405104059999998</v>
      </c>
      <c r="BJ89" s="50">
        <f>RTD("cqg.rtd",,"StudyData", "Correlation("&amp;$B$33&amp;","&amp;$AJ$32&amp;",Period:="&amp;$G$52&amp;",InputChoice1:=Close,InputChoice2:=Close)", "Bar", "", "Close",$J$52,AM89, "all","", "","","T","EndofBarandPeriod 5")/100</f>
        <v>0.75902928630000011</v>
      </c>
      <c r="BK89" s="50"/>
      <c r="BL89" s="50"/>
    </row>
    <row r="90" spans="39:64" x14ac:dyDescent="0.3">
      <c r="AM90" s="50">
        <f t="shared" si="22"/>
        <v>-46</v>
      </c>
      <c r="AN90" s="50">
        <f>RTD("cqg.rtd",,"StudyData", "Correlation("&amp;$B$29&amp;","&amp;$C$28&amp;",Period:="&amp;$G$52&amp;",InputChoice1:=Close,InputChoice2:=Close)", "Bar", "", "Close",$J$52,AM90, "all","", "","","T","EndofBarandPeriod 5")/100</f>
        <v>-0.56022289819999993</v>
      </c>
      <c r="AO90" s="50">
        <f>RTD("cqg.rtd",,"StudyData", "Correlation("&amp;$B$29&amp;","&amp;$F$28&amp;",Period:="&amp;$G$52&amp;",InputChoice1:=Close,InputChoice2:=Close)", "Bar", "", "Close",$J$52,AM90, "all","", "","","T","EndofBarandPeriod 5")/100</f>
        <v>-0.62309245899999999</v>
      </c>
      <c r="AP90" s="50">
        <f>RTD("cqg.rtd",,"StudyData", "Correlation("&amp;$B$29&amp;","&amp;$I$28&amp;",Period:="&amp;$G$52&amp;",InputChoice1:=Close,InputChoice2:=Close)", "Bar", "", "Close",$J$52,AM90, "all","", "","","T","EndofBarandPeriod 5")/100</f>
        <v>-0.60500027810000001</v>
      </c>
      <c r="AQ90" s="50">
        <f>RTD("cqg.rtd",,"StudyData", "Correlation("&amp;$B$29&amp;","&amp;$L$28&amp;",Period:="&amp;$G$52&amp;",InputChoice1:=Close,InputChoice2:=Close)", "Bar", "", "Close",$J$52,AM90, "all","", "","","T","EndofBarandPeriod 5")/100</f>
        <v>0.80216905949999995</v>
      </c>
      <c r="AR90" s="50">
        <f>RTD("cqg.rtd",,"StudyData", "Correlation("&amp;$B$29&amp;","&amp;$O$28&amp;",Period:="&amp;$G$52&amp;",InputChoice1:=Close,InputChoice2:=Close)", "Bar", "", "Close",$J$52,AM90, "all","", "","","T","EndofBarandPeriod 5")/100</f>
        <v>0.91731117470000001</v>
      </c>
      <c r="AS90" s="50">
        <f>RTD("cqg.rtd",,"StudyData", "Correlation("&amp;$B$29&amp;","&amp;$R$28&amp;",Period:="&amp;$G$52&amp;",InputChoice1:=Close,InputChoice2:=Close)", "Bar", "", "Close",$J$52,AM90, "all","", "","","T","EndofBarandPeriod 5")/100</f>
        <v>0.95312541229999992</v>
      </c>
      <c r="AT90" s="50">
        <f>RTD("cqg.rtd",,"StudyData", "Correlation("&amp;$B$29&amp;","&amp;$X$28&amp;",Period:="&amp;$G$52&amp;",InputChoice1:=Close,InputChoice2:=Close)", "Bar", "", "Close",$J$52,AM90, "all","", "","","T","EndofBarandPeriod 5")/100</f>
        <v>0.55421033510000006</v>
      </c>
      <c r="AU90" s="50">
        <f>RTD("cqg.rtd",,"StudyData", "Correlation("&amp;$B$29&amp;","&amp;$AA$28&amp;",Period:="&amp;$G$52&amp;",InputChoice1:=Close,InputChoice2:=Close)", "Bar", "", "Close",$J$52,AM90, "all","", "","","T","EndofBarandPeriod 5")/100</f>
        <v>0.50876566239999998</v>
      </c>
      <c r="AV90" s="50">
        <f>RTD("cqg.rtd",,"StudyData", "Correlation("&amp;$B$29&amp;","&amp;$AD$28&amp;",Period:="&amp;$G$52&amp;",InputChoice1:=Close,InputChoice2:=Close)", "Bar", "", "Close",$J$52,AM90, "all","", "","","T","EndofBarandPeriod 5")/100</f>
        <v>0.83258893720000005</v>
      </c>
      <c r="AW90" s="50">
        <f>RTD("cqg.rtd",,"StudyData", "Correlation("&amp;$B$29&amp;","&amp;$AG$28&amp;",Period:="&amp;$G$52&amp;",InputChoice1:=Close,InputChoice2:=Close)", "Bar", "", "Close",$J$52,AM90, "all","", "","","T","EndofBarandPeriod 5")/100</f>
        <v>0.79658781730000006</v>
      </c>
      <c r="AX90" s="50">
        <f>RTD("cqg.rtd",,"StudyData", "Correlation("&amp;$B$29&amp;","&amp;$AJ$28&amp;",Period:="&amp;$G$52&amp;",InputChoice1:=Close,InputChoice2:=Close)", "Bar", "", "Close",$J$52,AM90, "all","", "","","T","EndofBarandPeriod 5")/100</f>
        <v>0.68043854810000004</v>
      </c>
      <c r="AY90" s="50"/>
      <c r="AZ90" s="50">
        <f>RTD("cqg.rtd",,"StudyData", "Correlation("&amp;$B$33&amp;","&amp;$C$32&amp;",Period:="&amp;$G$52&amp;",InputChoice1:=Close,InputChoice2:=Close)", "Bar", "", "Close",$J$52,AM90, "all","", "","","T","EndofBarandPeriod 5")/100</f>
        <v>-0.3958924694</v>
      </c>
      <c r="BA90" s="50">
        <f>RTD("cqg.rtd",,"StudyData", "Correlation("&amp;$B$33&amp;","&amp;$F$32&amp;",Period:="&amp;$G$52&amp;",InputChoice1:=Close,InputChoice2:=Close)", "Bar", "", "Close",$J$52,AM90, "all","", "","","T","EndofBarandPeriod 5")/100</f>
        <v>-0.5314100316</v>
      </c>
      <c r="BB90" s="50">
        <f>RTD("cqg.rtd",,"StudyData", "Correlation("&amp;$B$33&amp;","&amp;$I$32&amp;",Period:="&amp;$G$52&amp;",InputChoice1:=Close,InputChoice2:=Close)", "Bar", "", "Close",$J$52,AM90, "all","", "","","T","EndofBarandPeriod 5")/100</f>
        <v>-0.49258946139999998</v>
      </c>
      <c r="BC90" s="50">
        <f>RTD("cqg.rtd",,"StudyData", "Correlation("&amp;$B$33&amp;","&amp;$L$32&amp;",Period:="&amp;$G$52&amp;",InputChoice1:=Close,InputChoice2:=Close)", "Bar", "", "Close",$J$52,AM90, "all","", "","","T","EndofBarandPeriod 5")/100</f>
        <v>0.79863838580000002</v>
      </c>
      <c r="BD90" s="50">
        <f>RTD("cqg.rtd",,"StudyData", "Correlation("&amp;$B$33&amp;","&amp;$O$32&amp;",Period:="&amp;$G$52&amp;",InputChoice1:=Close,InputChoice2:=Close)", "Bar", "", "Close",$J$52,AM90, "all","", "","","T","EndofBarandPeriod 5")/100</f>
        <v>0.74483947830000008</v>
      </c>
      <c r="BE90" s="50">
        <f>RTD("cqg.rtd",,"StudyData", "Correlation("&amp;$B$33&amp;","&amp;$R$32&amp;",Period:="&amp;$G$52&amp;",InputChoice1:=Close,InputChoice2:=Close)", "Bar", "", "Close",$J$52,AM90, "all","", "","","T","EndofBarandPeriod 5")/100</f>
        <v>0.70866562570000002</v>
      </c>
      <c r="BF90" s="50">
        <f>RTD("cqg.rtd",,"StudyData", "Correlation("&amp;$B$33&amp;","&amp;$U$32&amp;",Period:="&amp;$G$52&amp;",InputChoice1:=Close,InputChoice2:=Close)", "Bar", "", "Close",$J$52,AM90, "all","", "","","T","EndofBarandPeriod 5")/100</f>
        <v>0.55421033510000006</v>
      </c>
      <c r="BG90" s="50">
        <f>RTD("cqg.rtd",,"StudyData", "Correlation("&amp;$B$33&amp;","&amp;$AA$32&amp;",Period:="&amp;$G$52&amp;",InputChoice1:=Close,InputChoice2:=Close)", "Bar", "", "Close",$J$52,AM90, "all","", "","","T","EndofBarandPeriod 5")/100</f>
        <v>0.69861599839999999</v>
      </c>
      <c r="BH90" s="50">
        <f>RTD("cqg.rtd",,"StudyData", "Correlation("&amp;$B$33&amp;","&amp;$AD$32&amp;",Period:="&amp;$G$52&amp;",InputChoice1:=Close,InputChoice2:=Close)", "Bar", "", "Close",$J$52,AM90, "all","", "","","T","EndofBarandPeriod 5")/100</f>
        <v>0.7640062473</v>
      </c>
      <c r="BI90" s="50">
        <f>RTD("cqg.rtd",,"StudyData", "Correlation("&amp;$B$33&amp;","&amp;$AG$32&amp;",Period:="&amp;$G$52&amp;",InputChoice1:=Close,InputChoice2:=Close)", "Bar", "", "Close",$J$52,AM90, "all","", "","","T","EndofBarandPeriod 5")/100</f>
        <v>0.79404776720000003</v>
      </c>
      <c r="BJ90" s="50">
        <f>RTD("cqg.rtd",,"StudyData", "Correlation("&amp;$B$33&amp;","&amp;$AJ$32&amp;",Period:="&amp;$G$52&amp;",InputChoice1:=Close,InputChoice2:=Close)", "Bar", "", "Close",$J$52,AM90, "all","", "","","T","EndofBarandPeriod 5")/100</f>
        <v>0.761914329</v>
      </c>
      <c r="BK90" s="50"/>
      <c r="BL90" s="50"/>
    </row>
    <row r="91" spans="39:64" x14ac:dyDescent="0.3">
      <c r="AM91" s="50">
        <f t="shared" si="22"/>
        <v>-45</v>
      </c>
      <c r="AN91" s="50">
        <f>RTD("cqg.rtd",,"StudyData", "Correlation("&amp;$B$29&amp;","&amp;$C$28&amp;",Period:="&amp;$G$52&amp;",InputChoice1:=Close,InputChoice2:=Close)", "Bar", "", "Close",$J$52,AM91, "all","", "","","T","EndofBarandPeriod 5")/100</f>
        <v>-0.57266567420000003</v>
      </c>
      <c r="AO91" s="50">
        <f>RTD("cqg.rtd",,"StudyData", "Correlation("&amp;$B$29&amp;","&amp;$F$28&amp;",Period:="&amp;$G$52&amp;",InputChoice1:=Close,InputChoice2:=Close)", "Bar", "", "Close",$J$52,AM91, "all","", "","","T","EndofBarandPeriod 5")/100</f>
        <v>-0.62896820129999997</v>
      </c>
      <c r="AP91" s="50">
        <f>RTD("cqg.rtd",,"StudyData", "Correlation("&amp;$B$29&amp;","&amp;$I$28&amp;",Period:="&amp;$G$52&amp;",InputChoice1:=Close,InputChoice2:=Close)", "Bar", "", "Close",$J$52,AM91, "all","", "","","T","EndofBarandPeriod 5")/100</f>
        <v>-0.63078970060000006</v>
      </c>
      <c r="AQ91" s="50">
        <f>RTD("cqg.rtd",,"StudyData", "Correlation("&amp;$B$29&amp;","&amp;$L$28&amp;",Period:="&amp;$G$52&amp;",InputChoice1:=Close,InputChoice2:=Close)", "Bar", "", "Close",$J$52,AM91, "all","", "","","T","EndofBarandPeriod 5")/100</f>
        <v>0.78660830410000004</v>
      </c>
      <c r="AR91" s="50">
        <f>RTD("cqg.rtd",,"StudyData", "Correlation("&amp;$B$29&amp;","&amp;$O$28&amp;",Period:="&amp;$G$52&amp;",InputChoice1:=Close,InputChoice2:=Close)", "Bar", "", "Close",$J$52,AM91, "all","", "","","T","EndofBarandPeriod 5")/100</f>
        <v>0.91087232490000003</v>
      </c>
      <c r="AS91" s="50">
        <f>RTD("cqg.rtd",,"StudyData", "Correlation("&amp;$B$29&amp;","&amp;$R$28&amp;",Period:="&amp;$G$52&amp;",InputChoice1:=Close,InputChoice2:=Close)", "Bar", "", "Close",$J$52,AM91, "all","", "","","T","EndofBarandPeriod 5")/100</f>
        <v>0.94882613959999995</v>
      </c>
      <c r="AT91" s="50">
        <f>RTD("cqg.rtd",,"StudyData", "Correlation("&amp;$B$29&amp;","&amp;$X$28&amp;",Period:="&amp;$G$52&amp;",InputChoice1:=Close,InputChoice2:=Close)", "Bar", "", "Close",$J$52,AM91, "all","", "","","T","EndofBarandPeriod 5")/100</f>
        <v>0.53005194449999993</v>
      </c>
      <c r="AU91" s="50">
        <f>RTD("cqg.rtd",,"StudyData", "Correlation("&amp;$B$29&amp;","&amp;$AA$28&amp;",Period:="&amp;$G$52&amp;",InputChoice1:=Close,InputChoice2:=Close)", "Bar", "", "Close",$J$52,AM91, "all","", "","","T","EndofBarandPeriod 5")/100</f>
        <v>0.47889791590000003</v>
      </c>
      <c r="AV91" s="50">
        <f>RTD("cqg.rtd",,"StudyData", "Correlation("&amp;$B$29&amp;","&amp;$AD$28&amp;",Period:="&amp;$G$52&amp;",InputChoice1:=Close,InputChoice2:=Close)", "Bar", "", "Close",$J$52,AM91, "all","", "","","T","EndofBarandPeriod 5")/100</f>
        <v>0.83281942959999999</v>
      </c>
      <c r="AW91" s="50">
        <f>RTD("cqg.rtd",,"StudyData", "Correlation("&amp;$B$29&amp;","&amp;$AG$28&amp;",Period:="&amp;$G$52&amp;",InputChoice1:=Close,InputChoice2:=Close)", "Bar", "", "Close",$J$52,AM91, "all","", "","","T","EndofBarandPeriod 5")/100</f>
        <v>0.80735229619999993</v>
      </c>
      <c r="AX91" s="50">
        <f>RTD("cqg.rtd",,"StudyData", "Correlation("&amp;$B$29&amp;","&amp;$AJ$28&amp;",Period:="&amp;$G$52&amp;",InputChoice1:=Close,InputChoice2:=Close)", "Bar", "", "Close",$J$52,AM91, "all","", "","","T","EndofBarandPeriod 5")/100</f>
        <v>0.68501331560000001</v>
      </c>
      <c r="AY91" s="50"/>
      <c r="AZ91" s="50">
        <f>RTD("cqg.rtd",,"StudyData", "Correlation("&amp;$B$33&amp;","&amp;$C$32&amp;",Period:="&amp;$G$52&amp;",InputChoice1:=Close,InputChoice2:=Close)", "Bar", "", "Close",$J$52,AM91, "all","", "","","T","EndofBarandPeriod 5")/100</f>
        <v>-0.39208527340000005</v>
      </c>
      <c r="BA91" s="50">
        <f>RTD("cqg.rtd",,"StudyData", "Correlation("&amp;$B$33&amp;","&amp;$F$32&amp;",Period:="&amp;$G$52&amp;",InputChoice1:=Close,InputChoice2:=Close)", "Bar", "", "Close",$J$52,AM91, "all","", "","","T","EndofBarandPeriod 5")/100</f>
        <v>-0.54211582270000003</v>
      </c>
      <c r="BB91" s="50">
        <f>RTD("cqg.rtd",,"StudyData", "Correlation("&amp;$B$33&amp;","&amp;$I$32&amp;",Period:="&amp;$G$52&amp;",InputChoice1:=Close,InputChoice2:=Close)", "Bar", "", "Close",$J$52,AM91, "all","", "","","T","EndofBarandPeriod 5")/100</f>
        <v>-0.46570340850000003</v>
      </c>
      <c r="BC91" s="50">
        <f>RTD("cqg.rtd",,"StudyData", "Correlation("&amp;$B$33&amp;","&amp;$L$32&amp;",Period:="&amp;$G$52&amp;",InputChoice1:=Close,InputChoice2:=Close)", "Bar", "", "Close",$J$52,AM91, "all","", "","","T","EndofBarandPeriod 5")/100</f>
        <v>0.80622264340000005</v>
      </c>
      <c r="BD91" s="50">
        <f>RTD("cqg.rtd",,"StudyData", "Correlation("&amp;$B$33&amp;","&amp;$O$32&amp;",Period:="&amp;$G$52&amp;",InputChoice1:=Close,InputChoice2:=Close)", "Bar", "", "Close",$J$52,AM91, "all","", "","","T","EndofBarandPeriod 5")/100</f>
        <v>0.74192857329999995</v>
      </c>
      <c r="BE91" s="50">
        <f>RTD("cqg.rtd",,"StudyData", "Correlation("&amp;$B$33&amp;","&amp;$R$32&amp;",Period:="&amp;$G$52&amp;",InputChoice1:=Close,InputChoice2:=Close)", "Bar", "", "Close",$J$52,AM91, "all","", "","","T","EndofBarandPeriod 5")/100</f>
        <v>0.70302747430000001</v>
      </c>
      <c r="BF91" s="50">
        <f>RTD("cqg.rtd",,"StudyData", "Correlation("&amp;$B$33&amp;","&amp;$U$32&amp;",Period:="&amp;$G$52&amp;",InputChoice1:=Close,InputChoice2:=Close)", "Bar", "", "Close",$J$52,AM91, "all","", "","","T","EndofBarandPeriod 5")/100</f>
        <v>0.53005194449999993</v>
      </c>
      <c r="BG91" s="50">
        <f>RTD("cqg.rtd",,"StudyData", "Correlation("&amp;$B$33&amp;","&amp;$AA$32&amp;",Period:="&amp;$G$52&amp;",InputChoice1:=Close,InputChoice2:=Close)", "Bar", "", "Close",$J$52,AM91, "all","", "","","T","EndofBarandPeriod 5")/100</f>
        <v>0.74042133560000001</v>
      </c>
      <c r="BH91" s="50">
        <f>RTD("cqg.rtd",,"StudyData", "Correlation("&amp;$B$33&amp;","&amp;$AD$32&amp;",Period:="&amp;$G$52&amp;",InputChoice1:=Close,InputChoice2:=Close)", "Bar", "", "Close",$J$52,AM91, "all","", "","","T","EndofBarandPeriod 5")/100</f>
        <v>0.75793164200000007</v>
      </c>
      <c r="BI91" s="50">
        <f>RTD("cqg.rtd",,"StudyData", "Correlation("&amp;$B$33&amp;","&amp;$AG$32&amp;",Period:="&amp;$G$52&amp;",InputChoice1:=Close,InputChoice2:=Close)", "Bar", "", "Close",$J$52,AM91, "all","", "","","T","EndofBarandPeriod 5")/100</f>
        <v>0.79573287599999998</v>
      </c>
      <c r="BJ91" s="50">
        <f>RTD("cqg.rtd",,"StudyData", "Correlation("&amp;$B$33&amp;","&amp;$AJ$32&amp;",Period:="&amp;$G$52&amp;",InputChoice1:=Close,InputChoice2:=Close)", "Bar", "", "Close",$J$52,AM91, "all","", "","","T","EndofBarandPeriod 5")/100</f>
        <v>0.75701464679999997</v>
      </c>
      <c r="BK91" s="50"/>
      <c r="BL91" s="50"/>
    </row>
    <row r="92" spans="39:64" x14ac:dyDescent="0.3">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row>
    <row r="93" spans="39:64" x14ac:dyDescent="0.3">
      <c r="AM93" s="50">
        <f>AM94-1</f>
        <v>-52</v>
      </c>
      <c r="AN93" s="50">
        <f>RTD("cqg.rtd",,"StudyData", "Correlation("&amp;$B$37&amp;","&amp;$C$36&amp;",Period:="&amp;$G$52&amp;",InputChoice1:=Close,InputChoice2:=Close)", "Bar", "", "Close",$J$52,AM93, "all","", "","","T","EndofBarandPeriod 5")/100</f>
        <v>-0.84841083909999992</v>
      </c>
      <c r="AO93" s="50">
        <f>RTD("cqg.rtd",,"StudyData", "Correlation("&amp;$B$37&amp;","&amp;$F$36&amp;",Period:="&amp;$G$52&amp;",InputChoice1:=Close,InputChoice2:=Close)", "Bar", "", "Close",$J$52,AM93, "all","", "","","T","EndofBarandPeriod 5")/100</f>
        <v>-0.87329322110000007</v>
      </c>
      <c r="AP93" s="50">
        <f>RTD("cqg.rtd",,"StudyData", "Correlation("&amp;$B$37&amp;","&amp;$I$36&amp;",Period:="&amp;$G$52&amp;",InputChoice1:=Close,InputChoice2:=Close)", "Bar", "", "Close",$J$52,AM93, "all","", "","","T","EndofBarandPeriod 5")/100</f>
        <v>-0.84472466710000005</v>
      </c>
      <c r="AQ93" s="50">
        <f>RTD("cqg.rtd",,"StudyData", "Correlation("&amp;$B$37&amp;","&amp;$L$36&amp;",Period:="&amp;$G$52&amp;",InputChoice1:=Close,InputChoice2:=Close)", "Bar", "", "Close",$J$52,AM93, "all","", "","","T","EndofBarandPeriod 5")/100</f>
        <v>0.58571450260000002</v>
      </c>
      <c r="AR93" s="50">
        <f>RTD("cqg.rtd",,"StudyData", "Correlation("&amp;$B$37&amp;","&amp;$O$36&amp;",Period:="&amp;$G$52&amp;",InputChoice1:=Close,InputChoice2:=Close)", "Bar", "", "Close",$J$52,AM93, "all","", "","","T","EndofBarandPeriod 5")/100</f>
        <v>0.58908317080000006</v>
      </c>
      <c r="AS93" s="50">
        <f>RTD("cqg.rtd",,"StudyData", "Correlation("&amp;$B$37&amp;","&amp;$R$36&amp;",Period:="&amp;$G$52&amp;",InputChoice1:=Close,InputChoice2:=Close)", "Bar", "", "Close",$J$52,AM93, "all","", "","","T","EndofBarandPeriod 5")/100</f>
        <v>0.54269612040000004</v>
      </c>
      <c r="AT93" s="50">
        <f>RTD("cqg.rtd",,"StudyData", "Correlation("&amp;$B$37&amp;","&amp;$U$36&amp;",Period:="&amp;$G$52&amp;",InputChoice1:=Close,InputChoice2:=Close)", "Bar", "", "Close",$J$52,AM93, "all","", "","","T","EndofBarandPeriod 5")/100</f>
        <v>0.39363593819999998</v>
      </c>
      <c r="AU93" s="50">
        <f>RTD("cqg.rtd",,"StudyData", "Correlation("&amp;$B$37&amp;","&amp;$X$36&amp;",Period:="&amp;$G$52&amp;",InputChoice1:=Close,InputChoice2:=Close)", "Bar", "", "Close",$J$52,AM93, "all","", "","","T","EndofBarandPeriod 5")/100</f>
        <v>0.47457454199999999</v>
      </c>
      <c r="AV93" s="50">
        <f>RTD("cqg.rtd",,"StudyData", "Correlation("&amp;$B$37&amp;","&amp;$AD$36&amp;",Period:="&amp;$G$52&amp;",InputChoice1:=Close,InputChoice2:=Close)", "Bar", "", "Close",$J$52,AM93, "all","", "","","T","EndofBarandPeriod 5")/100</f>
        <v>0.43322910870000003</v>
      </c>
      <c r="AW93" s="50">
        <f>RTD("cqg.rtd",,"StudyData", "Correlation("&amp;$B$37&amp;","&amp;$AG$36&amp;",Period:="&amp;$G$52&amp;",InputChoice1:=Close,InputChoice2:=Close)", "Bar", "", "Close",$J$52,AM93, "all","", "","","T","EndofBarandPeriod 5")/100</f>
        <v>0.26318894599999998</v>
      </c>
      <c r="AX93" s="50">
        <f>RTD("cqg.rtd",,"StudyData", "Correlation("&amp;$B$37&amp;","&amp;$AJ$36&amp;",Period:="&amp;$G$52&amp;",InputChoice1:=Close,InputChoice2:=Close)", "Bar", "", "Close",$J$52,AM93, "all","", "","","T","EndofBarandPeriod 5")/100</f>
        <v>0.28296898509999996</v>
      </c>
      <c r="AY93" s="50"/>
      <c r="AZ93" s="61">
        <f>RTD("cqg.rtd",,"StudyData", "Correlation("&amp;$B$41&amp;","&amp;$C$40&amp;",Period:="&amp;$G$52&amp;",InputChoice1:=Close,InputChoice2:=Close)", "Bar", "", "Close",$J$52,AM93, "all","", "","","T","EndofBarandPeriod 5")/100</f>
        <v>-0.3501852305</v>
      </c>
      <c r="BA93" s="61">
        <f>RTD("cqg.rtd",,"StudyData", "Correlation("&amp;$B$41&amp;","&amp;$F$40&amp;",Period:="&amp;$G$52&amp;",InputChoice1:=Close,InputChoice2:=Close)", "Bar", "", "Close",$J$52,AM93, "all","", "","","T","EndofBarandPeriod 5")/100</f>
        <v>-0.44158331810000001</v>
      </c>
      <c r="BB93" s="61">
        <f>RTD("cqg.rtd",,"StudyData", "Correlation("&amp;$B$41&amp;","&amp;$I$40&amp;",Period:="&amp;$G$52&amp;",InputChoice1:=Close,InputChoice2:=Close)", "Bar", "", "Close",$J$52,AM93, "all","", "","","T","EndofBarandPeriod 5")/100</f>
        <v>-0.42694006969999998</v>
      </c>
      <c r="BC93" s="61">
        <f>RTD("cqg.rtd",,"StudyData", "Correlation("&amp;$B$41&amp;","&amp;$L$40&amp;",Period:="&amp;$G$52&amp;",InputChoice1:=Close,InputChoice2:=Close)", "Bar", "", "Close",$J$52,AM93, "all","", "","","T","EndofBarandPeriod 5")/100</f>
        <v>0.90585763050000001</v>
      </c>
      <c r="BD93" s="61">
        <f>RTD("cqg.rtd",,"StudyData", "Correlation("&amp;$B$41&amp;","&amp;$O$40&amp;",Period:="&amp;$G$52&amp;",InputChoice1:=Close,InputChoice2:=Close)", "Bar", "", "Close",$J$52,AM93, "all","", "","","T","EndofBarandPeriod 5")/100</f>
        <v>0.88113318549999997</v>
      </c>
      <c r="BE93" s="61">
        <f>RTD("cqg.rtd",,"StudyData", "Correlation("&amp;$B$41&amp;","&amp;$R$40&amp;",Period:="&amp;$G$52&amp;",InputChoice1:=Close,InputChoice2:=Close)", "Bar", "", "Close",$J$52,AM93, "all","", "","","T","EndofBarandPeriod 5")/100</f>
        <v>0.86998518200000008</v>
      </c>
      <c r="BF93" s="61">
        <f>RTD("cqg.rtd",,"StudyData", "Correlation("&amp;$B$41&amp;","&amp;$U$40&amp;",Period:="&amp;$G$52&amp;",InputChoice1:=Close,InputChoice2:=Close)", "Bar", "", "Close",$J$52,AM93, "all","", "","","T","EndofBarandPeriod 5")/100</f>
        <v>0.85535451010000008</v>
      </c>
      <c r="BG93" s="61">
        <f>RTD("cqg.rtd",,"StudyData", "Correlation("&amp;$B$41&amp;","&amp;$X$40&amp;",Period:="&amp;$G$52&amp;",InputChoice1:=Close,InputChoice2:=Close)", "Bar", "", "Close",$J$52,AM93, "all","", "","","T","EndofBarandPeriod 5")/100</f>
        <v>0.73189221410000005</v>
      </c>
      <c r="BH93" s="61">
        <f>RTD("cqg.rtd",,"StudyData", "Correlation("&amp;$B$41&amp;","&amp;$AA$40&amp;",Period:="&amp;$G$52&amp;",InputChoice1:=Close,InputChoice2:=Close)", "Bar", "", "Close",$J$52,AM93, "all","", "","","T","EndofBarandPeriod 5")/100</f>
        <v>0.43322910870000003</v>
      </c>
      <c r="BI93" s="61">
        <f>RTD("cqg.rtd",,"StudyData", "Correlation("&amp;$B$41&amp;","&amp;$AG$40&amp;",Period:="&amp;$G$52&amp;",InputChoice1:=Close,InputChoice2:=Close)", "Bar", "", "Close",$J$52,AM93, "all","", "","","T","EndofBarandPeriod 5")/100</f>
        <v>0.93980566239999996</v>
      </c>
      <c r="BJ93" s="61">
        <f>RTD("cqg.rtd",,"StudyData", "Correlation("&amp;$B$41&amp;","&amp;$AJ$40&amp;",Period:="&amp;$G$52&amp;",InputChoice1:=Close,InputChoice2:=Close)", "Bar", "", "Close",$J$52,AM93, "all","", "","","T","EndofBarandPeriod 5")/100</f>
        <v>0.92832933949999996</v>
      </c>
      <c r="BK93" s="50"/>
      <c r="BL93" s="50"/>
    </row>
    <row r="94" spans="39:64" x14ac:dyDescent="0.3">
      <c r="AM94" s="50">
        <f>AM95-1</f>
        <v>-51</v>
      </c>
      <c r="AN94" s="50">
        <f>RTD("cqg.rtd",,"StudyData", "Correlation("&amp;$B$37&amp;","&amp;$C$36&amp;",Period:="&amp;$G$52&amp;",InputChoice1:=Close,InputChoice2:=Close)", "Bar", "", "Close",$J$52,AM94, "all","", "","","T","EndofBarandPeriod 5")/100</f>
        <v>-0.8501450893000001</v>
      </c>
      <c r="AO94" s="50">
        <f>RTD("cqg.rtd",,"StudyData", "Correlation("&amp;$B$37&amp;","&amp;$F$36&amp;",Period:="&amp;$G$52&amp;",InputChoice1:=Close,InputChoice2:=Close)", "Bar", "", "Close",$J$52,AM94, "all","", "","","T","EndofBarandPeriod 5")/100</f>
        <v>-0.87745152979999996</v>
      </c>
      <c r="AP94" s="50">
        <f>RTD("cqg.rtd",,"StudyData", "Correlation("&amp;$B$37&amp;","&amp;$I$36&amp;",Period:="&amp;$G$52&amp;",InputChoice1:=Close,InputChoice2:=Close)", "Bar", "", "Close",$J$52,AM94, "all","", "","","T","EndofBarandPeriod 5")/100</f>
        <v>-0.87163373509999997</v>
      </c>
      <c r="AQ94" s="50">
        <f>RTD("cqg.rtd",,"StudyData", "Correlation("&amp;$B$37&amp;","&amp;$L$36&amp;",Period:="&amp;$G$52&amp;",InputChoice1:=Close,InputChoice2:=Close)", "Bar", "", "Close",$J$52,AM94, "all","", "","","T","EndofBarandPeriod 5")/100</f>
        <v>0.61416105109999997</v>
      </c>
      <c r="AR94" s="50">
        <f>RTD("cqg.rtd",,"StudyData", "Correlation("&amp;$B$37&amp;","&amp;$O$36&amp;",Period:="&amp;$G$52&amp;",InputChoice1:=Close,InputChoice2:=Close)", "Bar", "", "Close",$J$52,AM94, "all","", "","","T","EndofBarandPeriod 5")/100</f>
        <v>0.61365124059999998</v>
      </c>
      <c r="AS94" s="50">
        <f>RTD("cqg.rtd",,"StudyData", "Correlation("&amp;$B$37&amp;","&amp;$R$36&amp;",Period:="&amp;$G$52&amp;",InputChoice1:=Close,InputChoice2:=Close)", "Bar", "", "Close",$J$52,AM94, "all","", "","","T","EndofBarandPeriod 5")/100</f>
        <v>0.57235910020000003</v>
      </c>
      <c r="AT94" s="50">
        <f>RTD("cqg.rtd",,"StudyData", "Correlation("&amp;$B$37&amp;","&amp;$U$36&amp;",Period:="&amp;$G$52&amp;",InputChoice1:=Close,InputChoice2:=Close)", "Bar", "", "Close",$J$52,AM94, "all","", "","","T","EndofBarandPeriod 5")/100</f>
        <v>0.43687706269999999</v>
      </c>
      <c r="AU94" s="50">
        <f>RTD("cqg.rtd",,"StudyData", "Correlation("&amp;$B$37&amp;","&amp;$X$36&amp;",Period:="&amp;$G$52&amp;",InputChoice1:=Close,InputChoice2:=Close)", "Bar", "", "Close",$J$52,AM94, "all","", "","","T","EndofBarandPeriod 5")/100</f>
        <v>0.47822314560000001</v>
      </c>
      <c r="AV94" s="50">
        <f>RTD("cqg.rtd",,"StudyData", "Correlation("&amp;$B$37&amp;","&amp;$AD$36&amp;",Period:="&amp;$G$52&amp;",InputChoice1:=Close,InputChoice2:=Close)", "Bar", "", "Close",$J$52,AM94, "all","", "","","T","EndofBarandPeriod 5")/100</f>
        <v>0.45597370939999998</v>
      </c>
      <c r="AW94" s="50">
        <f>RTD("cqg.rtd",,"StudyData", "Correlation("&amp;$B$37&amp;","&amp;$AG$36&amp;",Period:="&amp;$G$52&amp;",InputChoice1:=Close,InputChoice2:=Close)", "Bar", "", "Close",$J$52,AM94, "all","", "","","T","EndofBarandPeriod 5")/100</f>
        <v>0.2860084785</v>
      </c>
      <c r="AX94" s="50">
        <f>RTD("cqg.rtd",,"StudyData", "Correlation("&amp;$B$37&amp;","&amp;$AJ$36&amp;",Period:="&amp;$G$52&amp;",InputChoice1:=Close,InputChoice2:=Close)", "Bar", "", "Close",$J$52,AM94, "all","", "","","T","EndofBarandPeriod 5")/100</f>
        <v>0.29901790380000004</v>
      </c>
      <c r="AY94" s="50"/>
      <c r="AZ94" s="61">
        <f>RTD("cqg.rtd",,"StudyData", "Correlation("&amp;$B$41&amp;","&amp;$C$40&amp;",Period:="&amp;$G$52&amp;",InputChoice1:=Close,InputChoice2:=Close)", "Bar", "", "Close",$J$52,AM94, "all","", "","","T","EndofBarandPeriod 5")/100</f>
        <v>-0.37116476770000001</v>
      </c>
      <c r="BA94" s="61">
        <f>RTD("cqg.rtd",,"StudyData", "Correlation("&amp;$B$41&amp;","&amp;$F$40&amp;",Period:="&amp;$G$52&amp;",InputChoice1:=Close,InputChoice2:=Close)", "Bar", "", "Close",$J$52,AM94, "all","", "","","T","EndofBarandPeriod 5")/100</f>
        <v>-0.46083556520000002</v>
      </c>
      <c r="BB94" s="61">
        <f>RTD("cqg.rtd",,"StudyData", "Correlation("&amp;$B$41&amp;","&amp;$I$40&amp;",Period:="&amp;$G$52&amp;",InputChoice1:=Close,InputChoice2:=Close)", "Bar", "", "Close",$J$52,AM94, "all","", "","","T","EndofBarandPeriod 5")/100</f>
        <v>-0.45597750050000002</v>
      </c>
      <c r="BC94" s="61">
        <f>RTD("cqg.rtd",,"StudyData", "Correlation("&amp;$B$41&amp;","&amp;$L$40&amp;",Period:="&amp;$G$52&amp;",InputChoice1:=Close,InputChoice2:=Close)", "Bar", "", "Close",$J$52,AM94, "all","", "","","T","EndofBarandPeriod 5")/100</f>
        <v>0.91106004029999998</v>
      </c>
      <c r="BD94" s="61">
        <f>RTD("cqg.rtd",,"StudyData", "Correlation("&amp;$B$41&amp;","&amp;$O$40&amp;",Period:="&amp;$G$52&amp;",InputChoice1:=Close,InputChoice2:=Close)", "Bar", "", "Close",$J$52,AM94, "all","", "","","T","EndofBarandPeriod 5")/100</f>
        <v>0.88518660059999998</v>
      </c>
      <c r="BE94" s="61">
        <f>RTD("cqg.rtd",,"StudyData", "Correlation("&amp;$B$41&amp;","&amp;$R$40&amp;",Period:="&amp;$G$52&amp;",InputChoice1:=Close,InputChoice2:=Close)", "Bar", "", "Close",$J$52,AM94, "all","", "","","T","EndofBarandPeriod 5")/100</f>
        <v>0.86874678189999999</v>
      </c>
      <c r="BF94" s="61">
        <f>RTD("cqg.rtd",,"StudyData", "Correlation("&amp;$B$41&amp;","&amp;$U$40&amp;",Period:="&amp;$G$52&amp;",InputChoice1:=Close,InputChoice2:=Close)", "Bar", "", "Close",$J$52,AM94, "all","", "","","T","EndofBarandPeriod 5")/100</f>
        <v>0.83778839820000006</v>
      </c>
      <c r="BG94" s="61">
        <f>RTD("cqg.rtd",,"StudyData", "Correlation("&amp;$B$41&amp;","&amp;$X$40&amp;",Period:="&amp;$G$52&amp;",InputChoice1:=Close,InputChoice2:=Close)", "Bar", "", "Close",$J$52,AM94, "all","", "","","T","EndofBarandPeriod 5")/100</f>
        <v>0.74533804000000003</v>
      </c>
      <c r="BH94" s="61">
        <f>RTD("cqg.rtd",,"StudyData", "Correlation("&amp;$B$41&amp;","&amp;$AA$40&amp;",Period:="&amp;$G$52&amp;",InputChoice1:=Close,InputChoice2:=Close)", "Bar", "", "Close",$J$52,AM94, "all","", "","","T","EndofBarandPeriod 5")/100</f>
        <v>0.45597370939999998</v>
      </c>
      <c r="BI94" s="61">
        <f>RTD("cqg.rtd",,"StudyData", "Correlation("&amp;$B$41&amp;","&amp;$AG$40&amp;",Period:="&amp;$G$52&amp;",InputChoice1:=Close,InputChoice2:=Close)", "Bar", "", "Close",$J$52,AM94, "all","", "","","T","EndofBarandPeriod 5")/100</f>
        <v>0.94168778659999997</v>
      </c>
      <c r="BJ94" s="61">
        <f>RTD("cqg.rtd",,"StudyData", "Correlation("&amp;$B$41&amp;","&amp;$AJ$40&amp;",Period:="&amp;$G$52&amp;",InputChoice1:=Close,InputChoice2:=Close)", "Bar", "", "Close",$J$52,AM94, "all","", "","","T","EndofBarandPeriod 5")/100</f>
        <v>0.9333509458</v>
      </c>
      <c r="BK94" s="50"/>
      <c r="BL94" s="50"/>
    </row>
    <row r="95" spans="39:64" x14ac:dyDescent="0.3">
      <c r="AM95" s="50">
        <f>G52*-1</f>
        <v>-50</v>
      </c>
      <c r="AN95" s="50">
        <f>RTD("cqg.rtd",,"StudyData", "Correlation("&amp;$B$37&amp;","&amp;$C$36&amp;",Period:="&amp;$G$52&amp;",InputChoice1:=Close,InputChoice2:=Close)", "Bar", "", "Close",$J$52,AM95, "all","", "","","T","EndofBarandPeriod 5")/100</f>
        <v>-0.84213842549999995</v>
      </c>
      <c r="AO95" s="50">
        <f>RTD("cqg.rtd",,"StudyData", "Correlation("&amp;$B$37&amp;","&amp;$F$36&amp;",Period:="&amp;$G$52&amp;",InputChoice1:=Close,InputChoice2:=Close)", "Bar", "", "Close",$J$52,AM95, "all","", "","","T","EndofBarandPeriod 5")/100</f>
        <v>-0.87464995889999997</v>
      </c>
      <c r="AP95" s="50">
        <f>RTD("cqg.rtd",,"StudyData", "Correlation("&amp;$B$37&amp;","&amp;$I$36&amp;",Period:="&amp;$G$52&amp;",InputChoice1:=Close,InputChoice2:=Close)", "Bar", "", "Close",$J$52,AM95, "all","", "","","T","EndofBarandPeriod 5")/100</f>
        <v>-0.87345088039999996</v>
      </c>
      <c r="AQ95" s="50">
        <f>RTD("cqg.rtd",,"StudyData", "Correlation("&amp;$B$37&amp;","&amp;$L$36&amp;",Period:="&amp;$G$52&amp;",InputChoice1:=Close,InputChoice2:=Close)", "Bar", "", "Close",$J$52,AM95, "all","", "","","T","EndofBarandPeriod 5")/100</f>
        <v>0.64173109340000001</v>
      </c>
      <c r="AR95" s="50">
        <f>RTD("cqg.rtd",,"StudyData", "Correlation("&amp;$B$37&amp;","&amp;$O$36&amp;",Period:="&amp;$G$52&amp;",InputChoice1:=Close,InputChoice2:=Close)", "Bar", "", "Close",$J$52,AM95, "all","", "","","T","EndofBarandPeriod 5")/100</f>
        <v>0.63171919629999995</v>
      </c>
      <c r="AS95" s="50">
        <f>RTD("cqg.rtd",,"StudyData", "Correlation("&amp;$B$37&amp;","&amp;$R$36&amp;",Period:="&amp;$G$52&amp;",InputChoice1:=Close,InputChoice2:=Close)", "Bar", "", "Close",$J$52,AM95, "all","", "","","T","EndofBarandPeriod 5")/100</f>
        <v>0.58701871789999993</v>
      </c>
      <c r="AT95" s="50">
        <f>RTD("cqg.rtd",,"StudyData", "Correlation("&amp;$B$37&amp;","&amp;$U$36&amp;",Period:="&amp;$G$52&amp;",InputChoice1:=Close,InputChoice2:=Close)", "Bar", "", "Close",$J$52,AM95, "all","", "","","T","EndofBarandPeriod 5")/100</f>
        <v>0.43759682789999998</v>
      </c>
      <c r="AU95" s="50">
        <f>RTD("cqg.rtd",,"StudyData", "Correlation("&amp;$B$37&amp;","&amp;$X$36&amp;",Period:="&amp;$G$52&amp;",InputChoice1:=Close,InputChoice2:=Close)", "Bar", "", "Close",$J$52,AM95, "all","", "","","T","EndofBarandPeriod 5")/100</f>
        <v>0.50419677520000006</v>
      </c>
      <c r="AV95" s="50">
        <f>RTD("cqg.rtd",,"StudyData", "Correlation("&amp;$B$37&amp;","&amp;$AD$36&amp;",Period:="&amp;$G$52&amp;",InputChoice1:=Close,InputChoice2:=Close)", "Bar", "", "Close",$J$52,AM95, "all","", "","","T","EndofBarandPeriod 5")/100</f>
        <v>0.49454300449999999</v>
      </c>
      <c r="AW95" s="50">
        <f>RTD("cqg.rtd",,"StudyData", "Correlation("&amp;$B$37&amp;","&amp;$AG$36&amp;",Period:="&amp;$G$52&amp;",InputChoice1:=Close,InputChoice2:=Close)", "Bar", "", "Close",$J$52,AM95, "all","", "","","T","EndofBarandPeriod 5")/100</f>
        <v>0.33584676410000003</v>
      </c>
      <c r="AX95" s="50">
        <f>RTD("cqg.rtd",,"StudyData", "Correlation("&amp;$B$37&amp;","&amp;$AJ$36&amp;",Period:="&amp;$G$52&amp;",InputChoice1:=Close,InputChoice2:=Close)", "Bar", "", "Close",$J$52,AM95, "all","", "","","T","EndofBarandPeriod 5")/100</f>
        <v>0.34012213860000001</v>
      </c>
      <c r="AY95" s="50"/>
      <c r="AZ95" s="61">
        <f>RTD("cqg.rtd",,"StudyData", "Correlation("&amp;$B$41&amp;","&amp;$C$40&amp;",Period:="&amp;$G$52&amp;",InputChoice1:=Close,InputChoice2:=Close)", "Bar", "", "Close",$J$52,AM95, "all","", "","","T","EndofBarandPeriod 5")/100</f>
        <v>-0.39366294430000004</v>
      </c>
      <c r="BA95" s="61">
        <f>RTD("cqg.rtd",,"StudyData", "Correlation("&amp;$B$41&amp;","&amp;$F$40&amp;",Period:="&amp;$G$52&amp;",InputChoice1:=Close,InputChoice2:=Close)", "Bar", "", "Close",$J$52,AM95, "all","", "","","T","EndofBarandPeriod 5")/100</f>
        <v>-0.4831425761</v>
      </c>
      <c r="BB95" s="61">
        <f>RTD("cqg.rtd",,"StudyData", "Correlation("&amp;$B$41&amp;","&amp;$I$40&amp;",Period:="&amp;$G$52&amp;",InputChoice1:=Close,InputChoice2:=Close)", "Bar", "", "Close",$J$52,AM95, "all","", "","","T","EndofBarandPeriod 5")/100</f>
        <v>-0.4785169326</v>
      </c>
      <c r="BC95" s="61">
        <f>RTD("cqg.rtd",,"StudyData", "Correlation("&amp;$B$41&amp;","&amp;$L$40&amp;",Period:="&amp;$G$52&amp;",InputChoice1:=Close,InputChoice2:=Close)", "Bar", "", "Close",$J$52,AM95, "all","", "","","T","EndofBarandPeriod 5")/100</f>
        <v>0.91589117369999995</v>
      </c>
      <c r="BD95" s="61">
        <f>RTD("cqg.rtd",,"StudyData", "Correlation("&amp;$B$41&amp;","&amp;$O$40&amp;",Period:="&amp;$G$52&amp;",InputChoice1:=Close,InputChoice2:=Close)", "Bar", "", "Close",$J$52,AM95, "all","", "","","T","EndofBarandPeriod 5")/100</f>
        <v>0.88935315579999996</v>
      </c>
      <c r="BE95" s="61">
        <f>RTD("cqg.rtd",,"StudyData", "Correlation("&amp;$B$41&amp;","&amp;$R$40&amp;",Period:="&amp;$G$52&amp;",InputChoice1:=Close,InputChoice2:=Close)", "Bar", "", "Close",$J$52,AM95, "all","", "","","T","EndofBarandPeriod 5")/100</f>
        <v>0.86821055189999996</v>
      </c>
      <c r="BF95" s="61">
        <f>RTD("cqg.rtd",,"StudyData", "Correlation("&amp;$B$41&amp;","&amp;$U$40&amp;",Period:="&amp;$G$52&amp;",InputChoice1:=Close,InputChoice2:=Close)", "Bar", "", "Close",$J$52,AM95, "all","", "","","T","EndofBarandPeriod 5")/100</f>
        <v>0.813899653</v>
      </c>
      <c r="BG95" s="61">
        <f>RTD("cqg.rtd",,"StudyData", "Correlation("&amp;$B$41&amp;","&amp;$X$40&amp;",Period:="&amp;$G$52&amp;",InputChoice1:=Close,InputChoice2:=Close)", "Bar", "", "Close",$J$52,AM95, "all","", "","","T","EndofBarandPeriod 5")/100</f>
        <v>0.7650119138</v>
      </c>
      <c r="BH95" s="61">
        <f>RTD("cqg.rtd",,"StudyData", "Correlation("&amp;$B$41&amp;","&amp;$AA$40&amp;",Period:="&amp;$G$52&amp;",InputChoice1:=Close,InputChoice2:=Close)", "Bar", "", "Close",$J$52,AM95, "all","", "","","T","EndofBarandPeriod 5")/100</f>
        <v>0.49454300449999999</v>
      </c>
      <c r="BI95" s="61">
        <f>RTD("cqg.rtd",,"StudyData", "Correlation("&amp;$B$41&amp;","&amp;$AG$40&amp;",Period:="&amp;$G$52&amp;",InputChoice1:=Close,InputChoice2:=Close)", "Bar", "", "Close",$J$52,AM95, "all","", "","","T","EndofBarandPeriod 5")/100</f>
        <v>0.94508401969999989</v>
      </c>
      <c r="BJ95" s="61">
        <f>RTD("cqg.rtd",,"StudyData", "Correlation("&amp;$B$41&amp;","&amp;$AJ$40&amp;",Period:="&amp;$G$52&amp;",InputChoice1:=Close,InputChoice2:=Close)", "Bar", "", "Close",$J$52,AM95, "all","", "","","T","EndofBarandPeriod 5")/100</f>
        <v>0.93695417520000002</v>
      </c>
      <c r="BK95" s="50"/>
      <c r="BL95" s="50"/>
    </row>
    <row r="96" spans="39:64" x14ac:dyDescent="0.3">
      <c r="AM96" s="50">
        <f>AM95+1</f>
        <v>-49</v>
      </c>
      <c r="AN96" s="50">
        <f>RTD("cqg.rtd",,"StudyData", "Correlation("&amp;$B$37&amp;","&amp;$C$36&amp;",Period:="&amp;$G$52&amp;",InputChoice1:=Close,InputChoice2:=Close)", "Bar", "", "Close",$J$52,AM96, "all","", "","","T","EndofBarandPeriod 5")/100</f>
        <v>-0.82594615250000003</v>
      </c>
      <c r="AO96" s="50">
        <f>RTD("cqg.rtd",,"StudyData", "Correlation("&amp;$B$37&amp;","&amp;$F$36&amp;",Period:="&amp;$G$52&amp;",InputChoice1:=Close,InputChoice2:=Close)", "Bar", "", "Close",$J$52,AM96, "all","", "","","T","EndofBarandPeriod 5")/100</f>
        <v>-0.86517110799999997</v>
      </c>
      <c r="AP96" s="50">
        <f>RTD("cqg.rtd",,"StudyData", "Correlation("&amp;$B$37&amp;","&amp;$I$36&amp;",Period:="&amp;$G$52&amp;",InputChoice1:=Close,InputChoice2:=Close)", "Bar", "", "Close",$J$52,AM96, "all","", "","","T","EndofBarandPeriod 5")/100</f>
        <v>-0.87645229270000002</v>
      </c>
      <c r="AQ96" s="50">
        <f>RTD("cqg.rtd",,"StudyData", "Correlation("&amp;$B$37&amp;","&amp;$L$36&amp;",Period:="&amp;$G$52&amp;",InputChoice1:=Close,InputChoice2:=Close)", "Bar", "", "Close",$J$52,AM96, "all","", "","","T","EndofBarandPeriod 5")/100</f>
        <v>0.66299054909999999</v>
      </c>
      <c r="AR96" s="50">
        <f>RTD("cqg.rtd",,"StudyData", "Correlation("&amp;$B$37&amp;","&amp;$O$36&amp;",Period:="&amp;$G$52&amp;",InputChoice1:=Close,InputChoice2:=Close)", "Bar", "", "Close",$J$52,AM96, "all","", "","","T","EndofBarandPeriod 5")/100</f>
        <v>0.65364171209999999</v>
      </c>
      <c r="AS96" s="50">
        <f>RTD("cqg.rtd",,"StudyData", "Correlation("&amp;$B$37&amp;","&amp;$R$36&amp;",Period:="&amp;$G$52&amp;",InputChoice1:=Close,InputChoice2:=Close)", "Bar", "", "Close",$J$52,AM96, "all","", "","","T","EndofBarandPeriod 5")/100</f>
        <v>0.61524474600000001</v>
      </c>
      <c r="AT96" s="50">
        <f>RTD("cqg.rtd",,"StudyData", "Correlation("&amp;$B$37&amp;","&amp;$U$36&amp;",Period:="&amp;$G$52&amp;",InputChoice1:=Close,InputChoice2:=Close)", "Bar", "", "Close",$J$52,AM96, "all","", "","","T","EndofBarandPeriod 5")/100</f>
        <v>0.48108756190000002</v>
      </c>
      <c r="AU96" s="50">
        <f>RTD("cqg.rtd",,"StudyData", "Correlation("&amp;$B$37&amp;","&amp;$X$36&amp;",Period:="&amp;$G$52&amp;",InputChoice1:=Close,InputChoice2:=Close)", "Bar", "", "Close",$J$52,AM96, "all","", "","","T","EndofBarandPeriod 5")/100</f>
        <v>0.53877041060000008</v>
      </c>
      <c r="AV96" s="50">
        <f>RTD("cqg.rtd",,"StudyData", "Correlation("&amp;$B$37&amp;","&amp;$AD$36&amp;",Period:="&amp;$G$52&amp;",InputChoice1:=Close,InputChoice2:=Close)", "Bar", "", "Close",$J$52,AM96, "all","", "","","T","EndofBarandPeriod 5")/100</f>
        <v>0.51972331469999999</v>
      </c>
      <c r="AW96" s="50">
        <f>RTD("cqg.rtd",,"StudyData", "Correlation("&amp;$B$37&amp;","&amp;$AG$36&amp;",Period:="&amp;$G$52&amp;",InputChoice1:=Close,InputChoice2:=Close)", "Bar", "", "Close",$J$52,AM96, "all","", "","","T","EndofBarandPeriod 5")/100</f>
        <v>0.37695491519999996</v>
      </c>
      <c r="AX96" s="50">
        <f>RTD("cqg.rtd",,"StudyData", "Correlation("&amp;$B$37&amp;","&amp;$AJ$36&amp;",Period:="&amp;$G$52&amp;",InputChoice1:=Close,InputChoice2:=Close)", "Bar", "", "Close",$J$52,AM96, "all","", "","","T","EndofBarandPeriod 5")/100</f>
        <v>0.37194378139999995</v>
      </c>
      <c r="AY96" s="50"/>
      <c r="AZ96" s="61">
        <f>RTD("cqg.rtd",,"StudyData", "Correlation("&amp;$B$41&amp;","&amp;$C$40&amp;",Period:="&amp;$G$52&amp;",InputChoice1:=Close,InputChoice2:=Close)", "Bar", "", "Close",$J$52,AM96, "all","", "","","T","EndofBarandPeriod 5")/100</f>
        <v>-0.39725931910000001</v>
      </c>
      <c r="BA96" s="61">
        <f>RTD("cqg.rtd",,"StudyData", "Correlation("&amp;$B$41&amp;","&amp;$F$40&amp;",Period:="&amp;$G$52&amp;",InputChoice1:=Close,InputChoice2:=Close)", "Bar", "", "Close",$J$52,AM96, "all","", "","","T","EndofBarandPeriod 5")/100</f>
        <v>-0.489634548</v>
      </c>
      <c r="BB96" s="61">
        <f>RTD("cqg.rtd",,"StudyData", "Correlation("&amp;$B$41&amp;","&amp;$I$40&amp;",Period:="&amp;$G$52&amp;",InputChoice1:=Close,InputChoice2:=Close)", "Bar", "", "Close",$J$52,AM96, "all","", "","","T","EndofBarandPeriod 5")/100</f>
        <v>-0.49697745459999998</v>
      </c>
      <c r="BC96" s="61">
        <f>RTD("cqg.rtd",,"StudyData", "Correlation("&amp;$B$41&amp;","&amp;$L$40&amp;",Period:="&amp;$G$52&amp;",InputChoice1:=Close,InputChoice2:=Close)", "Bar", "", "Close",$J$52,AM96, "all","", "","","T","EndofBarandPeriod 5")/100</f>
        <v>0.91627087029999998</v>
      </c>
      <c r="BD96" s="61">
        <f>RTD("cqg.rtd",,"StudyData", "Correlation("&amp;$B$41&amp;","&amp;$O$40&amp;",Period:="&amp;$G$52&amp;",InputChoice1:=Close,InputChoice2:=Close)", "Bar", "", "Close",$J$52,AM96, "all","", "","","T","EndofBarandPeriod 5")/100</f>
        <v>0.89338823209999996</v>
      </c>
      <c r="BE96" s="61">
        <f>RTD("cqg.rtd",,"StudyData", "Correlation("&amp;$B$41&amp;","&amp;$R$40&amp;",Period:="&amp;$G$52&amp;",InputChoice1:=Close,InputChoice2:=Close)", "Bar", "", "Close",$J$52,AM96, "all","", "","","T","EndofBarandPeriod 5")/100</f>
        <v>0.87418464610000002</v>
      </c>
      <c r="BF96" s="61">
        <f>RTD("cqg.rtd",,"StudyData", "Correlation("&amp;$B$41&amp;","&amp;$U$40&amp;",Period:="&amp;$G$52&amp;",InputChoice1:=Close,InputChoice2:=Close)", "Bar", "", "Close",$J$52,AM96, "all","", "","","T","EndofBarandPeriod 5")/100</f>
        <v>0.82319961190000002</v>
      </c>
      <c r="BG96" s="61">
        <f>RTD("cqg.rtd",,"StudyData", "Correlation("&amp;$B$41&amp;","&amp;$X$40&amp;",Period:="&amp;$G$52&amp;",InputChoice1:=Close,InputChoice2:=Close)", "Bar", "", "Close",$J$52,AM96, "all","", "","","T","EndofBarandPeriod 5")/100</f>
        <v>0.77592377109999999</v>
      </c>
      <c r="BH96" s="61">
        <f>RTD("cqg.rtd",,"StudyData", "Correlation("&amp;$B$41&amp;","&amp;$AA$40&amp;",Period:="&amp;$G$52&amp;",InputChoice1:=Close,InputChoice2:=Close)", "Bar", "", "Close",$J$52,AM96, "all","", "","","T","EndofBarandPeriod 5")/100</f>
        <v>0.51972331469999999</v>
      </c>
      <c r="BI96" s="61">
        <f>RTD("cqg.rtd",,"StudyData", "Correlation("&amp;$B$41&amp;","&amp;$AG$40&amp;",Period:="&amp;$G$52&amp;",InputChoice1:=Close,InputChoice2:=Close)", "Bar", "", "Close",$J$52,AM96, "all","", "","","T","EndofBarandPeriod 5")/100</f>
        <v>0.94970623210000005</v>
      </c>
      <c r="BJ96" s="61">
        <f>RTD("cqg.rtd",,"StudyData", "Correlation("&amp;$B$41&amp;","&amp;$AJ$40&amp;",Period:="&amp;$G$52&amp;",InputChoice1:=Close,InputChoice2:=Close)", "Bar", "", "Close",$J$52,AM96, "all","", "","","T","EndofBarandPeriod 5")/100</f>
        <v>0.93961484960000008</v>
      </c>
      <c r="BK96" s="50"/>
      <c r="BL96" s="50"/>
    </row>
    <row r="97" spans="39:64" x14ac:dyDescent="0.3">
      <c r="AM97" s="50">
        <f t="shared" ref="AM97:AM100" si="23">AM96+1</f>
        <v>-48</v>
      </c>
      <c r="AN97" s="50">
        <f>RTD("cqg.rtd",,"StudyData", "Correlation("&amp;$B$37&amp;","&amp;$C$36&amp;",Period:="&amp;$G$52&amp;",InputChoice1:=Close,InputChoice2:=Close)", "Bar", "", "Close",$J$52,AM97, "all","", "","","T","EndofBarandPeriod 5")/100</f>
        <v>-0.81691635770000004</v>
      </c>
      <c r="AO97" s="50">
        <f>RTD("cqg.rtd",,"StudyData", "Correlation("&amp;$B$37&amp;","&amp;$F$36&amp;",Period:="&amp;$G$52&amp;",InputChoice1:=Close,InputChoice2:=Close)", "Bar", "", "Close",$J$52,AM97, "all","", "","","T","EndofBarandPeriod 5")/100</f>
        <v>-0.86233358400000004</v>
      </c>
      <c r="AP97" s="50">
        <f>RTD("cqg.rtd",,"StudyData", "Correlation("&amp;$B$37&amp;","&amp;$I$36&amp;",Period:="&amp;$G$52&amp;",InputChoice1:=Close,InputChoice2:=Close)", "Bar", "", "Close",$J$52,AM97, "all","", "","","T","EndofBarandPeriod 5")/100</f>
        <v>-0.87193093480000006</v>
      </c>
      <c r="AQ97" s="50">
        <f>RTD("cqg.rtd",,"StudyData", "Correlation("&amp;$B$37&amp;","&amp;$L$36&amp;",Period:="&amp;$G$52&amp;",InputChoice1:=Close,InputChoice2:=Close)", "Bar", "", "Close",$J$52,AM97, "all","", "","","T","EndofBarandPeriod 5")/100</f>
        <v>0.67911517939999999</v>
      </c>
      <c r="AR97" s="50">
        <f>RTD("cqg.rtd",,"StudyData", "Correlation("&amp;$B$37&amp;","&amp;$O$36&amp;",Period:="&amp;$G$52&amp;",InputChoice1:=Close,InputChoice2:=Close)", "Bar", "", "Close",$J$52,AM97, "all","", "","","T","EndofBarandPeriod 5")/100</f>
        <v>0.67121011429999999</v>
      </c>
      <c r="AS97" s="50">
        <f>RTD("cqg.rtd",,"StudyData", "Correlation("&amp;$B$37&amp;","&amp;$R$36&amp;",Period:="&amp;$G$52&amp;",InputChoice1:=Close,InputChoice2:=Close)", "Bar", "", "Close",$J$52,AM97, "all","", "","","T","EndofBarandPeriod 5")/100</f>
        <v>0.63685826349999997</v>
      </c>
      <c r="AT97" s="50">
        <f>RTD("cqg.rtd",,"StudyData", "Correlation("&amp;$B$37&amp;","&amp;$U$36&amp;",Period:="&amp;$G$52&amp;",InputChoice1:=Close,InputChoice2:=Close)", "Bar", "", "Close",$J$52,AM97, "all","", "","","T","EndofBarandPeriod 5")/100</f>
        <v>0.49707725699999999</v>
      </c>
      <c r="AU97" s="50">
        <f>RTD("cqg.rtd",,"StudyData", "Correlation("&amp;$B$37&amp;","&amp;$X$36&amp;",Period:="&amp;$G$52&amp;",InputChoice1:=Close,InputChoice2:=Close)", "Bar", "", "Close",$J$52,AM97, "all","", "","","T","EndofBarandPeriod 5")/100</f>
        <v>0.57174334250000003</v>
      </c>
      <c r="AV97" s="50">
        <f>RTD("cqg.rtd",,"StudyData", "Correlation("&amp;$B$37&amp;","&amp;$AD$36&amp;",Period:="&amp;$G$52&amp;",InputChoice1:=Close,InputChoice2:=Close)", "Bar", "", "Close",$J$52,AM97, "all","", "","","T","EndofBarandPeriod 5")/100</f>
        <v>0.5206468152</v>
      </c>
      <c r="AW97" s="50">
        <f>RTD("cqg.rtd",,"StudyData", "Correlation("&amp;$B$37&amp;","&amp;$AG$36&amp;",Period:="&amp;$G$52&amp;",InputChoice1:=Close,InputChoice2:=Close)", "Bar", "", "Close",$J$52,AM97, "all","", "","","T","EndofBarandPeriod 5")/100</f>
        <v>0.39285600789999997</v>
      </c>
      <c r="AX97" s="50">
        <f>RTD("cqg.rtd",,"StudyData", "Correlation("&amp;$B$37&amp;","&amp;$AJ$36&amp;",Period:="&amp;$G$52&amp;",InputChoice1:=Close,InputChoice2:=Close)", "Bar", "", "Close",$J$52,AM97, "all","", "","","T","EndofBarandPeriod 5")/100</f>
        <v>0.38078156860000001</v>
      </c>
      <c r="AY97" s="50"/>
      <c r="AZ97" s="61">
        <f>RTD("cqg.rtd",,"StudyData", "Correlation("&amp;$B$41&amp;","&amp;$C$40&amp;",Period:="&amp;$G$52&amp;",InputChoice1:=Close,InputChoice2:=Close)", "Bar", "", "Close",$J$52,AM97, "all","", "","","T","EndofBarandPeriod 5")/100</f>
        <v>-0.39252945920000004</v>
      </c>
      <c r="BA97" s="61">
        <f>RTD("cqg.rtd",,"StudyData", "Correlation("&amp;$B$41&amp;","&amp;$F$40&amp;",Period:="&amp;$G$52&amp;",InputChoice1:=Close,InputChoice2:=Close)", "Bar", "", "Close",$J$52,AM97, "all","", "","","T","EndofBarandPeriod 5")/100</f>
        <v>-0.4888647981</v>
      </c>
      <c r="BB97" s="61">
        <f>RTD("cqg.rtd",,"StudyData", "Correlation("&amp;$B$41&amp;","&amp;$I$40&amp;",Period:="&amp;$G$52&amp;",InputChoice1:=Close,InputChoice2:=Close)", "Bar", "", "Close",$J$52,AM97, "all","", "","","T","EndofBarandPeriod 5")/100</f>
        <v>-0.5259272612</v>
      </c>
      <c r="BC97" s="61">
        <f>RTD("cqg.rtd",,"StudyData", "Correlation("&amp;$B$41&amp;","&amp;$L$40&amp;",Period:="&amp;$G$52&amp;",InputChoice1:=Close,InputChoice2:=Close)", "Bar", "", "Close",$J$52,AM97, "all","", "","","T","EndofBarandPeriod 5")/100</f>
        <v>0.90724528789999992</v>
      </c>
      <c r="BD97" s="61">
        <f>RTD("cqg.rtd",,"StudyData", "Correlation("&amp;$B$41&amp;","&amp;$O$40&amp;",Period:="&amp;$G$52&amp;",InputChoice1:=Close,InputChoice2:=Close)", "Bar", "", "Close",$J$52,AM97, "all","", "","","T","EndofBarandPeriod 5")/100</f>
        <v>0.89108823209999999</v>
      </c>
      <c r="BE97" s="61">
        <f>RTD("cqg.rtd",,"StudyData", "Correlation("&amp;$B$41&amp;","&amp;$R$40&amp;",Period:="&amp;$G$52&amp;",InputChoice1:=Close,InputChoice2:=Close)", "Bar", "", "Close",$J$52,AM97, "all","", "","","T","EndofBarandPeriod 5")/100</f>
        <v>0.87517999999999996</v>
      </c>
      <c r="BF97" s="61">
        <f>RTD("cqg.rtd",,"StudyData", "Correlation("&amp;$B$41&amp;","&amp;$U$40&amp;",Period:="&amp;$G$52&amp;",InputChoice1:=Close,InputChoice2:=Close)", "Bar", "", "Close",$J$52,AM97, "all","", "","","T","EndofBarandPeriod 5")/100</f>
        <v>0.83229485380000001</v>
      </c>
      <c r="BG97" s="61">
        <f>RTD("cqg.rtd",,"StudyData", "Correlation("&amp;$B$41&amp;","&amp;$X$40&amp;",Period:="&amp;$G$52&amp;",InputChoice1:=Close,InputChoice2:=Close)", "Bar", "", "Close",$J$52,AM97, "all","", "","","T","EndofBarandPeriod 5")/100</f>
        <v>0.77783446519999999</v>
      </c>
      <c r="BH97" s="61">
        <f>RTD("cqg.rtd",,"StudyData", "Correlation("&amp;$B$41&amp;","&amp;$AA$40&amp;",Period:="&amp;$G$52&amp;",InputChoice1:=Close,InputChoice2:=Close)", "Bar", "", "Close",$J$52,AM97, "all","", "","","T","EndofBarandPeriod 5")/100</f>
        <v>0.5206468152</v>
      </c>
      <c r="BI97" s="61">
        <f>RTD("cqg.rtd",,"StudyData", "Correlation("&amp;$B$41&amp;","&amp;$AG$40&amp;",Period:="&amp;$G$52&amp;",InputChoice1:=Close,InputChoice2:=Close)", "Bar", "", "Close",$J$52,AM97, "all","", "","","T","EndofBarandPeriod 5")/100</f>
        <v>0.95409068629999993</v>
      </c>
      <c r="BJ97" s="61">
        <f>RTD("cqg.rtd",,"StudyData", "Correlation("&amp;$B$41&amp;","&amp;$AJ$40&amp;",Period:="&amp;$G$52&amp;",InputChoice1:=Close,InputChoice2:=Close)", "Bar", "", "Close",$J$52,AM97, "all","", "","","T","EndofBarandPeriod 5")/100</f>
        <v>0.94127397069999996</v>
      </c>
      <c r="BK97" s="50"/>
      <c r="BL97" s="50"/>
    </row>
    <row r="98" spans="39:64" x14ac:dyDescent="0.3">
      <c r="AM98" s="50">
        <f t="shared" si="23"/>
        <v>-47</v>
      </c>
      <c r="AN98" s="50">
        <f>RTD("cqg.rtd",,"StudyData", "Correlation("&amp;$B$37&amp;","&amp;$C$36&amp;",Period:="&amp;$G$52&amp;",InputChoice1:=Close,InputChoice2:=Close)", "Bar", "", "Close",$J$52,AM98, "all","", "","","T","EndofBarandPeriod 5")/100</f>
        <v>-0.7885614273999999</v>
      </c>
      <c r="AO98" s="50">
        <f>RTD("cqg.rtd",,"StudyData", "Correlation("&amp;$B$37&amp;","&amp;$F$36&amp;",Period:="&amp;$G$52&amp;",InputChoice1:=Close,InputChoice2:=Close)", "Bar", "", "Close",$J$52,AM98, "all","", "","","T","EndofBarandPeriod 5")/100</f>
        <v>-0.8465904246</v>
      </c>
      <c r="AP98" s="50">
        <f>RTD("cqg.rtd",,"StudyData", "Correlation("&amp;$B$37&amp;","&amp;$I$36&amp;",Period:="&amp;$G$52&amp;",InputChoice1:=Close,InputChoice2:=Close)", "Bar", "", "Close",$J$52,AM98, "all","", "","","T","EndofBarandPeriod 5")/100</f>
        <v>-0.85356558800000004</v>
      </c>
      <c r="AQ98" s="50">
        <f>RTD("cqg.rtd",,"StudyData", "Correlation("&amp;$B$37&amp;","&amp;$L$36&amp;",Period:="&amp;$G$52&amp;",InputChoice1:=Close,InputChoice2:=Close)", "Bar", "", "Close",$J$52,AM98, "all","", "","","T","EndofBarandPeriod 5")/100</f>
        <v>0.7134928840000001</v>
      </c>
      <c r="AR98" s="50">
        <f>RTD("cqg.rtd",,"StudyData", "Correlation("&amp;$B$37&amp;","&amp;$O$36&amp;",Period:="&amp;$G$52&amp;",InputChoice1:=Close,InputChoice2:=Close)", "Bar", "", "Close",$J$52,AM98, "all","", "","","T","EndofBarandPeriod 5")/100</f>
        <v>0.69984633480000003</v>
      </c>
      <c r="AS98" s="50">
        <f>RTD("cqg.rtd",,"StudyData", "Correlation("&amp;$B$37&amp;","&amp;$R$36&amp;",Period:="&amp;$G$52&amp;",InputChoice1:=Close,InputChoice2:=Close)", "Bar", "", "Close",$J$52,AM98, "all","", "","","T","EndofBarandPeriod 5")/100</f>
        <v>0.6684895435999999</v>
      </c>
      <c r="AT98" s="50">
        <f>RTD("cqg.rtd",,"StudyData", "Correlation("&amp;$B$37&amp;","&amp;$U$36&amp;",Period:="&amp;$G$52&amp;",InputChoice1:=Close,InputChoice2:=Close)", "Bar", "", "Close",$J$52,AM98, "all","", "","","T","EndofBarandPeriod 5")/100</f>
        <v>0.51616537110000005</v>
      </c>
      <c r="AU98" s="50">
        <f>RTD("cqg.rtd",,"StudyData", "Correlation("&amp;$B$37&amp;","&amp;$X$36&amp;",Period:="&amp;$G$52&amp;",InputChoice1:=Close,InputChoice2:=Close)", "Bar", "", "Close",$J$52,AM98, "all","", "","","T","EndofBarandPeriod 5")/100</f>
        <v>0.62466244039999996</v>
      </c>
      <c r="AV98" s="50">
        <f>RTD("cqg.rtd",,"StudyData", "Correlation("&amp;$B$37&amp;","&amp;$AD$36&amp;",Period:="&amp;$G$52&amp;",InputChoice1:=Close,InputChoice2:=Close)", "Bar", "", "Close",$J$52,AM98, "all","", "","","T","EndofBarandPeriod 5")/100</f>
        <v>0.53368858269999997</v>
      </c>
      <c r="AW98" s="50">
        <f>RTD("cqg.rtd",,"StudyData", "Correlation("&amp;$B$37&amp;","&amp;$AG$36&amp;",Period:="&amp;$G$52&amp;",InputChoice1:=Close,InputChoice2:=Close)", "Bar", "", "Close",$J$52,AM98, "all","", "","","T","EndofBarandPeriod 5")/100</f>
        <v>0.42149971530000002</v>
      </c>
      <c r="AX98" s="50">
        <f>RTD("cqg.rtd",,"StudyData", "Correlation("&amp;$B$37&amp;","&amp;$AJ$36&amp;",Period:="&amp;$G$52&amp;",InputChoice1:=Close,InputChoice2:=Close)", "Bar", "", "Close",$J$52,AM98, "all","", "","","T","EndofBarandPeriod 5")/100</f>
        <v>0.40448257430000001</v>
      </c>
      <c r="AY98" s="50"/>
      <c r="AZ98" s="61">
        <f>RTD("cqg.rtd",,"StudyData", "Correlation("&amp;$B$41&amp;","&amp;$C$40&amp;",Period:="&amp;$G$52&amp;",InputChoice1:=Close,InputChoice2:=Close)", "Bar", "", "Close",$J$52,AM98, "all","", "","","T","EndofBarandPeriod 5")/100</f>
        <v>-0.39293022999999999</v>
      </c>
      <c r="BA98" s="61">
        <f>RTD("cqg.rtd",,"StudyData", "Correlation("&amp;$B$41&amp;","&amp;$F$40&amp;",Period:="&amp;$G$52&amp;",InputChoice1:=Close,InputChoice2:=Close)", "Bar", "", "Close",$J$52,AM98, "all","", "","","T","EndofBarandPeriod 5")/100</f>
        <v>-0.49332752190000001</v>
      </c>
      <c r="BB98" s="61">
        <f>RTD("cqg.rtd",,"StudyData", "Correlation("&amp;$B$41&amp;","&amp;$I$40&amp;",Period:="&amp;$G$52&amp;",InputChoice1:=Close,InputChoice2:=Close)", "Bar", "", "Close",$J$52,AM98, "all","", "","","T","EndofBarandPeriod 5")/100</f>
        <v>-0.52912882719999998</v>
      </c>
      <c r="BC98" s="61">
        <f>RTD("cqg.rtd",,"StudyData", "Correlation("&amp;$B$41&amp;","&amp;$L$40&amp;",Period:="&amp;$G$52&amp;",InputChoice1:=Close,InputChoice2:=Close)", "Bar", "", "Close",$J$52,AM98, "all","", "","","T","EndofBarandPeriod 5")/100</f>
        <v>0.90605885619999993</v>
      </c>
      <c r="BD98" s="61">
        <f>RTD("cqg.rtd",,"StudyData", "Correlation("&amp;$B$41&amp;","&amp;$O$40&amp;",Period:="&amp;$G$52&amp;",InputChoice1:=Close,InputChoice2:=Close)", "Bar", "", "Close",$J$52,AM98, "all","", "","","T","EndofBarandPeriod 5")/100</f>
        <v>0.89438028160000005</v>
      </c>
      <c r="BE98" s="61">
        <f>RTD("cqg.rtd",,"StudyData", "Correlation("&amp;$B$41&amp;","&amp;$R$40&amp;",Period:="&amp;$G$52&amp;",InputChoice1:=Close,InputChoice2:=Close)", "Bar", "", "Close",$J$52,AM98, "all","", "","","T","EndofBarandPeriod 5")/100</f>
        <v>0.87874555160000001</v>
      </c>
      <c r="BF98" s="61">
        <f>RTD("cqg.rtd",,"StudyData", "Correlation("&amp;$B$41&amp;","&amp;$U$40&amp;",Period:="&amp;$G$52&amp;",InputChoice1:=Close,InputChoice2:=Close)", "Bar", "", "Close",$J$52,AM98, "all","", "","","T","EndofBarandPeriod 5")/100</f>
        <v>0.82945616349999995</v>
      </c>
      <c r="BG98" s="61">
        <f>RTD("cqg.rtd",,"StudyData", "Correlation("&amp;$B$41&amp;","&amp;$X$40&amp;",Period:="&amp;$G$52&amp;",InputChoice1:=Close,InputChoice2:=Close)", "Bar", "", "Close",$J$52,AM98, "all","", "","","T","EndofBarandPeriod 5")/100</f>
        <v>0.76884141380000004</v>
      </c>
      <c r="BH98" s="61">
        <f>RTD("cqg.rtd",,"StudyData", "Correlation("&amp;$B$41&amp;","&amp;$AA$40&amp;",Period:="&amp;$G$52&amp;",InputChoice1:=Close,InputChoice2:=Close)", "Bar", "", "Close",$J$52,AM98, "all","", "","","T","EndofBarandPeriod 5")/100</f>
        <v>0.53368858269999997</v>
      </c>
      <c r="BI98" s="61">
        <f>RTD("cqg.rtd",,"StudyData", "Correlation("&amp;$B$41&amp;","&amp;$AG$40&amp;",Period:="&amp;$G$52&amp;",InputChoice1:=Close,InputChoice2:=Close)", "Bar", "", "Close",$J$52,AM98, "all","", "","","T","EndofBarandPeriod 5")/100</f>
        <v>0.9571606291000001</v>
      </c>
      <c r="BJ98" s="61">
        <f>RTD("cqg.rtd",,"StudyData", "Correlation("&amp;$B$41&amp;","&amp;$AJ$40&amp;",Period:="&amp;$G$52&amp;",InputChoice1:=Close,InputChoice2:=Close)", "Bar", "", "Close",$J$52,AM98, "all","", "","","T","EndofBarandPeriod 5")/100</f>
        <v>0.94287393910000006</v>
      </c>
      <c r="BK98" s="50"/>
      <c r="BL98" s="50"/>
    </row>
    <row r="99" spans="39:64" x14ac:dyDescent="0.3">
      <c r="AM99" s="50">
        <f t="shared" si="23"/>
        <v>-46</v>
      </c>
      <c r="AN99" s="50">
        <f>RTD("cqg.rtd",,"StudyData", "Correlation("&amp;$B$37&amp;","&amp;$C$36&amp;",Period:="&amp;$G$52&amp;",InputChoice1:=Close,InputChoice2:=Close)", "Bar", "", "Close",$J$52,AM99, "all","", "","","T","EndofBarandPeriod 5")/100</f>
        <v>-0.73366910959999998</v>
      </c>
      <c r="AO99" s="50">
        <f>RTD("cqg.rtd",,"StudyData", "Correlation("&amp;$B$37&amp;","&amp;$F$36&amp;",Period:="&amp;$G$52&amp;",InputChoice1:=Close,InputChoice2:=Close)", "Bar", "", "Close",$J$52,AM99, "all","", "","","T","EndofBarandPeriod 5")/100</f>
        <v>-0.81874616960000002</v>
      </c>
      <c r="AP99" s="50">
        <f>RTD("cqg.rtd",,"StudyData", "Correlation("&amp;$B$37&amp;","&amp;$I$36&amp;",Period:="&amp;$G$52&amp;",InputChoice1:=Close,InputChoice2:=Close)", "Bar", "", "Close",$J$52,AM99, "all","", "","","T","EndofBarandPeriod 5")/100</f>
        <v>-0.82926208820000002</v>
      </c>
      <c r="AQ99" s="50">
        <f>RTD("cqg.rtd",,"StudyData", "Correlation("&amp;$B$37&amp;","&amp;$L$36&amp;",Period:="&amp;$G$52&amp;",InputChoice1:=Close,InputChoice2:=Close)", "Bar", "", "Close",$J$52,AM99, "all","", "","","T","EndofBarandPeriod 5")/100</f>
        <v>0.74737516439999996</v>
      </c>
      <c r="AR99" s="50">
        <f>RTD("cqg.rtd",,"StudyData", "Correlation("&amp;$B$37&amp;","&amp;$O$36&amp;",Period:="&amp;$G$52&amp;",InputChoice1:=Close,InputChoice2:=Close)", "Bar", "", "Close",$J$52,AM99, "all","", "","","T","EndofBarandPeriod 5")/100</f>
        <v>0.72146868370000006</v>
      </c>
      <c r="AS99" s="50">
        <f>RTD("cqg.rtd",,"StudyData", "Correlation("&amp;$B$37&amp;","&amp;$R$36&amp;",Period:="&amp;$G$52&amp;",InputChoice1:=Close,InputChoice2:=Close)", "Bar", "", "Close",$J$52,AM99, "all","", "","","T","EndofBarandPeriod 5")/100</f>
        <v>0.68709946499999996</v>
      </c>
      <c r="AT99" s="50">
        <f>RTD("cqg.rtd",,"StudyData", "Correlation("&amp;$B$37&amp;","&amp;$U$36&amp;",Period:="&amp;$G$52&amp;",InputChoice1:=Close,InputChoice2:=Close)", "Bar", "", "Close",$J$52,AM99, "all","", "","","T","EndofBarandPeriod 5")/100</f>
        <v>0.50876566239999998</v>
      </c>
      <c r="AU99" s="50">
        <f>RTD("cqg.rtd",,"StudyData", "Correlation("&amp;$B$37&amp;","&amp;$X$36&amp;",Period:="&amp;$G$52&amp;",InputChoice1:=Close,InputChoice2:=Close)", "Bar", "", "Close",$J$52,AM99, "all","", "","","T","EndofBarandPeriod 5")/100</f>
        <v>0.69861599839999999</v>
      </c>
      <c r="AV99" s="50">
        <f>RTD("cqg.rtd",,"StudyData", "Correlation("&amp;$B$37&amp;","&amp;$AD$36&amp;",Period:="&amp;$G$52&amp;",InputChoice1:=Close,InputChoice2:=Close)", "Bar", "", "Close",$J$52,AM99, "all","", "","","T","EndofBarandPeriod 5")/100</f>
        <v>0.56447226620000002</v>
      </c>
      <c r="AW99" s="50">
        <f>RTD("cqg.rtd",,"StudyData", "Correlation("&amp;$B$37&amp;","&amp;$AG$36&amp;",Period:="&amp;$G$52&amp;",InputChoice1:=Close,InputChoice2:=Close)", "Bar", "", "Close",$J$52,AM99, "all","", "","","T","EndofBarandPeriod 5")/100</f>
        <v>0.50305870819999998</v>
      </c>
      <c r="AX99" s="50">
        <f>RTD("cqg.rtd",,"StudyData", "Correlation("&amp;$B$37&amp;","&amp;$AJ$36&amp;",Period:="&amp;$G$52&amp;",InputChoice1:=Close,InputChoice2:=Close)", "Bar", "", "Close",$J$52,AM99, "all","", "","","T","EndofBarandPeriod 5")/100</f>
        <v>0.46081418309999994</v>
      </c>
      <c r="AY99" s="50"/>
      <c r="AZ99" s="61">
        <f>RTD("cqg.rtd",,"StudyData", "Correlation("&amp;$B$41&amp;","&amp;$C$40&amp;",Period:="&amp;$G$52&amp;",InputChoice1:=Close,InputChoice2:=Close)", "Bar", "", "Close",$J$52,AM99, "all","", "","","T","EndofBarandPeriod 5")/100</f>
        <v>-0.41044996179999998</v>
      </c>
      <c r="BA99" s="61">
        <f>RTD("cqg.rtd",,"StudyData", "Correlation("&amp;$B$41&amp;","&amp;$F$40&amp;",Period:="&amp;$G$52&amp;",InputChoice1:=Close,InputChoice2:=Close)", "Bar", "", "Close",$J$52,AM99, "all","", "","","T","EndofBarandPeriod 5")/100</f>
        <v>-0.51664384320000001</v>
      </c>
      <c r="BB99" s="61">
        <f>RTD("cqg.rtd",,"StudyData", "Correlation("&amp;$B$41&amp;","&amp;$I$40&amp;",Period:="&amp;$G$52&amp;",InputChoice1:=Close,InputChoice2:=Close)", "Bar", "", "Close",$J$52,AM99, "all","", "","","T","EndofBarandPeriod 5")/100</f>
        <v>-0.52026892670000002</v>
      </c>
      <c r="BC99" s="61">
        <f>RTD("cqg.rtd",,"StudyData", "Correlation("&amp;$B$41&amp;","&amp;$L$40&amp;",Period:="&amp;$G$52&amp;",InputChoice1:=Close,InputChoice2:=Close)", "Bar", "", "Close",$J$52,AM99, "all","", "","","T","EndofBarandPeriod 5")/100</f>
        <v>0.90771450900000006</v>
      </c>
      <c r="BD99" s="61">
        <f>RTD("cqg.rtd",,"StudyData", "Correlation("&amp;$B$41&amp;","&amp;$O$40&amp;",Period:="&amp;$G$52&amp;",InputChoice1:=Close,InputChoice2:=Close)", "Bar", "", "Close",$J$52,AM99, "all","", "","","T","EndofBarandPeriod 5")/100</f>
        <v>0.90160179429999998</v>
      </c>
      <c r="BE99" s="61">
        <f>RTD("cqg.rtd",,"StudyData", "Correlation("&amp;$B$41&amp;","&amp;$R$40&amp;",Period:="&amp;$G$52&amp;",InputChoice1:=Close,InputChoice2:=Close)", "Bar", "", "Close",$J$52,AM99, "all","", "","","T","EndofBarandPeriod 5")/100</f>
        <v>0.88680365929999994</v>
      </c>
      <c r="BF99" s="61">
        <f>RTD("cqg.rtd",,"StudyData", "Correlation("&amp;$B$41&amp;","&amp;$U$40&amp;",Period:="&amp;$G$52&amp;",InputChoice1:=Close,InputChoice2:=Close)", "Bar", "", "Close",$J$52,AM99, "all","", "","","T","EndofBarandPeriod 5")/100</f>
        <v>0.83258893720000005</v>
      </c>
      <c r="BG99" s="61">
        <f>RTD("cqg.rtd",,"StudyData", "Correlation("&amp;$B$41&amp;","&amp;$X$40&amp;",Period:="&amp;$G$52&amp;",InputChoice1:=Close,InputChoice2:=Close)", "Bar", "", "Close",$J$52,AM99, "all","", "","","T","EndofBarandPeriod 5")/100</f>
        <v>0.7640062473</v>
      </c>
      <c r="BH99" s="61">
        <f>RTD("cqg.rtd",,"StudyData", "Correlation("&amp;$B$41&amp;","&amp;$AA$40&amp;",Period:="&amp;$G$52&amp;",InputChoice1:=Close,InputChoice2:=Close)", "Bar", "", "Close",$J$52,AM99, "all","", "","","T","EndofBarandPeriod 5")/100</f>
        <v>0.56447226620000002</v>
      </c>
      <c r="BI99" s="61">
        <f>RTD("cqg.rtd",,"StudyData", "Correlation("&amp;$B$41&amp;","&amp;$AG$40&amp;",Period:="&amp;$G$52&amp;",InputChoice1:=Close,InputChoice2:=Close)", "Bar", "", "Close",$J$52,AM99, "all","", "","","T","EndofBarandPeriod 5")/100</f>
        <v>0.96625932669999992</v>
      </c>
      <c r="BJ99" s="61">
        <f>RTD("cqg.rtd",,"StudyData", "Correlation("&amp;$B$41&amp;","&amp;$AJ$40&amp;",Period:="&amp;$G$52&amp;",InputChoice1:=Close,InputChoice2:=Close)", "Bar", "", "Close",$J$52,AM99, "all","", "","","T","EndofBarandPeriod 5")/100</f>
        <v>0.94516309269999998</v>
      </c>
      <c r="BK99" s="50"/>
      <c r="BL99" s="50"/>
    </row>
    <row r="100" spans="39:64" x14ac:dyDescent="0.3">
      <c r="AM100" s="50">
        <f t="shared" si="23"/>
        <v>-45</v>
      </c>
      <c r="AN100" s="50">
        <f>RTD("cqg.rtd",,"StudyData", "Correlation("&amp;$B$37&amp;","&amp;$C$36&amp;",Period:="&amp;$G$52&amp;",InputChoice1:=Close,InputChoice2:=Close)", "Bar", "", "Close",$J$52,AM100, "all","", "","","T","EndofBarandPeriod 5")/100</f>
        <v>-0.67683901300000004</v>
      </c>
      <c r="AO100" s="50">
        <f>RTD("cqg.rtd",,"StudyData", "Correlation("&amp;$B$37&amp;","&amp;$F$36&amp;",Period:="&amp;$G$52&amp;",InputChoice1:=Close,InputChoice2:=Close)", "Bar", "", "Close",$J$52,AM100, "all","", "","","T","EndofBarandPeriod 5")/100</f>
        <v>-0.78330199660000011</v>
      </c>
      <c r="AP100" s="50">
        <f>RTD("cqg.rtd",,"StudyData", "Correlation("&amp;$B$37&amp;","&amp;$I$36&amp;",Period:="&amp;$G$52&amp;",InputChoice1:=Close,InputChoice2:=Close)", "Bar", "", "Close",$J$52,AM100, "all","", "","","T","EndofBarandPeriod 5")/100</f>
        <v>-0.78451901340000008</v>
      </c>
      <c r="AQ100" s="50">
        <f>RTD("cqg.rtd",,"StudyData", "Correlation("&amp;$B$37&amp;","&amp;$L$36&amp;",Period:="&amp;$G$52&amp;",InputChoice1:=Close,InputChoice2:=Close)", "Bar", "", "Close",$J$52,AM100, "all","", "","","T","EndofBarandPeriod 5")/100</f>
        <v>0.75828525959999993</v>
      </c>
      <c r="AR100" s="50">
        <f>RTD("cqg.rtd",,"StudyData", "Correlation("&amp;$B$37&amp;","&amp;$O$36&amp;",Period:="&amp;$G$52&amp;",InputChoice1:=Close,InputChoice2:=Close)", "Bar", "", "Close",$J$52,AM100, "all","", "","","T","EndofBarandPeriod 5")/100</f>
        <v>0.71650589510000007</v>
      </c>
      <c r="AS100" s="50">
        <f>RTD("cqg.rtd",,"StudyData", "Correlation("&amp;$B$37&amp;","&amp;$R$36&amp;",Period:="&amp;$G$52&amp;",InputChoice1:=Close,InputChoice2:=Close)", "Bar", "", "Close",$J$52,AM100, "all","", "","","T","EndofBarandPeriod 5")/100</f>
        <v>0.67726790440000006</v>
      </c>
      <c r="AT100" s="50">
        <f>RTD("cqg.rtd",,"StudyData", "Correlation("&amp;$B$37&amp;","&amp;$U$36&amp;",Period:="&amp;$G$52&amp;",InputChoice1:=Close,InputChoice2:=Close)", "Bar", "", "Close",$J$52,AM100, "all","", "","","T","EndofBarandPeriod 5")/100</f>
        <v>0.47889791590000003</v>
      </c>
      <c r="AU100" s="50">
        <f>RTD("cqg.rtd",,"StudyData", "Correlation("&amp;$B$37&amp;","&amp;$X$36&amp;",Period:="&amp;$G$52&amp;",InputChoice1:=Close,InputChoice2:=Close)", "Bar", "", "Close",$J$52,AM100, "all","", "","","T","EndofBarandPeriod 5")/100</f>
        <v>0.74042133560000001</v>
      </c>
      <c r="AV100" s="50">
        <f>RTD("cqg.rtd",,"StudyData", "Correlation("&amp;$B$37&amp;","&amp;$AD$36&amp;",Period:="&amp;$G$52&amp;",InputChoice1:=Close,InputChoice2:=Close)", "Bar", "", "Close",$J$52,AM100, "all","", "","","T","EndofBarandPeriod 5")/100</f>
        <v>0.58654940479999995</v>
      </c>
      <c r="AW100" s="50">
        <f>RTD("cqg.rtd",,"StudyData", "Correlation("&amp;$B$37&amp;","&amp;$AG$36&amp;",Period:="&amp;$G$52&amp;",InputChoice1:=Close,InputChoice2:=Close)", "Bar", "", "Close",$J$52,AM100, "all","", "","","T","EndofBarandPeriod 5")/100</f>
        <v>0.55976671779999998</v>
      </c>
      <c r="AX100" s="50">
        <f>RTD("cqg.rtd",,"StudyData", "Correlation("&amp;$B$37&amp;","&amp;$AJ$36&amp;",Period:="&amp;$G$52&amp;",InputChoice1:=Close,InputChoice2:=Close)", "Bar", "", "Close",$J$52,AM100, "all","", "","","T","EndofBarandPeriod 5")/100</f>
        <v>0.49635021509999999</v>
      </c>
      <c r="AY100" s="50"/>
      <c r="AZ100" s="61">
        <f>RTD("cqg.rtd",,"StudyData", "Correlation("&amp;$B$41&amp;","&amp;$C$40&amp;",Period:="&amp;$G$52&amp;",InputChoice1:=Close,InputChoice2:=Close)", "Bar", "", "Close",$J$52,AM100, "all","", "","","T","EndofBarandPeriod 5")/100</f>
        <v>-0.43759737710000002</v>
      </c>
      <c r="BA100" s="61">
        <f>RTD("cqg.rtd",,"StudyData", "Correlation("&amp;$B$41&amp;","&amp;$F$40&amp;",Period:="&amp;$G$52&amp;",InputChoice1:=Close,InputChoice2:=Close)", "Bar", "", "Close",$J$52,AM100, "all","", "","","T","EndofBarandPeriod 5")/100</f>
        <v>-0.54834090029999993</v>
      </c>
      <c r="BB100" s="61">
        <f>RTD("cqg.rtd",,"StudyData", "Correlation("&amp;$B$41&amp;","&amp;$I$40&amp;",Period:="&amp;$G$52&amp;",InputChoice1:=Close,InputChoice2:=Close)", "Bar", "", "Close",$J$52,AM100, "all","", "","","T","EndofBarandPeriod 5")/100</f>
        <v>-0.51327172139999999</v>
      </c>
      <c r="BC100" s="61">
        <f>RTD("cqg.rtd",,"StudyData", "Correlation("&amp;$B$41&amp;","&amp;$L$40&amp;",Period:="&amp;$G$52&amp;",InputChoice1:=Close,InputChoice2:=Close)", "Bar", "", "Close",$J$52,AM100, "all","", "","","T","EndofBarandPeriod 5")/100</f>
        <v>0.91481992570000004</v>
      </c>
      <c r="BD100" s="61">
        <f>RTD("cqg.rtd",,"StudyData", "Correlation("&amp;$B$41&amp;","&amp;$O$40&amp;",Period:="&amp;$G$52&amp;",InputChoice1:=Close,InputChoice2:=Close)", "Bar", "", "Close",$J$52,AM100, "all","", "","","T","EndofBarandPeriod 5")/100</f>
        <v>0.91317252059999998</v>
      </c>
      <c r="BE100" s="61">
        <f>RTD("cqg.rtd",,"StudyData", "Correlation("&amp;$B$41&amp;","&amp;$R$40&amp;",Period:="&amp;$G$52&amp;",InputChoice1:=Close,InputChoice2:=Close)", "Bar", "", "Close",$J$52,AM100, "all","", "","","T","EndofBarandPeriod 5")/100</f>
        <v>0.89805660929999997</v>
      </c>
      <c r="BF100" s="61">
        <f>RTD("cqg.rtd",,"StudyData", "Correlation("&amp;$B$41&amp;","&amp;$U$40&amp;",Period:="&amp;$G$52&amp;",InputChoice1:=Close,InputChoice2:=Close)", "Bar", "", "Close",$J$52,AM100, "all","", "","","T","EndofBarandPeriod 5")/100</f>
        <v>0.83281942959999999</v>
      </c>
      <c r="BG100" s="61">
        <f>RTD("cqg.rtd",,"StudyData", "Correlation("&amp;$B$41&amp;","&amp;$X$40&amp;",Period:="&amp;$G$52&amp;",InputChoice1:=Close,InputChoice2:=Close)", "Bar", "", "Close",$J$52,AM100, "all","", "","","T","EndofBarandPeriod 5")/100</f>
        <v>0.75793164200000007</v>
      </c>
      <c r="BH100" s="61">
        <f>RTD("cqg.rtd",,"StudyData", "Correlation("&amp;$B$41&amp;","&amp;$AA$40&amp;",Period:="&amp;$G$52&amp;",InputChoice1:=Close,InputChoice2:=Close)", "Bar", "", "Close",$J$52,AM100, "all","", "","","T","EndofBarandPeriod 5")/100</f>
        <v>0.58654940479999995</v>
      </c>
      <c r="BI100" s="61">
        <f>RTD("cqg.rtd",,"StudyData", "Correlation("&amp;$B$41&amp;","&amp;$AG$40&amp;",Period:="&amp;$G$52&amp;",InputChoice1:=Close,InputChoice2:=Close)", "Bar", "", "Close",$J$52,AM100, "all","", "","","T","EndofBarandPeriod 5")/100</f>
        <v>0.97266914299999996</v>
      </c>
      <c r="BJ100" s="61">
        <f>RTD("cqg.rtd",,"StudyData", "Correlation("&amp;$B$41&amp;","&amp;$AJ$40&amp;",Period:="&amp;$G$52&amp;",InputChoice1:=Close,InputChoice2:=Close)", "Bar", "", "Close",$J$52,AM100, "all","", "","","T","EndofBarandPeriod 5")/100</f>
        <v>0.94719486659999996</v>
      </c>
      <c r="BK100" s="50"/>
      <c r="BL100" s="50"/>
    </row>
    <row r="101" spans="39:64" x14ac:dyDescent="0.3">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row>
    <row r="102" spans="39:64" x14ac:dyDescent="0.3">
      <c r="AM102" s="50">
        <f>AM103-1</f>
        <v>-52</v>
      </c>
      <c r="AN102" s="50">
        <f>RTD("cqg.rtd",,"StudyData", "Correlation("&amp;$B$45&amp;","&amp;$C$44&amp;",Period:="&amp;$G$52&amp;",InputChoice1:=Close,InputChoice2:=Close)", "Bar", "", "Close",$J$52,AM102, "all","", "","","T","EndofBarandPeriod 5")/100</f>
        <v>-0.12760842009999998</v>
      </c>
      <c r="AO102" s="50">
        <f>RTD("cqg.rtd",,"StudyData", "Correlation("&amp;$B$45&amp;","&amp;$F$44&amp;",Period:="&amp;$G$52&amp;",InputChoice1:=Close,InputChoice2:=Close)", "Bar", "", "Close",$J$52,AM102, "all","", "","","T","EndofBarandPeriod 5")/100</f>
        <v>-0.2445438862</v>
      </c>
      <c r="AP102" s="50">
        <f>RTD("cqg.rtd",,"StudyData", "Correlation("&amp;$B$45&amp;","&amp;$I$44&amp;",Period:="&amp;$G$52&amp;",InputChoice1:=Close,InputChoice2:=Close)", "Bar", "", "Close",$J$52,AM102, "all","", "","","T","EndofBarandPeriod 5")/100</f>
        <v>-0.20380525869999999</v>
      </c>
      <c r="AQ102" s="50">
        <f>RTD("cqg.rtd",,"StudyData", "Correlation("&amp;$B$45&amp;","&amp;$L$44&amp;",Period:="&amp;$G$52&amp;",InputChoice1:=Close,InputChoice2:=Close)", "Bar", "", "Close",$J$52,AM102, "all","", "","","T","EndofBarandPeriod 5")/100</f>
        <v>0.81037878919999995</v>
      </c>
      <c r="AR102" s="50">
        <f>RTD("cqg.rtd",,"StudyData", "Correlation("&amp;$B$45&amp;","&amp;$O$44&amp;",Period:="&amp;$G$52&amp;",InputChoice1:=Close,InputChoice2:=Close)", "Bar", "", "Close",$J$52,AM102, "all","", "","","T","EndofBarandPeriod 5")/100</f>
        <v>0.78649440459999997</v>
      </c>
      <c r="AS102" s="50">
        <f>RTD("cqg.rtd",,"StudyData", "Correlation("&amp;$B$45&amp;","&amp;$R$44&amp;",Period:="&amp;$G$52&amp;",InputChoice1:=Close,InputChoice2:=Close)", "Bar", "", "Close",$J$52,AM102, "all","", "","","T","EndofBarandPeriod 5")/100</f>
        <v>0.78415233569999998</v>
      </c>
      <c r="AT102" s="50">
        <f>RTD("cqg.rtd",,"StudyData", "Correlation("&amp;$B$45&amp;","&amp;$U$44&amp;",Period:="&amp;$G$52&amp;",InputChoice1:=Close,InputChoice2:=Close)", "Bar", "", "Close",$J$52,AM102, "all","", "","","T","EndofBarandPeriod 5")/100</f>
        <v>0.77629574899999998</v>
      </c>
      <c r="AU102" s="50">
        <f>RTD("cqg.rtd",,"StudyData", "Correlation("&amp;$B$45&amp;","&amp;$X$44&amp;",Period:="&amp;$G$52&amp;",InputChoice1:=Close,InputChoice2:=Close)", "Bar", "", "Close",$J$52,AM102, "all","", "","","T","EndofBarandPeriod 5")/100</f>
        <v>0.7817586876</v>
      </c>
      <c r="AV102" s="50">
        <f>RTD("cqg.rtd",,"StudyData", "Correlation("&amp;$B$45&amp;","&amp;$AA$44&amp;",Period:="&amp;$G$52&amp;",InputChoice1:=Close,InputChoice2:=Close)", "Bar", "", "Close",$J$52,AM102, "all","", "","","T","EndofBarandPeriod 5")/100</f>
        <v>0.26318894599999998</v>
      </c>
      <c r="AW102" s="50">
        <f>RTD("cqg.rtd",,"StudyData", "Correlation("&amp;$B$45&amp;","&amp;$AD$44&amp;",Period:="&amp;$G$52&amp;",InputChoice1:=Close,InputChoice2:=Close)", "Bar", "", "Close",$J$52,AM102, "all","", "","","T","EndofBarandPeriod 5")/100</f>
        <v>0.93980566239999996</v>
      </c>
      <c r="AX102" s="50">
        <f>RTD("cqg.rtd",,"StudyData", "Correlation("&amp;$B$45&amp;","&amp;$AJ$44&amp;",Period:="&amp;$G$52&amp;",InputChoice1:=Close,InputChoice2:=Close)", "Bar", "", "Close",$J$52,AM102, "all","", "","","T","EndofBarandPeriod 5")/100</f>
        <v>0.90645939069999992</v>
      </c>
      <c r="AY102" s="50"/>
      <c r="AZ102" s="50">
        <f>RTD("cqg.rtd",,"StudyData", "Correlation("&amp;$B$49&amp;","&amp;$C$48&amp;",Period:="&amp;$G$52&amp;",InputChoice1:=Close,InputChoice2:=Close)", "Bar", "", "Close",$J$52,AM102, "all","", "","","T","EndofBarandPeriod 5")/100</f>
        <v>-0.1265045521</v>
      </c>
      <c r="BA102" s="50">
        <f>RTD("cqg.rtd",,"StudyData", "Correlation("&amp;$B$49&amp;","&amp;$F$48&amp;",Period:="&amp;$G$52&amp;",InputChoice1:=Close,InputChoice2:=Close)", "Bar", "", "Close",$J$52,AM102, "all","", "","","T","EndofBarandPeriod 5")/100</f>
        <v>-0.20960392110000001</v>
      </c>
      <c r="BB102" s="50">
        <f>RTD("cqg.rtd",,"StudyData", "Correlation("&amp;$B$49&amp;","&amp;$I$48&amp;",Period:="&amp;$G$52&amp;",InputChoice1:=Close,InputChoice2:=Close)", "Bar", "", "Close",$J$52,AM102, "all","", "","","T","EndofBarandPeriod 5")/100</f>
        <v>-0.204870843</v>
      </c>
      <c r="BC102" s="50">
        <f>RTD("cqg.rtd",,"StudyData", "Correlation("&amp;$B$49&amp;","&amp;$L$48&amp;",Period:="&amp;$G$52&amp;",InputChoice1:=Close,InputChoice2:=Close)", "Bar", "", "Close",$J$52,AM102, "all","", "","","T","EndofBarandPeriod 5")/100</f>
        <v>0.76747465849999996</v>
      </c>
      <c r="BD102" s="50">
        <f>RTD("cqg.rtd",,"StudyData", "Correlation("&amp;$B$49&amp;","&amp;$O$48&amp;",Period:="&amp;$G$52&amp;",InputChoice1:=Close,InputChoice2:=Close)", "Bar", "", "Close",$J$52,AM102, "all","", "","","T","EndofBarandPeriod 5")/100</f>
        <v>0.69941233819999993</v>
      </c>
      <c r="BE102" s="50">
        <f>RTD("cqg.rtd",,"StudyData", "Correlation("&amp;$B$49&amp;","&amp;$R$48&amp;",Period:="&amp;$G$52&amp;",InputChoice1:=Close,InputChoice2:=Close)", "Bar", "", "Close",$J$52,AM102, "all","", "","","T","EndofBarandPeriod 5")/100</f>
        <v>0.68401848509999996</v>
      </c>
      <c r="BF102" s="50">
        <f>RTD("cqg.rtd",,"StudyData", "Correlation("&amp;$B$49&amp;","&amp;$U$48&amp;",Period:="&amp;$G$52&amp;",InputChoice1:=Close,InputChoice2:=Close)", "Bar", "", "Close",$J$52,AM102, "all","", "","","T","EndofBarandPeriod 5")/100</f>
        <v>0.6805609011</v>
      </c>
      <c r="BG102" s="50">
        <f>RTD("cqg.rtd",,"StudyData", "Correlation("&amp;$B$49&amp;","&amp;$X$48&amp;",Period:="&amp;$G$52&amp;",InputChoice1:=Close,InputChoice2:=Close)", "Bar", "", "Close",$J$52,AM102, "all","", "","","T","EndofBarandPeriod 5")/100</f>
        <v>0.73463545419999998</v>
      </c>
      <c r="BH102" s="50">
        <f>RTD("cqg.rtd",,"StudyData", "Correlation("&amp;$B$49&amp;","&amp;$AA$48&amp;",Period:="&amp;$G$52&amp;",InputChoice1:=Close,InputChoice2:=Close)", "Bar", "", "Close",$J$52,AM102, "all","", "","","T","EndofBarandPeriod 5")/100</f>
        <v>0.28296898509999996</v>
      </c>
      <c r="BI102" s="50">
        <f>RTD("cqg.rtd",,"StudyData", "Correlation("&amp;$B$49&amp;","&amp;$AD$48&amp;",Period:="&amp;$G$52&amp;",InputChoice1:=Close,InputChoice2:=Close)", "Bar", "", "Close",$J$52,AM102, "all","", "","","T","EndofBarandPeriod 5")/100</f>
        <v>0.92832933949999996</v>
      </c>
      <c r="BJ102" s="50">
        <f>RTD("cqg.rtd",,"StudyData", "Correlation("&amp;$B$49&amp;","&amp;$AG$48&amp;",Period:="&amp;$G$52&amp;",InputChoice1:=Close,InputChoice2:=Close)", "Bar", "", "Close",$J$52,AM102, "all","", "","","T","EndofBarandPeriod 5")/100</f>
        <v>0.90645939069999992</v>
      </c>
      <c r="BK102" s="50"/>
      <c r="BL102" s="50"/>
    </row>
    <row r="103" spans="39:64" x14ac:dyDescent="0.3">
      <c r="AM103" s="50">
        <f>AM104-1</f>
        <v>-51</v>
      </c>
      <c r="AN103" s="50">
        <f>RTD("cqg.rtd",,"StudyData", "Correlation("&amp;$B$45&amp;","&amp;$C$44&amp;",Period:="&amp;$G$52&amp;",InputChoice1:=Close,InputChoice2:=Close)", "Bar", "", "Close",$J$52,AM103, "all","", "","","T","EndofBarandPeriod 5")/100</f>
        <v>-0.15082007119999999</v>
      </c>
      <c r="AO103" s="50">
        <f>RTD("cqg.rtd",,"StudyData", "Correlation("&amp;$B$45&amp;","&amp;$F$44&amp;",Period:="&amp;$G$52&amp;",InputChoice1:=Close,InputChoice2:=Close)", "Bar", "", "Close",$J$52,AM103, "all","", "","","T","EndofBarandPeriod 5")/100</f>
        <v>-0.26655588899999999</v>
      </c>
      <c r="AP103" s="50">
        <f>RTD("cqg.rtd",,"StudyData", "Correlation("&amp;$B$45&amp;","&amp;$I$44&amp;",Period:="&amp;$G$52&amp;",InputChoice1:=Close,InputChoice2:=Close)", "Bar", "", "Close",$J$52,AM103, "all","", "","","T","EndofBarandPeriod 5")/100</f>
        <v>-0.23583145049999998</v>
      </c>
      <c r="AQ103" s="50">
        <f>RTD("cqg.rtd",,"StudyData", "Correlation("&amp;$B$45&amp;","&amp;$L$44&amp;",Period:="&amp;$G$52&amp;",InputChoice1:=Close,InputChoice2:=Close)", "Bar", "", "Close",$J$52,AM103, "all","", "","","T","EndofBarandPeriod 5")/100</f>
        <v>0.8225173509</v>
      </c>
      <c r="AR103" s="50">
        <f>RTD("cqg.rtd",,"StudyData", "Correlation("&amp;$B$45&amp;","&amp;$O$44&amp;",Period:="&amp;$G$52&amp;",InputChoice1:=Close,InputChoice2:=Close)", "Bar", "", "Close",$J$52,AM103, "all","", "","","T","EndofBarandPeriod 5")/100</f>
        <v>0.79900412430000001</v>
      </c>
      <c r="AS103" s="50">
        <f>RTD("cqg.rtd",,"StudyData", "Correlation("&amp;$B$45&amp;","&amp;$R$44&amp;",Period:="&amp;$G$52&amp;",InputChoice1:=Close,InputChoice2:=Close)", "Bar", "", "Close",$J$52,AM103, "all","", "","","T","EndofBarandPeriod 5")/100</f>
        <v>0.79104920940000001</v>
      </c>
      <c r="AT103" s="50">
        <f>RTD("cqg.rtd",,"StudyData", "Correlation("&amp;$B$45&amp;","&amp;$U$44&amp;",Period:="&amp;$G$52&amp;",InputChoice1:=Close,InputChoice2:=Close)", "Bar", "", "Close",$J$52,AM103, "all","", "","","T","EndofBarandPeriod 5")/100</f>
        <v>0.76543935899999993</v>
      </c>
      <c r="AU103" s="50">
        <f>RTD("cqg.rtd",,"StudyData", "Correlation("&amp;$B$45&amp;","&amp;$X$44&amp;",Period:="&amp;$G$52&amp;",InputChoice1:=Close,InputChoice2:=Close)", "Bar", "", "Close",$J$52,AM103, "all","", "","","T","EndofBarandPeriod 5")/100</f>
        <v>0.79302323269999997</v>
      </c>
      <c r="AV103" s="50">
        <f>RTD("cqg.rtd",,"StudyData", "Correlation("&amp;$B$45&amp;","&amp;$AA$44&amp;",Period:="&amp;$G$52&amp;",InputChoice1:=Close,InputChoice2:=Close)", "Bar", "", "Close",$J$52,AM103, "all","", "","","T","EndofBarandPeriod 5")/100</f>
        <v>0.2860084785</v>
      </c>
      <c r="AW103" s="50">
        <f>RTD("cqg.rtd",,"StudyData", "Correlation("&amp;$B$45&amp;","&amp;$AD$44&amp;",Period:="&amp;$G$52&amp;",InputChoice1:=Close,InputChoice2:=Close)", "Bar", "", "Close",$J$52,AM103, "all","", "","","T","EndofBarandPeriod 5")/100</f>
        <v>0.94168778659999997</v>
      </c>
      <c r="AX103" s="50">
        <f>RTD("cqg.rtd",,"StudyData", "Correlation("&amp;$B$45&amp;","&amp;$AJ$44&amp;",Period:="&amp;$G$52&amp;",InputChoice1:=Close,InputChoice2:=Close)", "Bar", "", "Close",$J$52,AM103, "all","", "","","T","EndofBarandPeriod 5")/100</f>
        <v>0.91106850980000009</v>
      </c>
      <c r="AY103" s="50"/>
      <c r="AZ103" s="50">
        <f>RTD("cqg.rtd",,"StudyData", "Correlation("&amp;$B$49&amp;","&amp;$C$48&amp;",Period:="&amp;$G$52&amp;",InputChoice1:=Close,InputChoice2:=Close)", "Bar", "", "Close",$J$52,AM103, "all","", "","","T","EndofBarandPeriod 5")/100</f>
        <v>-0.14800042189999998</v>
      </c>
      <c r="BA103" s="50">
        <f>RTD("cqg.rtd",,"StudyData", "Correlation("&amp;$B$49&amp;","&amp;$F$48&amp;",Period:="&amp;$G$52&amp;",InputChoice1:=Close,InputChoice2:=Close)", "Bar", "", "Close",$J$52,AM103, "all","", "","","T","EndofBarandPeriod 5")/100</f>
        <v>-0.23215560069999999</v>
      </c>
      <c r="BB103" s="50">
        <f>RTD("cqg.rtd",,"StudyData", "Correlation("&amp;$B$49&amp;","&amp;$I$48&amp;",Period:="&amp;$G$52&amp;",InputChoice1:=Close,InputChoice2:=Close)", "Bar", "", "Close",$J$52,AM103, "all","", "","","T","EndofBarandPeriod 5")/100</f>
        <v>-0.24161173009999998</v>
      </c>
      <c r="BC103" s="50">
        <f>RTD("cqg.rtd",,"StudyData", "Correlation("&amp;$B$49&amp;","&amp;$L$48&amp;",Period:="&amp;$G$52&amp;",InputChoice1:=Close,InputChoice2:=Close)", "Bar", "", "Close",$J$52,AM103, "all","", "","","T","EndofBarandPeriod 5")/100</f>
        <v>0.78240134989999999</v>
      </c>
      <c r="BD103" s="50">
        <f>RTD("cqg.rtd",,"StudyData", "Correlation("&amp;$B$49&amp;","&amp;$O$48&amp;",Period:="&amp;$G$52&amp;",InputChoice1:=Close,InputChoice2:=Close)", "Bar", "", "Close",$J$52,AM103, "all","", "","","T","EndofBarandPeriod 5")/100</f>
        <v>0.70947451750000001</v>
      </c>
      <c r="BE103" s="50">
        <f>RTD("cqg.rtd",,"StudyData", "Correlation("&amp;$B$49&amp;","&amp;$R$48&amp;",Period:="&amp;$G$52&amp;",InputChoice1:=Close,InputChoice2:=Close)", "Bar", "", "Close",$J$52,AM103, "all","", "","","T","EndofBarandPeriod 5")/100</f>
        <v>0.68720015459999995</v>
      </c>
      <c r="BF103" s="50">
        <f>RTD("cqg.rtd",,"StudyData", "Correlation("&amp;$B$49&amp;","&amp;$U$48&amp;",Period:="&amp;$G$52&amp;",InputChoice1:=Close,InputChoice2:=Close)", "Bar", "", "Close",$J$52,AM103, "all","", "","","T","EndofBarandPeriod 5")/100</f>
        <v>0.66487309620000001</v>
      </c>
      <c r="BG103" s="50">
        <f>RTD("cqg.rtd",,"StudyData", "Correlation("&amp;$B$49&amp;","&amp;$X$48&amp;",Period:="&amp;$G$52&amp;",InputChoice1:=Close,InputChoice2:=Close)", "Bar", "", "Close",$J$52,AM103, "all","", "","","T","EndofBarandPeriod 5")/100</f>
        <v>0.74300035529999997</v>
      </c>
      <c r="BH103" s="50">
        <f>RTD("cqg.rtd",,"StudyData", "Correlation("&amp;$B$49&amp;","&amp;$AA$48&amp;",Period:="&amp;$G$52&amp;",InputChoice1:=Close,InputChoice2:=Close)", "Bar", "", "Close",$J$52,AM103, "all","", "","","T","EndofBarandPeriod 5")/100</f>
        <v>0.29901790380000004</v>
      </c>
      <c r="BI103" s="50">
        <f>RTD("cqg.rtd",,"StudyData", "Correlation("&amp;$B$49&amp;","&amp;$AD$48&amp;",Period:="&amp;$G$52&amp;",InputChoice1:=Close,InputChoice2:=Close)", "Bar", "", "Close",$J$52,AM103, "all","", "","","T","EndofBarandPeriod 5")/100</f>
        <v>0.9333509458</v>
      </c>
      <c r="BJ103" s="50">
        <f>RTD("cqg.rtd",,"StudyData", "Correlation("&amp;$B$49&amp;","&amp;$AG$48&amp;",Period:="&amp;$G$52&amp;",InputChoice1:=Close,InputChoice2:=Close)", "Bar", "", "Close",$J$52,AM103, "all","", "","","T","EndofBarandPeriod 5")/100</f>
        <v>0.91106850980000009</v>
      </c>
      <c r="BK103" s="50"/>
      <c r="BL103" s="50"/>
    </row>
    <row r="104" spans="39:64" x14ac:dyDescent="0.3">
      <c r="AM104" s="50">
        <f>G52*-1</f>
        <v>-50</v>
      </c>
      <c r="AN104" s="50">
        <f>RTD("cqg.rtd",,"StudyData", "Correlation("&amp;$B$45&amp;","&amp;$C$44&amp;",Period:="&amp;$G$52&amp;",InputChoice1:=Close,InputChoice2:=Close)", "Bar", "", "Close",$J$52,AM104, "all","", "","","T","EndofBarandPeriod 5")/100</f>
        <v>-0.18585795560000001</v>
      </c>
      <c r="AO104" s="50">
        <f>RTD("cqg.rtd",,"StudyData", "Correlation("&amp;$B$45&amp;","&amp;$F$44&amp;",Period:="&amp;$G$52&amp;",InputChoice1:=Close,InputChoice2:=Close)", "Bar", "", "Close",$J$52,AM104, "all","", "","","T","EndofBarandPeriod 5")/100</f>
        <v>-0.30069715469999997</v>
      </c>
      <c r="AP104" s="50">
        <f>RTD("cqg.rtd",,"StudyData", "Correlation("&amp;$B$45&amp;","&amp;$I$44&amp;",Period:="&amp;$G$52&amp;",InputChoice1:=Close,InputChoice2:=Close)", "Bar", "", "Close",$J$52,AM104, "all","", "","","T","EndofBarandPeriod 5")/100</f>
        <v>-0.26571411359999997</v>
      </c>
      <c r="AQ104" s="50">
        <f>RTD("cqg.rtd",,"StudyData", "Correlation("&amp;$B$45&amp;","&amp;$L$44&amp;",Period:="&amp;$G$52&amp;",InputChoice1:=Close,InputChoice2:=Close)", "Bar", "", "Close",$J$52,AM104, "all","", "","","T","EndofBarandPeriod 5")/100</f>
        <v>0.83322389009999998</v>
      </c>
      <c r="AR104" s="50">
        <f>RTD("cqg.rtd",,"StudyData", "Correlation("&amp;$B$45&amp;","&amp;$O$44&amp;",Period:="&amp;$G$52&amp;",InputChoice1:=Close,InputChoice2:=Close)", "Bar", "", "Close",$J$52,AM104, "all","", "","","T","EndofBarandPeriod 5")/100</f>
        <v>0.81117638060000008</v>
      </c>
      <c r="AS104" s="50">
        <f>RTD("cqg.rtd",,"StudyData", "Correlation("&amp;$B$45&amp;","&amp;$R$44&amp;",Period:="&amp;$G$52&amp;",InputChoice1:=Close,InputChoice2:=Close)", "Bar", "", "Close",$J$52,AM104, "all","", "","","T","EndofBarandPeriod 5")/100</f>
        <v>0.79798185509999997</v>
      </c>
      <c r="AT104" s="50">
        <f>RTD("cqg.rtd",,"StudyData", "Correlation("&amp;$B$45&amp;","&amp;$U$44&amp;",Period:="&amp;$G$52&amp;",InputChoice1:=Close,InputChoice2:=Close)", "Bar", "", "Close",$J$52,AM104, "all","", "","","T","EndofBarandPeriod 5")/100</f>
        <v>0.75000909920000003</v>
      </c>
      <c r="AU104" s="50">
        <f>RTD("cqg.rtd",,"StudyData", "Correlation("&amp;$B$45&amp;","&amp;$X$44&amp;",Period:="&amp;$G$52&amp;",InputChoice1:=Close,InputChoice2:=Close)", "Bar", "", "Close",$J$52,AM104, "all","", "","","T","EndofBarandPeriod 5")/100</f>
        <v>0.81104701950000002</v>
      </c>
      <c r="AV104" s="50">
        <f>RTD("cqg.rtd",,"StudyData", "Correlation("&amp;$B$45&amp;","&amp;$AA$44&amp;",Period:="&amp;$G$52&amp;",InputChoice1:=Close,InputChoice2:=Close)", "Bar", "", "Close",$J$52,AM104, "all","", "","","T","EndofBarandPeriod 5")/100</f>
        <v>0.33584676410000003</v>
      </c>
      <c r="AW104" s="50">
        <f>RTD("cqg.rtd",,"StudyData", "Correlation("&amp;$B$45&amp;","&amp;$AD$44&amp;",Period:="&amp;$G$52&amp;",InputChoice1:=Close,InputChoice2:=Close)", "Bar", "", "Close",$J$52,AM104, "all","", "","","T","EndofBarandPeriod 5")/100</f>
        <v>0.94508401969999989</v>
      </c>
      <c r="AX104" s="50">
        <f>RTD("cqg.rtd",,"StudyData", "Correlation("&amp;$B$45&amp;","&amp;$AJ$44&amp;",Period:="&amp;$G$52&amp;",InputChoice1:=Close,InputChoice2:=Close)", "Bar", "", "Close",$J$52,AM104, "all","", "","","T","EndofBarandPeriod 5")/100</f>
        <v>0.91641639729999991</v>
      </c>
      <c r="AY104" s="50"/>
      <c r="AZ104" s="50">
        <f>RTD("cqg.rtd",,"StudyData", "Correlation("&amp;$B$49&amp;","&amp;$C$48&amp;",Period:="&amp;$G$52&amp;",InputChoice1:=Close,InputChoice2:=Close)", "Bar", "", "Close",$J$52,AM104, "all","", "","","T","EndofBarandPeriod 5")/100</f>
        <v>-0.1714935477</v>
      </c>
      <c r="BA104" s="50">
        <f>RTD("cqg.rtd",,"StudyData", "Correlation("&amp;$B$49&amp;","&amp;$F$48&amp;",Period:="&amp;$G$52&amp;",InputChoice1:=Close,InputChoice2:=Close)", "Bar", "", "Close",$J$52,AM104, "all","", "","","T","EndofBarandPeriod 5")/100</f>
        <v>-0.25840104650000001</v>
      </c>
      <c r="BB104" s="50">
        <f>RTD("cqg.rtd",,"StudyData", "Correlation("&amp;$B$49&amp;","&amp;$I$48&amp;",Period:="&amp;$G$52&amp;",InputChoice1:=Close,InputChoice2:=Close)", "Bar", "", "Close",$J$52,AM104, "all","", "","","T","EndofBarandPeriod 5")/100</f>
        <v>-0.26633102199999997</v>
      </c>
      <c r="BC104" s="50">
        <f>RTD("cqg.rtd",,"StudyData", "Correlation("&amp;$B$49&amp;","&amp;$L$48&amp;",Period:="&amp;$G$52&amp;",InputChoice1:=Close,InputChoice2:=Close)", "Bar", "", "Close",$J$52,AM104, "all","", "","","T","EndofBarandPeriod 5")/100</f>
        <v>0.79660220249999991</v>
      </c>
      <c r="BD104" s="50">
        <f>RTD("cqg.rtd",,"StudyData", "Correlation("&amp;$B$49&amp;","&amp;$O$48&amp;",Period:="&amp;$G$52&amp;",InputChoice1:=Close,InputChoice2:=Close)", "Bar", "", "Close",$J$52,AM104, "all","", "","","T","EndofBarandPeriod 5")/100</f>
        <v>0.72259110699999995</v>
      </c>
      <c r="BE104" s="50">
        <f>RTD("cqg.rtd",,"StudyData", "Correlation("&amp;$B$49&amp;","&amp;$R$48&amp;",Period:="&amp;$G$52&amp;",InputChoice1:=Close,InputChoice2:=Close)", "Bar", "", "Close",$J$52,AM104, "all","", "","","T","EndofBarandPeriod 5")/100</f>
        <v>0.69424721</v>
      </c>
      <c r="BF104" s="50">
        <f>RTD("cqg.rtd",,"StudyData", "Correlation("&amp;$B$49&amp;","&amp;$U$48&amp;",Period:="&amp;$G$52&amp;",InputChoice1:=Close,InputChoice2:=Close)", "Bar", "", "Close",$J$52,AM104, "all","", "","","T","EndofBarandPeriod 5")/100</f>
        <v>0.64641495820000006</v>
      </c>
      <c r="BG104" s="50">
        <f>RTD("cqg.rtd",,"StudyData", "Correlation("&amp;$B$49&amp;","&amp;$X$48&amp;",Period:="&amp;$G$52&amp;",InputChoice1:=Close,InputChoice2:=Close)", "Bar", "", "Close",$J$52,AM104, "all","", "","","T","EndofBarandPeriod 5")/100</f>
        <v>0.76115870470000002</v>
      </c>
      <c r="BH104" s="50">
        <f>RTD("cqg.rtd",,"StudyData", "Correlation("&amp;$B$49&amp;","&amp;$AA$48&amp;",Period:="&amp;$G$52&amp;",InputChoice1:=Close,InputChoice2:=Close)", "Bar", "", "Close",$J$52,AM104, "all","", "","","T","EndofBarandPeriod 5")/100</f>
        <v>0.34012213860000001</v>
      </c>
      <c r="BI104" s="50">
        <f>RTD("cqg.rtd",,"StudyData", "Correlation("&amp;$B$49&amp;","&amp;$AD$48&amp;",Period:="&amp;$G$52&amp;",InputChoice1:=Close,InputChoice2:=Close)", "Bar", "", "Close",$J$52,AM104, "all","", "","","T","EndofBarandPeriod 5")/100</f>
        <v>0.93695417520000002</v>
      </c>
      <c r="BJ104" s="50">
        <f>RTD("cqg.rtd",,"StudyData", "Correlation("&amp;$B$49&amp;","&amp;$AG$48&amp;",Period:="&amp;$G$52&amp;",InputChoice1:=Close,InputChoice2:=Close)", "Bar", "", "Close",$J$52,AM104, "all","", "","","T","EndofBarandPeriod 5")/100</f>
        <v>0.91641639729999991</v>
      </c>
      <c r="BK104" s="50"/>
      <c r="BL104" s="50"/>
    </row>
    <row r="105" spans="39:64" x14ac:dyDescent="0.3">
      <c r="AM105" s="50">
        <f>AM104+1</f>
        <v>-49</v>
      </c>
      <c r="AN105" s="50">
        <f>RTD("cqg.rtd",,"StudyData", "Correlation("&amp;$B$45&amp;","&amp;$C$44&amp;",Period:="&amp;$G$52&amp;",InputChoice1:=Close,InputChoice2:=Close)", "Bar", "", "Close",$J$52,AM105, "all","", "","","T","EndofBarandPeriod 5")/100</f>
        <v>-0.20657191019999999</v>
      </c>
      <c r="AO105" s="50">
        <f>RTD("cqg.rtd",,"StudyData", "Correlation("&amp;$B$45&amp;","&amp;$F$44&amp;",Period:="&amp;$G$52&amp;",InputChoice1:=Close,InputChoice2:=Close)", "Bar", "", "Close",$J$52,AM105, "all","", "","","T","EndofBarandPeriod 5")/100</f>
        <v>-0.32272623420000002</v>
      </c>
      <c r="AP105" s="50">
        <f>RTD("cqg.rtd",,"StudyData", "Correlation("&amp;$B$45&amp;","&amp;$I$44&amp;",Period:="&amp;$G$52&amp;",InputChoice1:=Close,InputChoice2:=Close)", "Bar", "", "Close",$J$52,AM105, "all","", "","","T","EndofBarandPeriod 5")/100</f>
        <v>-0.2873089995</v>
      </c>
      <c r="AQ105" s="50">
        <f>RTD("cqg.rtd",,"StudyData", "Correlation("&amp;$B$45&amp;","&amp;$L$44&amp;",Period:="&amp;$G$52&amp;",InputChoice1:=Close,InputChoice2:=Close)", "Bar", "", "Close",$J$52,AM105, "all","", "","","T","EndofBarandPeriod 5")/100</f>
        <v>0.83726499770000007</v>
      </c>
      <c r="AR105" s="50">
        <f>RTD("cqg.rtd",,"StudyData", "Correlation("&amp;$B$45&amp;","&amp;$O$44&amp;",Period:="&amp;$G$52&amp;",InputChoice1:=Close,InputChoice2:=Close)", "Bar", "", "Close",$J$52,AM105, "all","", "","","T","EndofBarandPeriod 5")/100</f>
        <v>0.81777948919999999</v>
      </c>
      <c r="AS105" s="50">
        <f>RTD("cqg.rtd",,"StudyData", "Correlation("&amp;$B$45&amp;","&amp;$R$44&amp;",Period:="&amp;$G$52&amp;",InputChoice1:=Close,InputChoice2:=Close)", "Bar", "", "Close",$J$52,AM105, "all","", "","","T","EndofBarandPeriod 5")/100</f>
        <v>0.80409761419999992</v>
      </c>
      <c r="AT105" s="50">
        <f>RTD("cqg.rtd",,"StudyData", "Correlation("&amp;$B$45&amp;","&amp;$U$44&amp;",Period:="&amp;$G$52&amp;",InputChoice1:=Close,InputChoice2:=Close)", "Bar", "", "Close",$J$52,AM105, "all","", "","","T","EndofBarandPeriod 5")/100</f>
        <v>0.75899785850000001</v>
      </c>
      <c r="AU105" s="50">
        <f>RTD("cqg.rtd",,"StudyData", "Correlation("&amp;$B$45&amp;","&amp;$X$44&amp;",Period:="&amp;$G$52&amp;",InputChoice1:=Close,InputChoice2:=Close)", "Bar", "", "Close",$J$52,AM105, "all","", "","","T","EndofBarandPeriod 5")/100</f>
        <v>0.81788957969999998</v>
      </c>
      <c r="AV105" s="50">
        <f>RTD("cqg.rtd",,"StudyData", "Correlation("&amp;$B$45&amp;","&amp;$AA$44&amp;",Period:="&amp;$G$52&amp;",InputChoice1:=Close,InputChoice2:=Close)", "Bar", "", "Close",$J$52,AM105, "all","", "","","T","EndofBarandPeriod 5")/100</f>
        <v>0.37695491519999996</v>
      </c>
      <c r="AW105" s="50">
        <f>RTD("cqg.rtd",,"StudyData", "Correlation("&amp;$B$45&amp;","&amp;$AD$44&amp;",Period:="&amp;$G$52&amp;",InputChoice1:=Close,InputChoice2:=Close)", "Bar", "", "Close",$J$52,AM105, "all","", "","","T","EndofBarandPeriod 5")/100</f>
        <v>0.94970623210000005</v>
      </c>
      <c r="AX105" s="50">
        <f>RTD("cqg.rtd",,"StudyData", "Correlation("&amp;$B$45&amp;","&amp;$AJ$44&amp;",Period:="&amp;$G$52&amp;",InputChoice1:=Close,InputChoice2:=Close)", "Bar", "", "Close",$J$52,AM105, "all","", "","","T","EndofBarandPeriod 5")/100</f>
        <v>0.92023306039999997</v>
      </c>
      <c r="AY105" s="50"/>
      <c r="AZ105" s="50">
        <f>RTD("cqg.rtd",,"StudyData", "Correlation("&amp;$B$49&amp;","&amp;$C$48&amp;",Period:="&amp;$G$52&amp;",InputChoice1:=Close,InputChoice2:=Close)", "Bar", "", "Close",$J$52,AM105, "all","", "","","T","EndofBarandPeriod 5")/100</f>
        <v>-0.1807991629</v>
      </c>
      <c r="BA105" s="50">
        <f>RTD("cqg.rtd",,"StudyData", "Correlation("&amp;$B$49&amp;","&amp;$F$48&amp;",Period:="&amp;$G$52&amp;",InputChoice1:=Close,InputChoice2:=Close)", "Bar", "", "Close",$J$52,AM105, "all","", "","","T","EndofBarandPeriod 5")/100</f>
        <v>-0.27133407120000003</v>
      </c>
      <c r="BB105" s="50">
        <f>RTD("cqg.rtd",,"StudyData", "Correlation("&amp;$B$49&amp;","&amp;$I$48&amp;",Period:="&amp;$G$52&amp;",InputChoice1:=Close,InputChoice2:=Close)", "Bar", "", "Close",$J$52,AM105, "all","", "","","T","EndofBarandPeriod 5")/100</f>
        <v>-0.28645885069999999</v>
      </c>
      <c r="BC105" s="50">
        <f>RTD("cqg.rtd",,"StudyData", "Correlation("&amp;$B$49&amp;","&amp;$L$48&amp;",Period:="&amp;$G$52&amp;",InputChoice1:=Close,InputChoice2:=Close)", "Bar", "", "Close",$J$52,AM105, "all","", "","","T","EndofBarandPeriod 5")/100</f>
        <v>0.80217160809999999</v>
      </c>
      <c r="BD105" s="50">
        <f>RTD("cqg.rtd",,"StudyData", "Correlation("&amp;$B$49&amp;","&amp;$O$48&amp;",Period:="&amp;$G$52&amp;",InputChoice1:=Close,InputChoice2:=Close)", "Bar", "", "Close",$J$52,AM105, "all","", "","","T","EndofBarandPeriod 5")/100</f>
        <v>0.73309015579999992</v>
      </c>
      <c r="BE105" s="50">
        <f>RTD("cqg.rtd",,"StudyData", "Correlation("&amp;$B$49&amp;","&amp;$R$48&amp;",Period:="&amp;$G$52&amp;",InputChoice1:=Close,InputChoice2:=Close)", "Bar", "", "Close",$J$52,AM105, "all","", "","","T","EndofBarandPeriod 5")/100</f>
        <v>0.70637827090000005</v>
      </c>
      <c r="BF105" s="50">
        <f>RTD("cqg.rtd",,"StudyData", "Correlation("&amp;$B$49&amp;","&amp;$U$48&amp;",Period:="&amp;$G$52&amp;",InputChoice1:=Close,InputChoice2:=Close)", "Bar", "", "Close",$J$52,AM105, "all","", "","","T","EndofBarandPeriod 5")/100</f>
        <v>0.66092342660000003</v>
      </c>
      <c r="BG105" s="50">
        <f>RTD("cqg.rtd",,"StudyData", "Correlation("&amp;$B$49&amp;","&amp;$X$48&amp;",Period:="&amp;$G$52&amp;",InputChoice1:=Close,InputChoice2:=Close)", "Bar", "", "Close",$J$52,AM105, "all","", "","","T","EndofBarandPeriod 5")/100</f>
        <v>0.77041558740000005</v>
      </c>
      <c r="BH105" s="50">
        <f>RTD("cqg.rtd",,"StudyData", "Correlation("&amp;$B$49&amp;","&amp;$AA$48&amp;",Period:="&amp;$G$52&amp;",InputChoice1:=Close,InputChoice2:=Close)", "Bar", "", "Close",$J$52,AM105, "all","", "","","T","EndofBarandPeriod 5")/100</f>
        <v>0.37194378139999995</v>
      </c>
      <c r="BI105" s="50">
        <f>RTD("cqg.rtd",,"StudyData", "Correlation("&amp;$B$49&amp;","&amp;$AD$48&amp;",Period:="&amp;$G$52&amp;",InputChoice1:=Close,InputChoice2:=Close)", "Bar", "", "Close",$J$52,AM105, "all","", "","","T","EndofBarandPeriod 5")/100</f>
        <v>0.93961484960000008</v>
      </c>
      <c r="BJ105" s="50">
        <f>RTD("cqg.rtd",,"StudyData", "Correlation("&amp;$B$49&amp;","&amp;$AG$48&amp;",Period:="&amp;$G$52&amp;",InputChoice1:=Close,InputChoice2:=Close)", "Bar", "", "Close",$J$52,AM105, "all","", "","","T","EndofBarandPeriod 5")/100</f>
        <v>0.92023306039999997</v>
      </c>
      <c r="BK105" s="50"/>
      <c r="BL105" s="50"/>
    </row>
    <row r="106" spans="39:64" x14ac:dyDescent="0.3">
      <c r="AM106" s="50">
        <f t="shared" ref="AM106:AM109" si="24">AM105+1</f>
        <v>-48</v>
      </c>
      <c r="AN106" s="50">
        <f>RTD("cqg.rtd",,"StudyData", "Correlation("&amp;$B$45&amp;","&amp;$C$44&amp;",Period:="&amp;$G$52&amp;",InputChoice1:=Close,InputChoice2:=Close)", "Bar", "", "Close",$J$52,AM106, "all","", "","","T","EndofBarandPeriod 5")/100</f>
        <v>-0.21784024830000001</v>
      </c>
      <c r="AO106" s="50">
        <f>RTD("cqg.rtd",,"StudyData", "Correlation("&amp;$B$45&amp;","&amp;$F$44&amp;",Period:="&amp;$G$52&amp;",InputChoice1:=Close,InputChoice2:=Close)", "Bar", "", "Close",$J$52,AM106, "all","", "","","T","EndofBarandPeriod 5")/100</f>
        <v>-0.3344900542</v>
      </c>
      <c r="AP106" s="50">
        <f>RTD("cqg.rtd",,"StudyData", "Correlation("&amp;$B$45&amp;","&amp;$I$44&amp;",Period:="&amp;$G$52&amp;",InputChoice1:=Close,InputChoice2:=Close)", "Bar", "", "Close",$J$52,AM106, "all","", "","","T","EndofBarandPeriod 5")/100</f>
        <v>-0.33011779330000002</v>
      </c>
      <c r="AQ106" s="50">
        <f>RTD("cqg.rtd",,"StudyData", "Correlation("&amp;$B$45&amp;","&amp;$L$44&amp;",Period:="&amp;$G$52&amp;",InputChoice1:=Close,InputChoice2:=Close)", "Bar", "", "Close",$J$52,AM106, "all","", "","","T","EndofBarandPeriod 5")/100</f>
        <v>0.82782041070000001</v>
      </c>
      <c r="AR106" s="50">
        <f>RTD("cqg.rtd",,"StudyData", "Correlation("&amp;$B$45&amp;","&amp;$O$44&amp;",Period:="&amp;$G$52&amp;",InputChoice1:=Close,InputChoice2:=Close)", "Bar", "", "Close",$J$52,AM106, "all","", "","","T","EndofBarandPeriod 5")/100</f>
        <v>0.81403187030000002</v>
      </c>
      <c r="AS106" s="50">
        <f>RTD("cqg.rtd",,"StudyData", "Correlation("&amp;$B$45&amp;","&amp;$R$44&amp;",Period:="&amp;$G$52&amp;",InputChoice1:=Close,InputChoice2:=Close)", "Bar", "", "Close",$J$52,AM106, "all","", "","","T","EndofBarandPeriod 5")/100</f>
        <v>0.80160947800000004</v>
      </c>
      <c r="AT106" s="50">
        <f>RTD("cqg.rtd",,"StudyData", "Correlation("&amp;$B$45&amp;","&amp;$U$44&amp;",Period:="&amp;$G$52&amp;",InputChoice1:=Close,InputChoice2:=Close)", "Bar", "", "Close",$J$52,AM106, "all","", "","","T","EndofBarandPeriod 5")/100</f>
        <v>0.76203947150000007</v>
      </c>
      <c r="AU106" s="50">
        <f>RTD("cqg.rtd",,"StudyData", "Correlation("&amp;$B$45&amp;","&amp;$X$44&amp;",Period:="&amp;$G$52&amp;",InputChoice1:=Close,InputChoice2:=Close)", "Bar", "", "Close",$J$52,AM106, "all","", "","","T","EndofBarandPeriod 5")/100</f>
        <v>0.80958723320000003</v>
      </c>
      <c r="AV106" s="50">
        <f>RTD("cqg.rtd",,"StudyData", "Correlation("&amp;$B$45&amp;","&amp;$AA$44&amp;",Period:="&amp;$G$52&amp;",InputChoice1:=Close,InputChoice2:=Close)", "Bar", "", "Close",$J$52,AM106, "all","", "","","T","EndofBarandPeriod 5")/100</f>
        <v>0.39285600789999997</v>
      </c>
      <c r="AW106" s="50">
        <f>RTD("cqg.rtd",,"StudyData", "Correlation("&amp;$B$45&amp;","&amp;$AD$44&amp;",Period:="&amp;$G$52&amp;",InputChoice1:=Close,InputChoice2:=Close)", "Bar", "", "Close",$J$52,AM106, "all","", "","","T","EndofBarandPeriod 5")/100</f>
        <v>0.95409068629999993</v>
      </c>
      <c r="AX106" s="50">
        <f>RTD("cqg.rtd",,"StudyData", "Correlation("&amp;$B$45&amp;","&amp;$AJ$44&amp;",Period:="&amp;$G$52&amp;",InputChoice1:=Close,InputChoice2:=Close)", "Bar", "", "Close",$J$52,AM106, "all","", "","","T","EndofBarandPeriod 5")/100</f>
        <v>0.92160166529999998</v>
      </c>
      <c r="AY106" s="50"/>
      <c r="AZ106" s="50">
        <f>RTD("cqg.rtd",,"StudyData", "Correlation("&amp;$B$49&amp;","&amp;$C$48&amp;",Period:="&amp;$G$52&amp;",InputChoice1:=Close,InputChoice2:=Close)", "Bar", "", "Close",$J$52,AM106, "all","", "","","T","EndofBarandPeriod 5")/100</f>
        <v>-0.18247008940000001</v>
      </c>
      <c r="BA106" s="50">
        <f>RTD("cqg.rtd",,"StudyData", "Correlation("&amp;$B$49&amp;","&amp;$F$48&amp;",Period:="&amp;$G$52&amp;",InputChoice1:=Close,InputChoice2:=Close)", "Bar", "", "Close",$J$52,AM106, "all","", "","","T","EndofBarandPeriod 5")/100</f>
        <v>-0.27683859109999998</v>
      </c>
      <c r="BB106" s="50">
        <f>RTD("cqg.rtd",,"StudyData", "Correlation("&amp;$B$49&amp;","&amp;$I$48&amp;",Period:="&amp;$G$52&amp;",InputChoice1:=Close,InputChoice2:=Close)", "Bar", "", "Close",$J$52,AM106, "all","", "","","T","EndofBarandPeriod 5")/100</f>
        <v>-0.31577215949999998</v>
      </c>
      <c r="BC106" s="50">
        <f>RTD("cqg.rtd",,"StudyData", "Correlation("&amp;$B$49&amp;","&amp;$L$48&amp;",Period:="&amp;$G$52&amp;",InputChoice1:=Close,InputChoice2:=Close)", "Bar", "", "Close",$J$52,AM106, "all","", "","","T","EndofBarandPeriod 5")/100</f>
        <v>0.79590813569999996</v>
      </c>
      <c r="BD106" s="50">
        <f>RTD("cqg.rtd",,"StudyData", "Correlation("&amp;$B$49&amp;","&amp;$O$48&amp;",Period:="&amp;$G$52&amp;",InputChoice1:=Close,InputChoice2:=Close)", "Bar", "", "Close",$J$52,AM106, "all","", "","","T","EndofBarandPeriod 5")/100</f>
        <v>0.73358049989999996</v>
      </c>
      <c r="BE106" s="50">
        <f>RTD("cqg.rtd",,"StudyData", "Correlation("&amp;$B$49&amp;","&amp;$R$48&amp;",Period:="&amp;$G$52&amp;",InputChoice1:=Close,InputChoice2:=Close)", "Bar", "", "Close",$J$52,AM106, "all","", "","","T","EndofBarandPeriod 5")/100</f>
        <v>0.70912245229999993</v>
      </c>
      <c r="BF106" s="50">
        <f>RTD("cqg.rtd",,"StudyData", "Correlation("&amp;$B$49&amp;","&amp;$U$48&amp;",Period:="&amp;$G$52&amp;",InputChoice1:=Close,InputChoice2:=Close)", "Bar", "", "Close",$J$52,AM106, "all","", "","","T","EndofBarandPeriod 5")/100</f>
        <v>0.66842897969999993</v>
      </c>
      <c r="BG106" s="50">
        <f>RTD("cqg.rtd",,"StudyData", "Correlation("&amp;$B$49&amp;","&amp;$X$48&amp;",Period:="&amp;$G$52&amp;",InputChoice1:=Close,InputChoice2:=Close)", "Bar", "", "Close",$J$52,AM106, "all","", "","","T","EndofBarandPeriod 5")/100</f>
        <v>0.76770128449999997</v>
      </c>
      <c r="BH106" s="50">
        <f>RTD("cqg.rtd",,"StudyData", "Correlation("&amp;$B$49&amp;","&amp;$AA$48&amp;",Period:="&amp;$G$52&amp;",InputChoice1:=Close,InputChoice2:=Close)", "Bar", "", "Close",$J$52,AM106, "all","", "","","T","EndofBarandPeriod 5")/100</f>
        <v>0.38078156860000001</v>
      </c>
      <c r="BI106" s="50">
        <f>RTD("cqg.rtd",,"StudyData", "Correlation("&amp;$B$49&amp;","&amp;$AD$48&amp;",Period:="&amp;$G$52&amp;",InputChoice1:=Close,InputChoice2:=Close)", "Bar", "", "Close",$J$52,AM106, "all","", "","","T","EndofBarandPeriod 5")/100</f>
        <v>0.94127397069999996</v>
      </c>
      <c r="BJ106" s="50">
        <f>RTD("cqg.rtd",,"StudyData", "Correlation("&amp;$B$49&amp;","&amp;$AG$48&amp;",Period:="&amp;$G$52&amp;",InputChoice1:=Close,InputChoice2:=Close)", "Bar", "", "Close",$J$52,AM106, "all","", "","","T","EndofBarandPeriod 5")/100</f>
        <v>0.92160166529999998</v>
      </c>
      <c r="BK106" s="50"/>
      <c r="BL106" s="50"/>
    </row>
    <row r="107" spans="39:64" x14ac:dyDescent="0.3">
      <c r="AM107" s="50">
        <f t="shared" si="24"/>
        <v>-47</v>
      </c>
      <c r="AN107" s="50">
        <f>RTD("cqg.rtd",,"StudyData", "Correlation("&amp;$B$45&amp;","&amp;$C$44&amp;",Period:="&amp;$G$52&amp;",InputChoice1:=Close,InputChoice2:=Close)", "Bar", "", "Close",$J$52,AM107, "all","", "","","T","EndofBarandPeriod 5")/100</f>
        <v>-0.23197252630000001</v>
      </c>
      <c r="AO107" s="50">
        <f>RTD("cqg.rtd",,"StudyData", "Correlation("&amp;$B$45&amp;","&amp;$F$44&amp;",Period:="&amp;$G$52&amp;",InputChoice1:=Close,InputChoice2:=Close)", "Bar", "", "Close",$J$52,AM107, "all","", "","","T","EndofBarandPeriod 5")/100</f>
        <v>-0.3512278627</v>
      </c>
      <c r="AP107" s="50">
        <f>RTD("cqg.rtd",,"StudyData", "Correlation("&amp;$B$45&amp;","&amp;$I$44&amp;",Period:="&amp;$G$52&amp;",InputChoice1:=Close,InputChoice2:=Close)", "Bar", "", "Close",$J$52,AM107, "all","", "","","T","EndofBarandPeriod 5")/100</f>
        <v>-0.35264989470000002</v>
      </c>
      <c r="AQ107" s="50">
        <f>RTD("cqg.rtd",,"StudyData", "Correlation("&amp;$B$45&amp;","&amp;$L$44&amp;",Period:="&amp;$G$52&amp;",InputChoice1:=Close,InputChoice2:=Close)", "Bar", "", "Close",$J$52,AM107, "all","", "","","T","EndofBarandPeriod 5")/100</f>
        <v>0.84131075870000005</v>
      </c>
      <c r="AR107" s="50">
        <f>RTD("cqg.rtd",,"StudyData", "Correlation("&amp;$B$45&amp;","&amp;$O$44&amp;",Period:="&amp;$G$52&amp;",InputChoice1:=Close,InputChoice2:=Close)", "Bar", "", "Close",$J$52,AM107, "all","", "","","T","EndofBarandPeriod 5")/100</f>
        <v>0.83296412129999997</v>
      </c>
      <c r="AS107" s="50">
        <f>RTD("cqg.rtd",,"StudyData", "Correlation("&amp;$B$45&amp;","&amp;$R$44&amp;",Period:="&amp;$G$52&amp;",InputChoice1:=Close,InputChoice2:=Close)", "Bar", "", "Close",$J$52,AM107, "all","", "","","T","EndofBarandPeriod 5")/100</f>
        <v>0.82035639589999998</v>
      </c>
      <c r="AT107" s="50">
        <f>RTD("cqg.rtd",,"StudyData", "Correlation("&amp;$B$45&amp;","&amp;$U$44&amp;",Period:="&amp;$G$52&amp;",InputChoice1:=Close,InputChoice2:=Close)", "Bar", "", "Close",$J$52,AM107, "all","", "","","T","EndofBarandPeriod 5")/100</f>
        <v>0.77725442499999997</v>
      </c>
      <c r="AU107" s="50">
        <f>RTD("cqg.rtd",,"StudyData", "Correlation("&amp;$B$45&amp;","&amp;$X$44&amp;",Period:="&amp;$G$52&amp;",InputChoice1:=Close,InputChoice2:=Close)", "Bar", "", "Close",$J$52,AM107, "all","", "","","T","EndofBarandPeriod 5")/100</f>
        <v>0.79405104059999998</v>
      </c>
      <c r="AV107" s="50">
        <f>RTD("cqg.rtd",,"StudyData", "Correlation("&amp;$B$45&amp;","&amp;$AA$44&amp;",Period:="&amp;$G$52&amp;",InputChoice1:=Close,InputChoice2:=Close)", "Bar", "", "Close",$J$52,AM107, "all","", "","","T","EndofBarandPeriod 5")/100</f>
        <v>0.42149971530000002</v>
      </c>
      <c r="AW107" s="50">
        <f>RTD("cqg.rtd",,"StudyData", "Correlation("&amp;$B$45&amp;","&amp;$AD$44&amp;",Period:="&amp;$G$52&amp;",InputChoice1:=Close,InputChoice2:=Close)", "Bar", "", "Close",$J$52,AM107, "all","", "","","T","EndofBarandPeriod 5")/100</f>
        <v>0.9571606291000001</v>
      </c>
      <c r="AX107" s="50">
        <f>RTD("cqg.rtd",,"StudyData", "Correlation("&amp;$B$45&amp;","&amp;$AJ$44&amp;",Period:="&amp;$G$52&amp;",InputChoice1:=Close,InputChoice2:=Close)", "Bar", "", "Close",$J$52,AM107, "all","", "","","T","EndofBarandPeriod 5")/100</f>
        <v>0.92330336140000002</v>
      </c>
      <c r="AY107" s="50"/>
      <c r="AZ107" s="50">
        <f>RTD("cqg.rtd",,"StudyData", "Correlation("&amp;$B$49&amp;","&amp;$C$48&amp;",Period:="&amp;$G$52&amp;",InputChoice1:=Close,InputChoice2:=Close)", "Bar", "", "Close",$J$52,AM107, "all","", "","","T","EndofBarandPeriod 5")/100</f>
        <v>-0.1867891488</v>
      </c>
      <c r="BA107" s="50">
        <f>RTD("cqg.rtd",,"StudyData", "Correlation("&amp;$B$49&amp;","&amp;$F$48&amp;",Period:="&amp;$G$52&amp;",InputChoice1:=Close,InputChoice2:=Close)", "Bar", "", "Close",$J$52,AM107, "all","", "","","T","EndofBarandPeriod 5")/100</f>
        <v>-0.28655925389999998</v>
      </c>
      <c r="BB107" s="50">
        <f>RTD("cqg.rtd",,"StudyData", "Correlation("&amp;$B$49&amp;","&amp;$I$48&amp;",Period:="&amp;$G$52&amp;",InputChoice1:=Close,InputChoice2:=Close)", "Bar", "", "Close",$J$52,AM107, "all","", "","","T","EndofBarandPeriod 5")/100</f>
        <v>-0.3248541653</v>
      </c>
      <c r="BC107" s="50">
        <f>RTD("cqg.rtd",,"StudyData", "Correlation("&amp;$B$49&amp;","&amp;$L$48&amp;",Period:="&amp;$G$52&amp;",InputChoice1:=Close,InputChoice2:=Close)", "Bar", "", "Close",$J$52,AM107, "all","", "","","T","EndofBarandPeriod 5")/100</f>
        <v>0.80304399569999996</v>
      </c>
      <c r="BD107" s="50">
        <f>RTD("cqg.rtd",,"StudyData", "Correlation("&amp;$B$49&amp;","&amp;$O$48&amp;",Period:="&amp;$G$52&amp;",InputChoice1:=Close,InputChoice2:=Close)", "Bar", "", "Close",$J$52,AM107, "all","", "","","T","EndofBarandPeriod 5")/100</f>
        <v>0.7450200012</v>
      </c>
      <c r="BE107" s="50">
        <f>RTD("cqg.rtd",,"StudyData", "Correlation("&amp;$B$49&amp;","&amp;$R$48&amp;",Period:="&amp;$G$52&amp;",InputChoice1:=Close,InputChoice2:=Close)", "Bar", "", "Close",$J$52,AM107, "all","", "","","T","EndofBarandPeriod 5")/100</f>
        <v>0.72013642309999992</v>
      </c>
      <c r="BF107" s="50">
        <f>RTD("cqg.rtd",,"StudyData", "Correlation("&amp;$B$49&amp;","&amp;$U$48&amp;",Period:="&amp;$G$52&amp;",InputChoice1:=Close,InputChoice2:=Close)", "Bar", "", "Close",$J$52,AM107, "all","", "","","T","EndofBarandPeriod 5")/100</f>
        <v>0.67191129370000002</v>
      </c>
      <c r="BG107" s="50">
        <f>RTD("cqg.rtd",,"StudyData", "Correlation("&amp;$B$49&amp;","&amp;$X$48&amp;",Period:="&amp;$G$52&amp;",InputChoice1:=Close,InputChoice2:=Close)", "Bar", "", "Close",$J$52,AM107, "all","", "","","T","EndofBarandPeriod 5")/100</f>
        <v>0.75902928630000011</v>
      </c>
      <c r="BH107" s="50">
        <f>RTD("cqg.rtd",,"StudyData", "Correlation("&amp;$B$49&amp;","&amp;$AA$48&amp;",Period:="&amp;$G$52&amp;",InputChoice1:=Close,InputChoice2:=Close)", "Bar", "", "Close",$J$52,AM107, "all","", "","","T","EndofBarandPeriod 5")/100</f>
        <v>0.40448257430000001</v>
      </c>
      <c r="BI107" s="50">
        <f>RTD("cqg.rtd",,"StudyData", "Correlation("&amp;$B$49&amp;","&amp;$AD$48&amp;",Period:="&amp;$G$52&amp;",InputChoice1:=Close,InputChoice2:=Close)", "Bar", "", "Close",$J$52,AM107, "all","", "","","T","EndofBarandPeriod 5")/100</f>
        <v>0.94287393910000006</v>
      </c>
      <c r="BJ107" s="50">
        <f>RTD("cqg.rtd",,"StudyData", "Correlation("&amp;$B$49&amp;","&amp;$AG$48&amp;",Period:="&amp;$G$52&amp;",InputChoice1:=Close,InputChoice2:=Close)", "Bar", "", "Close",$J$52,AM107, "all","", "","","T","EndofBarandPeriod 5")/100</f>
        <v>0.92330336140000002</v>
      </c>
      <c r="BK107" s="50"/>
      <c r="BL107" s="50"/>
    </row>
    <row r="108" spans="39:64" x14ac:dyDescent="0.3">
      <c r="AM108" s="50">
        <f t="shared" si="24"/>
        <v>-46</v>
      </c>
      <c r="AN108" s="50">
        <f>RTD("cqg.rtd",,"StudyData", "Correlation("&amp;$B$45&amp;","&amp;$C$44&amp;",Period:="&amp;$G$52&amp;",InputChoice1:=Close,InputChoice2:=Close)", "Bar", "", "Close",$J$52,AM108, "all","", "","","T","EndofBarandPeriod 5")/100</f>
        <v>-0.2940778282</v>
      </c>
      <c r="AO108" s="50">
        <f>RTD("cqg.rtd",,"StudyData", "Correlation("&amp;$B$45&amp;","&amp;$F$44&amp;",Period:="&amp;$G$52&amp;",InputChoice1:=Close,InputChoice2:=Close)", "Bar", "", "Close",$J$52,AM108, "all","", "","","T","EndofBarandPeriod 5")/100</f>
        <v>-0.41698754530000004</v>
      </c>
      <c r="AP108" s="50">
        <f>RTD("cqg.rtd",,"StudyData", "Correlation("&amp;$B$45&amp;","&amp;$I$44&amp;",Period:="&amp;$G$52&amp;",InputChoice1:=Close,InputChoice2:=Close)", "Bar", "", "Close",$J$52,AM108, "all","", "","","T","EndofBarandPeriod 5")/100</f>
        <v>-0.36564957710000001</v>
      </c>
      <c r="AQ108" s="50">
        <f>RTD("cqg.rtd",,"StudyData", "Correlation("&amp;$B$45&amp;","&amp;$L$44&amp;",Period:="&amp;$G$52&amp;",InputChoice1:=Close,InputChoice2:=Close)", "Bar", "", "Close",$J$52,AM108, "all","", "","","T","EndofBarandPeriod 5")/100</f>
        <v>0.86337812660000002</v>
      </c>
      <c r="AR108" s="50">
        <f>RTD("cqg.rtd",,"StudyData", "Correlation("&amp;$B$45&amp;","&amp;$O$44&amp;",Period:="&amp;$G$52&amp;",InputChoice1:=Close,InputChoice2:=Close)", "Bar", "", "Close",$J$52,AM108, "all","", "","","T","EndofBarandPeriod 5")/100</f>
        <v>0.8599119408</v>
      </c>
      <c r="AS108" s="50">
        <f>RTD("cqg.rtd",,"StudyData", "Correlation("&amp;$B$45&amp;","&amp;$R$44&amp;",Period:="&amp;$G$52&amp;",InputChoice1:=Close,InputChoice2:=Close)", "Bar", "", "Close",$J$52,AM108, "all","", "","","T","EndofBarandPeriod 5")/100</f>
        <v>0.84800116880000009</v>
      </c>
      <c r="AT108" s="50">
        <f>RTD("cqg.rtd",,"StudyData", "Correlation("&amp;$B$45&amp;","&amp;$U$44&amp;",Period:="&amp;$G$52&amp;",InputChoice1:=Close,InputChoice2:=Close)", "Bar", "", "Close",$J$52,AM108, "all","", "","","T","EndofBarandPeriod 5")/100</f>
        <v>0.79658781730000006</v>
      </c>
      <c r="AU108" s="50">
        <f>RTD("cqg.rtd",,"StudyData", "Correlation("&amp;$B$45&amp;","&amp;$X$44&amp;",Period:="&amp;$G$52&amp;",InputChoice1:=Close,InputChoice2:=Close)", "Bar", "", "Close",$J$52,AM108, "all","", "","","T","EndofBarandPeriod 5")/100</f>
        <v>0.79404776720000003</v>
      </c>
      <c r="AV108" s="50">
        <f>RTD("cqg.rtd",,"StudyData", "Correlation("&amp;$B$45&amp;","&amp;$AA$44&amp;",Period:="&amp;$G$52&amp;",InputChoice1:=Close,InputChoice2:=Close)", "Bar", "", "Close",$J$52,AM108, "all","", "","","T","EndofBarandPeriod 5")/100</f>
        <v>0.50305870819999998</v>
      </c>
      <c r="AW108" s="50">
        <f>RTD("cqg.rtd",,"StudyData", "Correlation("&amp;$B$45&amp;","&amp;$AD$44&amp;",Period:="&amp;$G$52&amp;",InputChoice1:=Close,InputChoice2:=Close)", "Bar", "", "Close",$J$52,AM108, "all","", "","","T","EndofBarandPeriod 5")/100</f>
        <v>0.96625932669999992</v>
      </c>
      <c r="AX108" s="50">
        <f>RTD("cqg.rtd",,"StudyData", "Correlation("&amp;$B$45&amp;","&amp;$AJ$44&amp;",Period:="&amp;$G$52&amp;",InputChoice1:=Close,InputChoice2:=Close)", "Bar", "", "Close",$J$52,AM108, "all","", "","","T","EndofBarandPeriod 5")/100</f>
        <v>0.92785203579999997</v>
      </c>
      <c r="AY108" s="50"/>
      <c r="AZ108" s="50">
        <f>RTD("cqg.rtd",,"StudyData", "Correlation("&amp;$B$49&amp;","&amp;$C$48&amp;",Period:="&amp;$G$52&amp;",InputChoice1:=Close,InputChoice2:=Close)", "Bar", "", "Close",$J$52,AM108, "all","", "","","T","EndofBarandPeriod 5")/100</f>
        <v>-0.21190388269999999</v>
      </c>
      <c r="BA108" s="50">
        <f>RTD("cqg.rtd",,"StudyData", "Correlation("&amp;$B$49&amp;","&amp;$F$48&amp;",Period:="&amp;$G$52&amp;",InputChoice1:=Close,InputChoice2:=Close)", "Bar", "", "Close",$J$52,AM108, "all","", "","","T","EndofBarandPeriod 5")/100</f>
        <v>-0.32214651989999998</v>
      </c>
      <c r="BB108" s="50">
        <f>RTD("cqg.rtd",,"StudyData", "Correlation("&amp;$B$49&amp;","&amp;$I$48&amp;",Period:="&amp;$G$52&amp;",InputChoice1:=Close,InputChoice2:=Close)", "Bar", "", "Close",$J$52,AM108, "all","", "","","T","EndofBarandPeriod 5")/100</f>
        <v>-0.32188427289999999</v>
      </c>
      <c r="BC108" s="50">
        <f>RTD("cqg.rtd",,"StudyData", "Correlation("&amp;$B$49&amp;","&amp;$L$48&amp;",Period:="&amp;$G$52&amp;",InputChoice1:=Close,InputChoice2:=Close)", "Bar", "", "Close",$J$52,AM108, "all","", "","","T","EndofBarandPeriod 5")/100</f>
        <v>0.81800727929999995</v>
      </c>
      <c r="BD108" s="50">
        <f>RTD("cqg.rtd",,"StudyData", "Correlation("&amp;$B$49&amp;","&amp;$O$48&amp;",Period:="&amp;$G$52&amp;",InputChoice1:=Close,InputChoice2:=Close)", "Bar", "", "Close",$J$52,AM108, "all","", "","","T","EndofBarandPeriod 5")/100</f>
        <v>0.76309930079999999</v>
      </c>
      <c r="BE108" s="50">
        <f>RTD("cqg.rtd",,"StudyData", "Correlation("&amp;$B$49&amp;","&amp;$R$48&amp;",Period:="&amp;$G$52&amp;",InputChoice1:=Close,InputChoice2:=Close)", "Bar", "", "Close",$J$52,AM108, "all","", "","","T","EndofBarandPeriod 5")/100</f>
        <v>0.73812858790000002</v>
      </c>
      <c r="BF108" s="50">
        <f>RTD("cqg.rtd",,"StudyData", "Correlation("&amp;$B$49&amp;","&amp;$U$48&amp;",Period:="&amp;$G$52&amp;",InputChoice1:=Close,InputChoice2:=Close)", "Bar", "", "Close",$J$52,AM108, "all","", "","","T","EndofBarandPeriod 5")/100</f>
        <v>0.68043854810000004</v>
      </c>
      <c r="BG108" s="50">
        <f>RTD("cqg.rtd",,"StudyData", "Correlation("&amp;$B$49&amp;","&amp;$X$48&amp;",Period:="&amp;$G$52&amp;",InputChoice1:=Close,InputChoice2:=Close)", "Bar", "", "Close",$J$52,AM108, "all","", "","","T","EndofBarandPeriod 5")/100</f>
        <v>0.761914329</v>
      </c>
      <c r="BH108" s="50">
        <f>RTD("cqg.rtd",,"StudyData", "Correlation("&amp;$B$49&amp;","&amp;$AA$48&amp;",Period:="&amp;$G$52&amp;",InputChoice1:=Close,InputChoice2:=Close)", "Bar", "", "Close",$J$52,AM108, "all","", "","","T","EndofBarandPeriod 5")/100</f>
        <v>0.46081418309999994</v>
      </c>
      <c r="BI108" s="50">
        <f>RTD("cqg.rtd",,"StudyData", "Correlation("&amp;$B$49&amp;","&amp;$AD$48&amp;",Period:="&amp;$G$52&amp;",InputChoice1:=Close,InputChoice2:=Close)", "Bar", "", "Close",$J$52,AM108, "all","", "","","T","EndofBarandPeriod 5")/100</f>
        <v>0.94516309269999998</v>
      </c>
      <c r="BJ108" s="50">
        <f>RTD("cqg.rtd",,"StudyData", "Correlation("&amp;$B$49&amp;","&amp;$AG$48&amp;",Period:="&amp;$G$52&amp;",InputChoice1:=Close,InputChoice2:=Close)", "Bar", "", "Close",$J$52,AM108, "all","", "","","T","EndofBarandPeriod 5")/100</f>
        <v>0.92785203579999997</v>
      </c>
      <c r="BK108" s="50"/>
      <c r="BL108" s="50"/>
    </row>
    <row r="109" spans="39:64" x14ac:dyDescent="0.3">
      <c r="AM109" s="50">
        <f t="shared" si="24"/>
        <v>-45</v>
      </c>
      <c r="AN109" s="50">
        <f>RTD("cqg.rtd",,"StudyData", "Correlation("&amp;$B$45&amp;","&amp;$C$44&amp;",Period:="&amp;$G$52&amp;",InputChoice1:=Close,InputChoice2:=Close)", "Bar", "", "Close",$J$52,AM109, "all","", "","","T","EndofBarandPeriod 5")/100</f>
        <v>-0.3631731688</v>
      </c>
      <c r="AO109" s="50">
        <f>RTD("cqg.rtd",,"StudyData", "Correlation("&amp;$B$45&amp;","&amp;$F$44&amp;",Period:="&amp;$G$52&amp;",InputChoice1:=Close,InputChoice2:=Close)", "Bar", "", "Close",$J$52,AM109, "all","", "","","T","EndofBarandPeriod 5")/100</f>
        <v>-0.48799735929999999</v>
      </c>
      <c r="AP109" s="50">
        <f>RTD("cqg.rtd",,"StudyData", "Correlation("&amp;$B$45&amp;","&amp;$I$44&amp;",Period:="&amp;$G$52&amp;",InputChoice1:=Close,InputChoice2:=Close)", "Bar", "", "Close",$J$52,AM109, "all","", "","","T","EndofBarandPeriod 5")/100</f>
        <v>-0.37244056669999998</v>
      </c>
      <c r="AQ109" s="50">
        <f>RTD("cqg.rtd",,"StudyData", "Correlation("&amp;$B$45&amp;","&amp;$L$44&amp;",Period:="&amp;$G$52&amp;",InputChoice1:=Close,InputChoice2:=Close)", "Bar", "", "Close",$J$52,AM109, "all","", "","","T","EndofBarandPeriod 5")/100</f>
        <v>0.88520423469999998</v>
      </c>
      <c r="AR109" s="50">
        <f>RTD("cqg.rtd",,"StudyData", "Correlation("&amp;$B$45&amp;","&amp;$O$44&amp;",Period:="&amp;$G$52&amp;",InputChoice1:=Close,InputChoice2:=Close)", "Bar", "", "Close",$J$52,AM109, "all","", "","","T","EndofBarandPeriod 5")/100</f>
        <v>0.88682785710000001</v>
      </c>
      <c r="AS109" s="50">
        <f>RTD("cqg.rtd",,"StudyData", "Correlation("&amp;$B$45&amp;","&amp;$R$44&amp;",Period:="&amp;$G$52&amp;",InputChoice1:=Close,InputChoice2:=Close)", "Bar", "", "Close",$J$52,AM109, "all","", "","","T","EndofBarandPeriod 5")/100</f>
        <v>0.87433148939999994</v>
      </c>
      <c r="AT109" s="50">
        <f>RTD("cqg.rtd",,"StudyData", "Correlation("&amp;$B$45&amp;","&amp;$U$44&amp;",Period:="&amp;$G$52&amp;",InputChoice1:=Close,InputChoice2:=Close)", "Bar", "", "Close",$J$52,AM109, "all","", "","","T","EndofBarandPeriod 5")/100</f>
        <v>0.80735229619999993</v>
      </c>
      <c r="AU109" s="50">
        <f>RTD("cqg.rtd",,"StudyData", "Correlation("&amp;$B$45&amp;","&amp;$X$44&amp;",Period:="&amp;$G$52&amp;",InputChoice1:=Close,InputChoice2:=Close)", "Bar", "", "Close",$J$52,AM109, "all","", "","","T","EndofBarandPeriod 5")/100</f>
        <v>0.79573287599999998</v>
      </c>
      <c r="AV109" s="50">
        <f>RTD("cqg.rtd",,"StudyData", "Correlation("&amp;$B$45&amp;","&amp;$AA$44&amp;",Period:="&amp;$G$52&amp;",InputChoice1:=Close,InputChoice2:=Close)", "Bar", "", "Close",$J$52,AM109, "all","", "","","T","EndofBarandPeriod 5")/100</f>
        <v>0.55976671779999998</v>
      </c>
      <c r="AW109" s="50">
        <f>RTD("cqg.rtd",,"StudyData", "Correlation("&amp;$B$45&amp;","&amp;$AD$44&amp;",Period:="&amp;$G$52&amp;",InputChoice1:=Close,InputChoice2:=Close)", "Bar", "", "Close",$J$52,AM109, "all","", "","","T","EndofBarandPeriod 5")/100</f>
        <v>0.97266914299999996</v>
      </c>
      <c r="AX109" s="50">
        <f>RTD("cqg.rtd",,"StudyData", "Correlation("&amp;$B$45&amp;","&amp;$AJ$44&amp;",Period:="&amp;$G$52&amp;",InputChoice1:=Close,InputChoice2:=Close)", "Bar", "", "Close",$J$52,AM109, "all","", "","","T","EndofBarandPeriod 5")/100</f>
        <v>0.93069106099999999</v>
      </c>
      <c r="AY109" s="50"/>
      <c r="AZ109" s="50">
        <f>RTD("cqg.rtd",,"StudyData", "Correlation("&amp;$B$49&amp;","&amp;$C$48&amp;",Period:="&amp;$G$52&amp;",InputChoice1:=Close,InputChoice2:=Close)", "Bar", "", "Close",$J$52,AM109, "all","", "","","T","EndofBarandPeriod 5")/100</f>
        <v>-0.24165487500000002</v>
      </c>
      <c r="BA109" s="50">
        <f>RTD("cqg.rtd",,"StudyData", "Correlation("&amp;$B$49&amp;","&amp;$F$48&amp;",Period:="&amp;$G$52&amp;",InputChoice1:=Close,InputChoice2:=Close)", "Bar", "", "Close",$J$52,AM109, "all","", "","","T","EndofBarandPeriod 5")/100</f>
        <v>-0.35946532750000004</v>
      </c>
      <c r="BB109" s="50">
        <f>RTD("cqg.rtd",,"StudyData", "Correlation("&amp;$B$49&amp;","&amp;$I$48&amp;",Period:="&amp;$G$52&amp;",InputChoice1:=Close,InputChoice2:=Close)", "Bar", "", "Close",$J$52,AM109, "all","", "","","T","EndofBarandPeriod 5")/100</f>
        <v>-0.31885105489999999</v>
      </c>
      <c r="BC109" s="50">
        <f>RTD("cqg.rtd",,"StudyData", "Correlation("&amp;$B$49&amp;","&amp;$L$48&amp;",Period:="&amp;$G$52&amp;",InputChoice1:=Close,InputChoice2:=Close)", "Bar", "", "Close",$J$52,AM109, "all","", "","","T","EndofBarandPeriod 5")/100</f>
        <v>0.83068597430000002</v>
      </c>
      <c r="BD109" s="50">
        <f>RTD("cqg.rtd",,"StudyData", "Correlation("&amp;$B$49&amp;","&amp;$O$48&amp;",Period:="&amp;$G$52&amp;",InputChoice1:=Close,InputChoice2:=Close)", "Bar", "", "Close",$J$52,AM109, "all","", "","","T","EndofBarandPeriod 5")/100</f>
        <v>0.7802261908</v>
      </c>
      <c r="BE109" s="50">
        <f>RTD("cqg.rtd",,"StudyData", "Correlation("&amp;$B$49&amp;","&amp;$R$48&amp;",Period:="&amp;$G$52&amp;",InputChoice1:=Close,InputChoice2:=Close)", "Bar", "", "Close",$J$52,AM109, "all","", "","","T","EndofBarandPeriod 5")/100</f>
        <v>0.75473894269999997</v>
      </c>
      <c r="BF109" s="50">
        <f>RTD("cqg.rtd",,"StudyData", "Correlation("&amp;$B$49&amp;","&amp;$U$48&amp;",Period:="&amp;$G$52&amp;",InputChoice1:=Close,InputChoice2:=Close)", "Bar", "", "Close",$J$52,AM109, "all","", "","","T","EndofBarandPeriod 5")/100</f>
        <v>0.68501331560000001</v>
      </c>
      <c r="BG109" s="50">
        <f>RTD("cqg.rtd",,"StudyData", "Correlation("&amp;$B$49&amp;","&amp;$X$48&amp;",Period:="&amp;$G$52&amp;",InputChoice1:=Close,InputChoice2:=Close)", "Bar", "", "Close",$J$52,AM109, "all","", "","","T","EndofBarandPeriod 5")/100</f>
        <v>0.75701464679999997</v>
      </c>
      <c r="BH109" s="50">
        <f>RTD("cqg.rtd",,"StudyData", "Correlation("&amp;$B$49&amp;","&amp;$AA$48&amp;",Period:="&amp;$G$52&amp;",InputChoice1:=Close,InputChoice2:=Close)", "Bar", "", "Close",$J$52,AM109, "all","", "","","T","EndofBarandPeriod 5")/100</f>
        <v>0.49635021509999999</v>
      </c>
      <c r="BI109" s="50">
        <f>RTD("cqg.rtd",,"StudyData", "Correlation("&amp;$B$49&amp;","&amp;$AD$48&amp;",Period:="&amp;$G$52&amp;",InputChoice1:=Close,InputChoice2:=Close)", "Bar", "", "Close",$J$52,AM109, "all","", "","","T","EndofBarandPeriod 5")/100</f>
        <v>0.94719486659999996</v>
      </c>
      <c r="BJ109" s="50">
        <f>RTD("cqg.rtd",,"StudyData", "Correlation("&amp;$B$49&amp;","&amp;$AG$48&amp;",Period:="&amp;$G$52&amp;",InputChoice1:=Close,InputChoice2:=Close)", "Bar", "", "Close",$J$52,AM109, "all","", "","","T","EndofBarandPeriod 5")/100</f>
        <v>0.93069106099999999</v>
      </c>
      <c r="BK109" s="50"/>
      <c r="BL109" s="50"/>
    </row>
    <row r="110" spans="39:64" x14ac:dyDescent="0.3">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row>
    <row r="111" spans="39:64" x14ac:dyDescent="0.3">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row>
    <row r="112" spans="39:64" x14ac:dyDescent="0.3">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row>
    <row r="113" spans="39:64" x14ac:dyDescent="0.3">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row>
    <row r="114" spans="39:64" x14ac:dyDescent="0.3">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row>
    <row r="115" spans="39:64" x14ac:dyDescent="0.3">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row>
    <row r="116" spans="39:64" x14ac:dyDescent="0.3">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row>
    <row r="117" spans="39:64" x14ac:dyDescent="0.3">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row>
    <row r="118" spans="39:64" x14ac:dyDescent="0.3">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row>
    <row r="119" spans="39:64" x14ac:dyDescent="0.3">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row>
    <row r="120" spans="39:64" x14ac:dyDescent="0.3">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row>
    <row r="121" spans="39:64" x14ac:dyDescent="0.3">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row>
    <row r="122" spans="39:64" x14ac:dyDescent="0.3">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row>
    <row r="123" spans="39:64" x14ac:dyDescent="0.3">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row>
    <row r="124" spans="39:64" x14ac:dyDescent="0.3">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row>
    <row r="125" spans="39:64" x14ac:dyDescent="0.3">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row>
    <row r="126" spans="39:64" x14ac:dyDescent="0.3">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row>
    <row r="127" spans="39:64" x14ac:dyDescent="0.3">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row>
    <row r="128" spans="39:64" x14ac:dyDescent="0.3">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row>
    <row r="129" spans="39:64" x14ac:dyDescent="0.3">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row>
    <row r="130" spans="39:64" x14ac:dyDescent="0.3">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row>
    <row r="131" spans="39:64" x14ac:dyDescent="0.3">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row>
    <row r="132" spans="39:64" x14ac:dyDescent="0.3">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row>
    <row r="133" spans="39:64" x14ac:dyDescent="0.3">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row>
    <row r="134" spans="39:64" x14ac:dyDescent="0.3">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row>
    <row r="135" spans="39:64" x14ac:dyDescent="0.3">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row>
    <row r="136" spans="39:64" x14ac:dyDescent="0.3">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row>
    <row r="137" spans="39:64" x14ac:dyDescent="0.3">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row>
    <row r="138" spans="39:64" x14ac:dyDescent="0.3">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row>
    <row r="139" spans="39:64" x14ac:dyDescent="0.3">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row>
    <row r="140" spans="39:64" x14ac:dyDescent="0.3">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row>
    <row r="141" spans="39:64" x14ac:dyDescent="0.3">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row>
    <row r="142" spans="39:64" x14ac:dyDescent="0.3">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row>
    <row r="143" spans="39:64" x14ac:dyDescent="0.3">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row>
    <row r="144" spans="39:64" x14ac:dyDescent="0.3">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row>
    <row r="145" spans="39:64" x14ac:dyDescent="0.3">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row>
    <row r="146" spans="39:64" x14ac:dyDescent="0.3">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row>
    <row r="147" spans="39:64" x14ac:dyDescent="0.3">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row>
    <row r="148" spans="39:64" x14ac:dyDescent="0.3">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row>
    <row r="149" spans="39:64" x14ac:dyDescent="0.3">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row>
    <row r="150" spans="39:64" x14ac:dyDescent="0.3">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row>
    <row r="151" spans="39:64" x14ac:dyDescent="0.3">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row>
    <row r="152" spans="39:64" x14ac:dyDescent="0.3">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row>
    <row r="153" spans="39:64" x14ac:dyDescent="0.3">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row>
    <row r="154" spans="39:64" x14ac:dyDescent="0.3">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row>
    <row r="155" spans="39:64" x14ac:dyDescent="0.3">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row>
    <row r="156" spans="39:64" x14ac:dyDescent="0.3">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row>
    <row r="157" spans="39:64" x14ac:dyDescent="0.3">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row>
    <row r="158" spans="39:64" x14ac:dyDescent="0.3">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row>
    <row r="159" spans="39:64" x14ac:dyDescent="0.3">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row>
    <row r="160" spans="39:64" x14ac:dyDescent="0.3">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row>
    <row r="161" spans="39:64" x14ac:dyDescent="0.3">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row>
    <row r="162" spans="39:64" x14ac:dyDescent="0.3">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row>
    <row r="163" spans="39:64" x14ac:dyDescent="0.3">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row>
    <row r="164" spans="39:64" x14ac:dyDescent="0.3">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row>
    <row r="165" spans="39:64" x14ac:dyDescent="0.3">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row>
    <row r="166" spans="39:64" x14ac:dyDescent="0.3">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row>
  </sheetData>
  <sheetProtection algorithmName="SHA-512" hashValue="XUPuM34eygnoeJM1/IbBMBwms0UVANheRk6YaIGsgOsdb2V89b46Xqb3In396Eh1vzpm67QJTedfvOTHiXJb6A==" saltValue="VNbFY3lJav4vZvUlyyMHvQ==" spinCount="100000" sheet="1" objects="1" scenarios="1" formatCells="0" selectLockedCells="1"/>
  <mergeCells count="164">
    <mergeCell ref="L52:O52"/>
    <mergeCell ref="AH52:AK52"/>
    <mergeCell ref="C22:D22"/>
    <mergeCell ref="F22:G22"/>
    <mergeCell ref="I22:J22"/>
    <mergeCell ref="L22:M22"/>
    <mergeCell ref="O21:P22"/>
    <mergeCell ref="X26:Y26"/>
    <mergeCell ref="AA26:AB26"/>
    <mergeCell ref="AG22:AH22"/>
    <mergeCell ref="AJ22:AK22"/>
    <mergeCell ref="C26:D26"/>
    <mergeCell ref="F26:G26"/>
    <mergeCell ref="I26:J26"/>
    <mergeCell ref="L26:M26"/>
    <mergeCell ref="O26:P26"/>
    <mergeCell ref="AD26:AE26"/>
    <mergeCell ref="AG26:AH26"/>
    <mergeCell ref="AJ26:AK26"/>
    <mergeCell ref="R22:S22"/>
    <mergeCell ref="U22:V22"/>
    <mergeCell ref="X22:Y22"/>
    <mergeCell ref="AA22:AB22"/>
    <mergeCell ref="R25:S26"/>
    <mergeCell ref="X18:Y18"/>
    <mergeCell ref="C14:D14"/>
    <mergeCell ref="F14:G14"/>
    <mergeCell ref="L14:M14"/>
    <mergeCell ref="O14:P14"/>
    <mergeCell ref="R14:S14"/>
    <mergeCell ref="U14:V14"/>
    <mergeCell ref="X14:Y14"/>
    <mergeCell ref="AA14:AB14"/>
    <mergeCell ref="C18:D18"/>
    <mergeCell ref="L16:M16"/>
    <mergeCell ref="L17:M18"/>
    <mergeCell ref="F18:G18"/>
    <mergeCell ref="I18:J18"/>
    <mergeCell ref="O18:P18"/>
    <mergeCell ref="R18:S18"/>
    <mergeCell ref="U18:V18"/>
    <mergeCell ref="AD14:AE14"/>
    <mergeCell ref="C52:F52"/>
    <mergeCell ref="B2:D3"/>
    <mergeCell ref="F2:I3"/>
    <mergeCell ref="J2:AD3"/>
    <mergeCell ref="AE2:AH3"/>
    <mergeCell ref="C5:D6"/>
    <mergeCell ref="C4:D4"/>
    <mergeCell ref="L6:M6"/>
    <mergeCell ref="O6:P6"/>
    <mergeCell ref="R6:S6"/>
    <mergeCell ref="U6:V6"/>
    <mergeCell ref="X6:Y6"/>
    <mergeCell ref="AA6:AB6"/>
    <mergeCell ref="AD6:AE6"/>
    <mergeCell ref="F8:G8"/>
    <mergeCell ref="F9:G10"/>
    <mergeCell ref="AD10:AE10"/>
    <mergeCell ref="AG10:AH10"/>
    <mergeCell ref="C10:D10"/>
    <mergeCell ref="I10:J10"/>
    <mergeCell ref="L10:M10"/>
    <mergeCell ref="O10:P10"/>
    <mergeCell ref="R10:S10"/>
    <mergeCell ref="I12:J12"/>
    <mergeCell ref="AA30:AB30"/>
    <mergeCell ref="AD30:AE30"/>
    <mergeCell ref="AG30:AH30"/>
    <mergeCell ref="AJ30:AK30"/>
    <mergeCell ref="AJ2:AL3"/>
    <mergeCell ref="F6:G6"/>
    <mergeCell ref="I6:J6"/>
    <mergeCell ref="AG6:AH6"/>
    <mergeCell ref="AJ6:AK6"/>
    <mergeCell ref="AJ10:AK10"/>
    <mergeCell ref="I13:J14"/>
    <mergeCell ref="AG14:AH14"/>
    <mergeCell ref="U10:V10"/>
    <mergeCell ref="X10:Y10"/>
    <mergeCell ref="AA10:AB10"/>
    <mergeCell ref="AJ14:AK14"/>
    <mergeCell ref="AA18:AB18"/>
    <mergeCell ref="AD18:AE18"/>
    <mergeCell ref="AG18:AH18"/>
    <mergeCell ref="AJ18:AK18"/>
    <mergeCell ref="AD22:AE22"/>
    <mergeCell ref="F30:G30"/>
    <mergeCell ref="O20:P20"/>
    <mergeCell ref="I30:J30"/>
    <mergeCell ref="R24:S24"/>
    <mergeCell ref="U28:V28"/>
    <mergeCell ref="X32:Y32"/>
    <mergeCell ref="X33:Y34"/>
    <mergeCell ref="C34:D34"/>
    <mergeCell ref="F34:G34"/>
    <mergeCell ref="I34:J34"/>
    <mergeCell ref="L34:M34"/>
    <mergeCell ref="O34:P34"/>
    <mergeCell ref="X30:Y30"/>
    <mergeCell ref="C30:D30"/>
    <mergeCell ref="L30:M30"/>
    <mergeCell ref="O30:P30"/>
    <mergeCell ref="R30:S30"/>
    <mergeCell ref="U29:V30"/>
    <mergeCell ref="U26:V26"/>
    <mergeCell ref="AA34:AB34"/>
    <mergeCell ref="AD34:AE34"/>
    <mergeCell ref="AG34:AH34"/>
    <mergeCell ref="AJ34:AK34"/>
    <mergeCell ref="C38:D38"/>
    <mergeCell ref="F38:G38"/>
    <mergeCell ref="I38:J38"/>
    <mergeCell ref="L38:M38"/>
    <mergeCell ref="O38:P38"/>
    <mergeCell ref="R38:S38"/>
    <mergeCell ref="U38:V38"/>
    <mergeCell ref="X38:Y38"/>
    <mergeCell ref="AA36:AB36"/>
    <mergeCell ref="AA37:AB38"/>
    <mergeCell ref="AD38:AE38"/>
    <mergeCell ref="AG38:AH38"/>
    <mergeCell ref="R34:S34"/>
    <mergeCell ref="U34:V34"/>
    <mergeCell ref="AG44:AH44"/>
    <mergeCell ref="AG45:AH46"/>
    <mergeCell ref="AJ38:AK38"/>
    <mergeCell ref="AD40:AE40"/>
    <mergeCell ref="AD41:AE42"/>
    <mergeCell ref="C42:D42"/>
    <mergeCell ref="F42:G42"/>
    <mergeCell ref="I42:J42"/>
    <mergeCell ref="L42:M42"/>
    <mergeCell ref="O42:P42"/>
    <mergeCell ref="R42:S42"/>
    <mergeCell ref="U42:V42"/>
    <mergeCell ref="X42:Y42"/>
    <mergeCell ref="AA42:AB42"/>
    <mergeCell ref="AG42:AH42"/>
    <mergeCell ref="AJ42:AK42"/>
    <mergeCell ref="C50:D50"/>
    <mergeCell ref="F50:G50"/>
    <mergeCell ref="I50:J50"/>
    <mergeCell ref="L50:M50"/>
    <mergeCell ref="O50:P50"/>
    <mergeCell ref="AJ48:AK48"/>
    <mergeCell ref="AJ49:AK50"/>
    <mergeCell ref="O46:P46"/>
    <mergeCell ref="R46:S46"/>
    <mergeCell ref="U46:V46"/>
    <mergeCell ref="X46:Y46"/>
    <mergeCell ref="AA46:AB46"/>
    <mergeCell ref="AD46:AE46"/>
    <mergeCell ref="AJ46:AK46"/>
    <mergeCell ref="R50:S50"/>
    <mergeCell ref="U50:V50"/>
    <mergeCell ref="X50:Y50"/>
    <mergeCell ref="AA50:AB50"/>
    <mergeCell ref="AD50:AE50"/>
    <mergeCell ref="AG50:AH50"/>
    <mergeCell ref="C46:D46"/>
    <mergeCell ref="F46:G46"/>
    <mergeCell ref="I46:J46"/>
    <mergeCell ref="L46:M46"/>
  </mergeCells>
  <conditionalFormatting sqref="F5 I5 L5 O5 R5 U5 X5 AA5 AD5 AG5 AJ5 C9 I9 L9 O9 R9 U9 X9 AA9 AD9 AG9 AJ9 C13 F13 L13 O13 R13 U13 X13 AA13 AD13 AG13 AJ13 C17 F17 I17 O17 R17 U17 X17 AA17 AD17 AG17 AJ17 C21 F21 I21 L21 R21 U21 X21 AA21 AD21 AG21 AJ21 C25 F25 I25 L25 O25 U25 X25 AA25 AD25 AG25 AJ25 C29 F29 I29 L29 O29 R29 X29 AA29 AD29 AG29 AJ29 C33 F33 I33 L33 O33 R33 U33 AA33 AD33 AG33 AJ33 C37 F37 I37 L37 O37 R37 U37 X37 AD37 AG37 AJ37 C41 F41 I41 L41 O41 R41 U41 X41 AA41 AG41 AJ41 C45 F45 I45 L45 O45 R45 U45 AA45 AD45 AJ45 C49 F49 I49 L49 O49 R49 U49 X49 AA49 AD49 AG49">
    <cfRule type="top10" dxfId="1" priority="1" bottom="1" rank="5"/>
    <cfRule type="top10" dxfId="0" priority="2" rank="5"/>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1'!AQ31:AQ37</xm:f>
              <xm:sqref>F30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1'!AP31:AP37</xm:f>
              <xm:sqref>C30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1'!BL22:BL28</xm:f>
              <xm:sqref>AJ26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1'!BK22:BK28</xm:f>
              <xm:sqref>AG26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1'!BJ22:BJ28</xm:f>
              <xm:sqref>AD26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1'!BI22:BI28</xm:f>
              <xm:sqref>AA26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1'!BH22:BH28</xm:f>
              <xm:sqref>X26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1'!BG22:BG28</xm:f>
              <xm:sqref>U26</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1'!AN22:AN28</xm:f>
              <xm:sqref>R25</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1'!BF22:BF28</xm:f>
              <xm:sqref>O26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1'!BE22:BE28</xm:f>
              <xm:sqref>L26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1'!BD22:BD28</xm:f>
              <xm:sqref>I26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1'!BC22:BC28</xm:f>
              <xm:sqref>F26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1'!BB22:BB28</xm:f>
              <xm:sqref>C26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1'!AZ22:AZ28</xm:f>
              <xm:sqref>AJ22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1'!AY22:AY28</xm:f>
              <xm:sqref>AG22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1'!AX22:AX28</xm:f>
              <xm:sqref>AD22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1'!AW22:AW28</xm:f>
              <xm:sqref>AA22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1'!AV22:AV28</xm:f>
              <xm:sqref>X22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1'!AU22:AU28</xm:f>
              <xm:sqref>U22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1'!AT22:AT28</xm:f>
              <xm:sqref>R22</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1'!AM22:AM28</xm:f>
              <xm:sqref>O21</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1'!AS22:AS28</xm:f>
              <xm:sqref>L22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1'!AR22:AR28</xm:f>
              <xm:sqref>I22</xm:sqref>
            </x14:sparkline>
          </x14:sparklines>
        </x14:sparklineGroup>
        <x14:sparklineGroup type="column" displayEmptyCellsAs="gap">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'Dashboard 1'!AQ22:AQ28</xm:f>
              <xm:sqref>F22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1'!AP22:AP28</xm:f>
              <xm:sqref>C22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1'!BD13:BD19</xm:f>
              <xm:sqref>I18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1'!BC13:BC19</xm:f>
              <xm:sqref>F18</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1'!AN13:AN19</xm:f>
              <xm:sqref>L17</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1'!AZ13:AZ19</xm:f>
              <xm:sqref>AJ14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1'!BB13:BB19</xm:f>
              <xm:sqref>C18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1'!AY13:AY19</xm:f>
              <xm:sqref>AG14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1'!AX13:AX19</xm:f>
              <xm:sqref>AD14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1'!AW13:AW19</xm:f>
              <xm:sqref>AA14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1'!AV13:AV19</xm:f>
              <xm:sqref>X14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1'!AU13:AU19</xm:f>
              <xm:sqref>U14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1'!AT13:AT19</xm:f>
              <xm:sqref>R14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1'!AS13:AS19</xm:f>
              <xm:sqref>O14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1'!AR13:AR19</xm:f>
              <xm:sqref>L14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1'!AP13:AP19</xm:f>
              <xm:sqref>C14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1'!AQ13:AQ19</xm:f>
              <xm:sqref>F14</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1'!AM13:AM19</xm:f>
              <xm:sqref>I13</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1'!BM4:BM10</xm:f>
              <xm:sqref>AJ10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1'!BL4:BL10</xm:f>
              <xm:sqref>AG10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1'!BK4:BK10</xm:f>
              <xm:sqref>AD10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1'!BJ4:BJ10</xm:f>
              <xm:sqref>AA10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1'!BI4:BI10</xm:f>
              <xm:sqref>X10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1'!BH4:BH10</xm:f>
              <xm:sqref>U10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1'!BG4:BG10</xm:f>
              <xm:sqref>R10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1'!BF4:BF10</xm:f>
              <xm:sqref>O10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1'!BE4:BE10</xm:f>
              <xm:sqref>L10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1'!BD4:BD10</xm:f>
              <xm:sqref>I10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1'!BC4:BC10</xm:f>
              <xm:sqref>C10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1'!BA4:BA10</xm:f>
              <xm:sqref>AJ6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1'!AZ4:AZ10</xm:f>
              <xm:sqref>AG6</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1'!AN4:AN10</xm:f>
              <xm:sqref>F9</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1'!AY4:AY10</xm:f>
              <xm:sqref>AD6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1'!AX4:AX10</xm:f>
              <xm:sqref>AA6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1'!AW3:AW10</xm:f>
              <xm:sqref>X6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1'!AV4:AV10</xm:f>
              <xm:sqref>U6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1'!AU4:AU10</xm:f>
              <xm:sqref>R6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1'!AT4:AT10</xm:f>
              <xm:sqref>O6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1'!AS4:AS10</xm:f>
              <xm:sqref>L6</xm:sqref>
            </x14:sparkline>
          </x14:sparklines>
        </x14:sparklineGroup>
        <x14:sparklineGroup type="column" displayEmptyCellsAs="gap" negative="1">
          <x14:colorSeries rgb="FF00B0F0"/>
          <x14:colorNegative rgb="FFFF0000"/>
          <x14:colorAxis rgb="FF000000"/>
          <x14:colorMarkers rgb="FFD00000"/>
          <x14:colorFirst rgb="FFD00000"/>
          <x14:colorLast rgb="FFD00000"/>
          <x14:colorHigh rgb="FFD00000"/>
          <x14:colorLow rgb="FFD00000"/>
          <x14:sparklines>
            <x14:sparkline>
              <xm:f>'Dashboard 1'!AR4:AR10</xm:f>
              <xm:sqref>I6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1'!AQ4:AQ10</xm:f>
              <xm:sqref>F6</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1'!AM4:AM10</xm:f>
              <xm:sqref>C5</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1'!BE13:BE19</xm:f>
              <xm:sqref>O18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1'!BF13:BF19</xm:f>
              <xm:sqref>R18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1'!BG13:BG19</xm:f>
              <xm:sqref>U18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1'!BH13:BH19</xm:f>
              <xm:sqref>X18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1'!BI13:BI19</xm:f>
              <xm:sqref>AA18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1'!BJ13:BJ19</xm:f>
              <xm:sqref>AD18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1'!BK13:BK19</xm:f>
              <xm:sqref>AG18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1'!BL13:BL19</xm:f>
              <xm:sqref>AJ18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1'!AR31:AR37</xm:f>
              <xm:sqref>I30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1'!AS31:AS37</xm:f>
              <xm:sqref>L30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1'!AT31:AT37</xm:f>
              <xm:sqref>O30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1'!AU31:AU37</xm:f>
              <xm:sqref>R30</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1'!AM31:AM37</xm:f>
              <xm:sqref>U29</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1'!AV31:AV37</xm:f>
              <xm:sqref>X30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1'!AW31:AW37</xm:f>
              <xm:sqref>AA30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1'!AX31:AX37</xm:f>
              <xm:sqref>AD30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1'!AY31:AY37</xm:f>
              <xm:sqref>AG30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1'!AZ31:AZ37</xm:f>
              <xm:sqref>AJ30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1'!BB31:BB37</xm:f>
              <xm:sqref>C34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1'!BC31:BC37</xm:f>
              <xm:sqref>F34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1'!BD31:BD37</xm:f>
              <xm:sqref>I34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1'!BE31:BE37</xm:f>
              <xm:sqref>L34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1'!BF31:BF37</xm:f>
              <xm:sqref>O34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1'!BG31:BG37</xm:f>
              <xm:sqref>R34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1'!BH31:BH37</xm:f>
              <xm:sqref>U34</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1'!AN31:AN37</xm:f>
              <xm:sqref>X33</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1'!BI31:BI37</xm:f>
              <xm:sqref>AA34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1'!BJ31:BJ37</xm:f>
              <xm:sqref>AD34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1'!BK31:BK37</xm:f>
              <xm:sqref>AG34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1'!BL31:BL37</xm:f>
              <xm:sqref>AJ34</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1'!AP40:AP46</xm:f>
              <xm:sqref>C38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1'!AQ40:AQ46</xm:f>
              <xm:sqref>F38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1'!AR40:AR46</xm:f>
              <xm:sqref>I38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1'!AS40:AS46</xm:f>
              <xm:sqref>L38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1'!AT40:AT46</xm:f>
              <xm:sqref>O38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1'!AU40:AU46</xm:f>
              <xm:sqref>R38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1'!AV40:AV46</xm:f>
              <xm:sqref>U38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1'!AW40:AW46</xm:f>
              <xm:sqref>X38</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1'!AM40:AM46</xm:f>
              <xm:sqref>AA37</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1'!AX40:AX46</xm:f>
              <xm:sqref>AD38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1'!AY40:AY46</xm:f>
              <xm:sqref>AG38</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1'!AZ40:AZ46</xm:f>
              <xm:sqref>AJ38</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1'!AN40:AN46</xm:f>
              <xm:sqref>AD41</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1'!BB40:BB46</xm:f>
              <xm:sqref>C42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1'!BC40:BC46</xm:f>
              <xm:sqref>F42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1'!BD40:BD46</xm:f>
              <xm:sqref>I42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1'!BE40:BE46</xm:f>
              <xm:sqref>L42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1'!BF40:BF46</xm:f>
              <xm:sqref>O42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1'!BG40:BG46</xm:f>
              <xm:sqref>R42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1'!BH40:BH46</xm:f>
              <xm:sqref>U42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1'!BI40:BI46</xm:f>
              <xm:sqref>X42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1'!BJ40:BJ46</xm:f>
              <xm:sqref>AA42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1'!BK40:BK46</xm:f>
              <xm:sqref>AG42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1'!BL40:BL46</xm:f>
              <xm:sqref>AJ42</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1'!AP49:AP55</xm:f>
              <xm:sqref>C46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1'!AQ49:AQ55</xm:f>
              <xm:sqref>F46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1'!AR49:AR55</xm:f>
              <xm:sqref>I46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1'!AS49:AS55</xm:f>
              <xm:sqref>L46</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1'!AM49:AM55</xm:f>
              <xm:sqref>AG45</xm:sqref>
            </x14:sparkline>
          </x14:sparklines>
        </x14:sparklineGroup>
        <x14:sparklineGroup type="column" displayEmptyCellsAs="gap">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'Dashboard 1'!AN49:AN55</xm:f>
              <xm:sqref>AJ49</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1'!AT49:AT55</xm:f>
              <xm:sqref>O46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1'!AU49:AU55</xm:f>
              <xm:sqref>R46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1'!AV49:AV55</xm:f>
              <xm:sqref>U46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1'!AW49:AW55</xm:f>
              <xm:sqref>X46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1'!AX49:AX55</xm:f>
              <xm:sqref>AA46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1'!AY49:AY55</xm:f>
              <xm:sqref>AD46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1'!AZ49:AZ55</xm:f>
              <xm:sqref>AJ46</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1'!BB49:BB55</xm:f>
              <xm:sqref>C50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1'!BC49:BC55</xm:f>
              <xm:sqref>F50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1'!BD49:BD55</xm:f>
              <xm:sqref>I50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1'!BE49:BE55</xm:f>
              <xm:sqref>L50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1'!BF49:BF55</xm:f>
              <xm:sqref>O50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1'!BG49:BG55</xm:f>
              <xm:sqref>R50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1'!BH49:BH55</xm:f>
              <xm:sqref>U50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1'!BI49:BI55</xm:f>
              <xm:sqref>X50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1'!BJ49:BJ55</xm:f>
              <xm:sqref>AA50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1'!BK49:BK55</xm:f>
              <xm:sqref>AD50</xm:sqref>
            </x14:sparkline>
          </x14:sparklines>
        </x14:sparklineGroup>
        <x14:sparklineGroup type="column" displayEmptyCellsAs="gap" negative="1">
          <x14:colorSeries theme="4"/>
          <x14:colorNegative rgb="FFFF0000"/>
          <x14:colorAxis rgb="FF000000"/>
          <x14:colorMarkers theme="4" tint="-0.249977111117893"/>
          <x14:colorFirst theme="4" tint="-0.249977111117893"/>
          <x14:colorLast theme="4" tint="-0.249977111117893"/>
          <x14:colorHigh theme="4" tint="-0.249977111117893"/>
          <x14:colorLow theme="4" tint="-0.249977111117893"/>
          <x14:sparklines>
            <x14:sparkline>
              <xm:f>'Dashboard 1'!BL49:BL55</xm:f>
              <xm:sqref>AG50</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Dashboard 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 Hartle</dc:creator>
  <cp:lastModifiedBy>Thom Hartle</cp:lastModifiedBy>
  <dcterms:created xsi:type="dcterms:W3CDTF">2013-06-18T18:55:03Z</dcterms:created>
  <dcterms:modified xsi:type="dcterms:W3CDTF">2016-02-16T15:16:19Z</dcterms:modified>
</cp:coreProperties>
</file>