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-120" yWindow="-120" windowWidth="29040" windowHeight="15840" firstSheet="1" activeTab="1"/>
  </bookViews>
  <sheets>
    <sheet name="CQGOutputRanges" sheetId="61" state="veryHidden" r:id="rId1"/>
    <sheet name="Batch_Orders" sheetId="1" r:id="rId2"/>
    <sheet name="GUID" sheetId="3" state="veryHidden" r:id="rId3"/>
    <sheet name="AccountID" sheetId="2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I42" i="1"/>
  <c r="I41" i="1"/>
  <c r="I40" i="1"/>
  <c r="I39" i="1"/>
  <c r="B2" i="2" a="1"/>
  <c r="R11" i="1"/>
  <c r="J41" i="1" l="1"/>
  <c r="J40" i="1"/>
  <c r="J39" i="1"/>
  <c r="B2" i="2"/>
  <c r="B8" i="2"/>
  <c r="C5" i="2"/>
  <c r="C7" i="2"/>
  <c r="B6" i="2"/>
  <c r="C8" i="2"/>
  <c r="C2" i="2"/>
  <c r="B9" i="2"/>
  <c r="C6" i="2"/>
  <c r="B5" i="2"/>
  <c r="C4" i="2"/>
  <c r="B4" i="2"/>
  <c r="B3" i="2"/>
  <c r="B7" i="2"/>
  <c r="C3" i="2"/>
  <c r="C9" i="2"/>
  <c r="K41" i="1" l="1"/>
  <c r="K40" i="1"/>
  <c r="K39" i="1"/>
  <c r="R15" i="1"/>
  <c r="R18" i="1"/>
  <c r="R20" i="1"/>
  <c r="R14" i="1"/>
  <c r="R19" i="1"/>
  <c r="R16" i="1"/>
  <c r="R13" i="1"/>
  <c r="R12" i="1"/>
  <c r="A2" i="2" a="1"/>
  <c r="R17" i="1"/>
  <c r="A2" i="2" l="1"/>
</calcChain>
</file>

<file path=xl/sharedStrings.xml><?xml version="1.0" encoding="utf-8"?>
<sst xmlns="http://schemas.openxmlformats.org/spreadsheetml/2006/main" count="29" uniqueCount="28">
  <si>
    <t>CQG XL BATCH ORDER ENTRY</t>
  </si>
  <si>
    <t>ORDER</t>
  </si>
  <si>
    <t>ACCOUNT</t>
  </si>
  <si>
    <t>BUY/SELL</t>
  </si>
  <si>
    <t>QUANITY</t>
  </si>
  <si>
    <t>PRODUCT</t>
  </si>
  <si>
    <t>ORDER TYPE</t>
  </si>
  <si>
    <t xml:space="preserve">STOP PRICE </t>
  </si>
  <si>
    <t>LIMIT (STOP LIMIT PRICE)</t>
  </si>
  <si>
    <t>GTD</t>
  </si>
  <si>
    <t>ALGO STRAT</t>
  </si>
  <si>
    <t>ALGO PARMS</t>
  </si>
  <si>
    <t>SPECULATION</t>
  </si>
  <si>
    <t>OPEN/CLOSE</t>
  </si>
  <si>
    <t>ACTIVATE AT</t>
  </si>
  <si>
    <t>COMMENT</t>
  </si>
  <si>
    <t>PARK</t>
  </si>
  <si>
    <t>ORDER SUMMARY</t>
  </si>
  <si>
    <t>8dafe52c-6853-49b2-a601-f0d38acf5132</t>
  </si>
  <si>
    <t>AccountID</t>
  </si>
  <si>
    <t>account data</t>
  </si>
  <si>
    <t>Count</t>
  </si>
  <si>
    <t>AccountName</t>
  </si>
  <si>
    <t>$A$2</t>
  </si>
  <si>
    <t>"=IFERROR(CQGXLAccountData("AccountID,AccountName", "||A"),"")"</t>
  </si>
  <si>
    <t>AccountID,AccountName</t>
  </si>
  <si>
    <t>$B$1:$C$9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</si>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</sst>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theme="0"/>
      </bottom>
      <diagonal/>
    </border>
    <border>
      <left style="double">
        <color theme="2"/>
      </left>
      <right style="double">
        <color theme="2"/>
      </right>
      <top style="double">
        <color theme="2"/>
      </top>
      <bottom style="double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0" fontId="4" fillId="3" borderId="2" xfId="1" applyFill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20" fontId="0" fillId="3" borderId="2" xfId="0" applyNumberFormat="1" applyFill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{"16783077","SIMThom Spreader";"16883745","SIMspread301";"16883746","SIMspread302";"16883747","SIMspread303";"16883748","SIMspread304";"16883749","SIMspread305";"16985817","SIMThomFi";"17070440","Talgo1";,,}</v>
        <stp/>
        <stp>AccountData</stp>
        <stp>AccountID,AccountName</stp>
        <stp>||A</stp>
        <tr r="C9" s="2"/>
        <tr r="C3" s="2"/>
        <tr r="B7" s="2"/>
        <tr r="B3" s="2"/>
        <tr r="B4" s="2"/>
        <tr r="C4" s="2"/>
        <tr r="B5" s="2"/>
        <tr r="C6" s="2"/>
        <tr r="B9" s="2"/>
        <tr r="C2" s="2"/>
        <tr r="C8" s="2"/>
        <tr r="B6" s="2"/>
        <tr r="C7" s="2"/>
        <tr r="C5" s="2"/>
        <tr r="B8" s="2"/>
        <tr r="B2" s="2"/>
      </tp>
    </main>
    <main first="cqgxl.rtd">
      <tp>
        <v>8</v>
        <stp/>
        <stp>AccountData</stp>
        <stp>Count</stp>
        <stp>||A</stp>
        <tr r="A2" s="2"/>
      </tp>
    </main>
    <main first="cqgxl.rtd">
      <tp t="s">
        <v>Obligatory parameters &lt;account&gt;(position - 2), &lt;side&gt;(position - 3), &lt;size&gt;(position - 4), &lt;instrument&gt;(position - 5), &lt;order type&gt;(position - 6), &lt;order duration&gt;(position - 9) are not specified</v>
        <stp/>
        <stp>PlaceOrder</stp>
        <stp>8</stp>
        <stp/>
        <stp/>
        <stp/>
        <stp/>
        <stp/>
        <stp/>
        <stp/>
        <stp/>
        <stp/>
        <stp/>
        <stp/>
        <stp/>
        <stp/>
        <stp/>
        <stp/>
        <stp/>
        <tr r="R18" s="1"/>
      </tp>
      <tp t="s">
        <v>Obligatory parameters &lt;account&gt;(position - 2), &lt;side&gt;(position - 3), &lt;size&gt;(position - 4), &lt;instrument&gt;(position - 5), &lt;order type&gt;(position - 6), &lt;order duration&gt;(position - 9) are not specified</v>
        <stp/>
        <stp>PlaceOrder</stp>
        <stp>9</stp>
        <stp/>
        <stp/>
        <stp/>
        <stp/>
        <stp/>
        <stp/>
        <stp/>
        <stp/>
        <stp/>
        <stp/>
        <stp/>
        <stp/>
        <stp/>
        <stp/>
        <stp/>
        <stp/>
        <tr r="R19" s="1"/>
      </tp>
      <tp t="s">
        <v>Obligatory parameters &lt;account&gt;(position - 2), &lt;side&gt;(position - 3), &lt;size&gt;(position - 4), &lt;instrument&gt;(position - 5), &lt;order type&gt;(position - 6), &lt;order duration&gt;(position - 9) are not specified</v>
        <stp/>
        <stp>PlaceOrder</stp>
        <stp>1</stp>
        <stp/>
        <stp/>
        <stp/>
        <stp/>
        <stp/>
        <stp/>
        <stp/>
        <stp/>
        <stp/>
        <stp/>
        <stp/>
        <stp/>
        <stp/>
        <stp/>
        <stp/>
        <stp/>
        <tr r="R11" s="1"/>
      </tp>
      <tp t="s">
        <v>Obligatory parameters &lt;account&gt;(position - 2), &lt;side&gt;(position - 3), &lt;size&gt;(position - 4), &lt;instrument&gt;(position - 5), &lt;order type&gt;(position - 6), &lt;order duration&gt;(position - 9) are not specified</v>
        <stp/>
        <stp>PlaceOrder</stp>
        <stp>2</stp>
        <stp/>
        <stp/>
        <stp/>
        <stp/>
        <stp/>
        <stp/>
        <stp/>
        <stp/>
        <stp/>
        <stp/>
        <stp/>
        <stp/>
        <stp/>
        <stp/>
        <stp/>
        <stp/>
        <tr r="R12" s="1"/>
      </tp>
      <tp t="s">
        <v>Obligatory parameters &lt;account&gt;(position - 2), &lt;side&gt;(position - 3), &lt;size&gt;(position - 4), &lt;instrument&gt;(position - 5), &lt;order type&gt;(position - 6), &lt;order duration&gt;(position - 9) are not specified</v>
        <stp/>
        <stp>PlaceOrder</stp>
        <stp>3</stp>
        <stp/>
        <stp/>
        <stp/>
        <stp/>
        <stp/>
        <stp/>
        <stp/>
        <stp/>
        <stp/>
        <stp/>
        <stp/>
        <stp/>
        <stp/>
        <stp/>
        <stp/>
        <stp/>
        <tr r="R13" s="1"/>
      </tp>
      <tp t="s">
        <v>Obligatory parameters &lt;account&gt;(position - 2), &lt;side&gt;(position - 3), &lt;size&gt;(position - 4), &lt;instrument&gt;(position - 5), &lt;order type&gt;(position - 6), &lt;order duration&gt;(position - 9) are not specified</v>
        <stp/>
        <stp>PlaceOrder</stp>
        <stp>4</stp>
        <stp/>
        <stp/>
        <stp/>
        <stp/>
        <stp/>
        <stp/>
        <stp/>
        <stp/>
        <stp/>
        <stp/>
        <stp/>
        <stp/>
        <stp/>
        <stp/>
        <stp/>
        <stp/>
        <tr r="R14" s="1"/>
      </tp>
      <tp t="s">
        <v>Obligatory parameters &lt;account&gt;(position - 2), &lt;side&gt;(position - 3), &lt;size&gt;(position - 4), &lt;instrument&gt;(position - 5), &lt;order type&gt;(position - 6), &lt;order duration&gt;(position - 9) are not specified</v>
        <stp/>
        <stp>PlaceOrder</stp>
        <stp>5</stp>
        <stp/>
        <stp/>
        <stp/>
        <stp/>
        <stp/>
        <stp/>
        <stp/>
        <stp/>
        <stp/>
        <stp/>
        <stp/>
        <stp/>
        <stp/>
        <stp/>
        <stp/>
        <stp/>
        <tr r="R15" s="1"/>
      </tp>
      <tp t="s">
        <v>Obligatory parameters &lt;account&gt;(position - 2), &lt;side&gt;(position - 3), &lt;size&gt;(position - 4), &lt;instrument&gt;(position - 5), &lt;order type&gt;(position - 6), &lt;order duration&gt;(position - 9) are not specified</v>
        <stp/>
        <stp>PlaceOrder</stp>
        <stp>6</stp>
        <stp/>
        <stp/>
        <stp/>
        <stp/>
        <stp/>
        <stp/>
        <stp/>
        <stp/>
        <stp/>
        <stp/>
        <stp/>
        <stp/>
        <stp/>
        <stp/>
        <stp/>
        <stp/>
        <tr r="R16" s="1"/>
      </tp>
      <tp t="s">
        <v>Obligatory parameters &lt;account&gt;(position - 2), &lt;side&gt;(position - 3), &lt;size&gt;(position - 4), &lt;instrument&gt;(position - 5), &lt;order type&gt;(position - 6), &lt;order duration&gt;(position - 9) are not specified</v>
        <stp/>
        <stp>PlaceOrder</stp>
        <stp>7</stp>
        <stp/>
        <stp/>
        <stp/>
        <stp/>
        <stp/>
        <stp/>
        <stp/>
        <stp/>
        <stp/>
        <stp/>
        <stp/>
        <stp/>
        <stp/>
        <stp/>
        <stp/>
        <stp/>
        <tr r="R17" s="1"/>
      </tp>
    </main>
    <main first="cqgxl.rtd">
      <tp t="s">
        <v>Obligatory parameters &lt;account&gt;(position - 2), &lt;side&gt;(position - 3), &lt;size&gt;(position - 4), &lt;instrument&gt;(position - 5), &lt;order type&gt;(position - 6), &lt;order duration&gt;(position - 9) are not specified</v>
        <stp/>
        <stp>PlaceOrder</stp>
        <stp>10</stp>
        <stp/>
        <stp/>
        <stp/>
        <stp/>
        <stp/>
        <stp/>
        <stp/>
        <stp/>
        <stp/>
        <stp/>
        <stp/>
        <stp/>
        <stp/>
        <stp/>
        <stp/>
        <stp/>
        <tr r="R20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/>
  </sheetViews>
  <sheetFormatPr defaultRowHeight="15" x14ac:dyDescent="0.25"/>
  <sheetData>
    <row r="1" spans="1:10" x14ac:dyDescent="0.25">
      <c r="A1">
        <v>8</v>
      </c>
      <c r="B1" t="s">
        <v>23</v>
      </c>
      <c r="C1" t="s">
        <v>26</v>
      </c>
      <c r="D1" t="s">
        <v>24</v>
      </c>
      <c r="E1" t="s">
        <v>25</v>
      </c>
      <c r="F1" t="b">
        <v>1</v>
      </c>
      <c r="G1" t="b">
        <v>0</v>
      </c>
      <c r="H1">
        <v>-1</v>
      </c>
      <c r="I1" t="s">
        <v>20</v>
      </c>
      <c r="J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topLeftCell="A8" workbookViewId="0">
      <selection activeCell="B12" sqref="B12"/>
    </sheetView>
  </sheetViews>
  <sheetFormatPr defaultRowHeight="15" x14ac:dyDescent="0.25"/>
  <cols>
    <col min="1" max="1" width="5.7109375" style="3" customWidth="1"/>
    <col min="2" max="3" width="9.140625" style="3"/>
    <col min="4" max="4" width="9.140625" style="3" customWidth="1"/>
    <col min="5" max="5" width="12" style="3" bestFit="1" customWidth="1"/>
    <col min="6" max="6" width="10.140625" style="3" customWidth="1"/>
    <col min="7" max="7" width="9.140625" style="3"/>
    <col min="8" max="8" width="18.140625" style="3" customWidth="1"/>
    <col min="9" max="9" width="11.7109375" style="3" customWidth="1"/>
    <col min="10" max="10" width="12.28515625" style="3" customWidth="1"/>
    <col min="11" max="11" width="14.7109375" style="3" customWidth="1"/>
    <col min="12" max="12" width="27.7109375" style="3" customWidth="1"/>
    <col min="13" max="13" width="10.85546875" style="3" customWidth="1"/>
    <col min="14" max="14" width="10.7109375" style="3" customWidth="1"/>
    <col min="15" max="15" width="10.140625" style="3" customWidth="1"/>
    <col min="16" max="16" width="18" style="3" customWidth="1"/>
    <col min="17" max="17" width="9.140625" style="3"/>
    <col min="18" max="18" width="66.28515625" style="3" customWidth="1"/>
    <col min="19" max="16384" width="9.140625" style="3"/>
  </cols>
  <sheetData>
    <row r="1" spans="1:18" hidden="1" x14ac:dyDescent="0.25">
      <c r="R1" s="4"/>
    </row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t="24" thickBot="1" x14ac:dyDescent="0.3">
      <c r="A8" s="1"/>
      <c r="B8" s="5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9" customHeight="1" thickTop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thickBot="1" x14ac:dyDescent="0.3">
      <c r="A10" s="7" t="s">
        <v>1</v>
      </c>
      <c r="B10" s="7" t="s">
        <v>2</v>
      </c>
      <c r="C10" s="7" t="s">
        <v>3</v>
      </c>
      <c r="D10" s="7" t="s">
        <v>4</v>
      </c>
      <c r="E10" s="7" t="s">
        <v>5</v>
      </c>
      <c r="F10" s="7" t="s">
        <v>6</v>
      </c>
      <c r="G10" s="7" t="s">
        <v>7</v>
      </c>
      <c r="H10" s="7" t="s">
        <v>8</v>
      </c>
      <c r="I10" s="7" t="s">
        <v>27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</row>
    <row r="11" spans="1:18" ht="16.5" thickTop="1" thickBot="1" x14ac:dyDescent="0.3">
      <c r="A11" s="8">
        <v>1</v>
      </c>
      <c r="B11" s="8"/>
      <c r="C11" s="8"/>
      <c r="D11" s="8"/>
      <c r="E11" s="8"/>
      <c r="F11" s="8"/>
      <c r="G11" s="8"/>
      <c r="H11" s="8"/>
      <c r="I11" s="8"/>
      <c r="J11" s="9"/>
      <c r="K11" s="8"/>
      <c r="L11" s="10"/>
      <c r="M11" s="8"/>
      <c r="N11" s="8"/>
      <c r="O11" s="8"/>
      <c r="P11" s="8"/>
      <c r="Q11" s="8"/>
      <c r="R11" s="8" t="str">
        <f>_xll.CQGXLPlaceOrder(A11,B11,C11,D11,E11,F11,G11,H11,I11,J11,K11,L11,M11,N11,O11,P11,Q11)</f>
        <v>Obligatory parameters &lt;account&gt;(position - 2), &lt;side&gt;(position - 3), &lt;size&gt;(position - 4), &lt;instrument&gt;(position - 5), &lt;order type&gt;(position - 6), &lt;order duration&gt;(position - 9) are not specified</v>
      </c>
    </row>
    <row r="12" spans="1:18" ht="16.5" thickTop="1" thickBot="1" x14ac:dyDescent="0.3">
      <c r="A12" s="11">
        <v>2</v>
      </c>
      <c r="B12" s="8"/>
      <c r="C12" s="11"/>
      <c r="D12" s="11"/>
      <c r="E12" s="11"/>
      <c r="F12" s="11"/>
      <c r="G12" s="11"/>
      <c r="H12" s="11"/>
      <c r="I12" s="11"/>
      <c r="J12" s="12"/>
      <c r="K12" s="13"/>
      <c r="L12" s="14"/>
      <c r="M12" s="13"/>
      <c r="N12" s="13"/>
      <c r="O12" s="11"/>
      <c r="P12" s="11"/>
      <c r="Q12" s="11"/>
      <c r="R12" s="13" t="str">
        <f>_xll.CQGXLPlaceOrder(A12,B12,C12,D12,E12,F12,G12,H12,I12,J12,K12,K33,M12,N12,O12,P12,Q12)</f>
        <v>Obligatory parameters &lt;account&gt;(position - 2), &lt;side&gt;(position - 3), &lt;size&gt;(position - 4), &lt;instrument&gt;(position - 5), &lt;order type&gt;(position - 6), &lt;order duration&gt;(position - 9) are not specified</v>
      </c>
    </row>
    <row r="13" spans="1:18" ht="16.5" thickTop="1" thickBot="1" x14ac:dyDescent="0.3">
      <c r="A13" s="8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 t="str">
        <f>_xll.CQGXLPlaceOrder(A13,B13,C13,D13,E13,F13,G13,H13,I13,J13,K13,K34,M13,N13,O13,P13,Q13)</f>
        <v>Obligatory parameters &lt;account&gt;(position - 2), &lt;side&gt;(position - 3), &lt;size&gt;(position - 4), &lt;instrument&gt;(position - 5), &lt;order type&gt;(position - 6), &lt;order duration&gt;(position - 9) are not specified</v>
      </c>
    </row>
    <row r="14" spans="1:18" ht="16.5" thickTop="1" thickBot="1" x14ac:dyDescent="0.3">
      <c r="A14" s="11">
        <v>4</v>
      </c>
      <c r="B14" s="8"/>
      <c r="C14" s="11"/>
      <c r="D14" s="11"/>
      <c r="E14" s="11"/>
      <c r="F14" s="11"/>
      <c r="G14" s="11"/>
      <c r="H14" s="11"/>
      <c r="I14" s="11"/>
      <c r="J14" s="11"/>
      <c r="K14" s="11"/>
      <c r="L14" s="14"/>
      <c r="M14" s="11"/>
      <c r="N14" s="11"/>
      <c r="O14" s="11"/>
      <c r="P14" s="11"/>
      <c r="Q14" s="11"/>
      <c r="R14" s="13" t="str">
        <f>_xll.CQGXLPlaceOrder(A14,B14,C14,D14,E14,F14,G14,H14,I14,J14,K14,K35,M14,N14,O14,P14,Q14)</f>
        <v>Obligatory parameters &lt;account&gt;(position - 2), &lt;side&gt;(position - 3), &lt;size&gt;(position - 4), &lt;instrument&gt;(position - 5), &lt;order type&gt;(position - 6), &lt;order duration&gt;(position - 9) are not specified</v>
      </c>
    </row>
    <row r="15" spans="1:18" ht="16.5" thickTop="1" thickBot="1" x14ac:dyDescent="0.3">
      <c r="A15" s="8">
        <v>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 t="str">
        <f>_xll.CQGXLPlaceOrder(A15,B15,C15,D15,E15,F15,G15,H15,I15,J15,K15,K36,M15,N15,O15,P15,Q15)</f>
        <v>Obligatory parameters &lt;account&gt;(position - 2), &lt;side&gt;(position - 3), &lt;size&gt;(position - 4), &lt;instrument&gt;(position - 5), &lt;order type&gt;(position - 6), &lt;order duration&gt;(position - 9) are not specified</v>
      </c>
    </row>
    <row r="16" spans="1:18" ht="16.5" thickTop="1" thickBot="1" x14ac:dyDescent="0.3">
      <c r="A16" s="11">
        <v>6</v>
      </c>
      <c r="B16" s="8"/>
      <c r="C16" s="11"/>
      <c r="D16" s="11"/>
      <c r="E16" s="11"/>
      <c r="F16" s="11"/>
      <c r="G16" s="11"/>
      <c r="H16" s="11"/>
      <c r="I16" s="11"/>
      <c r="J16" s="15"/>
      <c r="K16" s="11"/>
      <c r="L16" s="11"/>
      <c r="M16" s="11"/>
      <c r="N16" s="11"/>
      <c r="O16" s="11"/>
      <c r="P16" s="11"/>
      <c r="Q16" s="11"/>
      <c r="R16" s="13" t="str">
        <f>_xll.CQGXLPlaceOrder(A16,B16,C16,D16,E16,F16,G16,H16,I16,J16,K16,K37,M16,N16,O16,P16,Q16)</f>
        <v>Obligatory parameters &lt;account&gt;(position - 2), &lt;side&gt;(position - 3), &lt;size&gt;(position - 4), &lt;instrument&gt;(position - 5), &lt;order type&gt;(position - 6), &lt;order duration&gt;(position - 9) are not specified</v>
      </c>
    </row>
    <row r="17" spans="1:18" ht="16.5" thickTop="1" thickBot="1" x14ac:dyDescent="0.3">
      <c r="A17" s="8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6"/>
      <c r="P17" s="8"/>
      <c r="Q17" s="8"/>
      <c r="R17" s="8" t="str">
        <f>_xll.CQGXLPlaceOrder(A17,B17,C17,D17,E17,F17,G17,H17,I17,J17,K17,K38,M17,N17,O17,P17,Q17)</f>
        <v>Obligatory parameters &lt;account&gt;(position - 2), &lt;side&gt;(position - 3), &lt;size&gt;(position - 4), &lt;instrument&gt;(position - 5), &lt;order type&gt;(position - 6), &lt;order duration&gt;(position - 9) are not specified</v>
      </c>
    </row>
    <row r="18" spans="1:18" ht="16.5" thickTop="1" thickBot="1" x14ac:dyDescent="0.3">
      <c r="A18" s="11">
        <v>8</v>
      </c>
      <c r="B18" s="8"/>
      <c r="C18" s="11"/>
      <c r="D18" s="11"/>
      <c r="E18" s="11"/>
      <c r="F18" s="11"/>
      <c r="G18" s="11"/>
      <c r="H18" s="11"/>
      <c r="I18" s="11"/>
      <c r="J18" s="17"/>
      <c r="K18" s="11"/>
      <c r="L18" s="11"/>
      <c r="M18" s="11"/>
      <c r="N18" s="11"/>
      <c r="O18" s="11"/>
      <c r="P18" s="11"/>
      <c r="Q18" s="11"/>
      <c r="R18" s="13" t="str">
        <f>_xll.CQGXLPlaceOrder(A18,B18,C18,D18,E18,F18,G18,H18,I18,J18,K18,K39,M18,N18,O18,P18,Q18)</f>
        <v>Obligatory parameters &lt;account&gt;(position - 2), &lt;side&gt;(position - 3), &lt;size&gt;(position - 4), &lt;instrument&gt;(position - 5), &lt;order type&gt;(position - 6), &lt;order duration&gt;(position - 9) are not specified</v>
      </c>
    </row>
    <row r="19" spans="1:18" ht="16.5" thickTop="1" thickBot="1" x14ac:dyDescent="0.3">
      <c r="A19" s="8">
        <v>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 t="str">
        <f>_xll.CQGXLPlaceOrder(A19,B19,C19,D19,E19,F19,G19,H19,I19,J19,K19,K40,M19,N19,O19,P19,Q19)</f>
        <v>Obligatory parameters &lt;account&gt;(position - 2), &lt;side&gt;(position - 3), &lt;size&gt;(position - 4), &lt;instrument&gt;(position - 5), &lt;order type&gt;(position - 6), &lt;order duration&gt;(position - 9) are not specified</v>
      </c>
    </row>
    <row r="20" spans="1:18" ht="16.5" thickTop="1" thickBot="1" x14ac:dyDescent="0.3">
      <c r="A20" s="11">
        <v>10</v>
      </c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3" t="str">
        <f>_xll.CQGXLPlaceOrder(A20,B20,C20,D20,E20,F20,G20,H20,I20,J20,K20,K41,M20,N20,O20,P20,Q20)</f>
        <v>Obligatory parameters &lt;account&gt;(position - 2), &lt;side&gt;(position - 3), &lt;size&gt;(position - 4), &lt;instrument&gt;(position - 5), &lt;order type&gt;(position - 6), &lt;order duration&gt;(position - 9) are not specified</v>
      </c>
    </row>
    <row r="21" spans="1:18" ht="16.5" thickTop="1" thickBo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15.75" thickTop="1" x14ac:dyDescent="0.25"/>
    <row r="24" spans="1:18" ht="16.5" x14ac:dyDescent="0.25">
      <c r="H24" s="6"/>
    </row>
    <row r="28" spans="1:18" ht="16.5" x14ac:dyDescent="0.25">
      <c r="H28" s="6"/>
    </row>
    <row r="33" spans="8:18" x14ac:dyDescent="0.25">
      <c r="K33" s="18"/>
      <c r="L33" s="18"/>
      <c r="M33" s="18"/>
      <c r="N33" s="18"/>
      <c r="O33" s="18"/>
      <c r="P33" s="18"/>
      <c r="Q33" s="18"/>
      <c r="R33" s="18"/>
    </row>
    <row r="37" spans="8:18" ht="16.5" x14ac:dyDescent="0.25">
      <c r="H37" s="6"/>
    </row>
    <row r="39" spans="8:18" x14ac:dyDescent="0.25">
      <c r="I39" s="3" t="str">
        <f t="shared" ref="I39:I43" si="0">IF(K18="","",E18)</f>
        <v/>
      </c>
      <c r="J39" s="3" t="str">
        <f t="shared" ref="J39:J41" si="1">IF(K18="","",K18)</f>
        <v/>
      </c>
      <c r="K39" s="18" t="str">
        <f>IF(K18="","",IFERROR(VLOOKUP(K18,#REF!,3,FALSE),""))</f>
        <v/>
      </c>
      <c r="L39" s="18"/>
      <c r="M39" s="18"/>
      <c r="N39" s="18"/>
      <c r="O39" s="18"/>
      <c r="P39" s="18"/>
      <c r="Q39" s="18"/>
      <c r="R39" s="18"/>
    </row>
    <row r="40" spans="8:18" x14ac:dyDescent="0.25">
      <c r="I40" s="3" t="str">
        <f t="shared" si="0"/>
        <v/>
      </c>
      <c r="J40" s="3" t="str">
        <f t="shared" si="1"/>
        <v/>
      </c>
      <c r="K40" s="18" t="str">
        <f>IF(K19="","",IFERROR(VLOOKUP(K19,#REF!,3,FALSE),""))</f>
        <v/>
      </c>
      <c r="L40" s="18"/>
      <c r="M40" s="18"/>
      <c r="N40" s="18"/>
      <c r="O40" s="18"/>
      <c r="P40" s="18"/>
      <c r="Q40" s="18"/>
      <c r="R40" s="18"/>
    </row>
    <row r="41" spans="8:18" x14ac:dyDescent="0.25">
      <c r="I41" s="3" t="str">
        <f t="shared" si="0"/>
        <v/>
      </c>
      <c r="J41" s="3" t="str">
        <f t="shared" si="1"/>
        <v/>
      </c>
      <c r="K41" s="18" t="str">
        <f>IF(K20="","",IFERROR(VLOOKUP(K20,#REF!,3,FALSE),""))</f>
        <v/>
      </c>
      <c r="L41" s="18"/>
      <c r="M41" s="18"/>
      <c r="N41" s="18"/>
      <c r="O41" s="18"/>
      <c r="P41" s="18"/>
      <c r="Q41" s="18"/>
      <c r="R41" s="18"/>
    </row>
    <row r="42" spans="8:18" x14ac:dyDescent="0.25">
      <c r="I42" s="3" t="str">
        <f t="shared" si="0"/>
        <v/>
      </c>
    </row>
    <row r="43" spans="8:18" x14ac:dyDescent="0.25">
      <c r="I43" s="3" t="str">
        <f t="shared" si="0"/>
        <v/>
      </c>
    </row>
  </sheetData>
  <dataConsolidate/>
  <mergeCells count="4">
    <mergeCell ref="K41:R41"/>
    <mergeCell ref="K39:R39"/>
    <mergeCell ref="K40:R40"/>
    <mergeCell ref="K33:R33"/>
  </mergeCells>
  <dataValidations count="1">
    <dataValidation type="list" showInputMessage="1" showErrorMessage="1" sqref="M18 M16 M20">
      <formula1>#REF!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" sqref="B1:C9"/>
    </sheetView>
  </sheetViews>
  <sheetFormatPr defaultRowHeight="15" x14ac:dyDescent="0.25"/>
  <cols>
    <col min="2" max="2" width="17.28515625" customWidth="1"/>
    <col min="3" max="3" width="21" customWidth="1"/>
  </cols>
  <sheetData>
    <row r="1" spans="1:3" x14ac:dyDescent="0.25">
      <c r="A1" t="s">
        <v>21</v>
      </c>
      <c r="B1" t="s">
        <v>19</v>
      </c>
      <c r="C1" t="s">
        <v>22</v>
      </c>
    </row>
    <row r="2" spans="1:3" x14ac:dyDescent="0.25">
      <c r="A2">
        <f t="array" ref="A2">TRANSPOSE(IFERROR(_xll.CQGXLAccountData("Count", "||A"),""))</f>
        <v>8</v>
      </c>
      <c r="B2">
        <f t="array" ref="B2:C9">IFERROR(_xll.CQGXLAccountData("AccountID,AccountName", "||A"),"")</f>
        <v>16783077</v>
      </c>
      <c r="C2" t="str">
        <v>SIMThom Spreader</v>
      </c>
    </row>
    <row r="3" spans="1:3" x14ac:dyDescent="0.25">
      <c r="B3">
        <v>16883745</v>
      </c>
      <c r="C3" t="str">
        <v>SIMspread301</v>
      </c>
    </row>
    <row r="4" spans="1:3" x14ac:dyDescent="0.25">
      <c r="B4">
        <v>16883746</v>
      </c>
      <c r="C4" t="str">
        <v>SIMspread302</v>
      </c>
    </row>
    <row r="5" spans="1:3" x14ac:dyDescent="0.25">
      <c r="B5">
        <v>16883747</v>
      </c>
      <c r="C5" t="str">
        <v>SIMspread303</v>
      </c>
    </row>
    <row r="6" spans="1:3" x14ac:dyDescent="0.25">
      <c r="B6">
        <v>16883748</v>
      </c>
      <c r="C6" t="str">
        <v>SIMspread304</v>
      </c>
    </row>
    <row r="7" spans="1:3" x14ac:dyDescent="0.25">
      <c r="B7">
        <v>16883749</v>
      </c>
      <c r="C7" t="str">
        <v>SIMspread305</v>
      </c>
    </row>
    <row r="8" spans="1:3" x14ac:dyDescent="0.25">
      <c r="B8">
        <v>16985817</v>
      </c>
      <c r="C8" t="str">
        <v>SIMThomFi</v>
      </c>
    </row>
    <row r="9" spans="1:3" x14ac:dyDescent="0.25">
      <c r="B9">
        <v>17070440</v>
      </c>
      <c r="C9" t="str">
        <v>Talgo1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Batch_Orders</vt:lpstr>
      <vt:lpstr>AccountID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Murray</dc:creator>
  <cp:keywords/>
  <dc:description/>
  <cp:lastModifiedBy>Thom Hartle</cp:lastModifiedBy>
  <cp:revision/>
  <dcterms:created xsi:type="dcterms:W3CDTF">2022-09-12T18:13:46Z</dcterms:created>
  <dcterms:modified xsi:type="dcterms:W3CDTF">2022-10-28T14:12:01Z</dcterms:modified>
  <cp:category/>
  <cp:contentStatus/>
</cp:coreProperties>
</file>