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4865"/>
  </bookViews>
  <sheets>
    <sheet name="Sheet1" sheetId="1" r:id="rId1"/>
  </sheets>
  <calcPr calcId="162913" calcMode="manual"/>
</workbook>
</file>

<file path=xl/calcChain.xml><?xml version="1.0" encoding="utf-8"?>
<calcChain xmlns="http://schemas.openxmlformats.org/spreadsheetml/2006/main">
  <c r="D31" i="1" l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B15" i="1"/>
  <c r="B5" i="1"/>
  <c r="B19" i="1"/>
  <c r="B7" i="1"/>
  <c r="B20" i="1"/>
  <c r="B16" i="1"/>
  <c r="B12" i="1"/>
  <c r="B6" i="1"/>
  <c r="B30" i="1"/>
  <c r="B28" i="1"/>
  <c r="B11" i="1"/>
  <c r="B24" i="1"/>
  <c r="B22" i="1"/>
  <c r="B3" i="1"/>
  <c r="B14" i="1"/>
  <c r="B18" i="1"/>
  <c r="B8" i="1"/>
  <c r="B17" i="1"/>
  <c r="B29" i="1"/>
  <c r="B26" i="1"/>
  <c r="B21" i="1"/>
  <c r="B31" i="1"/>
  <c r="B10" i="1"/>
  <c r="B2" i="1"/>
  <c r="B13" i="1"/>
  <c r="B27" i="1"/>
  <c r="B9" i="1"/>
  <c r="B4" i="1"/>
  <c r="B23" i="1"/>
  <c r="B25" i="1"/>
  <c r="C8" i="1" l="1"/>
  <c r="C17" i="1"/>
  <c r="C31" i="1"/>
  <c r="C23" i="1"/>
  <c r="C15" i="1"/>
  <c r="C7" i="1"/>
  <c r="C11" i="1"/>
  <c r="C10" i="1"/>
  <c r="C30" i="1"/>
  <c r="C22" i="1"/>
  <c r="C14" i="1"/>
  <c r="C3" i="1"/>
  <c r="C16" i="1"/>
  <c r="C29" i="1"/>
  <c r="C13" i="1"/>
  <c r="C5" i="1"/>
  <c r="C19" i="1"/>
  <c r="C28" i="1"/>
  <c r="C20" i="1"/>
  <c r="C12" i="1"/>
  <c r="C4" i="1"/>
  <c r="C27" i="1"/>
  <c r="C26" i="1"/>
  <c r="C18" i="1"/>
  <c r="C25" i="1"/>
  <c r="C9" i="1"/>
  <c r="C24" i="1"/>
  <c r="C21" i="1"/>
  <c r="C6" i="1"/>
  <c r="C2" i="1"/>
  <c r="F31" i="1" l="1"/>
  <c r="F23" i="1"/>
  <c r="F15" i="1"/>
  <c r="F7" i="1"/>
  <c r="F9" i="1"/>
  <c r="F8" i="1"/>
  <c r="F30" i="1"/>
  <c r="F22" i="1"/>
  <c r="F14" i="1"/>
  <c r="F6" i="1"/>
  <c r="F17" i="1"/>
  <c r="F29" i="1"/>
  <c r="F21" i="1"/>
  <c r="F13" i="1"/>
  <c r="F5" i="1"/>
  <c r="F10" i="1"/>
  <c r="F24" i="1"/>
  <c r="F28" i="1"/>
  <c r="F20" i="1"/>
  <c r="F12" i="1"/>
  <c r="F4" i="1"/>
  <c r="F25" i="1"/>
  <c r="F27" i="1"/>
  <c r="F19" i="1"/>
  <c r="F11" i="1"/>
  <c r="F3" i="1"/>
  <c r="F18" i="1"/>
  <c r="F16" i="1"/>
  <c r="F26" i="1"/>
  <c r="F2" i="1"/>
  <c r="G24" i="1"/>
  <c r="G17" i="1"/>
  <c r="G12" i="1"/>
  <c r="G11" i="1"/>
  <c r="G20" i="1"/>
  <c r="G8" i="1"/>
  <c r="G6" i="1"/>
  <c r="G25" i="1"/>
  <c r="G23" i="1"/>
  <c r="G7" i="1"/>
  <c r="G13" i="1"/>
  <c r="G28" i="1"/>
  <c r="G21" i="1"/>
  <c r="G2" i="1"/>
  <c r="G30" i="1"/>
  <c r="G3" i="1"/>
  <c r="G5" i="1"/>
  <c r="G31" i="1"/>
  <c r="G18" i="1"/>
  <c r="G27" i="1"/>
  <c r="G14" i="1"/>
  <c r="G15" i="1"/>
  <c r="G26" i="1"/>
  <c r="G29" i="1"/>
  <c r="G10" i="1"/>
  <c r="G16" i="1"/>
  <c r="G4" i="1"/>
  <c r="G19" i="1"/>
  <c r="G9" i="1"/>
  <c r="G22" i="1"/>
</calcChain>
</file>

<file path=xl/sharedStrings.xml><?xml version="1.0" encoding="utf-8"?>
<sst xmlns="http://schemas.openxmlformats.org/spreadsheetml/2006/main" count="34" uniqueCount="34">
  <si>
    <t>S.MMM</t>
  </si>
  <si>
    <t>S.AXP</t>
  </si>
  <si>
    <t>S.AMGN</t>
  </si>
  <si>
    <t>S.AAPL</t>
  </si>
  <si>
    <t>S.BA</t>
  </si>
  <si>
    <t>S.CAT</t>
  </si>
  <si>
    <t>S.CVX</t>
  </si>
  <si>
    <t>S.CSCO</t>
  </si>
  <si>
    <t>S.KO</t>
  </si>
  <si>
    <t>S.DOW</t>
  </si>
  <si>
    <t>S.GS</t>
  </si>
  <si>
    <t>S.HD</t>
  </si>
  <si>
    <t>S.HON</t>
  </si>
  <si>
    <t>S.INTC</t>
  </si>
  <si>
    <t>S.IBM</t>
  </si>
  <si>
    <t>S.JNJ</t>
  </si>
  <si>
    <t>S.JPM</t>
  </si>
  <si>
    <t>S.MCD</t>
  </si>
  <si>
    <t>S.MRK</t>
  </si>
  <si>
    <t>S.MSFT</t>
  </si>
  <si>
    <t>S.NKE</t>
  </si>
  <si>
    <t>S.PG</t>
  </si>
  <si>
    <t>S.CRM</t>
  </si>
  <si>
    <t>S.TRV</t>
  </si>
  <si>
    <t>S.UNH</t>
  </si>
  <si>
    <t>S.VZ</t>
  </si>
  <si>
    <t>S.V</t>
  </si>
  <si>
    <t>S.WBA</t>
  </si>
  <si>
    <t>S.WMT</t>
  </si>
  <si>
    <t>S.DIS</t>
  </si>
  <si>
    <t>Symbols</t>
  </si>
  <si>
    <t>N%C</t>
  </si>
  <si>
    <t>Rank</t>
  </si>
  <si>
    <t>Lookup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</si>
</sst>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Century Gothic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-1.0890280424720937</v>
        <stp/>
        <stp>ContractData</stp>
        <stp>S.AAPL</stp>
        <stp>PerCentNetLastTrade</stp>
        <stp/>
        <stp>T</stp>
        <tr r="G28" s="1"/>
        <tr r="B2" s="1"/>
      </tp>
      <tp>
        <v>-3.2770001404428629E-2</v>
        <stp/>
        <stp>ContractData</stp>
        <stp>S.AMGN</stp>
        <stp>PerCentNetLastTrade</stp>
        <stp/>
        <stp>T</stp>
        <tr r="G20" s="1"/>
        <tr r="B3" s="1"/>
      </tp>
      <tp>
        <v>2.27708839708328</v>
        <stp/>
        <stp>ContractData</stp>
        <stp>S.GS</stp>
        <stp>PerCentNetLastTrade</stp>
        <stp/>
        <stp>T</stp>
        <tr r="G5" s="1"/>
        <tr r="B12" s="1"/>
      </tp>
      <tp>
        <v>1.6712588644473554</v>
        <stp/>
        <stp>ContractData</stp>
        <stp>S.BA</stp>
        <stp>PerCentNetLastTrade</stp>
        <stp/>
        <stp>T</stp>
        <tr r="G7" s="1"/>
        <tr r="B5" s="1"/>
      </tp>
      <tp>
        <v>-3.7112636852848394E-2</v>
        <stp/>
        <stp>ContractData</stp>
        <stp>S.KO</stp>
        <stp>PerCentNetLastTrade</stp>
        <stp/>
        <stp>T</stp>
        <tr r="G21" s="1"/>
        <tr r="B19" s="1"/>
      </tp>
      <tp>
        <v>0.91558268393137576</v>
        <stp/>
        <stp>ContractData</stp>
        <stp>S.HD</stp>
        <stp>PerCentNetLastTrade</stp>
        <stp/>
        <stp>T</stp>
        <tr r="G13" s="1"/>
        <tr r="B13" s="1"/>
      </tp>
      <tp>
        <v>0.38624241309545704</v>
        <stp/>
        <stp>ContractData</stp>
        <stp>S.VZ</stp>
        <stp>PerCentNetLastTrade</stp>
        <stp/>
        <stp>T</stp>
        <tr r="G17" s="1"/>
        <tr r="B29" s="1"/>
      </tp>
      <tp>
        <v>-1.2260536398467432</v>
        <stp/>
        <stp>ContractData</stp>
        <stp>S.PG</stp>
        <stp>PerCentNetLastTrade</stp>
        <stp/>
        <stp>T</stp>
        <tr r="G29" s="1"/>
        <tr r="B25" s="1"/>
      </tp>
      <tp>
        <v>-0.91662259827251891</v>
        <stp/>
        <stp>ContractData</stp>
        <stp>S.CSCO</stp>
        <stp>PerCentNetLastTrade</stp>
        <stp/>
        <stp>T</stp>
        <tr r="G27" s="1"/>
        <tr r="B8" s="1"/>
      </tp>
      <tp>
        <v>1.1619328661010697</v>
        <stp/>
        <stp>ContractData</stp>
        <stp>S.INTC</stp>
        <stp>PerCentNetLastTrade</stp>
        <stp/>
        <stp>T</stp>
        <tr r="G9" s="1"/>
        <tr r="B16" s="1"/>
      </tp>
      <tp>
        <v>-1.8774010355770836</v>
        <stp/>
        <stp>ContractData</stp>
        <stp>S.MSFT</stp>
        <stp>PerCentNetLastTrade</stp>
        <stp/>
        <stp>T</stp>
        <tr r="G31" s="1"/>
        <tr r="B23" s="1"/>
      </tp>
      <tp>
        <v>-0.69847034993364532</v>
        <stp/>
        <stp>ContractData</stp>
        <stp>S.WMT</stp>
        <stp>PerCentNetLastTrade</stp>
        <stp/>
        <stp>T</stp>
        <tr r="G25" s="1"/>
        <tr r="B31" s="1"/>
      </tp>
      <tp>
        <v>0.80728627613330572</v>
        <stp/>
        <stp>ContractData</stp>
        <stp>S.WBA</stp>
        <stp>PerCentNetLastTrade</stp>
        <stp/>
        <stp>T</stp>
        <tr r="G14" s="1"/>
        <tr r="B30" s="1"/>
      </tp>
      <tp>
        <v>7.3695588090792963E-2</v>
        <stp/>
        <stp>ContractData</stp>
        <stp>S.UNH</stp>
        <stp>PerCentNetLastTrade</stp>
        <stp/>
        <stp>T</stp>
        <tr r="G19" s="1"/>
        <tr r="B27" s="1"/>
      </tp>
      <tp>
        <v>0.50492138565767608</v>
        <stp/>
        <stp>ContractData</stp>
        <stp>S.TRV</stp>
        <stp>PerCentNetLastTrade</stp>
        <stp/>
        <stp>T</stp>
        <tr r="G16" s="1"/>
        <tr r="B26" s="1"/>
      </tp>
      <tp>
        <v>-0.86904204826525833</v>
        <stp/>
        <stp>ContractData</stp>
        <stp>S.NKE</stp>
        <stp>PerCentNetLastTrade</stp>
        <stp/>
        <stp>T</stp>
        <tr r="G26" s="1"/>
        <tr r="B24" s="1"/>
      </tp>
      <tp>
        <v>1.0108263367211665</v>
        <stp/>
        <stp>ContractData</stp>
        <stp>S.MMM</stp>
        <stp>PerCentNetLastTrade</stp>
        <stp/>
        <stp>T</stp>
        <tr r="G11" s="1"/>
        <tr r="B21" s="1"/>
      </tp>
      <tp>
        <v>0.65741417092768439</v>
        <stp/>
        <stp>ContractData</stp>
        <stp>S.MCD</stp>
        <stp>PerCentNetLastTrade</stp>
        <stp/>
        <stp>T</stp>
        <tr r="G15" s="1"/>
        <tr r="B20" s="1"/>
      </tp>
      <tp>
        <v>9.5095775030566501E-2</v>
        <stp/>
        <stp>ContractData</stp>
        <stp>S.MRK</stp>
        <stp>PerCentNetLastTrade</stp>
        <stp/>
        <stp>T</stp>
        <tr r="G18" s="1"/>
        <tr r="B22" s="1"/>
      </tp>
      <tp>
        <v>-0.60233633487466531</v>
        <stp/>
        <stp>ContractData</stp>
        <stp>S.JNJ</stp>
        <stp>PerCentNetLastTrade</stp>
        <stp/>
        <stp>T</stp>
        <tr r="G23" s="1"/>
        <tr r="B17" s="1"/>
      </tp>
      <tp>
        <v>2.6005888125613348</v>
        <stp/>
        <stp>ContractData</stp>
        <stp>S.JPM</stp>
        <stp>PerCentNetLastTrade</stp>
        <stp/>
        <stp>T</stp>
        <tr r="G3" s="1"/>
        <tr r="B18" s="1"/>
      </tp>
      <tp>
        <v>1.076441923048949</v>
        <stp/>
        <stp>ContractData</stp>
        <stp>S.IBM</stp>
        <stp>PerCentNetLastTrade</stp>
        <stp/>
        <stp>T</stp>
        <tr r="G10" s="1"/>
        <tr r="B15" s="1"/>
      </tp>
      <tp>
        <v>-0.20986358866736621</v>
        <stp/>
        <stp>ContractData</stp>
        <stp>S.HON</stp>
        <stp>PerCentNetLastTrade</stp>
        <stp/>
        <stp>T</stp>
        <tr r="G22" s="1"/>
        <tr r="B14" s="1"/>
      </tp>
      <tp>
        <v>5.9144516810420704</v>
        <stp/>
        <stp>ContractData</stp>
        <stp>S.DOW</stp>
        <stp>PerCentNetLastTrade</stp>
        <stp/>
        <stp>T</stp>
        <tr r="G2" s="1"/>
        <tr r="B11" s="1"/>
      </tp>
      <tp>
        <v>1.3806818181818181</v>
        <stp/>
        <stp>ContractData</stp>
        <stp>S.DIS</stp>
        <stp>PerCentNetLastTrade</stp>
        <stp/>
        <stp>T</stp>
        <tr r="G8" s="1"/>
        <tr r="B10" s="1"/>
      </tp>
      <tp>
        <v>2.0780408495071638</v>
        <stp/>
        <stp>ContractData</stp>
        <stp>S.CAT</stp>
        <stp>PerCentNetLastTrade</stp>
        <stp/>
        <stp>T</stp>
        <tr r="G6" s="1"/>
        <tr r="B6" s="1"/>
      </tp>
      <tp>
        <v>2.3856858846918487</v>
        <stp/>
        <stp>ContractData</stp>
        <stp>S.CVX</stp>
        <stp>PerCentNetLastTrade</stp>
        <stp/>
        <stp>T</stp>
        <tr r="G4" s="1"/>
        <tr r="B9" s="1"/>
      </tp>
      <tp>
        <v>-1.8415432552603017</v>
        <stp/>
        <stp>ContractData</stp>
        <stp>S.CRM</stp>
        <stp>PerCentNetLastTrade</stp>
        <stp/>
        <stp>T</stp>
        <tr r="G30" s="1"/>
        <tr r="B7" s="1"/>
      </tp>
      <tp>
        <v>0.91623036649214662</v>
        <stp/>
        <stp>ContractData</stp>
        <stp>S.AXP</stp>
        <stp>PerCentNetLastTrade</stp>
        <stp/>
        <stp>T</stp>
        <tr r="G12" s="1"/>
        <tr r="B4" s="1"/>
      </tp>
      <tp>
        <v>-0.64769635994645713</v>
        <stp/>
        <stp>ContractData</stp>
        <stp>S.V</stp>
        <stp>PerCentNetLastTrade</stp>
        <stp/>
        <stp>T</stp>
        <tr r="G24" s="1"/>
        <tr r="B28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Net</a:t>
            </a:r>
            <a:r>
              <a:rPr lang="en-US" baseline="0"/>
              <a:t> % Change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25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1841EBE3-1112-4FC4-ACFE-6C84FBF483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CF86-4378-A430-E4BD1E00F23B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D06D5A87-BB3D-4B5B-9AA5-DEE3C3DB7C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F86-4378-A430-E4BD1E00F23B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BB53DF13-B7C0-429A-B7A4-D04216B5AE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CF86-4378-A430-E4BD1E00F23B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10A3BF32-3902-43CD-A8A0-D78FB7F91E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F86-4378-A430-E4BD1E00F23B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B63674D-BE61-47B0-BD20-51688010B2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F86-4378-A430-E4BD1E00F23B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60F37EF4-3ECA-44F3-B902-048FC8C8DB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F86-4378-A430-E4BD1E00F23B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2791DA20-F651-474C-849E-E90AC20B7A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F86-4378-A430-E4BD1E00F23B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98DB3200-A99B-4295-A3A3-8408311247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F86-4378-A430-E4BD1E00F23B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2D276078-5B66-4721-8C1D-AB812D2F5B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F86-4378-A430-E4BD1E00F23B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8B71C548-7326-4826-B2D5-8E4C323809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F86-4378-A430-E4BD1E00F23B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B8C34DB9-9E96-4B5E-A1A2-D51F3A22A5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CF86-4378-A430-E4BD1E00F23B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18128922-D662-49D8-BFB3-C6A5FADB7D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CF86-4378-A430-E4BD1E00F23B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6FEA914B-0C3A-48B8-A080-99710D6498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CF86-4378-A430-E4BD1E00F23B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2A6E0C24-7112-4502-B234-28363C97C3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CF86-4378-A430-E4BD1E00F23B}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DC3C30BB-DB66-4685-86FF-17665DE4D1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CF86-4378-A430-E4BD1E00F23B}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BE59E5E3-31B4-43FE-BAF6-C968F11ED1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CF86-4378-A430-E4BD1E00F23B}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05DC0D71-A8EE-4D62-9309-6C56F4DADC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CF86-4378-A430-E4BD1E00F23B}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F44F6D1B-C4EC-4BA6-B391-7A05EEDCDD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CF86-4378-A430-E4BD1E00F23B}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C21E552B-89F8-4D58-A251-72CBEDFA6D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CF86-4378-A430-E4BD1E00F23B}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1B540849-3511-475D-85B2-CD1B6101BE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CF86-4378-A430-E4BD1E00F23B}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0A0BB217-7E58-4324-B2B7-D124A65664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CF86-4378-A430-E4BD1E00F23B}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67E2D62D-93A3-41FB-835A-355A3CA68B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CF86-4378-A430-E4BD1E00F23B}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6957BC25-F39D-454C-A512-3BBFA620AB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CF86-4378-A430-E4BD1E00F23B}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52814B6E-D241-4125-BC00-629F5DDCC4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CF86-4378-A430-E4BD1E00F23B}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D4FB1210-1311-498F-91B3-237A73D2F9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CF86-4378-A430-E4BD1E00F23B}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BF27207E-213C-4DB9-AE4B-8E159D1F14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CF86-4378-A430-E4BD1E00F23B}"/>
                </c:ext>
              </c:extLst>
            </c:dLbl>
            <c:dLbl>
              <c:idx val="26"/>
              <c:layout/>
              <c:tx>
                <c:rich>
                  <a:bodyPr/>
                  <a:lstStyle/>
                  <a:p>
                    <a:fld id="{EBD2C51D-F1FA-4E6E-9AB0-411EA71186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CF86-4378-A430-E4BD1E00F23B}"/>
                </c:ext>
              </c:extLst>
            </c:dLbl>
            <c:dLbl>
              <c:idx val="27"/>
              <c:layout/>
              <c:tx>
                <c:rich>
                  <a:bodyPr/>
                  <a:lstStyle/>
                  <a:p>
                    <a:fld id="{DDF42926-1E99-421D-AFCA-36688FA66D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CF86-4378-A430-E4BD1E00F23B}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fld id="{1A9E2D18-4B19-427B-B205-956B63CBB0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CF86-4378-A430-E4BD1E00F23B}"/>
                </c:ext>
              </c:extLst>
            </c:dLbl>
            <c:dLbl>
              <c:idx val="29"/>
              <c:layout/>
              <c:tx>
                <c:rich>
                  <a:bodyPr/>
                  <a:lstStyle/>
                  <a:p>
                    <a:fld id="{55DCCB2B-91F3-47E9-8228-0AE6D56FE8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CF86-4378-A430-E4BD1E00F2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yVal>
            <c:numRef>
              <c:f>Sheet1!$B$2:$B$31</c:f>
              <c:numCache>
                <c:formatCode>0.00%</c:formatCode>
                <c:ptCount val="30"/>
                <c:pt idx="0">
                  <c:v>-1.0890280424720938E-2</c:v>
                </c:pt>
                <c:pt idx="1">
                  <c:v>-3.2770001404428629E-4</c:v>
                </c:pt>
                <c:pt idx="2">
                  <c:v>9.162303664921467E-3</c:v>
                </c:pt>
                <c:pt idx="3">
                  <c:v>1.6712588644473555E-2</c:v>
                </c:pt>
                <c:pt idx="4">
                  <c:v>2.0780408495071637E-2</c:v>
                </c:pt>
                <c:pt idx="5">
                  <c:v>-1.8415432552603018E-2</c:v>
                </c:pt>
                <c:pt idx="6">
                  <c:v>-9.1662259827251895E-3</c:v>
                </c:pt>
                <c:pt idx="7">
                  <c:v>2.3856858846918488E-2</c:v>
                </c:pt>
                <c:pt idx="8">
                  <c:v>1.3806818181818181E-2</c:v>
                </c:pt>
                <c:pt idx="9">
                  <c:v>5.9144516810420704E-2</c:v>
                </c:pt>
                <c:pt idx="10">
                  <c:v>2.2770883970832802E-2</c:v>
                </c:pt>
                <c:pt idx="11">
                  <c:v>9.155826839313758E-3</c:v>
                </c:pt>
                <c:pt idx="12">
                  <c:v>-2.0986358866736622E-3</c:v>
                </c:pt>
                <c:pt idx="13">
                  <c:v>1.0764419230489491E-2</c:v>
                </c:pt>
                <c:pt idx="14">
                  <c:v>1.1619328661010698E-2</c:v>
                </c:pt>
                <c:pt idx="15">
                  <c:v>-6.0233633487466534E-3</c:v>
                </c:pt>
                <c:pt idx="16">
                  <c:v>2.6005888125613347E-2</c:v>
                </c:pt>
                <c:pt idx="17">
                  <c:v>-3.7112636852848393E-4</c:v>
                </c:pt>
                <c:pt idx="18">
                  <c:v>6.5741417092768442E-3</c:v>
                </c:pt>
                <c:pt idx="19">
                  <c:v>1.0108263367211665E-2</c:v>
                </c:pt>
                <c:pt idx="20">
                  <c:v>9.5095775030566503E-4</c:v>
                </c:pt>
                <c:pt idx="21">
                  <c:v>-1.8774010355770837E-2</c:v>
                </c:pt>
                <c:pt idx="22">
                  <c:v>-8.6904204826525836E-3</c:v>
                </c:pt>
                <c:pt idx="23">
                  <c:v>-1.2260536398467432E-2</c:v>
                </c:pt>
                <c:pt idx="24">
                  <c:v>5.0492138565767612E-3</c:v>
                </c:pt>
                <c:pt idx="25">
                  <c:v>7.3695588090792958E-4</c:v>
                </c:pt>
                <c:pt idx="26">
                  <c:v>-6.4769635994645714E-3</c:v>
                </c:pt>
                <c:pt idx="27">
                  <c:v>3.8624241309545703E-3</c:v>
                </c:pt>
                <c:pt idx="28">
                  <c:v>8.0728627613330575E-3</c:v>
                </c:pt>
                <c:pt idx="29">
                  <c:v>-6.9847034993364534E-3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Sheet1!$A$2:$A$31</c15:f>
                <c15:dlblRangeCache>
                  <c:ptCount val="30"/>
                  <c:pt idx="0">
                    <c:v>S.AAPL</c:v>
                  </c:pt>
                  <c:pt idx="1">
                    <c:v>S.AMGN</c:v>
                  </c:pt>
                  <c:pt idx="2">
                    <c:v>S.AXP</c:v>
                  </c:pt>
                  <c:pt idx="3">
                    <c:v>S.BA</c:v>
                  </c:pt>
                  <c:pt idx="4">
                    <c:v>S.CAT</c:v>
                  </c:pt>
                  <c:pt idx="5">
                    <c:v>S.CRM</c:v>
                  </c:pt>
                  <c:pt idx="6">
                    <c:v>S.CSCO</c:v>
                  </c:pt>
                  <c:pt idx="7">
                    <c:v>S.CVX</c:v>
                  </c:pt>
                  <c:pt idx="8">
                    <c:v>S.DIS</c:v>
                  </c:pt>
                  <c:pt idx="9">
                    <c:v>S.DOW</c:v>
                  </c:pt>
                  <c:pt idx="10">
                    <c:v>S.GS</c:v>
                  </c:pt>
                  <c:pt idx="11">
                    <c:v>S.HD</c:v>
                  </c:pt>
                  <c:pt idx="12">
                    <c:v>S.HON</c:v>
                  </c:pt>
                  <c:pt idx="13">
                    <c:v>S.IBM</c:v>
                  </c:pt>
                  <c:pt idx="14">
                    <c:v>S.INTC</c:v>
                  </c:pt>
                  <c:pt idx="15">
                    <c:v>S.JNJ</c:v>
                  </c:pt>
                  <c:pt idx="16">
                    <c:v>S.JPM</c:v>
                  </c:pt>
                  <c:pt idx="17">
                    <c:v>S.KO</c:v>
                  </c:pt>
                  <c:pt idx="18">
                    <c:v>S.MCD</c:v>
                  </c:pt>
                  <c:pt idx="19">
                    <c:v>S.MMM</c:v>
                  </c:pt>
                  <c:pt idx="20">
                    <c:v>S.MRK</c:v>
                  </c:pt>
                  <c:pt idx="21">
                    <c:v>S.MSFT</c:v>
                  </c:pt>
                  <c:pt idx="22">
                    <c:v>S.NKE</c:v>
                  </c:pt>
                  <c:pt idx="23">
                    <c:v>S.PG</c:v>
                  </c:pt>
                  <c:pt idx="24">
                    <c:v>S.TRV</c:v>
                  </c:pt>
                  <c:pt idx="25">
                    <c:v>S.UNH</c:v>
                  </c:pt>
                  <c:pt idx="26">
                    <c:v>S.V</c:v>
                  </c:pt>
                  <c:pt idx="27">
                    <c:v>S.VZ</c:v>
                  </c:pt>
                  <c:pt idx="28">
                    <c:v>S.WBA</c:v>
                  </c:pt>
                  <c:pt idx="29">
                    <c:v>S.WMT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E-CF86-4378-A430-E4BD1E00F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2525024"/>
        <c:axId val="1862509632"/>
      </c:scatterChart>
      <c:valAx>
        <c:axId val="1862525024"/>
        <c:scaling>
          <c:orientation val="minMax"/>
          <c:max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509632"/>
        <c:crosses val="autoZero"/>
        <c:crossBetween val="midCat"/>
      </c:valAx>
      <c:valAx>
        <c:axId val="186250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862525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Ranked</a:t>
            </a:r>
            <a:r>
              <a:rPr lang="en-US" baseline="0"/>
              <a:t> </a:t>
            </a:r>
            <a:r>
              <a:rPr lang="en-US"/>
              <a:t>Net</a:t>
            </a:r>
            <a:r>
              <a:rPr lang="en-US" baseline="0"/>
              <a:t> % Change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Sheet1!$G$2:$G$31</c:f>
              <c:strCache>
                <c:ptCount val="30"/>
                <c:pt idx="0">
                  <c:v>5.91%</c:v>
                </c:pt>
                <c:pt idx="1">
                  <c:v>2.60%</c:v>
                </c:pt>
                <c:pt idx="2">
                  <c:v>2.39%</c:v>
                </c:pt>
                <c:pt idx="3">
                  <c:v>2.28%</c:v>
                </c:pt>
                <c:pt idx="4">
                  <c:v>2.08%</c:v>
                </c:pt>
                <c:pt idx="5">
                  <c:v>1.67%</c:v>
                </c:pt>
                <c:pt idx="6">
                  <c:v>1.38%</c:v>
                </c:pt>
                <c:pt idx="7">
                  <c:v>1.16%</c:v>
                </c:pt>
                <c:pt idx="8">
                  <c:v>1.08%</c:v>
                </c:pt>
                <c:pt idx="9">
                  <c:v>1.01%</c:v>
                </c:pt>
                <c:pt idx="10">
                  <c:v>0.92%</c:v>
                </c:pt>
                <c:pt idx="11">
                  <c:v>0.92%</c:v>
                </c:pt>
                <c:pt idx="12">
                  <c:v>0.81%</c:v>
                </c:pt>
                <c:pt idx="13">
                  <c:v>0.66%</c:v>
                </c:pt>
                <c:pt idx="14">
                  <c:v>0.50%</c:v>
                </c:pt>
                <c:pt idx="15">
                  <c:v>0.39%</c:v>
                </c:pt>
                <c:pt idx="16">
                  <c:v>0.10%</c:v>
                </c:pt>
                <c:pt idx="17">
                  <c:v>0.07%</c:v>
                </c:pt>
                <c:pt idx="18">
                  <c:v>-0.03%</c:v>
                </c:pt>
                <c:pt idx="19">
                  <c:v>-0.04%</c:v>
                </c:pt>
                <c:pt idx="20">
                  <c:v>-0.21%</c:v>
                </c:pt>
                <c:pt idx="21">
                  <c:v>-0.60%</c:v>
                </c:pt>
                <c:pt idx="22">
                  <c:v>-0.65%</c:v>
                </c:pt>
                <c:pt idx="23">
                  <c:v>-0.70%</c:v>
                </c:pt>
                <c:pt idx="24">
                  <c:v>-0.87%</c:v>
                </c:pt>
                <c:pt idx="25">
                  <c:v>-0.92%</c:v>
                </c:pt>
                <c:pt idx="26">
                  <c:v>-1.09%</c:v>
                </c:pt>
                <c:pt idx="27">
                  <c:v>-1.23%</c:v>
                </c:pt>
                <c:pt idx="28">
                  <c:v>-1.84%</c:v>
                </c:pt>
                <c:pt idx="29">
                  <c:v>-1.88%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5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3C095622-74BD-47EC-AD14-66F9C691BD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B017-4CB4-BED1-09695FC87B70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91A51E10-F656-4E2F-915B-93378806D1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017-4CB4-BED1-09695FC87B70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EE62C8CC-9D05-4ADD-BA47-A6CE5CFC82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017-4CB4-BED1-09695FC87B70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E30DAD35-10FF-4D16-B4BE-01BC3AE2D9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017-4CB4-BED1-09695FC87B70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6707744-D783-432F-B50B-A9E81286AF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017-4CB4-BED1-09695FC87B70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CD261742-7716-4942-9BDE-B2CD7D7038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017-4CB4-BED1-09695FC87B70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24B4DFD1-DF68-4BC4-BBD0-84EB083AAF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B017-4CB4-BED1-09695FC87B70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6E66BD4F-8832-4EAB-9136-E2D8F65B79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B017-4CB4-BED1-09695FC87B70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8461F214-C85A-4896-A374-B908E9D827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B017-4CB4-BED1-09695FC87B70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97FF2E0C-101A-4C4C-B816-9F028FA016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B017-4CB4-BED1-09695FC87B70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AE7A3323-BB8C-416C-B9A0-56EB146F1B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B017-4CB4-BED1-09695FC87B70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84967702-C31B-4A38-A1C2-9321A0EDE4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B017-4CB4-BED1-09695FC87B70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4093FF6D-8CB4-4F04-B888-709FF84625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B017-4CB4-BED1-09695FC87B70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421CEB8B-034A-4E09-8962-793E435E64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B017-4CB4-BED1-09695FC87B70}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76208BD8-AAA9-4DC7-A5DB-8AF41ADB7D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B017-4CB4-BED1-09695FC87B70}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3F232FF2-C59E-4940-8088-213EEF1587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B017-4CB4-BED1-09695FC87B70}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5B89D656-C093-4E72-9CFB-D32AD4291B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B017-4CB4-BED1-09695FC87B70}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1060326F-BDEF-4088-B068-0D2CFB5AC4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B017-4CB4-BED1-09695FC87B70}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F46D0DD3-7131-498C-9354-6615E942B6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B017-4CB4-BED1-09695FC87B70}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00317FAE-8901-47F8-A8EF-82DE0278E0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B017-4CB4-BED1-09695FC87B70}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0A605350-EB41-4E01-ABF8-A3E6C80832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B017-4CB4-BED1-09695FC87B70}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8A853192-31A8-4802-AFF6-5A550DAC3B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B017-4CB4-BED1-09695FC87B70}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D0B02A9A-A0EA-4FAD-8F00-34AFBE84A5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B017-4CB4-BED1-09695FC87B70}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F602BABC-0A6C-46E4-A648-D67D67352A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B017-4CB4-BED1-09695FC87B70}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6B0B2877-1C18-49C1-80F2-D049E651B7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B017-4CB4-BED1-09695FC87B70}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11AAAFB1-56BA-4F7D-8B50-9459943E69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B017-4CB4-BED1-09695FC87B70}"/>
                </c:ext>
              </c:extLst>
            </c:dLbl>
            <c:dLbl>
              <c:idx val="26"/>
              <c:layout/>
              <c:tx>
                <c:rich>
                  <a:bodyPr/>
                  <a:lstStyle/>
                  <a:p>
                    <a:fld id="{18A7E52B-07A0-440D-BBBB-F3D3976EC2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B017-4CB4-BED1-09695FC87B70}"/>
                </c:ext>
              </c:extLst>
            </c:dLbl>
            <c:dLbl>
              <c:idx val="27"/>
              <c:layout/>
              <c:tx>
                <c:rich>
                  <a:bodyPr/>
                  <a:lstStyle/>
                  <a:p>
                    <a:fld id="{FF8DA222-79E2-4560-9A60-7AFE77F89D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B017-4CB4-BED1-09695FC87B70}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fld id="{238A4E58-57E6-4A46-BE33-3756DA87EA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B017-4CB4-BED1-09695FC87B70}"/>
                </c:ext>
              </c:extLst>
            </c:dLbl>
            <c:dLbl>
              <c:idx val="29"/>
              <c:layout/>
              <c:tx>
                <c:rich>
                  <a:bodyPr/>
                  <a:lstStyle/>
                  <a:p>
                    <a:fld id="{791D597B-CFE1-49F7-B96E-DBA18480E0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B017-4CB4-BED1-09695FC87B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yVal>
            <c:numRef>
              <c:f>Sheet1!$G$2:$G$31</c:f>
              <c:numCache>
                <c:formatCode>0.00%</c:formatCode>
                <c:ptCount val="30"/>
                <c:pt idx="0">
                  <c:v>5.9144516810420704E-2</c:v>
                </c:pt>
                <c:pt idx="1">
                  <c:v>2.6005888125613347E-2</c:v>
                </c:pt>
                <c:pt idx="2">
                  <c:v>2.3856858846918488E-2</c:v>
                </c:pt>
                <c:pt idx="3">
                  <c:v>2.2770883970832802E-2</c:v>
                </c:pt>
                <c:pt idx="4">
                  <c:v>2.0780408495071637E-2</c:v>
                </c:pt>
                <c:pt idx="5">
                  <c:v>1.6712588644473555E-2</c:v>
                </c:pt>
                <c:pt idx="6">
                  <c:v>1.3806818181818181E-2</c:v>
                </c:pt>
                <c:pt idx="7">
                  <c:v>1.1619328661010698E-2</c:v>
                </c:pt>
                <c:pt idx="8">
                  <c:v>1.0764419230489491E-2</c:v>
                </c:pt>
                <c:pt idx="9">
                  <c:v>1.0108263367211665E-2</c:v>
                </c:pt>
                <c:pt idx="10">
                  <c:v>9.162303664921467E-3</c:v>
                </c:pt>
                <c:pt idx="11">
                  <c:v>9.155826839313758E-3</c:v>
                </c:pt>
                <c:pt idx="12">
                  <c:v>8.0728627613330575E-3</c:v>
                </c:pt>
                <c:pt idx="13">
                  <c:v>6.5741417092768442E-3</c:v>
                </c:pt>
                <c:pt idx="14">
                  <c:v>5.0492138565767612E-3</c:v>
                </c:pt>
                <c:pt idx="15">
                  <c:v>3.8624241309545703E-3</c:v>
                </c:pt>
                <c:pt idx="16">
                  <c:v>9.5095775030566503E-4</c:v>
                </c:pt>
                <c:pt idx="17">
                  <c:v>7.3695588090792958E-4</c:v>
                </c:pt>
                <c:pt idx="18">
                  <c:v>-3.2770001404428629E-4</c:v>
                </c:pt>
                <c:pt idx="19">
                  <c:v>-3.7112636852848393E-4</c:v>
                </c:pt>
                <c:pt idx="20">
                  <c:v>-2.0986358866736622E-3</c:v>
                </c:pt>
                <c:pt idx="21">
                  <c:v>-6.0233633487466534E-3</c:v>
                </c:pt>
                <c:pt idx="22">
                  <c:v>-6.4769635994645714E-3</c:v>
                </c:pt>
                <c:pt idx="23">
                  <c:v>-6.9847034993364534E-3</c:v>
                </c:pt>
                <c:pt idx="24">
                  <c:v>-8.6904204826525836E-3</c:v>
                </c:pt>
                <c:pt idx="25">
                  <c:v>-9.1662259827251895E-3</c:v>
                </c:pt>
                <c:pt idx="26">
                  <c:v>-1.0890280424720938E-2</c:v>
                </c:pt>
                <c:pt idx="27">
                  <c:v>-1.2260536398467432E-2</c:v>
                </c:pt>
                <c:pt idx="28">
                  <c:v>-1.8415432552603018E-2</c:v>
                </c:pt>
                <c:pt idx="29">
                  <c:v>-1.8774010355770837E-2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Sheet1!$F$2:$F$31</c15:f>
                <c15:dlblRangeCache>
                  <c:ptCount val="30"/>
                  <c:pt idx="0">
                    <c:v>S.DOW</c:v>
                  </c:pt>
                  <c:pt idx="1">
                    <c:v>S.JPM</c:v>
                  </c:pt>
                  <c:pt idx="2">
                    <c:v>S.CVX</c:v>
                  </c:pt>
                  <c:pt idx="3">
                    <c:v>S.GS</c:v>
                  </c:pt>
                  <c:pt idx="4">
                    <c:v>S.CAT</c:v>
                  </c:pt>
                  <c:pt idx="5">
                    <c:v>S.BA</c:v>
                  </c:pt>
                  <c:pt idx="6">
                    <c:v>S.DIS</c:v>
                  </c:pt>
                  <c:pt idx="7">
                    <c:v>S.INTC</c:v>
                  </c:pt>
                  <c:pt idx="8">
                    <c:v>S.IBM</c:v>
                  </c:pt>
                  <c:pt idx="9">
                    <c:v>S.MMM</c:v>
                  </c:pt>
                  <c:pt idx="10">
                    <c:v>S.AXP</c:v>
                  </c:pt>
                  <c:pt idx="11">
                    <c:v>S.HD</c:v>
                  </c:pt>
                  <c:pt idx="12">
                    <c:v>S.WBA</c:v>
                  </c:pt>
                  <c:pt idx="13">
                    <c:v>S.MCD</c:v>
                  </c:pt>
                  <c:pt idx="14">
                    <c:v>S.TRV</c:v>
                  </c:pt>
                  <c:pt idx="15">
                    <c:v>S.VZ</c:v>
                  </c:pt>
                  <c:pt idx="16">
                    <c:v>S.MRK</c:v>
                  </c:pt>
                  <c:pt idx="17">
                    <c:v>S.UNH</c:v>
                  </c:pt>
                  <c:pt idx="18">
                    <c:v>S.AMGN</c:v>
                  </c:pt>
                  <c:pt idx="19">
                    <c:v>S.KO</c:v>
                  </c:pt>
                  <c:pt idx="20">
                    <c:v>S.HON</c:v>
                  </c:pt>
                  <c:pt idx="21">
                    <c:v>S.JNJ</c:v>
                  </c:pt>
                  <c:pt idx="22">
                    <c:v>S.V</c:v>
                  </c:pt>
                  <c:pt idx="23">
                    <c:v>S.WMT</c:v>
                  </c:pt>
                  <c:pt idx="24">
                    <c:v>S.NKE</c:v>
                  </c:pt>
                  <c:pt idx="25">
                    <c:v>S.CSCO</c:v>
                  </c:pt>
                  <c:pt idx="26">
                    <c:v>S.AAPL</c:v>
                  </c:pt>
                  <c:pt idx="27">
                    <c:v>S.PG</c:v>
                  </c:pt>
                  <c:pt idx="28">
                    <c:v>S.CRM</c:v>
                  </c:pt>
                  <c:pt idx="29">
                    <c:v>S.MSFT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E-B017-4CB4-BED1-09695FC87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2525024"/>
        <c:axId val="1862509632"/>
      </c:scatterChart>
      <c:valAx>
        <c:axId val="1862525024"/>
        <c:scaling>
          <c:orientation val="minMax"/>
          <c:max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509632"/>
        <c:crosses val="autoZero"/>
        <c:crossBetween val="midCat"/>
      </c:valAx>
      <c:valAx>
        <c:axId val="186250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862525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32</xdr:row>
      <xdr:rowOff>133350</xdr:rowOff>
    </xdr:from>
    <xdr:to>
      <xdr:col>22</xdr:col>
      <xdr:colOff>123825</xdr:colOff>
      <xdr:row>63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0</xdr:row>
      <xdr:rowOff>28575</xdr:rowOff>
    </xdr:from>
    <xdr:to>
      <xdr:col>22</xdr:col>
      <xdr:colOff>581025</xdr:colOff>
      <xdr:row>30</xdr:row>
      <xdr:rowOff>190500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G2" sqref="G2"/>
    </sheetView>
  </sheetViews>
  <sheetFormatPr defaultRowHeight="17.25" x14ac:dyDescent="0.3"/>
  <cols>
    <col min="1" max="7" width="8.88671875" style="2"/>
  </cols>
  <sheetData>
    <row r="1" spans="1:14" x14ac:dyDescent="0.3">
      <c r="A1" s="2" t="s">
        <v>30</v>
      </c>
      <c r="B1" s="2" t="s">
        <v>31</v>
      </c>
      <c r="C1" s="2" t="s">
        <v>32</v>
      </c>
      <c r="F1" s="2" t="s">
        <v>33</v>
      </c>
    </row>
    <row r="2" spans="1:14" x14ac:dyDescent="0.3">
      <c r="A2" s="2" t="s">
        <v>3</v>
      </c>
      <c r="B2" s="3">
        <f>RTD("cqg.rtd", ,"ContractData",A2, "PerCentNetLastTrade",, "T")/100</f>
        <v>-1.0890280424720938E-2</v>
      </c>
      <c r="C2" s="2">
        <f>RANK($B2,$B$2:B$31)+COUNTIF($B$2:B2,B2)-1</f>
        <v>27</v>
      </c>
      <c r="D2" s="2" t="str">
        <f>A2</f>
        <v>S.AAPL</v>
      </c>
      <c r="E2" s="2">
        <v>1</v>
      </c>
      <c r="F2" s="2" t="str">
        <f t="shared" ref="F2:F31" si="0">VLOOKUP(E2,$C$2:$D$31,2,FALSE)</f>
        <v>S.DOW</v>
      </c>
      <c r="G2" s="3">
        <f>RTD("cqg.rtd", ,"ContractData",F2, "PerCentNetLastTrade",, "T")/100</f>
        <v>5.9144516810420704E-2</v>
      </c>
    </row>
    <row r="3" spans="1:14" x14ac:dyDescent="0.3">
      <c r="A3" s="2" t="s">
        <v>2</v>
      </c>
      <c r="B3" s="3">
        <f>RTD("cqg.rtd", ,"ContractData",A3, "PerCentNetLastTrade",, "T")/100</f>
        <v>-3.2770001404428629E-4</v>
      </c>
      <c r="C3" s="2">
        <f>RANK($B3,$B$2:B$31)+COUNTIF($B$2:B3,B3)-1</f>
        <v>19</v>
      </c>
      <c r="D3" s="2" t="str">
        <f t="shared" ref="D3:D31" si="1">A3</f>
        <v>S.AMGN</v>
      </c>
      <c r="E3" s="2">
        <f>E2+1</f>
        <v>2</v>
      </c>
      <c r="F3" s="2" t="str">
        <f t="shared" si="0"/>
        <v>S.JPM</v>
      </c>
      <c r="G3" s="3">
        <f>RTD("cqg.rtd", ,"ContractData",F3, "PerCentNetLastTrade",, "T")/100</f>
        <v>2.6005888125613347E-2</v>
      </c>
      <c r="N3" s="1"/>
    </row>
    <row r="4" spans="1:14" x14ac:dyDescent="0.3">
      <c r="A4" s="2" t="s">
        <v>1</v>
      </c>
      <c r="B4" s="3">
        <f>RTD("cqg.rtd", ,"ContractData",A4, "PerCentNetLastTrade",, "T")/100</f>
        <v>9.162303664921467E-3</v>
      </c>
      <c r="C4" s="2">
        <f>RANK($B4,$B$2:B$31)+COUNTIF($B$2:B4,B4)-1</f>
        <v>11</v>
      </c>
      <c r="D4" s="2" t="str">
        <f t="shared" si="1"/>
        <v>S.AXP</v>
      </c>
      <c r="E4" s="2">
        <f t="shared" ref="E4:E31" si="2">E3+1</f>
        <v>3</v>
      </c>
      <c r="F4" s="2" t="str">
        <f t="shared" si="0"/>
        <v>S.CVX</v>
      </c>
      <c r="G4" s="3">
        <f>RTD("cqg.rtd", ,"ContractData",F4, "PerCentNetLastTrade",, "T")/100</f>
        <v>2.3856858846918488E-2</v>
      </c>
      <c r="N4" s="1"/>
    </row>
    <row r="5" spans="1:14" x14ac:dyDescent="0.3">
      <c r="A5" s="2" t="s">
        <v>4</v>
      </c>
      <c r="B5" s="3">
        <f>RTD("cqg.rtd", ,"ContractData",A5, "PerCentNetLastTrade",, "T")/100</f>
        <v>1.6712588644473555E-2</v>
      </c>
      <c r="C5" s="2">
        <f>RANK($B5,$B$2:B$31)+COUNTIF($B$2:B5,B5)-1</f>
        <v>6</v>
      </c>
      <c r="D5" s="2" t="str">
        <f t="shared" si="1"/>
        <v>S.BA</v>
      </c>
      <c r="E5" s="2">
        <f t="shared" si="2"/>
        <v>4</v>
      </c>
      <c r="F5" s="2" t="str">
        <f t="shared" si="0"/>
        <v>S.GS</v>
      </c>
      <c r="G5" s="3">
        <f>RTD("cqg.rtd", ,"ContractData",F5, "PerCentNetLastTrade",, "T")/100</f>
        <v>2.2770883970832802E-2</v>
      </c>
      <c r="N5" s="1"/>
    </row>
    <row r="6" spans="1:14" x14ac:dyDescent="0.3">
      <c r="A6" s="2" t="s">
        <v>5</v>
      </c>
      <c r="B6" s="3">
        <f>RTD("cqg.rtd", ,"ContractData",A6, "PerCentNetLastTrade",, "T")/100</f>
        <v>2.0780408495071637E-2</v>
      </c>
      <c r="C6" s="2">
        <f>RANK($B6,$B$2:B$31)+COUNTIF($B$2:B6,B6)-1</f>
        <v>5</v>
      </c>
      <c r="D6" s="2" t="str">
        <f t="shared" si="1"/>
        <v>S.CAT</v>
      </c>
      <c r="E6" s="2">
        <f t="shared" si="2"/>
        <v>5</v>
      </c>
      <c r="F6" s="2" t="str">
        <f t="shared" si="0"/>
        <v>S.CAT</v>
      </c>
      <c r="G6" s="3">
        <f>RTD("cqg.rtd", ,"ContractData",F6, "PerCentNetLastTrade",, "T")/100</f>
        <v>2.0780408495071637E-2</v>
      </c>
      <c r="N6" s="1"/>
    </row>
    <row r="7" spans="1:14" x14ac:dyDescent="0.3">
      <c r="A7" s="2" t="s">
        <v>22</v>
      </c>
      <c r="B7" s="3">
        <f>RTD("cqg.rtd", ,"ContractData",A7, "PerCentNetLastTrade",, "T")/100</f>
        <v>-1.8415432552603018E-2</v>
      </c>
      <c r="C7" s="2">
        <f>RANK($B7,$B$2:B$31)+COUNTIF($B$2:B7,B7)-1</f>
        <v>29</v>
      </c>
      <c r="D7" s="2" t="str">
        <f t="shared" si="1"/>
        <v>S.CRM</v>
      </c>
      <c r="E7" s="2">
        <f t="shared" si="2"/>
        <v>6</v>
      </c>
      <c r="F7" s="2" t="str">
        <f t="shared" si="0"/>
        <v>S.BA</v>
      </c>
      <c r="G7" s="3">
        <f>RTD("cqg.rtd", ,"ContractData",F7, "PerCentNetLastTrade",, "T")/100</f>
        <v>1.6712588644473555E-2</v>
      </c>
      <c r="N7" s="1"/>
    </row>
    <row r="8" spans="1:14" x14ac:dyDescent="0.3">
      <c r="A8" s="2" t="s">
        <v>7</v>
      </c>
      <c r="B8" s="3">
        <f>RTD("cqg.rtd", ,"ContractData",A8, "PerCentNetLastTrade",, "T")/100</f>
        <v>-9.1662259827251895E-3</v>
      </c>
      <c r="C8" s="2">
        <f>RANK($B8,$B$2:B$31)+COUNTIF($B$2:B8,B8)-1</f>
        <v>26</v>
      </c>
      <c r="D8" s="2" t="str">
        <f t="shared" si="1"/>
        <v>S.CSCO</v>
      </c>
      <c r="E8" s="2">
        <f t="shared" si="2"/>
        <v>7</v>
      </c>
      <c r="F8" s="2" t="str">
        <f t="shared" si="0"/>
        <v>S.DIS</v>
      </c>
      <c r="G8" s="3">
        <f>RTD("cqg.rtd", ,"ContractData",F8, "PerCentNetLastTrade",, "T")/100</f>
        <v>1.3806818181818181E-2</v>
      </c>
      <c r="N8" s="1"/>
    </row>
    <row r="9" spans="1:14" x14ac:dyDescent="0.3">
      <c r="A9" s="2" t="s">
        <v>6</v>
      </c>
      <c r="B9" s="3">
        <f>RTD("cqg.rtd", ,"ContractData",A9, "PerCentNetLastTrade",, "T")/100</f>
        <v>2.3856858846918488E-2</v>
      </c>
      <c r="C9" s="2">
        <f>RANK($B9,$B$2:B$31)+COUNTIF($B$2:B9,B9)-1</f>
        <v>3</v>
      </c>
      <c r="D9" s="2" t="str">
        <f t="shared" si="1"/>
        <v>S.CVX</v>
      </c>
      <c r="E9" s="2">
        <f t="shared" si="2"/>
        <v>8</v>
      </c>
      <c r="F9" s="2" t="str">
        <f t="shared" si="0"/>
        <v>S.INTC</v>
      </c>
      <c r="G9" s="3">
        <f>RTD("cqg.rtd", ,"ContractData",F9, "PerCentNetLastTrade",, "T")/100</f>
        <v>1.1619328661010698E-2</v>
      </c>
    </row>
    <row r="10" spans="1:14" x14ac:dyDescent="0.3">
      <c r="A10" s="2" t="s">
        <v>29</v>
      </c>
      <c r="B10" s="3">
        <f>RTD("cqg.rtd", ,"ContractData",A10, "PerCentNetLastTrade",, "T")/100</f>
        <v>1.3806818181818181E-2</v>
      </c>
      <c r="C10" s="2">
        <f>RANK($B10,$B$2:B$31)+COUNTIF($B$2:B10,B10)-1</f>
        <v>7</v>
      </c>
      <c r="D10" s="2" t="str">
        <f t="shared" si="1"/>
        <v>S.DIS</v>
      </c>
      <c r="E10" s="2">
        <f t="shared" si="2"/>
        <v>9</v>
      </c>
      <c r="F10" s="2" t="str">
        <f t="shared" si="0"/>
        <v>S.IBM</v>
      </c>
      <c r="G10" s="3">
        <f>RTD("cqg.rtd", ,"ContractData",F10, "PerCentNetLastTrade",, "T")/100</f>
        <v>1.0764419230489491E-2</v>
      </c>
    </row>
    <row r="11" spans="1:14" x14ac:dyDescent="0.3">
      <c r="A11" s="2" t="s">
        <v>9</v>
      </c>
      <c r="B11" s="3">
        <f>RTD("cqg.rtd", ,"ContractData",A11, "PerCentNetLastTrade",, "T")/100</f>
        <v>5.9144516810420704E-2</v>
      </c>
      <c r="C11" s="2">
        <f>RANK($B11,$B$2:B$31)+COUNTIF($B$2:B11,B11)-1</f>
        <v>1</v>
      </c>
      <c r="D11" s="2" t="str">
        <f t="shared" si="1"/>
        <v>S.DOW</v>
      </c>
      <c r="E11" s="2">
        <f t="shared" si="2"/>
        <v>10</v>
      </c>
      <c r="F11" s="2" t="str">
        <f t="shared" si="0"/>
        <v>S.MMM</v>
      </c>
      <c r="G11" s="3">
        <f>RTD("cqg.rtd", ,"ContractData",F11, "PerCentNetLastTrade",, "T")/100</f>
        <v>1.0108263367211665E-2</v>
      </c>
    </row>
    <row r="12" spans="1:14" x14ac:dyDescent="0.3">
      <c r="A12" s="2" t="s">
        <v>10</v>
      </c>
      <c r="B12" s="3">
        <f>RTD("cqg.rtd", ,"ContractData",A12, "PerCentNetLastTrade",, "T")/100</f>
        <v>2.2770883970832802E-2</v>
      </c>
      <c r="C12" s="2">
        <f>RANK($B12,$B$2:B$31)+COUNTIF($B$2:B12,B12)-1</f>
        <v>4</v>
      </c>
      <c r="D12" s="2" t="str">
        <f t="shared" si="1"/>
        <v>S.GS</v>
      </c>
      <c r="E12" s="2">
        <f t="shared" si="2"/>
        <v>11</v>
      </c>
      <c r="F12" s="2" t="str">
        <f t="shared" si="0"/>
        <v>S.AXP</v>
      </c>
      <c r="G12" s="3">
        <f>RTD("cqg.rtd", ,"ContractData",F12, "PerCentNetLastTrade",, "T")/100</f>
        <v>9.162303664921467E-3</v>
      </c>
    </row>
    <row r="13" spans="1:14" x14ac:dyDescent="0.3">
      <c r="A13" s="2" t="s">
        <v>11</v>
      </c>
      <c r="B13" s="3">
        <f>RTD("cqg.rtd", ,"ContractData",A13, "PerCentNetLastTrade",, "T")/100</f>
        <v>9.155826839313758E-3</v>
      </c>
      <c r="C13" s="2">
        <f>RANK($B13,$B$2:B$31)+COUNTIF($B$2:B13,B13)-1</f>
        <v>12</v>
      </c>
      <c r="D13" s="2" t="str">
        <f t="shared" si="1"/>
        <v>S.HD</v>
      </c>
      <c r="E13" s="2">
        <f t="shared" si="2"/>
        <v>12</v>
      </c>
      <c r="F13" s="2" t="str">
        <f t="shared" si="0"/>
        <v>S.HD</v>
      </c>
      <c r="G13" s="3">
        <f>RTD("cqg.rtd", ,"ContractData",F13, "PerCentNetLastTrade",, "T")/100</f>
        <v>9.155826839313758E-3</v>
      </c>
    </row>
    <row r="14" spans="1:14" x14ac:dyDescent="0.3">
      <c r="A14" s="2" t="s">
        <v>12</v>
      </c>
      <c r="B14" s="3">
        <f>RTD("cqg.rtd", ,"ContractData",A14, "PerCentNetLastTrade",, "T")/100</f>
        <v>-2.0986358866736622E-3</v>
      </c>
      <c r="C14" s="2">
        <f>RANK($B14,$B$2:B$31)+COUNTIF($B$2:B14,B14)-1</f>
        <v>21</v>
      </c>
      <c r="D14" s="2" t="str">
        <f t="shared" si="1"/>
        <v>S.HON</v>
      </c>
      <c r="E14" s="2">
        <f t="shared" si="2"/>
        <v>13</v>
      </c>
      <c r="F14" s="2" t="str">
        <f t="shared" si="0"/>
        <v>S.WBA</v>
      </c>
      <c r="G14" s="3">
        <f>RTD("cqg.rtd", ,"ContractData",F14, "PerCentNetLastTrade",, "T")/100</f>
        <v>8.0728627613330575E-3</v>
      </c>
    </row>
    <row r="15" spans="1:14" x14ac:dyDescent="0.3">
      <c r="A15" s="2" t="s">
        <v>14</v>
      </c>
      <c r="B15" s="3">
        <f>RTD("cqg.rtd", ,"ContractData",A15, "PerCentNetLastTrade",, "T")/100</f>
        <v>1.0764419230489491E-2</v>
      </c>
      <c r="C15" s="2">
        <f>RANK($B15,$B$2:B$31)+COUNTIF($B$2:B15,B15)-1</f>
        <v>9</v>
      </c>
      <c r="D15" s="2" t="str">
        <f t="shared" si="1"/>
        <v>S.IBM</v>
      </c>
      <c r="E15" s="2">
        <f t="shared" si="2"/>
        <v>14</v>
      </c>
      <c r="F15" s="2" t="str">
        <f t="shared" si="0"/>
        <v>S.MCD</v>
      </c>
      <c r="G15" s="3">
        <f>RTD("cqg.rtd", ,"ContractData",F15, "PerCentNetLastTrade",, "T")/100</f>
        <v>6.5741417092768442E-3</v>
      </c>
    </row>
    <row r="16" spans="1:14" x14ac:dyDescent="0.3">
      <c r="A16" s="2" t="s">
        <v>13</v>
      </c>
      <c r="B16" s="3">
        <f>RTD("cqg.rtd", ,"ContractData",A16, "PerCentNetLastTrade",, "T")/100</f>
        <v>1.1619328661010698E-2</v>
      </c>
      <c r="C16" s="2">
        <f>RANK($B16,$B$2:B$31)+COUNTIF($B$2:B16,B16)-1</f>
        <v>8</v>
      </c>
      <c r="D16" s="2" t="str">
        <f t="shared" si="1"/>
        <v>S.INTC</v>
      </c>
      <c r="E16" s="2">
        <f t="shared" si="2"/>
        <v>15</v>
      </c>
      <c r="F16" s="2" t="str">
        <f t="shared" si="0"/>
        <v>S.TRV</v>
      </c>
      <c r="G16" s="3">
        <f>RTD("cqg.rtd", ,"ContractData",F16, "PerCentNetLastTrade",, "T")/100</f>
        <v>5.0492138565767612E-3</v>
      </c>
    </row>
    <row r="17" spans="1:7" x14ac:dyDescent="0.3">
      <c r="A17" s="2" t="s">
        <v>15</v>
      </c>
      <c r="B17" s="3">
        <f>RTD("cqg.rtd", ,"ContractData",A17, "PerCentNetLastTrade",, "T")/100</f>
        <v>-6.0233633487466534E-3</v>
      </c>
      <c r="C17" s="2">
        <f>RANK($B17,$B$2:B$31)+COUNTIF($B$2:B17,B17)-1</f>
        <v>22</v>
      </c>
      <c r="D17" s="2" t="str">
        <f t="shared" si="1"/>
        <v>S.JNJ</v>
      </c>
      <c r="E17" s="2">
        <f t="shared" si="2"/>
        <v>16</v>
      </c>
      <c r="F17" s="2" t="str">
        <f t="shared" si="0"/>
        <v>S.VZ</v>
      </c>
      <c r="G17" s="3">
        <f>RTD("cqg.rtd", ,"ContractData",F17, "PerCentNetLastTrade",, "T")/100</f>
        <v>3.8624241309545703E-3</v>
      </c>
    </row>
    <row r="18" spans="1:7" x14ac:dyDescent="0.3">
      <c r="A18" s="2" t="s">
        <v>16</v>
      </c>
      <c r="B18" s="3">
        <f>RTD("cqg.rtd", ,"ContractData",A18, "PerCentNetLastTrade",, "T")/100</f>
        <v>2.6005888125613347E-2</v>
      </c>
      <c r="C18" s="2">
        <f>RANK($B18,$B$2:B$31)+COUNTIF($B$2:B18,B18)-1</f>
        <v>2</v>
      </c>
      <c r="D18" s="2" t="str">
        <f t="shared" si="1"/>
        <v>S.JPM</v>
      </c>
      <c r="E18" s="2">
        <f t="shared" si="2"/>
        <v>17</v>
      </c>
      <c r="F18" s="2" t="str">
        <f t="shared" si="0"/>
        <v>S.MRK</v>
      </c>
      <c r="G18" s="3">
        <f>RTD("cqg.rtd", ,"ContractData",F18, "PerCentNetLastTrade",, "T")/100</f>
        <v>9.5095775030566503E-4</v>
      </c>
    </row>
    <row r="19" spans="1:7" x14ac:dyDescent="0.3">
      <c r="A19" s="2" t="s">
        <v>8</v>
      </c>
      <c r="B19" s="3">
        <f>RTD("cqg.rtd", ,"ContractData",A19, "PerCentNetLastTrade",, "T")/100</f>
        <v>-3.7112636852848393E-4</v>
      </c>
      <c r="C19" s="2">
        <f>RANK($B19,$B$2:B$31)+COUNTIF($B$2:B19,B19)-1</f>
        <v>20</v>
      </c>
      <c r="D19" s="2" t="str">
        <f t="shared" si="1"/>
        <v>S.KO</v>
      </c>
      <c r="E19" s="2">
        <f t="shared" si="2"/>
        <v>18</v>
      </c>
      <c r="F19" s="2" t="str">
        <f t="shared" si="0"/>
        <v>S.UNH</v>
      </c>
      <c r="G19" s="3">
        <f>RTD("cqg.rtd", ,"ContractData",F19, "PerCentNetLastTrade",, "T")/100</f>
        <v>7.3695588090792958E-4</v>
      </c>
    </row>
    <row r="20" spans="1:7" x14ac:dyDescent="0.3">
      <c r="A20" s="2" t="s">
        <v>17</v>
      </c>
      <c r="B20" s="3">
        <f>RTD("cqg.rtd", ,"ContractData",A20, "PerCentNetLastTrade",, "T")/100</f>
        <v>6.5741417092768442E-3</v>
      </c>
      <c r="C20" s="2">
        <f>RANK($B20,$B$2:B$31)+COUNTIF($B$2:B20,B20)-1</f>
        <v>14</v>
      </c>
      <c r="D20" s="2" t="str">
        <f t="shared" si="1"/>
        <v>S.MCD</v>
      </c>
      <c r="E20" s="2">
        <f t="shared" si="2"/>
        <v>19</v>
      </c>
      <c r="F20" s="2" t="str">
        <f t="shared" si="0"/>
        <v>S.AMGN</v>
      </c>
      <c r="G20" s="3">
        <f>RTD("cqg.rtd", ,"ContractData",F20, "PerCentNetLastTrade",, "T")/100</f>
        <v>-3.2770001404428629E-4</v>
      </c>
    </row>
    <row r="21" spans="1:7" x14ac:dyDescent="0.3">
      <c r="A21" s="2" t="s">
        <v>0</v>
      </c>
      <c r="B21" s="3">
        <f>RTD("cqg.rtd", ,"ContractData",A21, "PerCentNetLastTrade",, "T")/100</f>
        <v>1.0108263367211665E-2</v>
      </c>
      <c r="C21" s="2">
        <f>RANK($B21,$B$2:B$31)+COUNTIF($B$2:B21,B21)-1</f>
        <v>10</v>
      </c>
      <c r="D21" s="2" t="str">
        <f t="shared" si="1"/>
        <v>S.MMM</v>
      </c>
      <c r="E21" s="2">
        <f t="shared" si="2"/>
        <v>20</v>
      </c>
      <c r="F21" s="2" t="str">
        <f t="shared" si="0"/>
        <v>S.KO</v>
      </c>
      <c r="G21" s="3">
        <f>RTD("cqg.rtd", ,"ContractData",F21, "PerCentNetLastTrade",, "T")/100</f>
        <v>-3.7112636852848393E-4</v>
      </c>
    </row>
    <row r="22" spans="1:7" x14ac:dyDescent="0.3">
      <c r="A22" s="2" t="s">
        <v>18</v>
      </c>
      <c r="B22" s="3">
        <f>RTD("cqg.rtd", ,"ContractData",A22, "PerCentNetLastTrade",, "T")/100</f>
        <v>9.5095775030566503E-4</v>
      </c>
      <c r="C22" s="2">
        <f>RANK($B22,$B$2:B$31)+COUNTIF($B$2:B22,B22)-1</f>
        <v>17</v>
      </c>
      <c r="D22" s="2" t="str">
        <f t="shared" si="1"/>
        <v>S.MRK</v>
      </c>
      <c r="E22" s="2">
        <f t="shared" si="2"/>
        <v>21</v>
      </c>
      <c r="F22" s="2" t="str">
        <f t="shared" si="0"/>
        <v>S.HON</v>
      </c>
      <c r="G22" s="3">
        <f>RTD("cqg.rtd", ,"ContractData",F22, "PerCentNetLastTrade",, "T")/100</f>
        <v>-2.0986358866736622E-3</v>
      </c>
    </row>
    <row r="23" spans="1:7" x14ac:dyDescent="0.3">
      <c r="A23" s="2" t="s">
        <v>19</v>
      </c>
      <c r="B23" s="3">
        <f>RTD("cqg.rtd", ,"ContractData",A23, "PerCentNetLastTrade",, "T")/100</f>
        <v>-1.8774010355770837E-2</v>
      </c>
      <c r="C23" s="2">
        <f>RANK($B23,$B$2:B$31)+COUNTIF($B$2:B23,B23)-1</f>
        <v>30</v>
      </c>
      <c r="D23" s="2" t="str">
        <f t="shared" si="1"/>
        <v>S.MSFT</v>
      </c>
      <c r="E23" s="2">
        <f t="shared" si="2"/>
        <v>22</v>
      </c>
      <c r="F23" s="2" t="str">
        <f t="shared" si="0"/>
        <v>S.JNJ</v>
      </c>
      <c r="G23" s="3">
        <f>RTD("cqg.rtd", ,"ContractData",F23, "PerCentNetLastTrade",, "T")/100</f>
        <v>-6.0233633487466534E-3</v>
      </c>
    </row>
    <row r="24" spans="1:7" x14ac:dyDescent="0.3">
      <c r="A24" s="2" t="s">
        <v>20</v>
      </c>
      <c r="B24" s="3">
        <f>RTD("cqg.rtd", ,"ContractData",A24, "PerCentNetLastTrade",, "T")/100</f>
        <v>-8.6904204826525836E-3</v>
      </c>
      <c r="C24" s="2">
        <f>RANK($B24,$B$2:B$31)+COUNTIF($B$2:B24,B24)-1</f>
        <v>25</v>
      </c>
      <c r="D24" s="2" t="str">
        <f t="shared" si="1"/>
        <v>S.NKE</v>
      </c>
      <c r="E24" s="2">
        <f t="shared" si="2"/>
        <v>23</v>
      </c>
      <c r="F24" s="2" t="str">
        <f t="shared" si="0"/>
        <v>S.V</v>
      </c>
      <c r="G24" s="3">
        <f>RTD("cqg.rtd", ,"ContractData",F24, "PerCentNetLastTrade",, "T")/100</f>
        <v>-6.4769635994645714E-3</v>
      </c>
    </row>
    <row r="25" spans="1:7" x14ac:dyDescent="0.3">
      <c r="A25" s="2" t="s">
        <v>21</v>
      </c>
      <c r="B25" s="3">
        <f>RTD("cqg.rtd", ,"ContractData",A25, "PerCentNetLastTrade",, "T")/100</f>
        <v>-1.2260536398467432E-2</v>
      </c>
      <c r="C25" s="2">
        <f>RANK($B25,$B$2:B$31)+COUNTIF($B$2:B25,B25)-1</f>
        <v>28</v>
      </c>
      <c r="D25" s="2" t="str">
        <f t="shared" si="1"/>
        <v>S.PG</v>
      </c>
      <c r="E25" s="2">
        <f t="shared" si="2"/>
        <v>24</v>
      </c>
      <c r="F25" s="2" t="str">
        <f t="shared" si="0"/>
        <v>S.WMT</v>
      </c>
      <c r="G25" s="3">
        <f>RTD("cqg.rtd", ,"ContractData",F25, "PerCentNetLastTrade",, "T")/100</f>
        <v>-6.9847034993364534E-3</v>
      </c>
    </row>
    <row r="26" spans="1:7" x14ac:dyDescent="0.3">
      <c r="A26" s="2" t="s">
        <v>23</v>
      </c>
      <c r="B26" s="3">
        <f>RTD("cqg.rtd", ,"ContractData",A26, "PerCentNetLastTrade",, "T")/100</f>
        <v>5.0492138565767612E-3</v>
      </c>
      <c r="C26" s="2">
        <f>RANK($B26,$B$2:B$31)+COUNTIF($B$2:B26,B26)-1</f>
        <v>15</v>
      </c>
      <c r="D26" s="2" t="str">
        <f t="shared" si="1"/>
        <v>S.TRV</v>
      </c>
      <c r="E26" s="2">
        <f t="shared" si="2"/>
        <v>25</v>
      </c>
      <c r="F26" s="2" t="str">
        <f t="shared" si="0"/>
        <v>S.NKE</v>
      </c>
      <c r="G26" s="3">
        <f>RTD("cqg.rtd", ,"ContractData",F26, "PerCentNetLastTrade",, "T")/100</f>
        <v>-8.6904204826525836E-3</v>
      </c>
    </row>
    <row r="27" spans="1:7" x14ac:dyDescent="0.3">
      <c r="A27" s="2" t="s">
        <v>24</v>
      </c>
      <c r="B27" s="3">
        <f>RTD("cqg.rtd", ,"ContractData",A27, "PerCentNetLastTrade",, "T")/100</f>
        <v>7.3695588090792958E-4</v>
      </c>
      <c r="C27" s="2">
        <f>RANK($B27,$B$2:B$31)+COUNTIF($B$2:B27,B27)-1</f>
        <v>18</v>
      </c>
      <c r="D27" s="2" t="str">
        <f t="shared" si="1"/>
        <v>S.UNH</v>
      </c>
      <c r="E27" s="2">
        <f t="shared" si="2"/>
        <v>26</v>
      </c>
      <c r="F27" s="2" t="str">
        <f t="shared" si="0"/>
        <v>S.CSCO</v>
      </c>
      <c r="G27" s="3">
        <f>RTD("cqg.rtd", ,"ContractData",F27, "PerCentNetLastTrade",, "T")/100</f>
        <v>-9.1662259827251895E-3</v>
      </c>
    </row>
    <row r="28" spans="1:7" x14ac:dyDescent="0.3">
      <c r="A28" s="2" t="s">
        <v>26</v>
      </c>
      <c r="B28" s="3">
        <f>RTD("cqg.rtd", ,"ContractData",A28, "PerCentNetLastTrade",, "T")/100</f>
        <v>-6.4769635994645714E-3</v>
      </c>
      <c r="C28" s="2">
        <f>RANK($B28,$B$2:B$31)+COUNTIF($B$2:B28,B28)-1</f>
        <v>23</v>
      </c>
      <c r="D28" s="2" t="str">
        <f t="shared" si="1"/>
        <v>S.V</v>
      </c>
      <c r="E28" s="2">
        <f t="shared" si="2"/>
        <v>27</v>
      </c>
      <c r="F28" s="2" t="str">
        <f t="shared" si="0"/>
        <v>S.AAPL</v>
      </c>
      <c r="G28" s="3">
        <f>RTD("cqg.rtd", ,"ContractData",F28, "PerCentNetLastTrade",, "T")/100</f>
        <v>-1.0890280424720938E-2</v>
      </c>
    </row>
    <row r="29" spans="1:7" x14ac:dyDescent="0.3">
      <c r="A29" s="2" t="s">
        <v>25</v>
      </c>
      <c r="B29" s="3">
        <f>RTD("cqg.rtd", ,"ContractData",A29, "PerCentNetLastTrade",, "T")/100</f>
        <v>3.8624241309545703E-3</v>
      </c>
      <c r="C29" s="2">
        <f>RANK($B29,$B$2:B$31)+COUNTIF($B$2:B29,B29)-1</f>
        <v>16</v>
      </c>
      <c r="D29" s="2" t="str">
        <f t="shared" si="1"/>
        <v>S.VZ</v>
      </c>
      <c r="E29" s="2">
        <f t="shared" si="2"/>
        <v>28</v>
      </c>
      <c r="F29" s="2" t="str">
        <f t="shared" si="0"/>
        <v>S.PG</v>
      </c>
      <c r="G29" s="3">
        <f>RTD("cqg.rtd", ,"ContractData",F29, "PerCentNetLastTrade",, "T")/100</f>
        <v>-1.2260536398467432E-2</v>
      </c>
    </row>
    <row r="30" spans="1:7" x14ac:dyDescent="0.3">
      <c r="A30" s="2" t="s">
        <v>27</v>
      </c>
      <c r="B30" s="3">
        <f>RTD("cqg.rtd", ,"ContractData",A30, "PerCentNetLastTrade",, "T")/100</f>
        <v>8.0728627613330575E-3</v>
      </c>
      <c r="C30" s="2">
        <f>RANK($B30,$B$2:B$31)+COUNTIF($B$2:B30,B30)-1</f>
        <v>13</v>
      </c>
      <c r="D30" s="2" t="str">
        <f t="shared" si="1"/>
        <v>S.WBA</v>
      </c>
      <c r="E30" s="2">
        <f t="shared" si="2"/>
        <v>29</v>
      </c>
      <c r="F30" s="2" t="str">
        <f t="shared" si="0"/>
        <v>S.CRM</v>
      </c>
      <c r="G30" s="3">
        <f>RTD("cqg.rtd", ,"ContractData",F30, "PerCentNetLastTrade",, "T")/100</f>
        <v>-1.8415432552603018E-2</v>
      </c>
    </row>
    <row r="31" spans="1:7" x14ac:dyDescent="0.3">
      <c r="A31" s="2" t="s">
        <v>28</v>
      </c>
      <c r="B31" s="3">
        <f>RTD("cqg.rtd", ,"ContractData",A31, "PerCentNetLastTrade",, "T")/100</f>
        <v>-6.9847034993364534E-3</v>
      </c>
      <c r="C31" s="2">
        <f>RANK($B31,$B$2:B$31)+COUNTIF($B$2:B31,B31)-1</f>
        <v>24</v>
      </c>
      <c r="D31" s="2" t="str">
        <f t="shared" si="1"/>
        <v>S.WMT</v>
      </c>
      <c r="E31" s="2">
        <f t="shared" si="2"/>
        <v>30</v>
      </c>
      <c r="F31" s="2" t="str">
        <f t="shared" si="0"/>
        <v>S.MSFT</v>
      </c>
      <c r="G31" s="3">
        <f>RTD("cqg.rtd", ,"ContractData",F31, "PerCentNetLastTrade",, "T")/100</f>
        <v>-1.8774010355770837E-2</v>
      </c>
    </row>
    <row r="33" spans="4:4" x14ac:dyDescent="0.3">
      <c r="D33" s="4"/>
    </row>
  </sheetData>
  <sortState ref="A2:A31">
    <sortCondition ref="A2"/>
  </sortState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2021-09-25T21:45:29Z</dcterms:created>
  <dcterms:modified xsi:type="dcterms:W3CDTF">2021-09-27T17:54:41Z</dcterms:modified>
</cp:coreProperties>
</file>