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/>
  </bookViews>
  <sheets>
    <sheet name="Sheet1" sheetId="1" r:id="rId1"/>
  </sheets>
  <definedNames>
    <definedName name="_xlchart.v1.0" hidden="1">Sheet1!$B$2:$B$31</definedName>
    <definedName name="_xlchart.v1.1" hidden="1">Sheet1!$C$2:$C$31</definedName>
    <definedName name="_xlchart.v1.2" hidden="1">Sheet1!$E$2:$E$31</definedName>
    <definedName name="_xlchart.v1.3" hidden="1">Sheet1!$F$2:$F$31</definedName>
  </definedNames>
  <calcPr calcId="162913"/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" i="1"/>
  <c r="C31" i="1"/>
  <c r="C23" i="1"/>
  <c r="C15" i="1"/>
  <c r="C7" i="1"/>
  <c r="C10" i="1"/>
  <c r="C9" i="1"/>
  <c r="C30" i="1"/>
  <c r="C22" i="1"/>
  <c r="C14" i="1"/>
  <c r="C6" i="1"/>
  <c r="C25" i="1"/>
  <c r="C29" i="1"/>
  <c r="C21" i="1"/>
  <c r="C13" i="1"/>
  <c r="C5" i="1"/>
  <c r="C17" i="1"/>
  <c r="C28" i="1"/>
  <c r="C20" i="1"/>
  <c r="C12" i="1"/>
  <c r="C4" i="1"/>
  <c r="C18" i="1"/>
  <c r="C8" i="1"/>
  <c r="C27" i="1"/>
  <c r="C19" i="1"/>
  <c r="C11" i="1"/>
  <c r="C3" i="1"/>
  <c r="C26" i="1"/>
  <c r="C16" i="1"/>
  <c r="C24" i="1"/>
  <c r="C2" i="1"/>
  <c r="A24" i="1" l="1"/>
  <c r="A31" i="1"/>
  <c r="A30" i="1"/>
  <c r="A22" i="1"/>
  <c r="A14" i="1"/>
  <c r="A6" i="1"/>
  <c r="A17" i="1"/>
  <c r="A29" i="1"/>
  <c r="A21" i="1"/>
  <c r="A13" i="1"/>
  <c r="A5" i="1"/>
  <c r="A18" i="1"/>
  <c r="A9" i="1"/>
  <c r="A28" i="1"/>
  <c r="A20" i="1"/>
  <c r="A12" i="1"/>
  <c r="A4" i="1"/>
  <c r="A25" i="1"/>
  <c r="A27" i="1"/>
  <c r="A19" i="1"/>
  <c r="A11" i="1"/>
  <c r="A3" i="1"/>
  <c r="A10" i="1"/>
  <c r="A7" i="1"/>
  <c r="A26" i="1"/>
  <c r="A16" i="1"/>
  <c r="A8" i="1"/>
  <c r="A23" i="1"/>
  <c r="A15" i="1"/>
  <c r="A2" i="1"/>
  <c r="F31" i="1" l="1"/>
  <c r="E31" i="1"/>
  <c r="E27" i="1"/>
  <c r="E23" i="1"/>
  <c r="E19" i="1"/>
  <c r="E15" i="1"/>
  <c r="E11" i="1"/>
  <c r="E7" i="1"/>
  <c r="E3" i="1"/>
  <c r="F13" i="1"/>
  <c r="F20" i="1"/>
  <c r="F8" i="1"/>
  <c r="E12" i="1"/>
  <c r="F23" i="1"/>
  <c r="F7" i="1"/>
  <c r="F30" i="1"/>
  <c r="F26" i="1"/>
  <c r="F22" i="1"/>
  <c r="F18" i="1"/>
  <c r="F14" i="1"/>
  <c r="F10" i="1"/>
  <c r="F6" i="1"/>
  <c r="F5" i="1"/>
  <c r="F12" i="1"/>
  <c r="E20" i="1"/>
  <c r="E4" i="1"/>
  <c r="F15" i="1"/>
  <c r="E30" i="1"/>
  <c r="E26" i="1"/>
  <c r="E22" i="1"/>
  <c r="E18" i="1"/>
  <c r="E14" i="1"/>
  <c r="E10" i="1"/>
  <c r="E6" i="1"/>
  <c r="F24" i="1"/>
  <c r="F4" i="1"/>
  <c r="E16" i="1"/>
  <c r="F27" i="1"/>
  <c r="F11" i="1"/>
  <c r="F29" i="1"/>
  <c r="F25" i="1"/>
  <c r="F21" i="1"/>
  <c r="F17" i="1"/>
  <c r="F9" i="1"/>
  <c r="E24" i="1"/>
  <c r="E29" i="1"/>
  <c r="E25" i="1"/>
  <c r="E21" i="1"/>
  <c r="E17" i="1"/>
  <c r="E13" i="1"/>
  <c r="E9" i="1"/>
  <c r="E5" i="1"/>
  <c r="F28" i="1"/>
  <c r="F16" i="1"/>
  <c r="E28" i="1"/>
  <c r="E8" i="1"/>
  <c r="F19" i="1"/>
  <c r="F3" i="1"/>
  <c r="E2" i="1"/>
  <c r="F2" i="1"/>
</calcChain>
</file>

<file path=xl/sharedStrings.xml><?xml version="1.0" encoding="utf-8"?>
<sst xmlns="http://schemas.openxmlformats.org/spreadsheetml/2006/main" count="34" uniqueCount="34">
  <si>
    <t>Rank</t>
  </si>
  <si>
    <t>Symbol</t>
  </si>
  <si>
    <t>%NC</t>
  </si>
  <si>
    <t>S.AAPL</t>
  </si>
  <si>
    <t>S.AMGN</t>
  </si>
  <si>
    <t>S.AXP</t>
  </si>
  <si>
    <t>S.BA</t>
  </si>
  <si>
    <t>S.CAT</t>
  </si>
  <si>
    <t>S.CRM</t>
  </si>
  <si>
    <t>S.CSCO</t>
  </si>
  <si>
    <t>S.CVX</t>
  </si>
  <si>
    <t>S.DIS</t>
  </si>
  <si>
    <t>S.DOW</t>
  </si>
  <si>
    <t>S.GS</t>
  </si>
  <si>
    <t>S.HD</t>
  </si>
  <si>
    <t>S.HON</t>
  </si>
  <si>
    <t>S.IBM</t>
  </si>
  <si>
    <t>S.INTC</t>
  </si>
  <si>
    <t>S.JNJ</t>
  </si>
  <si>
    <t>S.JPM</t>
  </si>
  <si>
    <t>S.KO</t>
  </si>
  <si>
    <t>S.MCD</t>
  </si>
  <si>
    <t>S.MMM</t>
  </si>
  <si>
    <t>S.MRK</t>
  </si>
  <si>
    <t>S.MSFT</t>
  </si>
  <si>
    <t>S.NKE</t>
  </si>
  <si>
    <t>S.PG</t>
  </si>
  <si>
    <t>S.TRV</t>
  </si>
  <si>
    <t>S.UNH</t>
  </si>
  <si>
    <t>S.V</t>
  </si>
  <si>
    <t>S.VZ</t>
  </si>
  <si>
    <t>S.WBA</t>
  </si>
  <si>
    <t>S.WMT</t>
  </si>
  <si>
    <t>Ranked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</si>
</sst>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1.2860817376393254</v>
        <stp/>
        <stp>ContractData</stp>
        <stp>S.AAPL</stp>
        <stp>PerCentNetLastTrade</stp>
        <stp/>
        <stp>T</stp>
        <tr r="C2" s="1"/>
      </tp>
      <tp>
        <v>-1.7450743868114194</v>
        <stp/>
        <stp>ContractData</stp>
        <stp>S.AMGN</stp>
        <stp>PerCentNetLastTrade</stp>
        <stp/>
        <stp>T</stp>
        <tr r="C3" s="1"/>
      </tp>
      <tp>
        <v>-1.1572589266623905</v>
        <stp/>
        <stp>ContractData</stp>
        <stp>S.GS</stp>
        <stp>PerCentNetLastTrade</stp>
        <stp/>
        <stp>T</stp>
        <tr r="C12" s="1"/>
      </tp>
      <tp>
        <v>-0.72249450735169851</v>
        <stp/>
        <stp>ContractData</stp>
        <stp>S.BA</stp>
        <stp>PerCentNetLastTrade</stp>
        <stp/>
        <stp>T</stp>
        <tr r="C5" s="1"/>
      </tp>
      <tp>
        <v>-0.49833887043189368</v>
        <stp/>
        <stp>ContractData</stp>
        <stp>S.KO</stp>
        <stp>PerCentNetLastTrade</stp>
        <stp/>
        <stp>T</stp>
        <tr r="C19" s="1"/>
      </tp>
      <tp>
        <v>-1.196157421753951</v>
        <stp/>
        <stp>ContractData</stp>
        <stp>S.HD</stp>
        <stp>PerCentNetLastTrade</stp>
        <stp/>
        <stp>T</stp>
        <tr r="C13" s="1"/>
      </tp>
      <tp>
        <v>-5.315379163713678E-2</v>
        <stp/>
        <stp>ContractData</stp>
        <stp>S.VZ</stp>
        <stp>PerCentNetLastTrade</stp>
        <stp/>
        <stp>T</stp>
        <tr r="C29" s="1"/>
      </tp>
      <tp>
        <v>-2.9433406916850625E-2</v>
        <stp/>
        <stp>ContractData</stp>
        <stp>S.PG</stp>
        <stp>PerCentNetLastTrade</stp>
        <stp/>
        <stp>T</stp>
        <tr r="C25" s="1"/>
      </tp>
      <tp>
        <v>-1.3634665670526709</v>
        <stp/>
        <stp>ContractData</stp>
        <stp>S.CSCO</stp>
        <stp>PerCentNetLastTrade</stp>
        <stp/>
        <stp>T</stp>
        <tr r="C8" s="1"/>
      </tp>
      <tp>
        <v>-1.0747004933051445</v>
        <stp/>
        <stp>ContractData</stp>
        <stp>S.INTC</stp>
        <stp>PerCentNetLastTrade</stp>
        <stp/>
        <stp>T</stp>
        <tr r="C16" s="1"/>
      </tp>
      <tp>
        <v>-0.41779218440482624</v>
        <stp/>
        <stp>ContractData</stp>
        <stp>S.MSFT</stp>
        <stp>PerCentNetLastTrade</stp>
        <stp/>
        <stp>T</stp>
        <tr r="C23" s="1"/>
      </tp>
      <tp>
        <v>-0.13560773677824567</v>
        <stp/>
        <stp>ContractData</stp>
        <stp>S.WMT</stp>
        <stp>PerCentNetLastTrade</stp>
        <stp/>
        <stp>T</stp>
        <tr r="C31" s="1"/>
      </tp>
      <tp>
        <v>-1.1833091135561553</v>
        <stp/>
        <stp>ContractData</stp>
        <stp>S.WBA</stp>
        <stp>PerCentNetLastTrade</stp>
        <stp/>
        <stp>T</stp>
        <tr r="C30" s="1"/>
      </tp>
      <tp>
        <v>-0.22474105921438342</v>
        <stp/>
        <stp>ContractData</stp>
        <stp>S.UNH</stp>
        <stp>PerCentNetLastTrade</stp>
        <stp/>
        <stp>T</stp>
        <tr r="C27" s="1"/>
      </tp>
      <tp>
        <v>-0.19176089400251273</v>
        <stp/>
        <stp>ContractData</stp>
        <stp>S.TRV</stp>
        <stp>PerCentNetLastTrade</stp>
        <stp/>
        <stp>T</stp>
        <tr r="C26" s="1"/>
      </tp>
      <tp>
        <v>0.10642293727306874</v>
        <stp/>
        <stp>ContractData</stp>
        <stp>S.NKE</stp>
        <stp>PerCentNetLastTrade</stp>
        <stp/>
        <stp>T</stp>
        <tr r="C24" s="1"/>
      </tp>
      <tp>
        <v>-1.5458502176196909</v>
        <stp/>
        <stp>ContractData</stp>
        <stp>S.MMM</stp>
        <stp>PerCentNetLastTrade</stp>
        <stp/>
        <stp>T</stp>
        <tr r="C21" s="1"/>
      </tp>
      <tp>
        <v>-0.63776056157171601</v>
        <stp/>
        <stp>ContractData</stp>
        <stp>S.MCD</stp>
        <stp>PerCentNetLastTrade</stp>
        <stp/>
        <stp>T</stp>
        <tr r="C20" s="1"/>
      </tp>
      <tp>
        <v>-0.61068702290076338</v>
        <stp/>
        <stp>ContractData</stp>
        <stp>S.MRK</stp>
        <stp>PerCentNetLastTrade</stp>
        <stp/>
        <stp>T</stp>
        <tr r="C22" s="1"/>
      </tp>
      <tp>
        <v>-0.95277547638773818</v>
        <stp/>
        <stp>ContractData</stp>
        <stp>S.JNJ</stp>
        <stp>PerCentNetLastTrade</stp>
        <stp/>
        <stp>T</stp>
        <tr r="C17" s="1"/>
      </tp>
      <tp>
        <v>-1.6022559764147921</v>
        <stp/>
        <stp>ContractData</stp>
        <stp>S.JPM</stp>
        <stp>PerCentNetLastTrade</stp>
        <stp/>
        <stp>T</stp>
        <tr r="C18" s="1"/>
      </tp>
      <tp>
        <v>-0.93558063133838021</v>
        <stp/>
        <stp>ContractData</stp>
        <stp>S.IBM</stp>
        <stp>PerCentNetLastTrade</stp>
        <stp/>
        <stp>T</stp>
        <tr r="C15" s="1"/>
      </tp>
      <tp>
        <v>-1.3374299656605819</v>
        <stp/>
        <stp>ContractData</stp>
        <stp>S.HON</stp>
        <stp>PerCentNetLastTrade</stp>
        <stp/>
        <stp>T</stp>
        <tr r="C14" s="1"/>
      </tp>
      <tp>
        <v>-2.4720516454101715</v>
        <stp/>
        <stp>ContractData</stp>
        <stp>S.DOW</stp>
        <stp>PerCentNetLastTrade</stp>
        <stp/>
        <stp>T</stp>
        <tr r="C11" s="1"/>
      </tp>
      <tp>
        <v>-2.2020213426683983</v>
        <stp/>
        <stp>ContractData</stp>
        <stp>S.DIS</stp>
        <stp>PerCentNetLastTrade</stp>
        <stp/>
        <stp>T</stp>
        <tr r="C10" s="1"/>
      </tp>
      <tp>
        <v>-1.9195444526083763</v>
        <stp/>
        <stp>ContractData</stp>
        <stp>S.CAT</stp>
        <stp>PerCentNetLastTrade</stp>
        <stp/>
        <stp>T</stp>
        <tr r="C6" s="1"/>
      </tp>
      <tp>
        <v>-1.9986801169039314</v>
        <stp/>
        <stp>ContractData</stp>
        <stp>S.CVX</stp>
        <stp>PerCentNetLastTrade</stp>
        <stp/>
        <stp>T</stp>
        <tr r="C9" s="1"/>
      </tp>
      <tp>
        <v>0.66075745366639804</v>
        <stp/>
        <stp>ContractData</stp>
        <stp>S.CRM</stp>
        <stp>PerCentNetLastTrade</stp>
        <stp/>
        <stp>T</stp>
        <tr r="C7" s="1"/>
      </tp>
      <tp>
        <v>0.56973293768545996</v>
        <stp/>
        <stp>ContractData</stp>
        <stp>S.AXP</stp>
        <stp>PerCentNetLastTrade</stp>
        <stp/>
        <stp>T</stp>
        <tr r="C4" s="1"/>
      </tp>
      <tp>
        <v>-1.2571763818463731E-2</v>
        <stp/>
        <stp>ContractData</stp>
        <stp>S.V</stp>
        <stp>PerCentNetLastTrade</stp>
        <stp/>
        <stp>T</stp>
        <tr r="C2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sz="1200">
                <a:latin typeface="Century Gothic" panose="020B0502020202020204" pitchFamily="34" charset="0"/>
              </a:rPr>
              <a:t>Waterfall Chart for %NC the DOW 30</a:t>
            </a:r>
          </a:p>
        </cx:rich>
      </cx:tx>
    </cx:title>
    <cx:plotArea>
      <cx:plotAreaRegion>
        <cx:series layoutId="waterfall" uniqueId="{EE937239-64EA-4073-98E1-EA88030D6302}">
          <cx:dataLabels pos="out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800" baseline="0">
                    <a:latin typeface="Century Gothic" panose="020B0502020202020204" pitchFamily="34" charset="0"/>
                  </a:defRPr>
                </a:pPr>
                <a:endParaRPr lang="en-US" sz="800" baseline="0">
                  <a:latin typeface="Century Gothic" panose="020B0502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sz="800" baseline="0">
                <a:latin typeface="Century Gothic" panose="020B0502020202020204" pitchFamily="34" charset="0"/>
              </a:defRPr>
            </a:pPr>
            <a:endParaRPr lang="en-US" sz="800" baseline="0">
              <a:latin typeface="Century Gothic" panose="020B0502020202020204" pitchFamily="34" charset="0"/>
            </a:endParaRPr>
          </a:p>
        </cx:txPr>
      </cx:axis>
      <cx:axis id="1" hidden="1">
        <cx:valScaling/>
        <cx:majorGridlines/>
        <cx:tickLabels/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sz="1200">
                <a:latin typeface="Century Gothic" panose="020B0502020202020204" pitchFamily="34" charset="0"/>
              </a:rPr>
              <a:t>Waterfall Chart for %NC Ranked the DOW 30</a:t>
            </a:r>
          </a:p>
        </cx:rich>
      </cx:tx>
    </cx:title>
    <cx:plotArea>
      <cx:plotAreaRegion>
        <cx:series layoutId="waterfall" uniqueId="{EE937239-64EA-4073-98E1-EA88030D6302}">
          <cx:dataLabels pos="out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800" baseline="0">
                    <a:latin typeface="Century Gothic" panose="020B0502020202020204" pitchFamily="34" charset="0"/>
                  </a:defRPr>
                </a:pPr>
                <a:endParaRPr lang="en-US" sz="800" baseline="0">
                  <a:latin typeface="Century Gothic" panose="020B0502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sz="800" baseline="0">
                <a:latin typeface="Century Gothic" panose="020B0502020202020204" pitchFamily="34" charset="0"/>
              </a:defRPr>
            </a:pPr>
            <a:endParaRPr lang="en-US" sz="800" baseline="0">
              <a:latin typeface="Century Gothic" panose="020B0502020202020204" pitchFamily="34" charset="0"/>
            </a:endParaRPr>
          </a:p>
        </cx:txPr>
      </cx:axis>
      <cx:axis id="1" hidden="1">
        <cx:valScaling/>
        <cx:majorGridlines/>
        <cx:tickLabels/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0</xdr:row>
      <xdr:rowOff>28575</xdr:rowOff>
    </xdr:from>
    <xdr:to>
      <xdr:col>21</xdr:col>
      <xdr:colOff>28575</xdr:colOff>
      <xdr:row>20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66675</xdr:colOff>
      <xdr:row>20</xdr:row>
      <xdr:rowOff>133350</xdr:rowOff>
    </xdr:from>
    <xdr:to>
      <xdr:col>21</xdr:col>
      <xdr:colOff>28576</xdr:colOff>
      <xdr:row>38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RowColHeaders="0" tabSelected="1" workbookViewId="0">
      <selection activeCell="F2" sqref="F2"/>
    </sheetView>
  </sheetViews>
  <sheetFormatPr defaultRowHeight="17.25" x14ac:dyDescent="0.3"/>
  <sheetData>
    <row r="1" spans="1:12" x14ac:dyDescent="0.3">
      <c r="A1" s="1" t="s">
        <v>0</v>
      </c>
      <c r="B1" s="1" t="s">
        <v>1</v>
      </c>
      <c r="C1" s="1" t="s">
        <v>2</v>
      </c>
      <c r="D1" s="4" t="s">
        <v>33</v>
      </c>
      <c r="E1" s="4"/>
      <c r="F1" s="4"/>
      <c r="G1" s="1"/>
      <c r="H1" s="1"/>
      <c r="I1" s="1"/>
      <c r="J1" s="1"/>
      <c r="K1" s="1"/>
      <c r="L1" s="1"/>
    </row>
    <row r="2" spans="1:12" x14ac:dyDescent="0.3">
      <c r="A2" s="3">
        <f>RANK($C2,$C$2:C$31)+COUNTIF($C$2:C2,C2)-1</f>
        <v>1</v>
      </c>
      <c r="B2" t="s">
        <v>3</v>
      </c>
      <c r="C2" s="2">
        <f>IFERROR(RTD("cqg.rtd", ,"ContractData",B2, "PerCentNetLastTrade",, "T")/100,"")</f>
        <v>1.2860817376393253E-2</v>
      </c>
      <c r="D2">
        <v>1</v>
      </c>
      <c r="E2" t="str">
        <f>VLOOKUP(D2,$A$2:$C$31,2,FALSE)</f>
        <v>S.AAPL</v>
      </c>
      <c r="F2" s="2">
        <f>VLOOKUP(D2,$A$2:$C$31,3,FALSE)</f>
        <v>1.2860817376393253E-2</v>
      </c>
    </row>
    <row r="3" spans="1:12" x14ac:dyDescent="0.3">
      <c r="A3" s="3">
        <f>RANK($C3,$C$2:C$31)+COUNTIF($C$2:C3,C3)-1</f>
        <v>26</v>
      </c>
      <c r="B3" t="s">
        <v>4</v>
      </c>
      <c r="C3" s="2">
        <f>IFERROR(RTD("cqg.rtd", ,"ContractData",B3, "PerCentNetLastTrade",, "T")/100,"")</f>
        <v>-1.7450743868114193E-2</v>
      </c>
      <c r="D3">
        <f>D2+1</f>
        <v>2</v>
      </c>
      <c r="E3" t="str">
        <f t="shared" ref="E3:E31" si="0">VLOOKUP(D3,$A$2:$C$31,2,FALSE)</f>
        <v>S.CRM</v>
      </c>
      <c r="F3" s="2">
        <f t="shared" ref="F3:F31" si="1">VLOOKUP(D3,$A$2:$C$31,3,FALSE)</f>
        <v>6.6075745366639804E-3</v>
      </c>
    </row>
    <row r="4" spans="1:12" x14ac:dyDescent="0.3">
      <c r="A4" s="3">
        <f>RANK($C4,$C$2:C$31)+COUNTIF($C$2:C4,C4)-1</f>
        <v>3</v>
      </c>
      <c r="B4" t="s">
        <v>5</v>
      </c>
      <c r="C4" s="2">
        <f>IFERROR(RTD("cqg.rtd", ,"ContractData",B4, "PerCentNetLastTrade",, "T")/100,"")</f>
        <v>5.6973293768545997E-3</v>
      </c>
      <c r="D4">
        <f t="shared" ref="D4:D31" si="2">D3+1</f>
        <v>3</v>
      </c>
      <c r="E4" t="str">
        <f t="shared" si="0"/>
        <v>S.AXP</v>
      </c>
      <c r="F4" s="2">
        <f t="shared" si="1"/>
        <v>5.6973293768545997E-3</v>
      </c>
    </row>
    <row r="5" spans="1:12" x14ac:dyDescent="0.3">
      <c r="A5" s="3">
        <f>RANK($C5,$C$2:C$31)+COUNTIF($C$2:C5,C5)-1</f>
        <v>15</v>
      </c>
      <c r="B5" t="s">
        <v>6</v>
      </c>
      <c r="C5" s="2">
        <f>IFERROR(RTD("cqg.rtd", ,"ContractData",B5, "PerCentNetLastTrade",, "T")/100,"")</f>
        <v>-7.224945073516985E-3</v>
      </c>
      <c r="D5">
        <f t="shared" si="2"/>
        <v>4</v>
      </c>
      <c r="E5" t="str">
        <f t="shared" si="0"/>
        <v>S.NKE</v>
      </c>
      <c r="F5" s="2">
        <f t="shared" si="1"/>
        <v>1.0642293727306873E-3</v>
      </c>
    </row>
    <row r="6" spans="1:12" x14ac:dyDescent="0.3">
      <c r="A6" s="3">
        <f>RANK($C6,$C$2:C$31)+COUNTIF($C$2:C6,C6)-1</f>
        <v>27</v>
      </c>
      <c r="B6" t="s">
        <v>7</v>
      </c>
      <c r="C6" s="2">
        <f>IFERROR(RTD("cqg.rtd", ,"ContractData",B6, "PerCentNetLastTrade",, "T")/100,"")</f>
        <v>-1.9195444526083762E-2</v>
      </c>
      <c r="D6">
        <f t="shared" si="2"/>
        <v>5</v>
      </c>
      <c r="E6" t="str">
        <f t="shared" si="0"/>
        <v>S.V</v>
      </c>
      <c r="F6" s="2">
        <f t="shared" si="1"/>
        <v>-1.2571763818463731E-4</v>
      </c>
    </row>
    <row r="7" spans="1:12" x14ac:dyDescent="0.3">
      <c r="A7" s="3">
        <f>RANK($C7,$C$2:C$31)+COUNTIF($C$2:C7,C7)-1</f>
        <v>2</v>
      </c>
      <c r="B7" t="s">
        <v>8</v>
      </c>
      <c r="C7" s="2">
        <f>IFERROR(RTD("cqg.rtd", ,"ContractData",B7, "PerCentNetLastTrade",, "T")/100,"")</f>
        <v>6.6075745366639804E-3</v>
      </c>
      <c r="D7">
        <f t="shared" si="2"/>
        <v>6</v>
      </c>
      <c r="E7" t="str">
        <f t="shared" si="0"/>
        <v>S.PG</v>
      </c>
      <c r="F7" s="2">
        <f t="shared" si="1"/>
        <v>-2.9433406916850625E-4</v>
      </c>
    </row>
    <row r="8" spans="1:12" x14ac:dyDescent="0.3">
      <c r="A8" s="3">
        <f>RANK($C8,$C$2:C$31)+COUNTIF($C$2:C8,C8)-1</f>
        <v>23</v>
      </c>
      <c r="B8" t="s">
        <v>9</v>
      </c>
      <c r="C8" s="2">
        <f>IFERROR(RTD("cqg.rtd", ,"ContractData",B8, "PerCentNetLastTrade",, "T")/100,"")</f>
        <v>-1.3634665670526709E-2</v>
      </c>
      <c r="D8">
        <f t="shared" si="2"/>
        <v>7</v>
      </c>
      <c r="E8" t="str">
        <f t="shared" si="0"/>
        <v>S.VZ</v>
      </c>
      <c r="F8" s="2">
        <f t="shared" si="1"/>
        <v>-5.3153791637136779E-4</v>
      </c>
    </row>
    <row r="9" spans="1:12" x14ac:dyDescent="0.3">
      <c r="A9" s="3">
        <f>RANK($C9,$C$2:C$31)+COUNTIF($C$2:C9,C9)-1</f>
        <v>28</v>
      </c>
      <c r="B9" t="s">
        <v>10</v>
      </c>
      <c r="C9" s="2">
        <f>IFERROR(RTD("cqg.rtd", ,"ContractData",B9, "PerCentNetLastTrade",, "T")/100,"")</f>
        <v>-1.9986801169039316E-2</v>
      </c>
      <c r="D9">
        <f t="shared" si="2"/>
        <v>8</v>
      </c>
      <c r="E9" t="str">
        <f t="shared" si="0"/>
        <v>S.WMT</v>
      </c>
      <c r="F9" s="2">
        <f t="shared" si="1"/>
        <v>-1.3560773677824566E-3</v>
      </c>
    </row>
    <row r="10" spans="1:12" x14ac:dyDescent="0.3">
      <c r="A10" s="3">
        <f>RANK($C10,$C$2:C$31)+COUNTIF($C$2:C10,C10)-1</f>
        <v>29</v>
      </c>
      <c r="B10" t="s">
        <v>11</v>
      </c>
      <c r="C10" s="2">
        <f>IFERROR(RTD("cqg.rtd", ,"ContractData",B10, "PerCentNetLastTrade",, "T")/100,"")</f>
        <v>-2.2020213426683984E-2</v>
      </c>
      <c r="D10">
        <f t="shared" si="2"/>
        <v>9</v>
      </c>
      <c r="E10" t="str">
        <f t="shared" si="0"/>
        <v>S.TRV</v>
      </c>
      <c r="F10" s="2">
        <f t="shared" si="1"/>
        <v>-1.9176089400251273E-3</v>
      </c>
    </row>
    <row r="11" spans="1:12" x14ac:dyDescent="0.3">
      <c r="A11" s="3">
        <f>RANK($C11,$C$2:C$31)+COUNTIF($C$2:C11,C11)-1</f>
        <v>30</v>
      </c>
      <c r="B11" t="s">
        <v>12</v>
      </c>
      <c r="C11" s="2">
        <f>IFERROR(RTD("cqg.rtd", ,"ContractData",B11, "PerCentNetLastTrade",, "T")/100,"")</f>
        <v>-2.4720516454101716E-2</v>
      </c>
      <c r="D11">
        <f t="shared" si="2"/>
        <v>10</v>
      </c>
      <c r="E11" t="str">
        <f t="shared" si="0"/>
        <v>S.UNH</v>
      </c>
      <c r="F11" s="2">
        <f t="shared" si="1"/>
        <v>-2.247410592143834E-3</v>
      </c>
    </row>
    <row r="12" spans="1:12" x14ac:dyDescent="0.3">
      <c r="A12" s="3">
        <f>RANK($C12,$C$2:C$31)+COUNTIF($C$2:C12,C12)-1</f>
        <v>19</v>
      </c>
      <c r="B12" t="s">
        <v>13</v>
      </c>
      <c r="C12" s="2">
        <f>IFERROR(RTD("cqg.rtd", ,"ContractData",B12, "PerCentNetLastTrade",, "T")/100,"")</f>
        <v>-1.1572589266623905E-2</v>
      </c>
      <c r="D12">
        <f t="shared" si="2"/>
        <v>11</v>
      </c>
      <c r="E12" t="str">
        <f t="shared" si="0"/>
        <v>S.MSFT</v>
      </c>
      <c r="F12" s="2">
        <f t="shared" si="1"/>
        <v>-4.1779218440482621E-3</v>
      </c>
    </row>
    <row r="13" spans="1:12" x14ac:dyDescent="0.3">
      <c r="A13" s="3">
        <f>RANK($C13,$C$2:C$31)+COUNTIF($C$2:C13,C13)-1</f>
        <v>21</v>
      </c>
      <c r="B13" t="s">
        <v>14</v>
      </c>
      <c r="C13" s="2">
        <f>IFERROR(RTD("cqg.rtd", ,"ContractData",B13, "PerCentNetLastTrade",, "T")/100,"")</f>
        <v>-1.196157421753951E-2</v>
      </c>
      <c r="D13">
        <f t="shared" si="2"/>
        <v>12</v>
      </c>
      <c r="E13" t="str">
        <f t="shared" si="0"/>
        <v>S.KO</v>
      </c>
      <c r="F13" s="2">
        <f t="shared" si="1"/>
        <v>-4.9833887043189366E-3</v>
      </c>
    </row>
    <row r="14" spans="1:12" x14ac:dyDescent="0.3">
      <c r="A14" s="3">
        <f>RANK($C14,$C$2:C$31)+COUNTIF($C$2:C14,C14)-1</f>
        <v>22</v>
      </c>
      <c r="B14" t="s">
        <v>15</v>
      </c>
      <c r="C14" s="2">
        <f>IFERROR(RTD("cqg.rtd", ,"ContractData",B14, "PerCentNetLastTrade",, "T")/100,"")</f>
        <v>-1.3374299656605819E-2</v>
      </c>
      <c r="D14">
        <f t="shared" si="2"/>
        <v>13</v>
      </c>
      <c r="E14" t="str">
        <f t="shared" si="0"/>
        <v>S.MRK</v>
      </c>
      <c r="F14" s="2">
        <f t="shared" si="1"/>
        <v>-6.1068702290076335E-3</v>
      </c>
    </row>
    <row r="15" spans="1:12" x14ac:dyDescent="0.3">
      <c r="A15" s="3">
        <f>RANK($C15,$C$2:C$31)+COUNTIF($C$2:C15,C15)-1</f>
        <v>16</v>
      </c>
      <c r="B15" t="s">
        <v>16</v>
      </c>
      <c r="C15" s="2">
        <f>IFERROR(RTD("cqg.rtd", ,"ContractData",B15, "PerCentNetLastTrade",, "T")/100,"")</f>
        <v>-9.3558063133838028E-3</v>
      </c>
      <c r="D15">
        <f t="shared" si="2"/>
        <v>14</v>
      </c>
      <c r="E15" t="str">
        <f t="shared" si="0"/>
        <v>S.MCD</v>
      </c>
      <c r="F15" s="2">
        <f t="shared" si="1"/>
        <v>-6.3776056157171601E-3</v>
      </c>
    </row>
    <row r="16" spans="1:12" x14ac:dyDescent="0.3">
      <c r="A16" s="3">
        <f>RANK($C16,$C$2:C$31)+COUNTIF($C$2:C16,C16)-1</f>
        <v>18</v>
      </c>
      <c r="B16" t="s">
        <v>17</v>
      </c>
      <c r="C16" s="2">
        <f>IFERROR(RTD("cqg.rtd", ,"ContractData",B16, "PerCentNetLastTrade",, "T")/100,"")</f>
        <v>-1.0747004933051444E-2</v>
      </c>
      <c r="D16">
        <f t="shared" si="2"/>
        <v>15</v>
      </c>
      <c r="E16" t="str">
        <f t="shared" si="0"/>
        <v>S.BA</v>
      </c>
      <c r="F16" s="2">
        <f t="shared" si="1"/>
        <v>-7.224945073516985E-3</v>
      </c>
    </row>
    <row r="17" spans="1:6" x14ac:dyDescent="0.3">
      <c r="A17" s="3">
        <f>RANK($C17,$C$2:C$31)+COUNTIF($C$2:C17,C17)-1</f>
        <v>17</v>
      </c>
      <c r="B17" t="s">
        <v>18</v>
      </c>
      <c r="C17" s="2">
        <f>IFERROR(RTD("cqg.rtd", ,"ContractData",B17, "PerCentNetLastTrade",, "T")/100,"")</f>
        <v>-9.5277547638773826E-3</v>
      </c>
      <c r="D17">
        <f t="shared" si="2"/>
        <v>16</v>
      </c>
      <c r="E17" t="str">
        <f t="shared" si="0"/>
        <v>S.IBM</v>
      </c>
      <c r="F17" s="2">
        <f t="shared" si="1"/>
        <v>-9.3558063133838028E-3</v>
      </c>
    </row>
    <row r="18" spans="1:6" x14ac:dyDescent="0.3">
      <c r="A18" s="3">
        <f>RANK($C18,$C$2:C$31)+COUNTIF($C$2:C18,C18)-1</f>
        <v>25</v>
      </c>
      <c r="B18" t="s">
        <v>19</v>
      </c>
      <c r="C18" s="2">
        <f>IFERROR(RTD("cqg.rtd", ,"ContractData",B18, "PerCentNetLastTrade",, "T")/100,"")</f>
        <v>-1.6022559764147921E-2</v>
      </c>
      <c r="D18">
        <f t="shared" si="2"/>
        <v>17</v>
      </c>
      <c r="E18" t="str">
        <f t="shared" si="0"/>
        <v>S.JNJ</v>
      </c>
      <c r="F18" s="2">
        <f t="shared" si="1"/>
        <v>-9.5277547638773826E-3</v>
      </c>
    </row>
    <row r="19" spans="1:6" x14ac:dyDescent="0.3">
      <c r="A19" s="3">
        <f>RANK($C19,$C$2:C$31)+COUNTIF($C$2:C19,C19)-1</f>
        <v>12</v>
      </c>
      <c r="B19" t="s">
        <v>20</v>
      </c>
      <c r="C19" s="2">
        <f>IFERROR(RTD("cqg.rtd", ,"ContractData",B19, "PerCentNetLastTrade",, "T")/100,"")</f>
        <v>-4.9833887043189366E-3</v>
      </c>
      <c r="D19">
        <f t="shared" si="2"/>
        <v>18</v>
      </c>
      <c r="E19" t="str">
        <f t="shared" si="0"/>
        <v>S.INTC</v>
      </c>
      <c r="F19" s="2">
        <f t="shared" si="1"/>
        <v>-1.0747004933051444E-2</v>
      </c>
    </row>
    <row r="20" spans="1:6" x14ac:dyDescent="0.3">
      <c r="A20" s="3">
        <f>RANK($C20,$C$2:C$31)+COUNTIF($C$2:C20,C20)-1</f>
        <v>14</v>
      </c>
      <c r="B20" t="s">
        <v>21</v>
      </c>
      <c r="C20" s="2">
        <f>IFERROR(RTD("cqg.rtd", ,"ContractData",B20, "PerCentNetLastTrade",, "T")/100,"")</f>
        <v>-6.3776056157171601E-3</v>
      </c>
      <c r="D20">
        <f t="shared" si="2"/>
        <v>19</v>
      </c>
      <c r="E20" t="str">
        <f t="shared" si="0"/>
        <v>S.GS</v>
      </c>
      <c r="F20" s="2">
        <f t="shared" si="1"/>
        <v>-1.1572589266623905E-2</v>
      </c>
    </row>
    <row r="21" spans="1:6" x14ac:dyDescent="0.3">
      <c r="A21" s="3">
        <f>RANK($C21,$C$2:C$31)+COUNTIF($C$2:C21,C21)-1</f>
        <v>24</v>
      </c>
      <c r="B21" t="s">
        <v>22</v>
      </c>
      <c r="C21" s="2">
        <f>IFERROR(RTD("cqg.rtd", ,"ContractData",B21, "PerCentNetLastTrade",, "T")/100,"")</f>
        <v>-1.5458502176196908E-2</v>
      </c>
      <c r="D21">
        <f t="shared" si="2"/>
        <v>20</v>
      </c>
      <c r="E21" t="str">
        <f t="shared" si="0"/>
        <v>S.WBA</v>
      </c>
      <c r="F21" s="2">
        <f t="shared" si="1"/>
        <v>-1.1833091135561554E-2</v>
      </c>
    </row>
    <row r="22" spans="1:6" x14ac:dyDescent="0.3">
      <c r="A22" s="3">
        <f>RANK($C22,$C$2:C$31)+COUNTIF($C$2:C22,C22)-1</f>
        <v>13</v>
      </c>
      <c r="B22" t="s">
        <v>23</v>
      </c>
      <c r="C22" s="2">
        <f>IFERROR(RTD("cqg.rtd", ,"ContractData",B22, "PerCentNetLastTrade",, "T")/100,"")</f>
        <v>-6.1068702290076335E-3</v>
      </c>
      <c r="D22">
        <f t="shared" si="2"/>
        <v>21</v>
      </c>
      <c r="E22" t="str">
        <f t="shared" si="0"/>
        <v>S.HD</v>
      </c>
      <c r="F22" s="2">
        <f t="shared" si="1"/>
        <v>-1.196157421753951E-2</v>
      </c>
    </row>
    <row r="23" spans="1:6" x14ac:dyDescent="0.3">
      <c r="A23" s="3">
        <f>RANK($C23,$C$2:C$31)+COUNTIF($C$2:C23,C23)-1</f>
        <v>11</v>
      </c>
      <c r="B23" t="s">
        <v>24</v>
      </c>
      <c r="C23" s="2">
        <f>IFERROR(RTD("cqg.rtd", ,"ContractData",B23, "PerCentNetLastTrade",, "T")/100,"")</f>
        <v>-4.1779218440482621E-3</v>
      </c>
      <c r="D23">
        <f t="shared" si="2"/>
        <v>22</v>
      </c>
      <c r="E23" t="str">
        <f t="shared" si="0"/>
        <v>S.HON</v>
      </c>
      <c r="F23" s="2">
        <f t="shared" si="1"/>
        <v>-1.3374299656605819E-2</v>
      </c>
    </row>
    <row r="24" spans="1:6" x14ac:dyDescent="0.3">
      <c r="A24" s="3">
        <f>RANK($C24,$C$2:C$31)+COUNTIF($C$2:C24,C24)-1</f>
        <v>4</v>
      </c>
      <c r="B24" t="s">
        <v>25</v>
      </c>
      <c r="C24" s="2">
        <f>IFERROR(RTD("cqg.rtd", ,"ContractData",B24, "PerCentNetLastTrade",, "T")/100,"")</f>
        <v>1.0642293727306873E-3</v>
      </c>
      <c r="D24">
        <f t="shared" si="2"/>
        <v>23</v>
      </c>
      <c r="E24" t="str">
        <f t="shared" si="0"/>
        <v>S.CSCO</v>
      </c>
      <c r="F24" s="2">
        <f t="shared" si="1"/>
        <v>-1.3634665670526709E-2</v>
      </c>
    </row>
    <row r="25" spans="1:6" x14ac:dyDescent="0.3">
      <c r="A25" s="3">
        <f>RANK($C25,$C$2:C$31)+COUNTIF($C$2:C25,C25)-1</f>
        <v>6</v>
      </c>
      <c r="B25" t="s">
        <v>26</v>
      </c>
      <c r="C25" s="2">
        <f>IFERROR(RTD("cqg.rtd", ,"ContractData",B25, "PerCentNetLastTrade",, "T")/100,"")</f>
        <v>-2.9433406916850625E-4</v>
      </c>
      <c r="D25">
        <f t="shared" si="2"/>
        <v>24</v>
      </c>
      <c r="E25" t="str">
        <f t="shared" si="0"/>
        <v>S.MMM</v>
      </c>
      <c r="F25" s="2">
        <f t="shared" si="1"/>
        <v>-1.5458502176196908E-2</v>
      </c>
    </row>
    <row r="26" spans="1:6" x14ac:dyDescent="0.3">
      <c r="A26" s="3">
        <f>RANK($C26,$C$2:C$31)+COUNTIF($C$2:C26,C26)-1</f>
        <v>9</v>
      </c>
      <c r="B26" t="s">
        <v>27</v>
      </c>
      <c r="C26" s="2">
        <f>IFERROR(RTD("cqg.rtd", ,"ContractData",B26, "PerCentNetLastTrade",, "T")/100,"")</f>
        <v>-1.9176089400251273E-3</v>
      </c>
      <c r="D26">
        <f t="shared" si="2"/>
        <v>25</v>
      </c>
      <c r="E26" t="str">
        <f t="shared" si="0"/>
        <v>S.JPM</v>
      </c>
      <c r="F26" s="2">
        <f t="shared" si="1"/>
        <v>-1.6022559764147921E-2</v>
      </c>
    </row>
    <row r="27" spans="1:6" x14ac:dyDescent="0.3">
      <c r="A27" s="3">
        <f>RANK($C27,$C$2:C$31)+COUNTIF($C$2:C27,C27)-1</f>
        <v>10</v>
      </c>
      <c r="B27" t="s">
        <v>28</v>
      </c>
      <c r="C27" s="2">
        <f>IFERROR(RTD("cqg.rtd", ,"ContractData",B27, "PerCentNetLastTrade",, "T")/100,"")</f>
        <v>-2.247410592143834E-3</v>
      </c>
      <c r="D27">
        <f t="shared" si="2"/>
        <v>26</v>
      </c>
      <c r="E27" t="str">
        <f t="shared" si="0"/>
        <v>S.AMGN</v>
      </c>
      <c r="F27" s="2">
        <f t="shared" si="1"/>
        <v>-1.7450743868114193E-2</v>
      </c>
    </row>
    <row r="28" spans="1:6" x14ac:dyDescent="0.3">
      <c r="A28" s="3">
        <f>RANK($C28,$C$2:C$31)+COUNTIF($C$2:C28,C28)-1</f>
        <v>5</v>
      </c>
      <c r="B28" t="s">
        <v>29</v>
      </c>
      <c r="C28" s="2">
        <f>IFERROR(RTD("cqg.rtd", ,"ContractData",B28, "PerCentNetLastTrade",, "T")/100,"")</f>
        <v>-1.2571763818463731E-4</v>
      </c>
      <c r="D28">
        <f t="shared" si="2"/>
        <v>27</v>
      </c>
      <c r="E28" t="str">
        <f t="shared" si="0"/>
        <v>S.CAT</v>
      </c>
      <c r="F28" s="2">
        <f t="shared" si="1"/>
        <v>-1.9195444526083762E-2</v>
      </c>
    </row>
    <row r="29" spans="1:6" x14ac:dyDescent="0.3">
      <c r="A29" s="3">
        <f>RANK($C29,$C$2:C$31)+COUNTIF($C$2:C29,C29)-1</f>
        <v>7</v>
      </c>
      <c r="B29" t="s">
        <v>30</v>
      </c>
      <c r="C29" s="2">
        <f>IFERROR(RTD("cqg.rtd", ,"ContractData",B29, "PerCentNetLastTrade",, "T")/100,"")</f>
        <v>-5.3153791637136779E-4</v>
      </c>
      <c r="D29">
        <f t="shared" si="2"/>
        <v>28</v>
      </c>
      <c r="E29" t="str">
        <f t="shared" si="0"/>
        <v>S.CVX</v>
      </c>
      <c r="F29" s="2">
        <f t="shared" si="1"/>
        <v>-1.9986801169039316E-2</v>
      </c>
    </row>
    <row r="30" spans="1:6" x14ac:dyDescent="0.3">
      <c r="A30" s="3">
        <f>RANK($C30,$C$2:C$31)+COUNTIF($C$2:C30,C30)-1</f>
        <v>20</v>
      </c>
      <c r="B30" t="s">
        <v>31</v>
      </c>
      <c r="C30" s="2">
        <f>IFERROR(RTD("cqg.rtd", ,"ContractData",B30, "PerCentNetLastTrade",, "T")/100,"")</f>
        <v>-1.1833091135561554E-2</v>
      </c>
      <c r="D30">
        <f t="shared" si="2"/>
        <v>29</v>
      </c>
      <c r="E30" t="str">
        <f t="shared" si="0"/>
        <v>S.DIS</v>
      </c>
      <c r="F30" s="2">
        <f t="shared" si="1"/>
        <v>-2.2020213426683984E-2</v>
      </c>
    </row>
    <row r="31" spans="1:6" x14ac:dyDescent="0.3">
      <c r="A31" s="3">
        <f>RANK($C31,$C$2:C$31)+COUNTIF($C$2:C31,C31)-1</f>
        <v>8</v>
      </c>
      <c r="B31" t="s">
        <v>32</v>
      </c>
      <c r="C31" s="2">
        <f>IFERROR(RTD("cqg.rtd", ,"ContractData",B31, "PerCentNetLastTrade",, "T")/100,"")</f>
        <v>-1.3560773677824566E-3</v>
      </c>
      <c r="D31">
        <f t="shared" si="2"/>
        <v>30</v>
      </c>
      <c r="E31" t="str">
        <f t="shared" si="0"/>
        <v>S.DOW</v>
      </c>
      <c r="F31" s="2">
        <f t="shared" si="1"/>
        <v>-2.4720516454101716E-2</v>
      </c>
    </row>
  </sheetData>
  <mergeCells count="1">
    <mergeCell ref="D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2021-07-06T18:16:38Z</dcterms:created>
  <dcterms:modified xsi:type="dcterms:W3CDTF">2021-07-06T19:05:51Z</dcterms:modified>
</cp:coreProperties>
</file>