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1570" windowHeight="95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F12" i="1"/>
  <c r="F13" i="1"/>
  <c r="D13" i="1"/>
  <c r="D12" i="1"/>
  <c r="B13" i="1"/>
  <c r="B12" i="1"/>
  <c r="H7" i="1"/>
  <c r="H6" i="1"/>
  <c r="H10" i="1"/>
  <c r="H4" i="1"/>
  <c r="H9" i="1"/>
  <c r="H3" i="1"/>
  <c r="F10" i="1"/>
  <c r="F4" i="1"/>
  <c r="F9" i="1"/>
  <c r="F3" i="1"/>
  <c r="F7" i="1"/>
  <c r="F6" i="1"/>
  <c r="D7" i="1"/>
  <c r="D6" i="1"/>
  <c r="D10" i="1"/>
  <c r="D4" i="1"/>
  <c r="D9" i="1"/>
  <c r="D3" i="1"/>
  <c r="B7" i="1"/>
  <c r="B6" i="1"/>
  <c r="B10" i="1"/>
  <c r="B9" i="1"/>
  <c r="B4" i="1"/>
  <c r="B3" i="1"/>
</calcChain>
</file>

<file path=xl/sharedStrings.xml><?xml version="1.0" encoding="utf-8"?>
<sst xmlns="http://schemas.openxmlformats.org/spreadsheetml/2006/main" count="6" uniqueCount="6">
  <si>
    <t>CLE</t>
  </si>
  <si>
    <t>EP</t>
  </si>
  <si>
    <t>DB</t>
  </si>
  <si>
    <t>Tick Size</t>
  </si>
  <si>
    <t>Tick Value</t>
  </si>
  <si>
    <t>GCE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</si>
</sst>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h:mm;@"/>
  </numFmts>
  <fonts count="2" x14ac:knownFonts="1">
    <font>
      <sz val="11"/>
      <color theme="1"/>
      <name val="Century Gothic"/>
      <family val="2"/>
    </font>
    <font>
      <sz val="11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6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12.5</v>
        <stp/>
        <stp>ContractData</stp>
        <stp>EP</stp>
        <stp>TickValue</stp>
        <tr r="D13" s="1"/>
      </tp>
      <tp>
        <v>0.5625</v>
        <stp/>
        <stp>ContractData</stp>
        <stp>CLE</stp>
        <stp>PrimarySessionCloseTime</stp>
        <tr r="B7" s="1"/>
      </tp>
      <tp>
        <v>0.1</v>
        <stp/>
        <stp>ContractData</stp>
        <stp>GCE</stp>
        <stp>TickSize</stp>
        <tr r="F12" s="1"/>
      </tp>
      <tp>
        <v>0.52083333333333337</v>
        <stp/>
        <stp>ContractData</stp>
        <stp>GCE</stp>
        <stp>PrimarySessionCloseTime</stp>
        <tr r="F7" s="1"/>
      </tp>
      <tp>
        <v>0.01</v>
        <stp/>
        <stp>ContractData</stp>
        <stp>CLE</stp>
        <stp>TickSize</stp>
        <tr r="B12" s="1"/>
      </tp>
      <tp>
        <v>10</v>
        <stp/>
        <stp>ContractData</stp>
        <stp>DB</stp>
        <stp>TickValue</stp>
        <tr r="H13" s="1"/>
      </tp>
      <tp>
        <v>4.1666666666666664E-2</v>
        <stp/>
        <stp>ContractData</stp>
        <stp>DB</stp>
        <stp>PrimarySessionOpenTime</stp>
        <tr r="H6" s="1"/>
      </tp>
      <tp>
        <v>0.35416666666666669</v>
        <stp/>
        <stp>ContractData</stp>
        <stp>EP</stp>
        <stp>PrimarySessionOpenTime</stp>
        <tr r="D6" s="1"/>
      </tp>
      <tp>
        <v>0.01</v>
        <stp/>
        <stp>ContractData</stp>
        <stp>DB</stp>
        <stp>TickSize</stp>
        <tr r="H12" s="1"/>
      </tp>
      <tp>
        <v>0.25</v>
        <stp/>
        <stp>ContractData</stp>
        <stp>EP</stp>
        <stp>TickSize</stp>
        <tr r="D12" s="1"/>
      </tp>
      <tp>
        <v>0.30555555555555558</v>
        <stp/>
        <stp>ContractData</stp>
        <stp>GCE</stp>
        <stp>PrimarySessionOpenTime</stp>
        <tr r="F6" s="1"/>
      </tp>
      <tp>
        <v>0.33333333333333331</v>
        <stp/>
        <stp>ContractData</stp>
        <stp>CLE</stp>
        <stp>PrimarySessionOpenTime</stp>
        <tr r="B6" s="1"/>
      </tp>
      <tp>
        <v>0.66666666666666663</v>
        <stp/>
        <stp>ContractData</stp>
        <stp>EP</stp>
        <stp>CloseTime</stp>
        <stp>2</stp>
        <tr r="D10" s="1"/>
      </tp>
      <tp>
        <v>0.35416666666666669</v>
        <stp/>
        <stp>ContractData</stp>
        <stp>EP</stp>
        <stp>CloseTime</stp>
        <stp>0</stp>
        <tr r="D4" s="1"/>
      </tp>
      <tp>
        <v>0.625</v>
        <stp/>
        <stp>ContractData</stp>
        <stp>DB</stp>
        <stp>CloseTime</stp>
        <stp>0</stp>
        <tr r="H4" s="1"/>
      </tp>
      <tp t="s">
        <v/>
        <stp/>
        <stp>ContractData</stp>
        <stp>DB</stp>
        <stp>CloseTime</stp>
        <stp>2</stp>
        <tr r="H10" s="1"/>
      </tp>
      <tp>
        <v>10</v>
        <stp/>
        <stp>ContractData</stp>
        <stp>CLE</stp>
        <stp>TickValue</stp>
        <tr r="B13" s="1"/>
      </tp>
      <tp>
        <v>10</v>
        <stp/>
        <stp>ContractData</stp>
        <stp>GCE</stp>
        <stp>TickValue</stp>
        <tr r="F13" s="1"/>
      </tp>
      <tp>
        <v>0.63541666666666663</v>
        <stp/>
        <stp>ContractData</stp>
        <stp>EP</stp>
        <stp>PrimarySessionCloseTime</stp>
        <tr r="D7" s="1"/>
      </tp>
      <tp>
        <v>0.625</v>
        <stp/>
        <stp>ContractData</stp>
        <stp>DB</stp>
        <stp>PrimarySessionCloseTime</stp>
        <tr r="H7" s="1"/>
      </tp>
      <tp>
        <v>0.66666666666666663</v>
        <stp/>
        <stp>ContractData</stp>
        <stp>GCE</stp>
        <stp>CloseTime</stp>
        <stp>2</stp>
        <tr r="F10" s="1"/>
      </tp>
      <tp>
        <v>0.30555555555555558</v>
        <stp/>
        <stp>ContractData</stp>
        <stp>GCE</stp>
        <stp>CloseTime</stp>
        <stp>0</stp>
        <tr r="F4" s="1"/>
      </tp>
      <tp>
        <v>0.66666666666666663</v>
        <stp/>
        <stp>ContractData</stp>
        <stp>CLE</stp>
        <stp>CloseTime</stp>
        <stp>2</stp>
        <tr r="B10" s="1"/>
      </tp>
      <tp>
        <v>0.33333333333333331</v>
        <stp/>
        <stp>ContractData</stp>
        <stp>CLE</stp>
        <stp>CloseTime</stp>
        <stp>0</stp>
        <tr r="B4" s="1"/>
      </tp>
      <tp>
        <v>0.52083333333333337</v>
        <stp/>
        <stp>ContractData</stp>
        <stp>GCE</stp>
        <stp>OpenTime</stp>
        <stp>2</stp>
        <tr r="F9" s="1"/>
      </tp>
      <tp>
        <v>0.70833333333333337</v>
        <stp/>
        <stp>ContractData</stp>
        <stp>GCE</stp>
        <stp>OpenTime</stp>
        <stp>0</stp>
        <tr r="F3" s="1"/>
      </tp>
      <tp>
        <v>0.70833333333333337</v>
        <stp/>
        <stp>ContractData</stp>
        <stp>CLE</stp>
        <stp>OpenTime</stp>
        <stp>0</stp>
        <tr r="B3" s="1"/>
      </tp>
      <tp>
        <v>0.5625</v>
        <stp/>
        <stp>ContractData</stp>
        <stp>CLE</stp>
        <stp>OpenTime</stp>
        <stp>2</stp>
        <tr r="B9" s="1"/>
      </tp>
      <tp>
        <v>0.70833333333333337</v>
        <stp/>
        <stp>ContractData</stp>
        <stp>EP</stp>
        <stp>OpenTime</stp>
        <stp>0</stp>
        <tr r="D3" s="1"/>
      </tp>
      <tp>
        <v>4.1666666666666664E-2</v>
        <stp/>
        <stp>ContractData</stp>
        <stp>DB</stp>
        <stp>OpenTime</stp>
        <stp>0</stp>
        <tr r="H3" s="1"/>
      </tp>
      <tp>
        <v>0.64583333333333337</v>
        <stp/>
        <stp>ContractData</stp>
        <stp>EP</stp>
        <stp>OpenTime</stp>
        <stp>2</stp>
        <tr r="D9" s="1"/>
      </tp>
      <tp t="s">
        <v/>
        <stp/>
        <stp>ContractData</stp>
        <stp>DB</stp>
        <stp>OpenTime</stp>
        <stp>2</stp>
        <tr r="H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13" sqref="F13"/>
    </sheetView>
  </sheetViews>
  <sheetFormatPr defaultRowHeight="16.5" x14ac:dyDescent="0.3"/>
  <cols>
    <col min="1" max="1" width="10.25" customWidth="1"/>
    <col min="2" max="2" width="9" style="2"/>
  </cols>
  <sheetData>
    <row r="1" spans="1:8" x14ac:dyDescent="0.3">
      <c r="B1" s="2" t="s">
        <v>0</v>
      </c>
      <c r="D1" s="2" t="s">
        <v>1</v>
      </c>
      <c r="F1" s="2" t="s">
        <v>5</v>
      </c>
      <c r="H1" s="2" t="s">
        <v>2</v>
      </c>
    </row>
    <row r="2" spans="1:8" x14ac:dyDescent="0.3">
      <c r="D2" s="2"/>
      <c r="F2" s="2"/>
      <c r="H2" s="2"/>
    </row>
    <row r="3" spans="1:8" x14ac:dyDescent="0.3">
      <c r="B3" s="3">
        <f>RTD("cqg.rtd", , "ContractData",B1,"OpenTime","0")</f>
        <v>0.70833333333333337</v>
      </c>
      <c r="D3" s="3">
        <f>RTD("cqg.rtd", , "ContractData",D1,"OpenTime","0")</f>
        <v>0.70833333333333337</v>
      </c>
      <c r="F3" s="3">
        <f>RTD("cqg.rtd", , "ContractData",F1,"OpenTime","0")</f>
        <v>0.70833333333333337</v>
      </c>
      <c r="H3" s="3">
        <f>RTD("cqg.rtd", , "ContractData",H1,"OpenTime","0")</f>
        <v>4.1666666666666664E-2</v>
      </c>
    </row>
    <row r="4" spans="1:8" x14ac:dyDescent="0.3">
      <c r="B4" s="3">
        <f>RTD("cqg.rtd", , "ContractData",B1,"CloseTime","0")</f>
        <v>0.33333333333333331</v>
      </c>
      <c r="D4" s="3">
        <f>RTD("cqg.rtd", , "ContractData",D1,"CloseTime","0")</f>
        <v>0.35416666666666669</v>
      </c>
      <c r="F4" s="3">
        <f>RTD("cqg.rtd", , "ContractData",F1,"CloseTime","0")</f>
        <v>0.30555555555555558</v>
      </c>
      <c r="H4" s="3">
        <f>RTD("cqg.rtd", , "ContractData",H1,"CloseTime","0")</f>
        <v>0.625</v>
      </c>
    </row>
    <row r="5" spans="1:8" x14ac:dyDescent="0.3">
      <c r="B5" s="3"/>
      <c r="D5" s="3"/>
      <c r="F5" s="3"/>
      <c r="H5" s="3"/>
    </row>
    <row r="6" spans="1:8" x14ac:dyDescent="0.3">
      <c r="B6" s="3">
        <f>RTD("cqg.rtd", , "ContractData",B1,"PrimarySessionOpenTime")</f>
        <v>0.33333333333333331</v>
      </c>
      <c r="D6" s="3">
        <f>RTD("cqg.rtd", , "ContractData",D1,"PrimarySessionOpenTime")</f>
        <v>0.35416666666666669</v>
      </c>
      <c r="F6" s="3">
        <f>RTD("cqg.rtd", , "ContractData",F1,"PrimarySessionOpenTime")</f>
        <v>0.30555555555555558</v>
      </c>
      <c r="H6" s="3">
        <f>RTD("cqg.rtd", , "ContractData",H1,"PrimarySessionOpenTime")</f>
        <v>4.1666666666666664E-2</v>
      </c>
    </row>
    <row r="7" spans="1:8" x14ac:dyDescent="0.3">
      <c r="B7" s="3">
        <f>RTD("cqg.rtd", , "ContractData",B1,"PrimarySessionCloseTime")</f>
        <v>0.5625</v>
      </c>
      <c r="D7" s="3">
        <f>RTD("cqg.rtd", , "ContractData",D1,"PrimarySessionCloseTime")</f>
        <v>0.63541666666666663</v>
      </c>
      <c r="F7" s="3">
        <f>RTD("cqg.rtd", , "ContractData",F1,"PrimarySessionCloseTime")</f>
        <v>0.52083333333333337</v>
      </c>
      <c r="H7" s="3">
        <f>RTD("cqg.rtd", , "ContractData",H1,"PrimarySessionCloseTime")</f>
        <v>0.625</v>
      </c>
    </row>
    <row r="8" spans="1:8" x14ac:dyDescent="0.3">
      <c r="B8" s="3"/>
      <c r="D8" s="3"/>
      <c r="F8" s="3"/>
      <c r="H8" s="3"/>
    </row>
    <row r="9" spans="1:8" x14ac:dyDescent="0.3">
      <c r="B9" s="3">
        <f>RTD("cqg.rtd", , "ContractData",B1,"OpenTime","2")</f>
        <v>0.5625</v>
      </c>
      <c r="D9" s="3">
        <f>RTD("cqg.rtd", , "ContractData",D1,"OpenTime","2")</f>
        <v>0.64583333333333337</v>
      </c>
      <c r="F9" s="3">
        <f>RTD("cqg.rtd", , "ContractData",F1,"OpenTime","2")</f>
        <v>0.52083333333333337</v>
      </c>
      <c r="H9" s="3" t="str">
        <f>RTD("cqg.rtd", , "ContractData",H1,"OpenTime","2")</f>
        <v/>
      </c>
    </row>
    <row r="10" spans="1:8" x14ac:dyDescent="0.3">
      <c r="B10" s="3">
        <f>RTD("cqg.rtd", , "ContractData",B1,"CloseTime","2")</f>
        <v>0.66666666666666663</v>
      </c>
      <c r="D10" s="3">
        <f>RTD("cqg.rtd", , "ContractData",D1,"CloseTime","2")</f>
        <v>0.66666666666666663</v>
      </c>
      <c r="F10" s="3">
        <f>RTD("cqg.rtd", , "ContractData",F1,"CloseTime","2")</f>
        <v>0.66666666666666663</v>
      </c>
      <c r="H10" s="3" t="str">
        <f>RTD("cqg.rtd", , "ContractData",H1,"CloseTime","2")</f>
        <v/>
      </c>
    </row>
    <row r="12" spans="1:8" x14ac:dyDescent="0.3">
      <c r="A12" t="s">
        <v>3</v>
      </c>
      <c r="B12" s="1">
        <f>RTD("cqg.rtd", ,"ContractData",B1, "TickSize")</f>
        <v>0.01</v>
      </c>
      <c r="C12" s="1"/>
      <c r="D12" s="1">
        <f>RTD("cqg.rtd", ,"ContractData",D1, "TickSize")</f>
        <v>0.25</v>
      </c>
      <c r="F12" s="1">
        <f>RTD("cqg.rtd", ,"ContractData",F1, "TickSize")</f>
        <v>0.1</v>
      </c>
      <c r="H12" s="1">
        <f>RTD("cqg.rtd", ,"ContractData",H1, "TickSize")</f>
        <v>0.01</v>
      </c>
    </row>
    <row r="13" spans="1:8" x14ac:dyDescent="0.3">
      <c r="A13" t="s">
        <v>4</v>
      </c>
      <c r="B13" s="1">
        <f>RTD("cqg.rtd", ,"ContractData",B1, "TickValue")</f>
        <v>10</v>
      </c>
      <c r="D13" s="1">
        <f>RTD("cqg.rtd", ,"ContractData",D1, "TickValue")</f>
        <v>12.5</v>
      </c>
      <c r="F13" s="1">
        <f>RTD("cqg.rtd", ,"ContractData",F1, "TickValue")</f>
        <v>10</v>
      </c>
      <c r="H13" s="1">
        <f>RTD("cqg.rtd", ,"ContractData",H1, "TickValue")</f>
        <v>10</v>
      </c>
    </row>
    <row r="14" spans="1:8" x14ac:dyDescent="0.3">
      <c r="B14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2018-02-20T18:38:11Z</dcterms:created>
  <dcterms:modified xsi:type="dcterms:W3CDTF">2018-02-20T18:59:07Z</dcterms:modified>
</cp:coreProperties>
</file>