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2" i="1"/>
  <c r="A61" i="1"/>
  <c r="A3" i="1"/>
  <c r="N4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J301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17" i="1"/>
  <c r="J213" i="1"/>
  <c r="J209" i="1"/>
  <c r="J205" i="1"/>
  <c r="J201" i="1"/>
  <c r="J197" i="1"/>
  <c r="J193" i="1"/>
  <c r="J189" i="1"/>
  <c r="J185" i="1"/>
  <c r="J181" i="1"/>
  <c r="J177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2" i="1"/>
  <c r="J18" i="1"/>
  <c r="J15" i="1"/>
  <c r="J12" i="1"/>
  <c r="J9" i="1"/>
  <c r="J6" i="1"/>
  <c r="J3" i="1"/>
  <c r="J291" i="1"/>
  <c r="J279" i="1"/>
  <c r="J267" i="1"/>
  <c r="J247" i="1"/>
  <c r="J235" i="1"/>
  <c r="J223" i="1"/>
  <c r="J211" i="1"/>
  <c r="J199" i="1"/>
  <c r="J187" i="1"/>
  <c r="J175" i="1"/>
  <c r="I172" i="1"/>
  <c r="I170" i="1"/>
  <c r="I166" i="1"/>
  <c r="I163" i="1"/>
  <c r="I160" i="1"/>
  <c r="I158" i="1"/>
  <c r="I155" i="1"/>
  <c r="I152" i="1"/>
  <c r="I149" i="1"/>
  <c r="I146" i="1"/>
  <c r="I143" i="1"/>
  <c r="I140" i="1"/>
  <c r="I137" i="1"/>
  <c r="I134" i="1"/>
  <c r="I131" i="1"/>
  <c r="I128" i="1"/>
  <c r="I125" i="1"/>
  <c r="I122" i="1"/>
  <c r="I119" i="1"/>
  <c r="I116" i="1"/>
  <c r="I113" i="1"/>
  <c r="I110" i="1"/>
  <c r="I107" i="1"/>
  <c r="I104" i="1"/>
  <c r="I101" i="1"/>
  <c r="I98" i="1"/>
  <c r="I95" i="1"/>
  <c r="I92" i="1"/>
  <c r="I89" i="1"/>
  <c r="I85" i="1"/>
  <c r="I81" i="1"/>
  <c r="I79" i="1"/>
  <c r="I75" i="1"/>
  <c r="I73" i="1"/>
  <c r="J300" i="1"/>
  <c r="J296" i="1"/>
  <c r="J292" i="1"/>
  <c r="J288" i="1"/>
  <c r="J284" i="1"/>
  <c r="J280" i="1"/>
  <c r="J276" i="1"/>
  <c r="J272" i="1"/>
  <c r="J268" i="1"/>
  <c r="J264" i="1"/>
  <c r="J260" i="1"/>
  <c r="J256" i="1"/>
  <c r="J252" i="1"/>
  <c r="J248" i="1"/>
  <c r="J244" i="1"/>
  <c r="J240" i="1"/>
  <c r="J236" i="1"/>
  <c r="J232" i="1"/>
  <c r="J228" i="1"/>
  <c r="J224" i="1"/>
  <c r="J220" i="1"/>
  <c r="J216" i="1"/>
  <c r="J212" i="1"/>
  <c r="J208" i="1"/>
  <c r="J204" i="1"/>
  <c r="J200" i="1"/>
  <c r="J196" i="1"/>
  <c r="J192" i="1"/>
  <c r="J188" i="1"/>
  <c r="J184" i="1"/>
  <c r="J180" i="1"/>
  <c r="J176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0" i="1"/>
  <c r="J17" i="1"/>
  <c r="J14" i="1"/>
  <c r="J11" i="1"/>
  <c r="J8" i="1"/>
  <c r="J5" i="1"/>
  <c r="J299" i="1"/>
  <c r="J287" i="1"/>
  <c r="J283" i="1"/>
  <c r="J271" i="1"/>
  <c r="J259" i="1"/>
  <c r="J251" i="1"/>
  <c r="J239" i="1"/>
  <c r="J227" i="1"/>
  <c r="J215" i="1"/>
  <c r="J203" i="1"/>
  <c r="J191" i="1"/>
  <c r="J179" i="1"/>
  <c r="I173" i="1"/>
  <c r="I169" i="1"/>
  <c r="I167" i="1"/>
  <c r="I164" i="1"/>
  <c r="I161" i="1"/>
  <c r="I157" i="1"/>
  <c r="I154" i="1"/>
  <c r="I151" i="1"/>
  <c r="I148" i="1"/>
  <c r="I145" i="1"/>
  <c r="I142" i="1"/>
  <c r="I139" i="1"/>
  <c r="I136" i="1"/>
  <c r="I133" i="1"/>
  <c r="I130" i="1"/>
  <c r="I127" i="1"/>
  <c r="I124" i="1"/>
  <c r="I121" i="1"/>
  <c r="I118" i="1"/>
  <c r="I115" i="1"/>
  <c r="I112" i="1"/>
  <c r="I109" i="1"/>
  <c r="I106" i="1"/>
  <c r="I103" i="1"/>
  <c r="I100" i="1"/>
  <c r="I97" i="1"/>
  <c r="I94" i="1"/>
  <c r="I91" i="1"/>
  <c r="I87" i="1"/>
  <c r="I84" i="1"/>
  <c r="I82" i="1"/>
  <c r="I78" i="1"/>
  <c r="I76" i="1"/>
  <c r="I72" i="1"/>
  <c r="J298" i="1"/>
  <c r="J294" i="1"/>
  <c r="J290" i="1"/>
  <c r="J286" i="1"/>
  <c r="J282" i="1"/>
  <c r="J278" i="1"/>
  <c r="J274" i="1"/>
  <c r="J270" i="1"/>
  <c r="J266" i="1"/>
  <c r="J262" i="1"/>
  <c r="J258" i="1"/>
  <c r="J254" i="1"/>
  <c r="J250" i="1"/>
  <c r="J246" i="1"/>
  <c r="J242" i="1"/>
  <c r="J238" i="1"/>
  <c r="J234" i="1"/>
  <c r="J230" i="1"/>
  <c r="J226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21" i="1"/>
  <c r="J19" i="1"/>
  <c r="J16" i="1"/>
  <c r="J13" i="1"/>
  <c r="J10" i="1"/>
  <c r="J7" i="1"/>
  <c r="J4" i="1"/>
  <c r="J295" i="1"/>
  <c r="J275" i="1"/>
  <c r="J263" i="1"/>
  <c r="J255" i="1"/>
  <c r="J243" i="1"/>
  <c r="J231" i="1"/>
  <c r="J219" i="1"/>
  <c r="J207" i="1"/>
  <c r="J195" i="1"/>
  <c r="J183" i="1"/>
  <c r="I174" i="1"/>
  <c r="I171" i="1"/>
  <c r="I168" i="1"/>
  <c r="I165" i="1"/>
  <c r="I162" i="1"/>
  <c r="I159" i="1"/>
  <c r="I156" i="1"/>
  <c r="I153" i="1"/>
  <c r="I150" i="1"/>
  <c r="I147" i="1"/>
  <c r="I144" i="1"/>
  <c r="I141" i="1"/>
  <c r="I138" i="1"/>
  <c r="I135" i="1"/>
  <c r="I132" i="1"/>
  <c r="I129" i="1"/>
  <c r="I126" i="1"/>
  <c r="I123" i="1"/>
  <c r="I120" i="1"/>
  <c r="I117" i="1"/>
  <c r="I114" i="1"/>
  <c r="I111" i="1"/>
  <c r="I108" i="1"/>
  <c r="I105" i="1"/>
  <c r="I102" i="1"/>
  <c r="I99" i="1"/>
  <c r="I96" i="1"/>
  <c r="I93" i="1"/>
  <c r="I90" i="1"/>
  <c r="I88" i="1"/>
  <c r="I86" i="1"/>
  <c r="I83" i="1"/>
  <c r="I80" i="1"/>
  <c r="I77" i="1"/>
  <c r="I74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3" i="1"/>
  <c r="I9" i="1"/>
  <c r="I64" i="1"/>
  <c r="I48" i="1"/>
  <c r="I36" i="1"/>
  <c r="I24" i="1"/>
  <c r="I12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5" i="1"/>
  <c r="I60" i="1"/>
  <c r="I52" i="1"/>
  <c r="I40" i="1"/>
  <c r="I28" i="1"/>
  <c r="I16" i="1"/>
  <c r="I4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68" i="1"/>
  <c r="I56" i="1"/>
  <c r="I44" i="1"/>
  <c r="I32" i="1"/>
  <c r="I20" i="1"/>
  <c r="I8" i="1"/>
  <c r="K2" i="1"/>
  <c r="J2" i="1"/>
  <c r="I2" i="1"/>
  <c r="L2" i="1"/>
  <c r="G2" i="1"/>
  <c r="H62" i="1"/>
  <c r="G3" i="1"/>
  <c r="B62" i="1"/>
  <c r="F2" i="1"/>
  <c r="D3" i="1"/>
  <c r="B61" i="1"/>
  <c r="H2" i="1"/>
  <c r="G62" i="1"/>
  <c r="D2" i="1"/>
  <c r="B2" i="1"/>
  <c r="G61" i="1"/>
  <c r="E2" i="1"/>
  <c r="C2" i="1"/>
  <c r="D62" i="1"/>
  <c r="E63" i="1"/>
  <c r="F61" i="1"/>
  <c r="F62" i="1"/>
  <c r="C61" i="1"/>
  <c r="A64" i="1" l="1"/>
  <c r="A4" i="1"/>
  <c r="E61" i="1"/>
  <c r="E3" i="1"/>
  <c r="B63" i="1"/>
  <c r="H3" i="1"/>
  <c r="H63" i="1"/>
  <c r="H61" i="1"/>
  <c r="B3" i="1"/>
  <c r="D61" i="1"/>
  <c r="E62" i="1"/>
  <c r="G63" i="1"/>
  <c r="D63" i="1"/>
  <c r="F3" i="1"/>
  <c r="C62" i="1"/>
  <c r="C63" i="1"/>
  <c r="F63" i="1"/>
  <c r="C3" i="1"/>
  <c r="A65" i="1" l="1"/>
  <c r="A5" i="1"/>
  <c r="H4" i="1"/>
  <c r="B64" i="1"/>
  <c r="G4" i="1"/>
  <c r="E4" i="1"/>
  <c r="H64" i="1"/>
  <c r="D4" i="1"/>
  <c r="B4" i="1"/>
  <c r="G64" i="1"/>
  <c r="E64" i="1"/>
  <c r="D64" i="1"/>
  <c r="C4" i="1"/>
  <c r="F4" i="1"/>
  <c r="C64" i="1"/>
  <c r="F64" i="1"/>
  <c r="A66" i="1" l="1"/>
  <c r="A6" i="1"/>
  <c r="B65" i="1"/>
  <c r="G5" i="1"/>
  <c r="H5" i="1"/>
  <c r="B5" i="1"/>
  <c r="H65" i="1"/>
  <c r="E5" i="1"/>
  <c r="D5" i="1"/>
  <c r="G65" i="1"/>
  <c r="D65" i="1"/>
  <c r="E65" i="1"/>
  <c r="C65" i="1"/>
  <c r="F5" i="1"/>
  <c r="C5" i="1"/>
  <c r="F65" i="1"/>
  <c r="A67" i="1" l="1"/>
  <c r="A7" i="1"/>
  <c r="H66" i="1"/>
  <c r="D6" i="1"/>
  <c r="B66" i="1"/>
  <c r="E6" i="1"/>
  <c r="H6" i="1"/>
  <c r="G66" i="1"/>
  <c r="B6" i="1"/>
  <c r="G6" i="1"/>
  <c r="E66" i="1"/>
  <c r="D66" i="1"/>
  <c r="F6" i="1"/>
  <c r="C6" i="1"/>
  <c r="C66" i="1"/>
  <c r="F66" i="1"/>
  <c r="A68" i="1" l="1"/>
  <c r="A8" i="1"/>
  <c r="B67" i="1"/>
  <c r="E7" i="1"/>
  <c r="B7" i="1"/>
  <c r="D7" i="1"/>
  <c r="H67" i="1"/>
  <c r="H7" i="1"/>
  <c r="G67" i="1"/>
  <c r="G7" i="1"/>
  <c r="E67" i="1"/>
  <c r="D67" i="1"/>
  <c r="C67" i="1"/>
  <c r="C7" i="1"/>
  <c r="F7" i="1"/>
  <c r="F67" i="1"/>
  <c r="A69" i="1" l="1"/>
  <c r="A9" i="1"/>
  <c r="H68" i="1"/>
  <c r="G8" i="1"/>
  <c r="B68" i="1"/>
  <c r="E8" i="1"/>
  <c r="G68" i="1"/>
  <c r="D8" i="1"/>
  <c r="H8" i="1"/>
  <c r="B8" i="1"/>
  <c r="E68" i="1"/>
  <c r="D68" i="1"/>
  <c r="F8" i="1"/>
  <c r="C68" i="1"/>
  <c r="C8" i="1"/>
  <c r="F68" i="1"/>
  <c r="A70" i="1" l="1"/>
  <c r="A10" i="1"/>
  <c r="B69" i="1"/>
  <c r="D9" i="1"/>
  <c r="H9" i="1"/>
  <c r="G9" i="1"/>
  <c r="G69" i="1"/>
  <c r="H69" i="1"/>
  <c r="E9" i="1"/>
  <c r="B9" i="1"/>
  <c r="D69" i="1"/>
  <c r="E69" i="1"/>
  <c r="C9" i="1"/>
  <c r="C69" i="1"/>
  <c r="F9" i="1"/>
  <c r="F69" i="1"/>
  <c r="A71" i="1" l="1"/>
  <c r="A11" i="1"/>
  <c r="E70" i="1"/>
  <c r="D10" i="1"/>
  <c r="G10" i="1"/>
  <c r="B10" i="1"/>
  <c r="B70" i="1"/>
  <c r="E10" i="1"/>
  <c r="H70" i="1"/>
  <c r="H10" i="1"/>
  <c r="D70" i="1"/>
  <c r="G70" i="1"/>
  <c r="C10" i="1"/>
  <c r="C70" i="1"/>
  <c r="F10" i="1"/>
  <c r="F70" i="1"/>
  <c r="A72" i="1" l="1"/>
  <c r="A12" i="1"/>
  <c r="B71" i="1"/>
  <c r="E11" i="1"/>
  <c r="G11" i="1"/>
  <c r="H71" i="1"/>
  <c r="D11" i="1"/>
  <c r="E71" i="1"/>
  <c r="B11" i="1"/>
  <c r="H11" i="1"/>
  <c r="G71" i="1"/>
  <c r="D71" i="1"/>
  <c r="F71" i="1"/>
  <c r="C11" i="1"/>
  <c r="F11" i="1"/>
  <c r="C71" i="1"/>
  <c r="A73" i="1" l="1"/>
  <c r="A13" i="1"/>
  <c r="H12" i="1"/>
  <c r="H72" i="1"/>
  <c r="B12" i="1"/>
  <c r="B72" i="1"/>
  <c r="E72" i="1"/>
  <c r="G72" i="1"/>
  <c r="E12" i="1"/>
  <c r="G12" i="1"/>
  <c r="D72" i="1"/>
  <c r="D12" i="1"/>
  <c r="C72" i="1"/>
  <c r="C12" i="1"/>
  <c r="F72" i="1"/>
  <c r="F12" i="1"/>
  <c r="A74" i="1" l="1"/>
  <c r="A14" i="1"/>
  <c r="B73" i="1"/>
  <c r="B13" i="1"/>
  <c r="H13" i="1"/>
  <c r="H73" i="1"/>
  <c r="D73" i="1"/>
  <c r="E13" i="1"/>
  <c r="D13" i="1"/>
  <c r="G73" i="1"/>
  <c r="G13" i="1"/>
  <c r="E73" i="1"/>
  <c r="C13" i="1"/>
  <c r="C73" i="1"/>
  <c r="F13" i="1"/>
  <c r="F73" i="1"/>
  <c r="A75" i="1" l="1"/>
  <c r="A15" i="1"/>
  <c r="H14" i="1"/>
  <c r="H74" i="1"/>
  <c r="B74" i="1"/>
  <c r="B14" i="1"/>
  <c r="D74" i="1"/>
  <c r="E74" i="1"/>
  <c r="E14" i="1"/>
  <c r="G14" i="1"/>
  <c r="D14" i="1"/>
  <c r="G74" i="1"/>
  <c r="F14" i="1"/>
  <c r="C14" i="1"/>
  <c r="C74" i="1"/>
  <c r="F74" i="1"/>
  <c r="A76" i="1" l="1"/>
  <c r="A16" i="1"/>
  <c r="H75" i="1"/>
  <c r="B15" i="1"/>
  <c r="B75" i="1"/>
  <c r="H15" i="1"/>
  <c r="E75" i="1"/>
  <c r="G75" i="1"/>
  <c r="G15" i="1"/>
  <c r="D15" i="1"/>
  <c r="E15" i="1"/>
  <c r="D75" i="1"/>
  <c r="F75" i="1"/>
  <c r="F15" i="1"/>
  <c r="C75" i="1"/>
  <c r="C15" i="1"/>
  <c r="A77" i="1" l="1"/>
  <c r="A17" i="1"/>
  <c r="H76" i="1"/>
  <c r="B16" i="1"/>
  <c r="H16" i="1"/>
  <c r="G16" i="1"/>
  <c r="B76" i="1"/>
  <c r="G76" i="1"/>
  <c r="E16" i="1"/>
  <c r="D76" i="1"/>
  <c r="D16" i="1"/>
  <c r="E76" i="1"/>
  <c r="C16" i="1"/>
  <c r="F16" i="1"/>
  <c r="F76" i="1"/>
  <c r="C76" i="1"/>
  <c r="A78" i="1" l="1"/>
  <c r="A18" i="1"/>
  <c r="G77" i="1"/>
  <c r="B17" i="1"/>
  <c r="G17" i="1"/>
  <c r="H17" i="1"/>
  <c r="H77" i="1"/>
  <c r="B77" i="1"/>
  <c r="D17" i="1"/>
  <c r="E77" i="1"/>
  <c r="E17" i="1"/>
  <c r="D77" i="1"/>
  <c r="C77" i="1"/>
  <c r="C17" i="1"/>
  <c r="F17" i="1"/>
  <c r="F77" i="1"/>
  <c r="A79" i="1" l="1"/>
  <c r="A19" i="1"/>
  <c r="B18" i="1"/>
  <c r="H18" i="1"/>
  <c r="B78" i="1"/>
  <c r="G78" i="1"/>
  <c r="H78" i="1"/>
  <c r="E18" i="1"/>
  <c r="D78" i="1"/>
  <c r="D18" i="1"/>
  <c r="E78" i="1"/>
  <c r="G18" i="1"/>
  <c r="C78" i="1"/>
  <c r="C18" i="1"/>
  <c r="F78" i="1"/>
  <c r="F18" i="1"/>
  <c r="A80" i="1" l="1"/>
  <c r="A20" i="1"/>
  <c r="H19" i="1"/>
  <c r="G19" i="1"/>
  <c r="H79" i="1"/>
  <c r="B19" i="1"/>
  <c r="G79" i="1"/>
  <c r="B79" i="1"/>
  <c r="E79" i="1"/>
  <c r="E19" i="1"/>
  <c r="D79" i="1"/>
  <c r="D19" i="1"/>
  <c r="C79" i="1"/>
  <c r="F19" i="1"/>
  <c r="F79" i="1"/>
  <c r="C19" i="1"/>
  <c r="A81" i="1" l="1"/>
  <c r="A21" i="1"/>
  <c r="E80" i="1"/>
  <c r="E20" i="1"/>
  <c r="H80" i="1"/>
  <c r="B20" i="1"/>
  <c r="H20" i="1"/>
  <c r="B80" i="1"/>
  <c r="G20" i="1"/>
  <c r="D80" i="1"/>
  <c r="G80" i="1"/>
  <c r="D20" i="1"/>
  <c r="C20" i="1"/>
  <c r="F20" i="1"/>
  <c r="C80" i="1"/>
  <c r="F80" i="1"/>
  <c r="A82" i="1" l="1"/>
  <c r="A22" i="1"/>
  <c r="H81" i="1"/>
  <c r="H21" i="1"/>
  <c r="B81" i="1"/>
  <c r="E21" i="1"/>
  <c r="E81" i="1"/>
  <c r="B21" i="1"/>
  <c r="G81" i="1"/>
  <c r="D21" i="1"/>
  <c r="G21" i="1"/>
  <c r="D81" i="1"/>
  <c r="F81" i="1"/>
  <c r="F21" i="1"/>
  <c r="C81" i="1"/>
  <c r="C21" i="1"/>
  <c r="A83" i="1" l="1"/>
  <c r="A23" i="1"/>
  <c r="B82" i="1"/>
  <c r="H82" i="1"/>
  <c r="H22" i="1"/>
  <c r="B22" i="1"/>
  <c r="D82" i="1"/>
  <c r="E82" i="1"/>
  <c r="G22" i="1"/>
  <c r="D22" i="1"/>
  <c r="G82" i="1"/>
  <c r="E22" i="1"/>
  <c r="F82" i="1"/>
  <c r="F22" i="1"/>
  <c r="C82" i="1"/>
  <c r="C22" i="1"/>
  <c r="A84" i="1" l="1"/>
  <c r="A24" i="1"/>
  <c r="B23" i="1"/>
  <c r="B83" i="1"/>
  <c r="H23" i="1"/>
  <c r="H83" i="1"/>
  <c r="G83" i="1"/>
  <c r="E83" i="1"/>
  <c r="G23" i="1"/>
  <c r="D23" i="1"/>
  <c r="E23" i="1"/>
  <c r="D83" i="1"/>
  <c r="C83" i="1"/>
  <c r="F23" i="1"/>
  <c r="F83" i="1"/>
  <c r="C23" i="1"/>
  <c r="A85" i="1" l="1"/>
  <c r="A25" i="1"/>
  <c r="H24" i="1"/>
  <c r="B84" i="1"/>
  <c r="B24" i="1"/>
  <c r="H84" i="1"/>
  <c r="D84" i="1"/>
  <c r="G84" i="1"/>
  <c r="D24" i="1"/>
  <c r="G24" i="1"/>
  <c r="E84" i="1"/>
  <c r="E24" i="1"/>
  <c r="F84" i="1"/>
  <c r="C84" i="1"/>
  <c r="C24" i="1"/>
  <c r="F24" i="1"/>
  <c r="A86" i="1" l="1"/>
  <c r="A26" i="1"/>
  <c r="B85" i="1"/>
  <c r="B25" i="1"/>
  <c r="H85" i="1"/>
  <c r="H25" i="1"/>
  <c r="G85" i="1"/>
  <c r="G25" i="1"/>
  <c r="D85" i="1"/>
  <c r="E85" i="1"/>
  <c r="D25" i="1"/>
  <c r="E25" i="1"/>
  <c r="F85" i="1"/>
  <c r="C25" i="1"/>
  <c r="F25" i="1"/>
  <c r="C85" i="1"/>
  <c r="A87" i="1" l="1"/>
  <c r="A27" i="1"/>
  <c r="B86" i="1"/>
  <c r="B26" i="1"/>
  <c r="H26" i="1"/>
  <c r="G26" i="1"/>
  <c r="G86" i="1"/>
  <c r="H86" i="1"/>
  <c r="D86" i="1"/>
  <c r="E26" i="1"/>
  <c r="D26" i="1"/>
  <c r="E86" i="1"/>
  <c r="C86" i="1"/>
  <c r="F86" i="1"/>
  <c r="F26" i="1"/>
  <c r="C26" i="1"/>
  <c r="A88" i="1" l="1"/>
  <c r="A28" i="1"/>
  <c r="B87" i="1"/>
  <c r="H27" i="1"/>
  <c r="H87" i="1"/>
  <c r="B27" i="1"/>
  <c r="G27" i="1"/>
  <c r="G87" i="1"/>
  <c r="E27" i="1"/>
  <c r="E87" i="1"/>
  <c r="D27" i="1"/>
  <c r="D87" i="1"/>
  <c r="C87" i="1"/>
  <c r="C27" i="1"/>
  <c r="F87" i="1"/>
  <c r="F27" i="1"/>
  <c r="A89" i="1" l="1"/>
  <c r="A29" i="1"/>
  <c r="H88" i="1"/>
  <c r="H28" i="1"/>
  <c r="G88" i="1"/>
  <c r="G28" i="1"/>
  <c r="B28" i="1"/>
  <c r="B88" i="1"/>
  <c r="E88" i="1"/>
  <c r="E28" i="1"/>
  <c r="D88" i="1"/>
  <c r="D28" i="1"/>
  <c r="C88" i="1"/>
  <c r="C28" i="1"/>
  <c r="F28" i="1"/>
  <c r="F88" i="1"/>
  <c r="A90" i="1" l="1"/>
  <c r="A30" i="1"/>
  <c r="B89" i="1"/>
  <c r="G29" i="1"/>
  <c r="H29" i="1"/>
  <c r="B29" i="1"/>
  <c r="H89" i="1"/>
  <c r="G89" i="1"/>
  <c r="E89" i="1"/>
  <c r="E29" i="1"/>
  <c r="D29" i="1"/>
  <c r="D89" i="1"/>
  <c r="C89" i="1"/>
  <c r="F29" i="1"/>
  <c r="F89" i="1"/>
  <c r="C29" i="1"/>
  <c r="A91" i="1" l="1"/>
  <c r="A31" i="1"/>
  <c r="E90" i="1"/>
  <c r="E30" i="1"/>
  <c r="H90" i="1"/>
  <c r="B30" i="1"/>
  <c r="H30" i="1"/>
  <c r="B90" i="1"/>
  <c r="D30" i="1"/>
  <c r="G30" i="1"/>
  <c r="G90" i="1"/>
  <c r="D90" i="1"/>
  <c r="C90" i="1"/>
  <c r="F30" i="1"/>
  <c r="C30" i="1"/>
  <c r="F90" i="1"/>
  <c r="A92" i="1" l="1"/>
  <c r="A32" i="1"/>
  <c r="H91" i="1"/>
  <c r="B31" i="1"/>
  <c r="H31" i="1"/>
  <c r="E31" i="1"/>
  <c r="E91" i="1"/>
  <c r="B91" i="1"/>
  <c r="D31" i="1"/>
  <c r="G31" i="1"/>
  <c r="D91" i="1"/>
  <c r="G91" i="1"/>
  <c r="F91" i="1"/>
  <c r="F31" i="1"/>
  <c r="C91" i="1"/>
  <c r="C31" i="1"/>
  <c r="A93" i="1" l="1"/>
  <c r="A33" i="1"/>
  <c r="H92" i="1"/>
  <c r="H32" i="1"/>
  <c r="B32" i="1"/>
  <c r="B92" i="1"/>
  <c r="E92" i="1"/>
  <c r="G32" i="1"/>
  <c r="E32" i="1"/>
  <c r="D92" i="1"/>
  <c r="G92" i="1"/>
  <c r="D32" i="1"/>
  <c r="C92" i="1"/>
  <c r="F32" i="1"/>
  <c r="C32" i="1"/>
  <c r="F92" i="1"/>
  <c r="A94" i="1" l="1"/>
  <c r="A34" i="1"/>
  <c r="B33" i="1"/>
  <c r="H93" i="1"/>
  <c r="H33" i="1"/>
  <c r="B93" i="1"/>
  <c r="E93" i="1"/>
  <c r="G33" i="1"/>
  <c r="D93" i="1"/>
  <c r="E33" i="1"/>
  <c r="G93" i="1"/>
  <c r="D33" i="1"/>
  <c r="C93" i="1"/>
  <c r="C33" i="1"/>
  <c r="F33" i="1"/>
  <c r="F93" i="1"/>
  <c r="A95" i="1" l="1"/>
  <c r="A35" i="1"/>
  <c r="H94" i="1"/>
  <c r="B94" i="1"/>
  <c r="H34" i="1"/>
  <c r="B34" i="1"/>
  <c r="G34" i="1"/>
  <c r="G94" i="1"/>
  <c r="D34" i="1"/>
  <c r="E94" i="1"/>
  <c r="D94" i="1"/>
  <c r="E34" i="1"/>
  <c r="F34" i="1"/>
  <c r="C34" i="1"/>
  <c r="C94" i="1"/>
  <c r="F94" i="1"/>
  <c r="A96" i="1" l="1"/>
  <c r="A36" i="1"/>
  <c r="H35" i="1"/>
  <c r="B95" i="1"/>
  <c r="B35" i="1"/>
  <c r="H95" i="1"/>
  <c r="G95" i="1"/>
  <c r="E35" i="1"/>
  <c r="D95" i="1"/>
  <c r="E95" i="1"/>
  <c r="G35" i="1"/>
  <c r="D35" i="1"/>
  <c r="F95" i="1"/>
  <c r="F35" i="1"/>
  <c r="C35" i="1"/>
  <c r="C95" i="1"/>
  <c r="A97" i="1" l="1"/>
  <c r="A37" i="1"/>
  <c r="B96" i="1"/>
  <c r="H36" i="1"/>
  <c r="B36" i="1"/>
  <c r="G96" i="1"/>
  <c r="H96" i="1"/>
  <c r="G36" i="1"/>
  <c r="E96" i="1"/>
  <c r="D36" i="1"/>
  <c r="D96" i="1"/>
  <c r="E36" i="1"/>
  <c r="C96" i="1"/>
  <c r="F36" i="1"/>
  <c r="C36" i="1"/>
  <c r="F96" i="1"/>
  <c r="A98" i="1" l="1"/>
  <c r="A38" i="1"/>
  <c r="G37" i="1"/>
  <c r="B37" i="1"/>
  <c r="G97" i="1"/>
  <c r="H37" i="1"/>
  <c r="H97" i="1"/>
  <c r="B97" i="1"/>
  <c r="E37" i="1"/>
  <c r="D37" i="1"/>
  <c r="D97" i="1"/>
  <c r="E97" i="1"/>
  <c r="F37" i="1"/>
  <c r="F97" i="1"/>
  <c r="C37" i="1"/>
  <c r="C97" i="1"/>
  <c r="A99" i="1" l="1"/>
  <c r="A39" i="1"/>
  <c r="B98" i="1"/>
  <c r="H38" i="1"/>
  <c r="G98" i="1"/>
  <c r="B38" i="1"/>
  <c r="H98" i="1"/>
  <c r="G38" i="1"/>
  <c r="E38" i="1"/>
  <c r="E98" i="1"/>
  <c r="D38" i="1"/>
  <c r="D98" i="1"/>
  <c r="C98" i="1"/>
  <c r="F38" i="1"/>
  <c r="F98" i="1"/>
  <c r="C38" i="1"/>
  <c r="A100" i="1" l="1"/>
  <c r="A40" i="1"/>
  <c r="H99" i="1"/>
  <c r="B39" i="1"/>
  <c r="G99" i="1"/>
  <c r="H39" i="1"/>
  <c r="G39" i="1"/>
  <c r="B99" i="1"/>
  <c r="E39" i="1"/>
  <c r="D99" i="1"/>
  <c r="D39" i="1"/>
  <c r="E99" i="1"/>
  <c r="F99" i="1"/>
  <c r="C39" i="1"/>
  <c r="C99" i="1"/>
  <c r="F39" i="1"/>
  <c r="A101" i="1" l="1"/>
  <c r="A41" i="1"/>
  <c r="B100" i="1"/>
  <c r="E40" i="1"/>
  <c r="H100" i="1"/>
  <c r="H40" i="1"/>
  <c r="B40" i="1"/>
  <c r="E100" i="1"/>
  <c r="G100" i="1"/>
  <c r="D40" i="1"/>
  <c r="G40" i="1"/>
  <c r="D100" i="1"/>
  <c r="F40" i="1"/>
  <c r="C100" i="1"/>
  <c r="C40" i="1"/>
  <c r="F100" i="1"/>
  <c r="A102" i="1" l="1"/>
  <c r="A42" i="1"/>
  <c r="B41" i="1"/>
  <c r="E41" i="1"/>
  <c r="E101" i="1"/>
  <c r="H41" i="1"/>
  <c r="H101" i="1"/>
  <c r="B101" i="1"/>
  <c r="D101" i="1"/>
  <c r="G41" i="1"/>
  <c r="G101" i="1"/>
  <c r="D41" i="1"/>
  <c r="F41" i="1"/>
  <c r="C41" i="1"/>
  <c r="F101" i="1"/>
  <c r="C101" i="1"/>
  <c r="A103" i="1" l="1"/>
  <c r="A43" i="1"/>
  <c r="E102" i="1"/>
  <c r="H42" i="1"/>
  <c r="D102" i="1"/>
  <c r="B42" i="1"/>
  <c r="B102" i="1"/>
  <c r="H102" i="1"/>
  <c r="E42" i="1"/>
  <c r="D42" i="1"/>
  <c r="G42" i="1"/>
  <c r="G102" i="1"/>
  <c r="F102" i="1"/>
  <c r="C42" i="1"/>
  <c r="C102" i="1"/>
  <c r="F42" i="1"/>
  <c r="A104" i="1" l="1"/>
  <c r="A44" i="1"/>
  <c r="D103" i="1"/>
  <c r="B43" i="1"/>
  <c r="H103" i="1"/>
  <c r="H43" i="1"/>
  <c r="B103" i="1"/>
  <c r="E103" i="1"/>
  <c r="D43" i="1"/>
  <c r="G43" i="1"/>
  <c r="E43" i="1"/>
  <c r="F103" i="1"/>
  <c r="G103" i="1"/>
  <c r="C103" i="1"/>
  <c r="C43" i="1"/>
  <c r="F43" i="1"/>
  <c r="A105" i="1" l="1"/>
  <c r="A45" i="1"/>
  <c r="H104" i="1"/>
  <c r="B44" i="1"/>
  <c r="B104" i="1"/>
  <c r="H44" i="1"/>
  <c r="E104" i="1"/>
  <c r="D104" i="1"/>
  <c r="G104" i="1"/>
  <c r="F104" i="1"/>
  <c r="G44" i="1"/>
  <c r="D44" i="1"/>
  <c r="E44" i="1"/>
  <c r="C44" i="1"/>
  <c r="F44" i="1"/>
  <c r="C104" i="1"/>
  <c r="A106" i="1" l="1"/>
  <c r="A46" i="1"/>
  <c r="D105" i="1"/>
  <c r="B45" i="1"/>
  <c r="E105" i="1"/>
  <c r="H45" i="1"/>
  <c r="H105" i="1"/>
  <c r="B105" i="1"/>
  <c r="G105" i="1"/>
  <c r="G45" i="1"/>
  <c r="E45" i="1"/>
  <c r="D45" i="1"/>
  <c r="F105" i="1"/>
  <c r="C105" i="1"/>
  <c r="C45" i="1"/>
  <c r="F45" i="1"/>
  <c r="A107" i="1" l="1"/>
  <c r="A47" i="1"/>
  <c r="G46" i="1"/>
  <c r="H46" i="1"/>
  <c r="D106" i="1"/>
  <c r="B46" i="1"/>
  <c r="H106" i="1"/>
  <c r="F106" i="1"/>
  <c r="E106" i="1"/>
  <c r="E46" i="1"/>
  <c r="D46" i="1"/>
  <c r="B106" i="1"/>
  <c r="G106" i="1"/>
  <c r="C46" i="1"/>
  <c r="C106" i="1"/>
  <c r="F46" i="1"/>
  <c r="A108" i="1" l="1"/>
  <c r="A48" i="1"/>
  <c r="H47" i="1"/>
  <c r="B47" i="1"/>
  <c r="H107" i="1"/>
  <c r="G47" i="1"/>
  <c r="D107" i="1"/>
  <c r="G107" i="1"/>
  <c r="E47" i="1"/>
  <c r="B107" i="1"/>
  <c r="D47" i="1"/>
  <c r="F107" i="1"/>
  <c r="E107" i="1"/>
  <c r="C107" i="1"/>
  <c r="C47" i="1"/>
  <c r="F47" i="1"/>
  <c r="A109" i="1" l="1"/>
  <c r="A49" i="1"/>
  <c r="D108" i="1"/>
  <c r="B48" i="1"/>
  <c r="G48" i="1"/>
  <c r="H108" i="1"/>
  <c r="H48" i="1"/>
  <c r="G108" i="1"/>
  <c r="E48" i="1"/>
  <c r="E108" i="1"/>
  <c r="D48" i="1"/>
  <c r="B108" i="1"/>
  <c r="F108" i="1"/>
  <c r="F48" i="1"/>
  <c r="C48" i="1"/>
  <c r="C108" i="1"/>
  <c r="A110" i="1" l="1"/>
  <c r="A50" i="1"/>
  <c r="H49" i="1"/>
  <c r="G49" i="1"/>
  <c r="D109" i="1"/>
  <c r="B49" i="1"/>
  <c r="H109" i="1"/>
  <c r="E109" i="1"/>
  <c r="F109" i="1"/>
  <c r="D49" i="1"/>
  <c r="B109" i="1"/>
  <c r="E49" i="1"/>
  <c r="G109" i="1"/>
  <c r="C49" i="1"/>
  <c r="F49" i="1"/>
  <c r="C109" i="1"/>
  <c r="A111" i="1" l="1"/>
  <c r="A51" i="1"/>
  <c r="H110" i="1"/>
  <c r="D110" i="1"/>
  <c r="B50" i="1"/>
  <c r="H50" i="1"/>
  <c r="E50" i="1"/>
  <c r="E110" i="1"/>
  <c r="G50" i="1"/>
  <c r="F110" i="1"/>
  <c r="G110" i="1"/>
  <c r="D50" i="1"/>
  <c r="B110" i="1"/>
  <c r="C50" i="1"/>
  <c r="C110" i="1"/>
  <c r="F50" i="1"/>
  <c r="A112" i="1" l="1"/>
  <c r="A52" i="1"/>
  <c r="H111" i="1"/>
  <c r="H51" i="1"/>
  <c r="E51" i="1"/>
  <c r="D111" i="1"/>
  <c r="B51" i="1"/>
  <c r="F111" i="1"/>
  <c r="G51" i="1"/>
  <c r="B111" i="1"/>
  <c r="D51" i="1"/>
  <c r="G111" i="1"/>
  <c r="E111" i="1"/>
  <c r="C111" i="1"/>
  <c r="C51" i="1"/>
  <c r="F51" i="1"/>
  <c r="A113" i="1" l="1"/>
  <c r="A53" i="1"/>
  <c r="B112" i="1"/>
  <c r="H52" i="1"/>
  <c r="H112" i="1"/>
  <c r="B52" i="1"/>
  <c r="E112" i="1"/>
  <c r="D112" i="1"/>
  <c r="F112" i="1"/>
  <c r="G112" i="1"/>
  <c r="D52" i="1"/>
  <c r="G52" i="1"/>
  <c r="E52" i="1"/>
  <c r="F52" i="1"/>
  <c r="C112" i="1"/>
  <c r="C52" i="1"/>
  <c r="A114" i="1" l="1"/>
  <c r="A54" i="1"/>
  <c r="E113" i="1"/>
  <c r="B53" i="1"/>
  <c r="H113" i="1"/>
  <c r="B113" i="1"/>
  <c r="D113" i="1"/>
  <c r="H53" i="1"/>
  <c r="G113" i="1"/>
  <c r="G53" i="1"/>
  <c r="E53" i="1"/>
  <c r="F113" i="1"/>
  <c r="D53" i="1"/>
  <c r="C113" i="1"/>
  <c r="C53" i="1"/>
  <c r="F53" i="1"/>
  <c r="A115" i="1" l="1"/>
  <c r="A55" i="1"/>
  <c r="D114" i="1"/>
  <c r="B114" i="1"/>
  <c r="H54" i="1"/>
  <c r="B54" i="1"/>
  <c r="E114" i="1"/>
  <c r="H114" i="1"/>
  <c r="G54" i="1"/>
  <c r="E54" i="1"/>
  <c r="G114" i="1"/>
  <c r="D54" i="1"/>
  <c r="F114" i="1"/>
  <c r="C54" i="1"/>
  <c r="C114" i="1"/>
  <c r="F54" i="1"/>
  <c r="A116" i="1" l="1"/>
  <c r="A56" i="1"/>
  <c r="B115" i="1"/>
  <c r="B55" i="1"/>
  <c r="E115" i="1"/>
  <c r="H55" i="1"/>
  <c r="H115" i="1"/>
  <c r="D115" i="1"/>
  <c r="D55" i="1"/>
  <c r="G115" i="1"/>
  <c r="E55" i="1"/>
  <c r="G55" i="1"/>
  <c r="F115" i="1"/>
  <c r="F55" i="1"/>
  <c r="C55" i="1"/>
  <c r="C115" i="1"/>
  <c r="A117" i="1" l="1"/>
  <c r="A57" i="1"/>
  <c r="H116" i="1"/>
  <c r="H56" i="1"/>
  <c r="D116" i="1"/>
  <c r="G56" i="1"/>
  <c r="B56" i="1"/>
  <c r="E56" i="1"/>
  <c r="B116" i="1"/>
  <c r="E116" i="1"/>
  <c r="F116" i="1"/>
  <c r="G116" i="1"/>
  <c r="D56" i="1"/>
  <c r="C116" i="1"/>
  <c r="F56" i="1"/>
  <c r="C56" i="1"/>
  <c r="A118" i="1" l="1"/>
  <c r="A58" i="1"/>
  <c r="G57" i="1"/>
  <c r="B57" i="1"/>
  <c r="H57" i="1"/>
  <c r="H117" i="1"/>
  <c r="D117" i="1"/>
  <c r="F117" i="1"/>
  <c r="G117" i="1"/>
  <c r="E117" i="1"/>
  <c r="E57" i="1"/>
  <c r="B117" i="1"/>
  <c r="D57" i="1"/>
  <c r="C57" i="1"/>
  <c r="C117" i="1"/>
  <c r="F57" i="1"/>
  <c r="A119" i="1" l="1"/>
  <c r="A59" i="1"/>
  <c r="H58" i="1"/>
  <c r="B58" i="1"/>
  <c r="G58" i="1"/>
  <c r="D118" i="1"/>
  <c r="H118" i="1"/>
  <c r="E118" i="1"/>
  <c r="E58" i="1"/>
  <c r="F118" i="1"/>
  <c r="G118" i="1"/>
  <c r="B118" i="1"/>
  <c r="D58" i="1"/>
  <c r="C118" i="1"/>
  <c r="C58" i="1"/>
  <c r="F58" i="1"/>
  <c r="A120" i="1" l="1"/>
  <c r="A60" i="1"/>
  <c r="H60" i="1"/>
  <c r="B60" i="1"/>
  <c r="G59" i="1"/>
  <c r="H59" i="1"/>
  <c r="D119" i="1"/>
  <c r="E60" i="1"/>
  <c r="H119" i="1"/>
  <c r="B59" i="1"/>
  <c r="E119" i="1"/>
  <c r="G60" i="1"/>
  <c r="D60" i="1"/>
  <c r="B119" i="1"/>
  <c r="E59" i="1"/>
  <c r="F119" i="1"/>
  <c r="G119" i="1"/>
  <c r="D59" i="1"/>
  <c r="F60" i="1"/>
  <c r="F59" i="1"/>
  <c r="C59" i="1"/>
  <c r="C119" i="1"/>
  <c r="C60" i="1"/>
  <c r="A121" i="1" l="1"/>
  <c r="H120" i="1"/>
  <c r="D120" i="1"/>
  <c r="F120" i="1"/>
  <c r="E120" i="1"/>
  <c r="B120" i="1"/>
  <c r="G120" i="1"/>
  <c r="C120" i="1"/>
  <c r="A122" i="1" l="1"/>
  <c r="D121" i="1"/>
  <c r="H121" i="1"/>
  <c r="E121" i="1"/>
  <c r="F121" i="1"/>
  <c r="B121" i="1"/>
  <c r="G121" i="1"/>
  <c r="C121" i="1"/>
  <c r="A123" i="1" l="1"/>
  <c r="B122" i="1"/>
  <c r="D122" i="1"/>
  <c r="E122" i="1"/>
  <c r="H122" i="1"/>
  <c r="F122" i="1"/>
  <c r="G122" i="1"/>
  <c r="C122" i="1"/>
  <c r="A124" i="1" l="1"/>
  <c r="E123" i="1"/>
  <c r="H123" i="1"/>
  <c r="D123" i="1"/>
  <c r="B123" i="1"/>
  <c r="F123" i="1"/>
  <c r="G123" i="1"/>
  <c r="C123" i="1"/>
  <c r="A125" i="1" l="1"/>
  <c r="B124" i="1"/>
  <c r="E124" i="1"/>
  <c r="D124" i="1"/>
  <c r="H124" i="1"/>
  <c r="F124" i="1"/>
  <c r="G124" i="1"/>
  <c r="C124" i="1"/>
  <c r="A126" i="1" l="1"/>
  <c r="H125" i="1"/>
  <c r="B125" i="1"/>
  <c r="E125" i="1"/>
  <c r="D125" i="1"/>
  <c r="G125" i="1"/>
  <c r="F125" i="1"/>
  <c r="C125" i="1"/>
  <c r="A127" i="1" l="1"/>
  <c r="D126" i="1"/>
  <c r="H126" i="1"/>
  <c r="F126" i="1"/>
  <c r="B126" i="1"/>
  <c r="G126" i="1"/>
  <c r="E126" i="1"/>
  <c r="C126" i="1"/>
  <c r="A128" i="1" l="1"/>
  <c r="H127" i="1"/>
  <c r="D127" i="1"/>
  <c r="G127" i="1"/>
  <c r="F127" i="1"/>
  <c r="B127" i="1"/>
  <c r="E127" i="1"/>
  <c r="C127" i="1"/>
  <c r="A129" i="1" l="1"/>
  <c r="H128" i="1"/>
  <c r="D128" i="1"/>
  <c r="E128" i="1"/>
  <c r="F128" i="1"/>
  <c r="B128" i="1"/>
  <c r="G128" i="1"/>
  <c r="C128" i="1"/>
  <c r="A130" i="1" l="1"/>
  <c r="D129" i="1"/>
  <c r="H129" i="1"/>
  <c r="G129" i="1"/>
  <c r="B129" i="1"/>
  <c r="F129" i="1"/>
  <c r="E129" i="1"/>
  <c r="C129" i="1"/>
  <c r="A131" i="1" l="1"/>
  <c r="H130" i="1"/>
  <c r="D130" i="1"/>
  <c r="E130" i="1"/>
  <c r="G130" i="1"/>
  <c r="F130" i="1"/>
  <c r="B130" i="1"/>
  <c r="C130" i="1"/>
  <c r="A132" i="1" l="1"/>
  <c r="D131" i="1"/>
  <c r="H131" i="1"/>
  <c r="E131" i="1"/>
  <c r="F131" i="1"/>
  <c r="G131" i="1"/>
  <c r="B131" i="1"/>
  <c r="C131" i="1"/>
  <c r="A133" i="1" l="1"/>
  <c r="B132" i="1"/>
  <c r="H132" i="1"/>
  <c r="D132" i="1"/>
  <c r="E132" i="1"/>
  <c r="G132" i="1"/>
  <c r="F132" i="1"/>
  <c r="C132" i="1"/>
  <c r="A134" i="1" l="1"/>
  <c r="D133" i="1"/>
  <c r="H133" i="1"/>
  <c r="B133" i="1"/>
  <c r="E133" i="1"/>
  <c r="G133" i="1"/>
  <c r="F133" i="1"/>
  <c r="C133" i="1"/>
  <c r="A135" i="1" l="1"/>
  <c r="H134" i="1"/>
  <c r="E134" i="1"/>
  <c r="D134" i="1"/>
  <c r="B134" i="1"/>
  <c r="F134" i="1"/>
  <c r="G134" i="1"/>
  <c r="C134" i="1"/>
  <c r="A136" i="1" l="1"/>
  <c r="H135" i="1"/>
  <c r="D135" i="1"/>
  <c r="E135" i="1"/>
  <c r="B135" i="1"/>
  <c r="G135" i="1"/>
  <c r="F135" i="1"/>
  <c r="C135" i="1"/>
  <c r="A137" i="1" l="1"/>
  <c r="D136" i="1"/>
  <c r="H136" i="1"/>
  <c r="G136" i="1"/>
  <c r="F136" i="1"/>
  <c r="B136" i="1"/>
  <c r="E136" i="1"/>
  <c r="C136" i="1"/>
  <c r="A138" i="1" l="1"/>
  <c r="D137" i="1"/>
  <c r="H137" i="1"/>
  <c r="E137" i="1"/>
  <c r="B137" i="1"/>
  <c r="G137" i="1"/>
  <c r="F137" i="1"/>
  <c r="C137" i="1"/>
  <c r="A139" i="1" l="1"/>
  <c r="H138" i="1"/>
  <c r="D138" i="1"/>
  <c r="F138" i="1"/>
  <c r="E138" i="1"/>
  <c r="B138" i="1"/>
  <c r="G138" i="1"/>
  <c r="C138" i="1"/>
  <c r="A140" i="1" l="1"/>
  <c r="D139" i="1"/>
  <c r="H139" i="1"/>
  <c r="E139" i="1"/>
  <c r="G139" i="1"/>
  <c r="F139" i="1"/>
  <c r="B139" i="1"/>
  <c r="C139" i="1"/>
  <c r="A141" i="1" l="1"/>
  <c r="D140" i="1"/>
  <c r="H140" i="1"/>
  <c r="B140" i="1"/>
  <c r="G140" i="1"/>
  <c r="E140" i="1"/>
  <c r="F140" i="1"/>
  <c r="C140" i="1"/>
  <c r="A142" i="1" l="1"/>
  <c r="D141" i="1"/>
  <c r="H141" i="1"/>
  <c r="E141" i="1"/>
  <c r="B141" i="1"/>
  <c r="F141" i="1"/>
  <c r="G141" i="1"/>
  <c r="C141" i="1"/>
  <c r="A143" i="1" l="1"/>
  <c r="H142" i="1"/>
  <c r="D142" i="1"/>
  <c r="E142" i="1"/>
  <c r="B142" i="1"/>
  <c r="F142" i="1"/>
  <c r="G142" i="1"/>
  <c r="C142" i="1"/>
  <c r="A144" i="1" l="1"/>
  <c r="E143" i="1"/>
  <c r="D143" i="1"/>
  <c r="B143" i="1"/>
  <c r="H143" i="1"/>
  <c r="F143" i="1"/>
  <c r="G143" i="1"/>
  <c r="C143" i="1"/>
  <c r="A145" i="1" l="1"/>
  <c r="H144" i="1"/>
  <c r="B144" i="1"/>
  <c r="D144" i="1"/>
  <c r="E144" i="1"/>
  <c r="G144" i="1"/>
  <c r="F144" i="1"/>
  <c r="C144" i="1"/>
  <c r="A146" i="1" l="1"/>
  <c r="B145" i="1"/>
  <c r="H145" i="1"/>
  <c r="D145" i="1"/>
  <c r="E145" i="1"/>
  <c r="G145" i="1"/>
  <c r="F145" i="1"/>
  <c r="C145" i="1"/>
  <c r="A147" i="1" l="1"/>
  <c r="D146" i="1"/>
  <c r="H146" i="1"/>
  <c r="F146" i="1"/>
  <c r="B146" i="1"/>
  <c r="G146" i="1"/>
  <c r="E146" i="1"/>
  <c r="C146" i="1"/>
  <c r="A148" i="1" l="1"/>
  <c r="D147" i="1"/>
  <c r="H147" i="1"/>
  <c r="E147" i="1"/>
  <c r="F147" i="1"/>
  <c r="G147" i="1"/>
  <c r="B147" i="1"/>
  <c r="C147" i="1"/>
  <c r="A149" i="1" l="1"/>
  <c r="D148" i="1"/>
  <c r="H148" i="1"/>
  <c r="G148" i="1"/>
  <c r="F148" i="1"/>
  <c r="B148" i="1"/>
  <c r="E148" i="1"/>
  <c r="C148" i="1"/>
  <c r="A150" i="1" l="1"/>
  <c r="D149" i="1"/>
  <c r="H149" i="1"/>
  <c r="B149" i="1"/>
  <c r="F149" i="1"/>
  <c r="G149" i="1"/>
  <c r="E149" i="1"/>
  <c r="C149" i="1"/>
  <c r="A151" i="1" l="1"/>
  <c r="D150" i="1"/>
  <c r="H150" i="1"/>
  <c r="G150" i="1"/>
  <c r="B150" i="1"/>
  <c r="E150" i="1"/>
  <c r="F150" i="1"/>
  <c r="C150" i="1"/>
  <c r="A152" i="1" l="1"/>
  <c r="H151" i="1"/>
  <c r="D151" i="1"/>
  <c r="B151" i="1"/>
  <c r="F151" i="1"/>
  <c r="E151" i="1"/>
  <c r="G151" i="1"/>
  <c r="C151" i="1"/>
  <c r="A153" i="1" l="1"/>
  <c r="E152" i="1"/>
  <c r="D152" i="1"/>
  <c r="B152" i="1"/>
  <c r="H152" i="1"/>
  <c r="G152" i="1"/>
  <c r="F152" i="1"/>
  <c r="C152" i="1"/>
  <c r="A154" i="1" l="1"/>
  <c r="D153" i="1"/>
  <c r="H153" i="1"/>
  <c r="E153" i="1"/>
  <c r="B153" i="1"/>
  <c r="F153" i="1"/>
  <c r="G153" i="1"/>
  <c r="C153" i="1"/>
  <c r="A155" i="1" l="1"/>
  <c r="E154" i="1"/>
  <c r="D154" i="1"/>
  <c r="H154" i="1"/>
  <c r="B154" i="1"/>
  <c r="F154" i="1"/>
  <c r="G154" i="1"/>
  <c r="C154" i="1"/>
  <c r="A156" i="1" l="1"/>
  <c r="H155" i="1"/>
  <c r="E155" i="1"/>
  <c r="B155" i="1"/>
  <c r="D155" i="1"/>
  <c r="G155" i="1"/>
  <c r="F155" i="1"/>
  <c r="C155" i="1"/>
  <c r="A157" i="1" l="1"/>
  <c r="D156" i="1"/>
  <c r="H156" i="1"/>
  <c r="B156" i="1"/>
  <c r="G156" i="1"/>
  <c r="F156" i="1"/>
  <c r="E156" i="1"/>
  <c r="C156" i="1"/>
  <c r="A158" i="1" l="1"/>
  <c r="D157" i="1"/>
  <c r="H157" i="1"/>
  <c r="B157" i="1"/>
  <c r="F157" i="1"/>
  <c r="E157" i="1"/>
  <c r="G157" i="1"/>
  <c r="C157" i="1"/>
  <c r="A159" i="1" l="1"/>
  <c r="H158" i="1"/>
  <c r="D158" i="1"/>
  <c r="E158" i="1"/>
  <c r="B158" i="1"/>
  <c r="F158" i="1"/>
  <c r="G158" i="1"/>
  <c r="C158" i="1"/>
  <c r="A160" i="1" l="1"/>
  <c r="D159" i="1"/>
  <c r="H159" i="1"/>
  <c r="E159" i="1"/>
  <c r="G159" i="1"/>
  <c r="F159" i="1"/>
  <c r="B159" i="1"/>
  <c r="C159" i="1"/>
  <c r="A161" i="1" l="1"/>
  <c r="D160" i="1"/>
  <c r="H160" i="1"/>
  <c r="G160" i="1"/>
  <c r="B160" i="1"/>
  <c r="F160" i="1"/>
  <c r="E160" i="1"/>
  <c r="C160" i="1"/>
  <c r="A162" i="1" l="1"/>
  <c r="D161" i="1"/>
  <c r="H161" i="1"/>
  <c r="G161" i="1"/>
  <c r="B161" i="1"/>
  <c r="F161" i="1"/>
  <c r="E161" i="1"/>
  <c r="C161" i="1"/>
  <c r="A163" i="1" l="1"/>
  <c r="H162" i="1"/>
  <c r="E162" i="1"/>
  <c r="D162" i="1"/>
  <c r="B162" i="1"/>
  <c r="F162" i="1"/>
  <c r="G162" i="1"/>
  <c r="C162" i="1"/>
  <c r="A164" i="1" l="1"/>
  <c r="D163" i="1"/>
  <c r="E163" i="1"/>
  <c r="B163" i="1"/>
  <c r="H163" i="1"/>
  <c r="G163" i="1"/>
  <c r="F163" i="1"/>
  <c r="C163" i="1"/>
  <c r="A165" i="1" l="1"/>
  <c r="E164" i="1"/>
  <c r="H164" i="1"/>
  <c r="D164" i="1"/>
  <c r="B164" i="1"/>
  <c r="G164" i="1"/>
  <c r="F164" i="1"/>
  <c r="C164" i="1"/>
  <c r="A166" i="1" l="1"/>
  <c r="D165" i="1"/>
  <c r="H165" i="1"/>
  <c r="B165" i="1"/>
  <c r="E165" i="1"/>
  <c r="G165" i="1"/>
  <c r="F165" i="1"/>
  <c r="C165" i="1"/>
  <c r="A167" i="1" l="1"/>
  <c r="D166" i="1"/>
  <c r="H166" i="1"/>
  <c r="F166" i="1"/>
  <c r="B166" i="1"/>
  <c r="G166" i="1"/>
  <c r="E166" i="1"/>
  <c r="C166" i="1"/>
  <c r="A168" i="1" l="1"/>
  <c r="H167" i="1"/>
  <c r="D167" i="1"/>
  <c r="E167" i="1"/>
  <c r="F167" i="1"/>
  <c r="G167" i="1"/>
  <c r="B167" i="1"/>
  <c r="C167" i="1"/>
  <c r="A169" i="1" l="1"/>
  <c r="D168" i="1"/>
  <c r="H168" i="1"/>
  <c r="B168" i="1"/>
  <c r="E168" i="1"/>
  <c r="F168" i="1"/>
  <c r="G168" i="1"/>
  <c r="C168" i="1"/>
  <c r="A170" i="1" l="1"/>
  <c r="H169" i="1"/>
  <c r="D169" i="1"/>
  <c r="B169" i="1"/>
  <c r="F169" i="1"/>
  <c r="E169" i="1"/>
  <c r="G169" i="1"/>
  <c r="C169" i="1"/>
  <c r="A171" i="1" l="1"/>
  <c r="H170" i="1"/>
  <c r="D170" i="1"/>
  <c r="G170" i="1"/>
  <c r="E170" i="1"/>
  <c r="F170" i="1"/>
  <c r="B170" i="1"/>
  <c r="C170" i="1"/>
  <c r="A172" i="1" l="1"/>
  <c r="H171" i="1"/>
  <c r="D171" i="1"/>
  <c r="E171" i="1"/>
  <c r="B171" i="1"/>
  <c r="G171" i="1"/>
  <c r="F171" i="1"/>
  <c r="C171" i="1"/>
  <c r="A173" i="1" l="1"/>
  <c r="H172" i="1"/>
  <c r="E172" i="1"/>
  <c r="D172" i="1"/>
  <c r="B172" i="1"/>
  <c r="F172" i="1"/>
  <c r="G172" i="1"/>
  <c r="C172" i="1"/>
  <c r="A174" i="1" l="1"/>
  <c r="B173" i="1"/>
  <c r="H173" i="1"/>
  <c r="E173" i="1"/>
  <c r="D173" i="1"/>
  <c r="G173" i="1"/>
  <c r="F173" i="1"/>
  <c r="C173" i="1"/>
  <c r="A175" i="1" l="1"/>
  <c r="B174" i="1"/>
  <c r="D174" i="1"/>
  <c r="E174" i="1"/>
  <c r="H174" i="1"/>
  <c r="F174" i="1"/>
  <c r="G174" i="1"/>
  <c r="C174" i="1"/>
  <c r="A176" i="1" l="1"/>
  <c r="H175" i="1"/>
  <c r="E175" i="1"/>
  <c r="D175" i="1"/>
  <c r="B175" i="1"/>
  <c r="F175" i="1"/>
  <c r="G175" i="1"/>
  <c r="C175" i="1"/>
  <c r="A177" i="1" l="1"/>
  <c r="D176" i="1"/>
  <c r="H176" i="1"/>
  <c r="E176" i="1"/>
  <c r="B176" i="1"/>
  <c r="F176" i="1"/>
  <c r="G176" i="1"/>
  <c r="C176" i="1"/>
  <c r="A178" i="1" l="1"/>
  <c r="H177" i="1"/>
  <c r="D177" i="1"/>
  <c r="B177" i="1"/>
  <c r="F177" i="1"/>
  <c r="E177" i="1"/>
  <c r="G177" i="1"/>
  <c r="C177" i="1"/>
  <c r="A179" i="1" l="1"/>
  <c r="H178" i="1"/>
  <c r="D178" i="1"/>
  <c r="E178" i="1"/>
  <c r="B178" i="1"/>
  <c r="F178" i="1"/>
  <c r="G178" i="1"/>
  <c r="C178" i="1"/>
  <c r="A180" i="1" l="1"/>
  <c r="H179" i="1"/>
  <c r="D179" i="1"/>
  <c r="E179" i="1"/>
  <c r="G179" i="1"/>
  <c r="F179" i="1"/>
  <c r="B179" i="1"/>
  <c r="C179" i="1"/>
  <c r="A181" i="1" l="1"/>
  <c r="D180" i="1"/>
  <c r="H180" i="1"/>
  <c r="B180" i="1"/>
  <c r="F180" i="1"/>
  <c r="E180" i="1"/>
  <c r="G180" i="1"/>
  <c r="C180" i="1"/>
  <c r="A182" i="1" l="1"/>
  <c r="D181" i="1"/>
  <c r="H181" i="1"/>
  <c r="F181" i="1"/>
  <c r="B181" i="1"/>
  <c r="E181" i="1"/>
  <c r="G181" i="1"/>
  <c r="C181" i="1"/>
  <c r="A183" i="1" l="1"/>
  <c r="B182" i="1"/>
  <c r="E182" i="1"/>
  <c r="H182" i="1"/>
  <c r="D182" i="1"/>
  <c r="F182" i="1"/>
  <c r="G182" i="1"/>
  <c r="C182" i="1"/>
  <c r="A184" i="1" l="1"/>
  <c r="E183" i="1"/>
  <c r="B183" i="1"/>
  <c r="D183" i="1"/>
  <c r="H183" i="1"/>
  <c r="G183" i="1"/>
  <c r="F183" i="1"/>
  <c r="C183" i="1"/>
  <c r="A185" i="1" l="1"/>
  <c r="H184" i="1"/>
  <c r="B184" i="1"/>
  <c r="D184" i="1"/>
  <c r="E184" i="1"/>
  <c r="F184" i="1"/>
  <c r="G184" i="1"/>
  <c r="C184" i="1"/>
  <c r="A186" i="1" l="1"/>
  <c r="B185" i="1"/>
  <c r="D185" i="1"/>
  <c r="E185" i="1"/>
  <c r="H185" i="1"/>
  <c r="F185" i="1"/>
  <c r="G185" i="1"/>
  <c r="C185" i="1"/>
  <c r="A187" i="1" l="1"/>
  <c r="H186" i="1"/>
  <c r="D186" i="1"/>
  <c r="F186" i="1"/>
  <c r="E186" i="1"/>
  <c r="B186" i="1"/>
  <c r="G186" i="1"/>
  <c r="C186" i="1"/>
  <c r="A188" i="1" l="1"/>
  <c r="H187" i="1"/>
  <c r="D187" i="1"/>
  <c r="E187" i="1"/>
  <c r="B187" i="1"/>
  <c r="G187" i="1"/>
  <c r="F187" i="1"/>
  <c r="C187" i="1"/>
  <c r="A189" i="1" l="1"/>
  <c r="D188" i="1"/>
  <c r="H188" i="1"/>
  <c r="E188" i="1"/>
  <c r="B188" i="1"/>
  <c r="F188" i="1"/>
  <c r="G188" i="1"/>
  <c r="C188" i="1"/>
  <c r="A190" i="1" l="1"/>
  <c r="H189" i="1"/>
  <c r="D189" i="1"/>
  <c r="F189" i="1"/>
  <c r="G189" i="1"/>
  <c r="B189" i="1"/>
  <c r="E189" i="1"/>
  <c r="C189" i="1"/>
  <c r="A191" i="1" l="1"/>
  <c r="H190" i="1"/>
  <c r="D190" i="1"/>
  <c r="F190" i="1"/>
  <c r="E190" i="1"/>
  <c r="G190" i="1"/>
  <c r="B190" i="1"/>
  <c r="C190" i="1"/>
  <c r="A192" i="1" l="1"/>
  <c r="D191" i="1"/>
  <c r="H191" i="1"/>
  <c r="E191" i="1"/>
  <c r="G191" i="1"/>
  <c r="B191" i="1"/>
  <c r="F191" i="1"/>
  <c r="C191" i="1"/>
  <c r="A193" i="1" l="1"/>
  <c r="H192" i="1"/>
  <c r="D192" i="1"/>
  <c r="E192" i="1"/>
  <c r="B192" i="1"/>
  <c r="G192" i="1"/>
  <c r="F192" i="1"/>
  <c r="C192" i="1"/>
  <c r="A194" i="1" l="1"/>
  <c r="B193" i="1"/>
  <c r="D193" i="1"/>
  <c r="E193" i="1"/>
  <c r="H193" i="1"/>
  <c r="F193" i="1"/>
  <c r="G193" i="1"/>
  <c r="C193" i="1"/>
  <c r="A195" i="1" l="1"/>
  <c r="B194" i="1"/>
  <c r="E194" i="1"/>
  <c r="H194" i="1"/>
  <c r="D194" i="1"/>
  <c r="F194" i="1"/>
  <c r="G194" i="1"/>
  <c r="C194" i="1"/>
  <c r="A196" i="1" l="1"/>
  <c r="D195" i="1"/>
  <c r="H195" i="1"/>
  <c r="E195" i="1"/>
  <c r="B195" i="1"/>
  <c r="G195" i="1"/>
  <c r="F195" i="1"/>
  <c r="C195" i="1"/>
  <c r="A197" i="1" l="1"/>
  <c r="D196" i="1"/>
  <c r="H196" i="1"/>
  <c r="G196" i="1"/>
  <c r="B196" i="1"/>
  <c r="F196" i="1"/>
  <c r="E196" i="1"/>
  <c r="C196" i="1"/>
  <c r="A198" i="1" l="1"/>
  <c r="H197" i="1"/>
  <c r="D197" i="1"/>
  <c r="B197" i="1"/>
  <c r="G197" i="1"/>
  <c r="F197" i="1"/>
  <c r="E197" i="1"/>
  <c r="C197" i="1"/>
  <c r="A199" i="1" l="1"/>
  <c r="D198" i="1"/>
  <c r="H198" i="1"/>
  <c r="F198" i="1"/>
  <c r="E198" i="1"/>
  <c r="B198" i="1"/>
  <c r="G198" i="1"/>
  <c r="C198" i="1"/>
  <c r="A200" i="1" l="1"/>
  <c r="D199" i="1"/>
  <c r="H199" i="1"/>
  <c r="F199" i="1"/>
  <c r="G199" i="1"/>
  <c r="E199" i="1"/>
  <c r="B199" i="1"/>
  <c r="C199" i="1"/>
  <c r="A201" i="1" l="1"/>
  <c r="D200" i="1"/>
  <c r="H200" i="1"/>
  <c r="G200" i="1"/>
  <c r="E200" i="1"/>
  <c r="B200" i="1"/>
  <c r="F200" i="1"/>
  <c r="C200" i="1"/>
  <c r="A202" i="1" l="1"/>
  <c r="D201" i="1"/>
  <c r="H201" i="1"/>
  <c r="E201" i="1"/>
  <c r="G201" i="1"/>
  <c r="F201" i="1"/>
  <c r="B201" i="1"/>
  <c r="C201" i="1"/>
  <c r="A203" i="1" l="1"/>
  <c r="E202" i="1"/>
  <c r="B202" i="1"/>
  <c r="H202" i="1"/>
  <c r="D202" i="1"/>
  <c r="F202" i="1"/>
  <c r="G202" i="1"/>
  <c r="C202" i="1"/>
  <c r="A204" i="1" l="1"/>
  <c r="E203" i="1"/>
  <c r="H203" i="1"/>
  <c r="D203" i="1"/>
  <c r="B203" i="1"/>
  <c r="F203" i="1"/>
  <c r="G203" i="1"/>
  <c r="C203" i="1"/>
  <c r="A205" i="1" l="1"/>
  <c r="B204" i="1"/>
  <c r="D204" i="1"/>
  <c r="H204" i="1"/>
  <c r="E204" i="1"/>
  <c r="F204" i="1"/>
  <c r="G204" i="1"/>
  <c r="C204" i="1"/>
  <c r="A206" i="1" l="1"/>
  <c r="B205" i="1"/>
  <c r="D205" i="1"/>
  <c r="H205" i="1"/>
  <c r="E205" i="1"/>
  <c r="G205" i="1"/>
  <c r="F205" i="1"/>
  <c r="C205" i="1"/>
  <c r="A207" i="1" l="1"/>
  <c r="H206" i="1"/>
  <c r="D206" i="1"/>
  <c r="F206" i="1"/>
  <c r="B206" i="1"/>
  <c r="G206" i="1"/>
  <c r="E206" i="1"/>
  <c r="C206" i="1"/>
  <c r="A208" i="1" l="1"/>
  <c r="D207" i="1"/>
  <c r="H207" i="1"/>
  <c r="F207" i="1"/>
  <c r="B207" i="1"/>
  <c r="E207" i="1"/>
  <c r="G207" i="1"/>
  <c r="C207" i="1"/>
  <c r="A209" i="1" l="1"/>
  <c r="D208" i="1"/>
  <c r="H208" i="1"/>
  <c r="B208" i="1"/>
  <c r="E208" i="1"/>
  <c r="F208" i="1"/>
  <c r="G208" i="1"/>
  <c r="C208" i="1"/>
  <c r="A210" i="1" l="1"/>
  <c r="H209" i="1"/>
  <c r="D209" i="1"/>
  <c r="B209" i="1"/>
  <c r="F209" i="1"/>
  <c r="E209" i="1"/>
  <c r="G209" i="1"/>
  <c r="C209" i="1"/>
  <c r="A211" i="1" l="1"/>
  <c r="H210" i="1"/>
  <c r="D210" i="1"/>
  <c r="F210" i="1"/>
  <c r="E210" i="1"/>
  <c r="B210" i="1"/>
  <c r="G210" i="1"/>
  <c r="C210" i="1"/>
  <c r="A212" i="1" l="1"/>
  <c r="H211" i="1"/>
  <c r="D211" i="1"/>
  <c r="E211" i="1"/>
  <c r="B211" i="1"/>
  <c r="G211" i="1"/>
  <c r="F211" i="1"/>
  <c r="C211" i="1"/>
  <c r="A213" i="1" l="1"/>
  <c r="E212" i="1"/>
  <c r="B212" i="1"/>
  <c r="D212" i="1"/>
  <c r="H212" i="1"/>
  <c r="G212" i="1"/>
  <c r="F212" i="1"/>
  <c r="C212" i="1"/>
  <c r="A214" i="1" l="1"/>
  <c r="B213" i="1"/>
  <c r="H213" i="1"/>
  <c r="E213" i="1"/>
  <c r="D213" i="1"/>
  <c r="F213" i="1"/>
  <c r="G213" i="1"/>
  <c r="C213" i="1"/>
  <c r="A215" i="1" l="1"/>
  <c r="B214" i="1"/>
  <c r="H214" i="1"/>
  <c r="E214" i="1"/>
  <c r="D214" i="1"/>
  <c r="F214" i="1"/>
  <c r="G214" i="1"/>
  <c r="C214" i="1"/>
  <c r="A216" i="1" l="1"/>
  <c r="E215" i="1"/>
  <c r="B215" i="1"/>
  <c r="D215" i="1"/>
  <c r="H215" i="1"/>
  <c r="G215" i="1"/>
  <c r="F215" i="1"/>
  <c r="C215" i="1"/>
  <c r="A217" i="1" l="1"/>
  <c r="D216" i="1"/>
  <c r="H216" i="1"/>
  <c r="B216" i="1"/>
  <c r="E216" i="1"/>
  <c r="F216" i="1"/>
  <c r="G216" i="1"/>
  <c r="C216" i="1"/>
  <c r="A218" i="1" l="1"/>
  <c r="H217" i="1"/>
  <c r="D217" i="1"/>
  <c r="B217" i="1"/>
  <c r="F217" i="1"/>
  <c r="E217" i="1"/>
  <c r="G217" i="1"/>
  <c r="C217" i="1"/>
  <c r="A219" i="1" l="1"/>
  <c r="H218" i="1"/>
  <c r="D218" i="1"/>
  <c r="E218" i="1"/>
  <c r="B218" i="1"/>
  <c r="F218" i="1"/>
  <c r="G218" i="1"/>
  <c r="C218" i="1"/>
  <c r="A220" i="1" l="1"/>
  <c r="H219" i="1"/>
  <c r="D219" i="1"/>
  <c r="E219" i="1"/>
  <c r="F219" i="1"/>
  <c r="B219" i="1"/>
  <c r="G219" i="1"/>
  <c r="C219" i="1"/>
  <c r="A221" i="1" l="1"/>
  <c r="D220" i="1"/>
  <c r="H220" i="1"/>
  <c r="G220" i="1"/>
  <c r="B220" i="1"/>
  <c r="F220" i="1"/>
  <c r="E220" i="1"/>
  <c r="C220" i="1"/>
  <c r="A222" i="1" l="1"/>
  <c r="H221" i="1"/>
  <c r="D221" i="1"/>
  <c r="F221" i="1"/>
  <c r="G221" i="1"/>
  <c r="B221" i="1"/>
  <c r="E221" i="1"/>
  <c r="C221" i="1"/>
  <c r="A223" i="1" l="1"/>
  <c r="E222" i="1"/>
  <c r="D222" i="1"/>
  <c r="H222" i="1"/>
  <c r="B222" i="1"/>
  <c r="G222" i="1"/>
  <c r="F222" i="1"/>
  <c r="C222" i="1"/>
  <c r="A224" i="1" l="1"/>
  <c r="E223" i="1"/>
  <c r="D223" i="1"/>
  <c r="H223" i="1"/>
  <c r="B223" i="1"/>
  <c r="F223" i="1"/>
  <c r="G223" i="1"/>
  <c r="C223" i="1"/>
  <c r="A225" i="1" l="1"/>
  <c r="D224" i="1"/>
  <c r="H224" i="1"/>
  <c r="E224" i="1"/>
  <c r="B224" i="1"/>
  <c r="F224" i="1"/>
  <c r="G224" i="1"/>
  <c r="C224" i="1"/>
  <c r="A226" i="1" l="1"/>
  <c r="D225" i="1"/>
  <c r="B225" i="1"/>
  <c r="E225" i="1"/>
  <c r="H225" i="1"/>
  <c r="F225" i="1"/>
  <c r="G225" i="1"/>
  <c r="C225" i="1"/>
  <c r="A227" i="1" l="1"/>
  <c r="H226" i="1"/>
  <c r="D226" i="1"/>
  <c r="E226" i="1"/>
  <c r="B226" i="1"/>
  <c r="F226" i="1"/>
  <c r="G226" i="1"/>
  <c r="C226" i="1"/>
  <c r="A228" i="1" l="1"/>
  <c r="H227" i="1"/>
  <c r="D227" i="1"/>
  <c r="B227" i="1"/>
  <c r="G227" i="1"/>
  <c r="F227" i="1"/>
  <c r="E227" i="1"/>
  <c r="C227" i="1"/>
  <c r="A229" i="1" l="1"/>
  <c r="H228" i="1"/>
  <c r="D228" i="1"/>
  <c r="G228" i="1"/>
  <c r="B228" i="1"/>
  <c r="F228" i="1"/>
  <c r="E228" i="1"/>
  <c r="C228" i="1"/>
  <c r="A230" i="1" l="1"/>
  <c r="D229" i="1"/>
  <c r="H229" i="1"/>
  <c r="E229" i="1"/>
  <c r="F229" i="1"/>
  <c r="B229" i="1"/>
  <c r="G229" i="1"/>
  <c r="C229" i="1"/>
  <c r="A231" i="1" l="1"/>
  <c r="H230" i="1"/>
  <c r="D230" i="1"/>
  <c r="E230" i="1"/>
  <c r="B230" i="1"/>
  <c r="F230" i="1"/>
  <c r="G230" i="1"/>
  <c r="C230" i="1"/>
  <c r="A232" i="1" l="1"/>
  <c r="D231" i="1"/>
  <c r="H231" i="1"/>
  <c r="F231" i="1"/>
  <c r="B231" i="1"/>
  <c r="E231" i="1"/>
  <c r="G231" i="1"/>
  <c r="C231" i="1"/>
  <c r="A233" i="1" l="1"/>
  <c r="D232" i="1"/>
  <c r="B232" i="1"/>
  <c r="H232" i="1"/>
  <c r="E232" i="1"/>
  <c r="F232" i="1"/>
  <c r="G232" i="1"/>
  <c r="C232" i="1"/>
  <c r="A234" i="1" l="1"/>
  <c r="E233" i="1"/>
  <c r="B233" i="1"/>
  <c r="D233" i="1"/>
  <c r="H233" i="1"/>
  <c r="F233" i="1"/>
  <c r="G233" i="1"/>
  <c r="C233" i="1"/>
  <c r="A235" i="1" l="1"/>
  <c r="D234" i="1"/>
  <c r="B234" i="1"/>
  <c r="H234" i="1"/>
  <c r="E234" i="1"/>
  <c r="G234" i="1"/>
  <c r="F234" i="1"/>
  <c r="C234" i="1"/>
  <c r="A236" i="1" l="1"/>
  <c r="H235" i="1"/>
  <c r="D235" i="1"/>
  <c r="E235" i="1"/>
  <c r="B235" i="1"/>
  <c r="F235" i="1"/>
  <c r="G235" i="1"/>
  <c r="C235" i="1"/>
  <c r="A237" i="1" l="1"/>
  <c r="H236" i="1"/>
  <c r="D236" i="1"/>
  <c r="B236" i="1"/>
  <c r="F236" i="1"/>
  <c r="G236" i="1"/>
  <c r="E236" i="1"/>
  <c r="C236" i="1"/>
  <c r="A238" i="1" l="1"/>
  <c r="H237" i="1"/>
  <c r="D237" i="1"/>
  <c r="B237" i="1"/>
  <c r="F237" i="1"/>
  <c r="E237" i="1"/>
  <c r="G237" i="1"/>
  <c r="C237" i="1"/>
  <c r="A239" i="1" l="1"/>
  <c r="D238" i="1"/>
  <c r="H238" i="1"/>
  <c r="B238" i="1"/>
  <c r="E238" i="1"/>
  <c r="G238" i="1"/>
  <c r="F238" i="1"/>
  <c r="C238" i="1"/>
  <c r="A240" i="1" l="1"/>
  <c r="D239" i="1"/>
  <c r="H239" i="1"/>
  <c r="B239" i="1"/>
  <c r="E239" i="1"/>
  <c r="F239" i="1"/>
  <c r="G239" i="1"/>
  <c r="C239" i="1"/>
  <c r="A241" i="1" l="1"/>
  <c r="D240" i="1"/>
  <c r="H240" i="1"/>
  <c r="E240" i="1"/>
  <c r="B240" i="1"/>
  <c r="F240" i="1"/>
  <c r="G240" i="1"/>
  <c r="C240" i="1"/>
  <c r="A242" i="1" l="1"/>
  <c r="H241" i="1"/>
  <c r="D241" i="1"/>
  <c r="G241" i="1"/>
  <c r="B241" i="1"/>
  <c r="E241" i="1"/>
  <c r="F241" i="1"/>
  <c r="C241" i="1"/>
  <c r="A243" i="1" l="1"/>
  <c r="D242" i="1"/>
  <c r="H242" i="1"/>
  <c r="B242" i="1"/>
  <c r="E242" i="1"/>
  <c r="G242" i="1"/>
  <c r="F242" i="1"/>
  <c r="C242" i="1"/>
  <c r="A244" i="1" l="1"/>
  <c r="B243" i="1"/>
  <c r="D243" i="1"/>
  <c r="H243" i="1"/>
  <c r="E243" i="1"/>
  <c r="F243" i="1"/>
  <c r="G243" i="1"/>
  <c r="C243" i="1"/>
  <c r="A245" i="1" l="1"/>
  <c r="E244" i="1"/>
  <c r="D244" i="1"/>
  <c r="B244" i="1"/>
  <c r="H244" i="1"/>
  <c r="G244" i="1"/>
  <c r="F244" i="1"/>
  <c r="C244" i="1"/>
  <c r="A246" i="1" l="1"/>
  <c r="H245" i="1"/>
  <c r="E245" i="1"/>
  <c r="B245" i="1"/>
  <c r="D245" i="1"/>
  <c r="G245" i="1"/>
  <c r="F245" i="1"/>
  <c r="C245" i="1"/>
  <c r="A247" i="1" l="1"/>
  <c r="H246" i="1"/>
  <c r="D246" i="1"/>
  <c r="B246" i="1"/>
  <c r="E246" i="1"/>
  <c r="G246" i="1"/>
  <c r="F246" i="1"/>
  <c r="C246" i="1"/>
  <c r="A248" i="1" l="1"/>
  <c r="D247" i="1"/>
  <c r="H247" i="1"/>
  <c r="B247" i="1"/>
  <c r="G247" i="1"/>
  <c r="E247" i="1"/>
  <c r="F247" i="1"/>
  <c r="C247" i="1"/>
  <c r="A249" i="1" l="1"/>
  <c r="D248" i="1"/>
  <c r="H248" i="1"/>
  <c r="F248" i="1"/>
  <c r="B248" i="1"/>
  <c r="G248" i="1"/>
  <c r="E248" i="1"/>
  <c r="C248" i="1"/>
  <c r="A250" i="1" l="1"/>
  <c r="H249" i="1"/>
  <c r="D249" i="1"/>
  <c r="E249" i="1"/>
  <c r="F249" i="1"/>
  <c r="B249" i="1"/>
  <c r="G249" i="1"/>
  <c r="C249" i="1"/>
  <c r="A251" i="1" l="1"/>
  <c r="H250" i="1"/>
  <c r="D250" i="1"/>
  <c r="B250" i="1"/>
  <c r="F250" i="1"/>
  <c r="G250" i="1"/>
  <c r="E250" i="1"/>
  <c r="C250" i="1"/>
  <c r="A252" i="1" l="1"/>
  <c r="D251" i="1"/>
  <c r="H251" i="1"/>
  <c r="F251" i="1"/>
  <c r="B251" i="1"/>
  <c r="G251" i="1"/>
  <c r="E251" i="1"/>
  <c r="C251" i="1"/>
  <c r="A253" i="1" l="1"/>
  <c r="B252" i="1"/>
  <c r="D252" i="1"/>
  <c r="H252" i="1"/>
  <c r="E252" i="1"/>
  <c r="F252" i="1"/>
  <c r="G252" i="1"/>
  <c r="C252" i="1"/>
  <c r="A254" i="1" l="1"/>
  <c r="H253" i="1"/>
  <c r="E253" i="1"/>
  <c r="B253" i="1"/>
  <c r="D253" i="1"/>
  <c r="F253" i="1"/>
  <c r="G253" i="1"/>
  <c r="C253" i="1"/>
  <c r="A255" i="1" l="1"/>
  <c r="E254" i="1"/>
  <c r="D254" i="1"/>
  <c r="H254" i="1"/>
  <c r="B254" i="1"/>
  <c r="G254" i="1"/>
  <c r="F254" i="1"/>
  <c r="C254" i="1"/>
  <c r="A256" i="1" l="1"/>
  <c r="B255" i="1"/>
  <c r="D255" i="1"/>
  <c r="E255" i="1"/>
  <c r="H255" i="1"/>
  <c r="F255" i="1"/>
  <c r="G255" i="1"/>
  <c r="C255" i="1"/>
  <c r="A257" i="1" l="1"/>
  <c r="D256" i="1"/>
  <c r="H256" i="1"/>
  <c r="E256" i="1"/>
  <c r="F256" i="1"/>
  <c r="G256" i="1"/>
  <c r="B256" i="1"/>
  <c r="C256" i="1"/>
  <c r="A258" i="1" l="1"/>
  <c r="H257" i="1"/>
  <c r="D257" i="1"/>
  <c r="E257" i="1"/>
  <c r="F257" i="1"/>
  <c r="B257" i="1"/>
  <c r="G257" i="1"/>
  <c r="C257" i="1"/>
  <c r="A259" i="1" l="1"/>
  <c r="H258" i="1"/>
  <c r="D258" i="1"/>
  <c r="E258" i="1"/>
  <c r="F258" i="1"/>
  <c r="G258" i="1"/>
  <c r="B258" i="1"/>
  <c r="C258" i="1"/>
  <c r="A260" i="1" l="1"/>
  <c r="D259" i="1"/>
  <c r="H259" i="1"/>
  <c r="F259" i="1"/>
  <c r="E259" i="1"/>
  <c r="G259" i="1"/>
  <c r="B259" i="1"/>
  <c r="C259" i="1"/>
  <c r="A261" i="1" l="1"/>
  <c r="H260" i="1"/>
  <c r="D260" i="1"/>
  <c r="F260" i="1"/>
  <c r="G260" i="1"/>
  <c r="B260" i="1"/>
  <c r="E260" i="1"/>
  <c r="C260" i="1"/>
  <c r="A262" i="1" l="1"/>
  <c r="H261" i="1"/>
  <c r="D261" i="1"/>
  <c r="B261" i="1"/>
  <c r="E261" i="1"/>
  <c r="F261" i="1"/>
  <c r="G261" i="1"/>
  <c r="C261" i="1"/>
  <c r="A263" i="1" l="1"/>
  <c r="E262" i="1"/>
  <c r="H262" i="1"/>
  <c r="B262" i="1"/>
  <c r="D262" i="1"/>
  <c r="G262" i="1"/>
  <c r="F262" i="1"/>
  <c r="C262" i="1"/>
  <c r="A264" i="1" l="1"/>
  <c r="D263" i="1"/>
  <c r="B263" i="1"/>
  <c r="E263" i="1"/>
  <c r="H263" i="1"/>
  <c r="F263" i="1"/>
  <c r="G263" i="1"/>
  <c r="C263" i="1"/>
  <c r="A265" i="1" l="1"/>
  <c r="H264" i="1"/>
  <c r="B264" i="1"/>
  <c r="D264" i="1"/>
  <c r="E264" i="1"/>
  <c r="F264" i="1"/>
  <c r="G264" i="1"/>
  <c r="C264" i="1"/>
  <c r="A266" i="1" l="1"/>
  <c r="E265" i="1"/>
  <c r="D265" i="1"/>
  <c r="H265" i="1"/>
  <c r="B265" i="1"/>
  <c r="G265" i="1"/>
  <c r="F265" i="1"/>
  <c r="C265" i="1"/>
  <c r="A267" i="1" l="1"/>
  <c r="H266" i="1"/>
  <c r="D266" i="1"/>
  <c r="E266" i="1"/>
  <c r="G266" i="1"/>
  <c r="F266" i="1"/>
  <c r="B266" i="1"/>
  <c r="C266" i="1"/>
  <c r="A268" i="1" l="1"/>
  <c r="D267" i="1"/>
  <c r="H267" i="1"/>
  <c r="G267" i="1"/>
  <c r="F267" i="1"/>
  <c r="B267" i="1"/>
  <c r="E267" i="1"/>
  <c r="C267" i="1"/>
  <c r="A269" i="1" l="1"/>
  <c r="H268" i="1"/>
  <c r="D268" i="1"/>
  <c r="B268" i="1"/>
  <c r="E268" i="1"/>
  <c r="F268" i="1"/>
  <c r="G268" i="1"/>
  <c r="C268" i="1"/>
  <c r="A270" i="1" l="1"/>
  <c r="D269" i="1"/>
  <c r="H269" i="1"/>
  <c r="E269" i="1"/>
  <c r="B269" i="1"/>
  <c r="F269" i="1"/>
  <c r="G269" i="1"/>
  <c r="C269" i="1"/>
  <c r="A271" i="1" l="1"/>
  <c r="H270" i="1"/>
  <c r="D270" i="1"/>
  <c r="B270" i="1"/>
  <c r="F270" i="1"/>
  <c r="G270" i="1"/>
  <c r="E270" i="1"/>
  <c r="C270" i="1"/>
  <c r="A272" i="1" l="1"/>
  <c r="H271" i="1"/>
  <c r="D271" i="1"/>
  <c r="B271" i="1"/>
  <c r="G271" i="1"/>
  <c r="F271" i="1"/>
  <c r="E271" i="1"/>
  <c r="C271" i="1"/>
  <c r="A273" i="1" l="1"/>
  <c r="H272" i="1"/>
  <c r="D272" i="1"/>
  <c r="B272" i="1"/>
  <c r="E272" i="1"/>
  <c r="G272" i="1"/>
  <c r="F272" i="1"/>
  <c r="C272" i="1"/>
  <c r="A274" i="1" l="1"/>
  <c r="H273" i="1"/>
  <c r="E273" i="1"/>
  <c r="B273" i="1"/>
  <c r="D273" i="1"/>
  <c r="F273" i="1"/>
  <c r="G273" i="1"/>
  <c r="C273" i="1"/>
  <c r="A275" i="1" l="1"/>
  <c r="H274" i="1"/>
  <c r="E274" i="1"/>
  <c r="D274" i="1"/>
  <c r="B274" i="1"/>
  <c r="G274" i="1"/>
  <c r="F274" i="1"/>
  <c r="C274" i="1"/>
  <c r="A276" i="1" l="1"/>
  <c r="B275" i="1"/>
  <c r="D275" i="1"/>
  <c r="H275" i="1"/>
  <c r="E275" i="1"/>
  <c r="G275" i="1"/>
  <c r="F275" i="1"/>
  <c r="C275" i="1"/>
  <c r="A277" i="1" l="1"/>
  <c r="H276" i="1"/>
  <c r="D276" i="1"/>
  <c r="E276" i="1"/>
  <c r="F276" i="1"/>
  <c r="B276" i="1"/>
  <c r="G276" i="1"/>
  <c r="C276" i="1"/>
  <c r="A278" i="1" l="1"/>
  <c r="H277" i="1"/>
  <c r="D277" i="1"/>
  <c r="B277" i="1"/>
  <c r="E277" i="1"/>
  <c r="F277" i="1"/>
  <c r="G277" i="1"/>
  <c r="C277" i="1"/>
  <c r="A279" i="1" l="1"/>
  <c r="D278" i="1"/>
  <c r="H278" i="1"/>
  <c r="E278" i="1"/>
  <c r="G278" i="1"/>
  <c r="F278" i="1"/>
  <c r="B278" i="1"/>
  <c r="C278" i="1"/>
  <c r="A280" i="1" l="1"/>
  <c r="D279" i="1"/>
  <c r="H279" i="1"/>
  <c r="F279" i="1"/>
  <c r="G279" i="1"/>
  <c r="E279" i="1"/>
  <c r="B279" i="1"/>
  <c r="C279" i="1"/>
  <c r="A281" i="1" l="1"/>
  <c r="H280" i="1"/>
  <c r="D280" i="1"/>
  <c r="B280" i="1"/>
  <c r="G280" i="1"/>
  <c r="E280" i="1"/>
  <c r="F280" i="1"/>
  <c r="C280" i="1"/>
  <c r="A282" i="1" l="1"/>
  <c r="D281" i="1"/>
  <c r="H281" i="1"/>
  <c r="F281" i="1"/>
  <c r="G281" i="1"/>
  <c r="E281" i="1"/>
  <c r="B281" i="1"/>
  <c r="C281" i="1"/>
  <c r="A283" i="1" l="1"/>
  <c r="E282" i="1"/>
  <c r="H282" i="1"/>
  <c r="B282" i="1"/>
  <c r="D282" i="1"/>
  <c r="G282" i="1"/>
  <c r="F282" i="1"/>
  <c r="C282" i="1"/>
  <c r="A284" i="1" l="1"/>
  <c r="H283" i="1"/>
  <c r="E283" i="1"/>
  <c r="B283" i="1"/>
  <c r="D283" i="1"/>
  <c r="G283" i="1"/>
  <c r="F283" i="1"/>
  <c r="C283" i="1"/>
  <c r="A285" i="1" l="1"/>
  <c r="B284" i="1"/>
  <c r="D284" i="1"/>
  <c r="E284" i="1"/>
  <c r="H284" i="1"/>
  <c r="F284" i="1"/>
  <c r="G284" i="1"/>
  <c r="C284" i="1"/>
  <c r="A286" i="1" l="1"/>
  <c r="B285" i="1"/>
  <c r="D285" i="1"/>
  <c r="E285" i="1"/>
  <c r="H285" i="1"/>
  <c r="G285" i="1"/>
  <c r="F285" i="1"/>
  <c r="C285" i="1"/>
  <c r="A287" i="1" l="1"/>
  <c r="H286" i="1"/>
  <c r="D286" i="1"/>
  <c r="F286" i="1"/>
  <c r="E286" i="1"/>
  <c r="B286" i="1"/>
  <c r="G286" i="1"/>
  <c r="C286" i="1"/>
  <c r="A288" i="1" l="1"/>
  <c r="D287" i="1"/>
  <c r="H287" i="1"/>
  <c r="F287" i="1"/>
  <c r="G287" i="1"/>
  <c r="B287" i="1"/>
  <c r="E287" i="1"/>
  <c r="C287" i="1"/>
  <c r="A289" i="1" l="1"/>
  <c r="D288" i="1"/>
  <c r="H288" i="1"/>
  <c r="F288" i="1"/>
  <c r="G288" i="1"/>
  <c r="B288" i="1"/>
  <c r="E288" i="1"/>
  <c r="C288" i="1"/>
  <c r="A290" i="1" l="1"/>
  <c r="H289" i="1"/>
  <c r="D289" i="1"/>
  <c r="G289" i="1"/>
  <c r="F289" i="1"/>
  <c r="E289" i="1"/>
  <c r="B289" i="1"/>
  <c r="C289" i="1"/>
  <c r="A291" i="1" l="1"/>
  <c r="H290" i="1"/>
  <c r="D290" i="1"/>
  <c r="B290" i="1"/>
  <c r="G290" i="1"/>
  <c r="E290" i="1"/>
  <c r="F290" i="1"/>
  <c r="C290" i="1"/>
  <c r="A292" i="1" l="1"/>
  <c r="H291" i="1"/>
  <c r="D291" i="1"/>
  <c r="B291" i="1"/>
  <c r="G291" i="1"/>
  <c r="F291" i="1"/>
  <c r="E291" i="1"/>
  <c r="C291" i="1"/>
  <c r="A293" i="1" l="1"/>
  <c r="B292" i="1"/>
  <c r="D292" i="1"/>
  <c r="E292" i="1"/>
  <c r="H292" i="1"/>
  <c r="G292" i="1"/>
  <c r="F292" i="1"/>
  <c r="C292" i="1"/>
  <c r="A294" i="1" l="1"/>
  <c r="E293" i="1"/>
  <c r="D293" i="1"/>
  <c r="H293" i="1"/>
  <c r="B293" i="1"/>
  <c r="G293" i="1"/>
  <c r="F293" i="1"/>
  <c r="C293" i="1"/>
  <c r="A295" i="1" l="1"/>
  <c r="E294" i="1"/>
  <c r="D294" i="1"/>
  <c r="B294" i="1"/>
  <c r="H294" i="1"/>
  <c r="F294" i="1"/>
  <c r="G294" i="1"/>
  <c r="C294" i="1"/>
  <c r="A296" i="1" l="1"/>
  <c r="E295" i="1"/>
  <c r="H295" i="1"/>
  <c r="D295" i="1"/>
  <c r="B295" i="1"/>
  <c r="F295" i="1"/>
  <c r="G295" i="1"/>
  <c r="C295" i="1"/>
  <c r="A297" i="1" l="1"/>
  <c r="D296" i="1"/>
  <c r="H296" i="1"/>
  <c r="F296" i="1"/>
  <c r="B296" i="1"/>
  <c r="G296" i="1"/>
  <c r="E296" i="1"/>
  <c r="C296" i="1"/>
  <c r="A298" i="1" l="1"/>
  <c r="D297" i="1"/>
  <c r="H297" i="1"/>
  <c r="F297" i="1"/>
  <c r="E297" i="1"/>
  <c r="G297" i="1"/>
  <c r="B297" i="1"/>
  <c r="C297" i="1"/>
  <c r="A299" i="1" l="1"/>
  <c r="H298" i="1"/>
  <c r="D298" i="1"/>
  <c r="B298" i="1"/>
  <c r="E298" i="1"/>
  <c r="G298" i="1"/>
  <c r="F298" i="1"/>
  <c r="C298" i="1"/>
  <c r="A300" i="1" l="1"/>
  <c r="H299" i="1"/>
  <c r="D299" i="1"/>
  <c r="B299" i="1"/>
  <c r="F299" i="1"/>
  <c r="E299" i="1"/>
  <c r="G299" i="1"/>
  <c r="C299" i="1"/>
  <c r="A301" i="1" l="1"/>
  <c r="D301" i="1"/>
  <c r="H300" i="1"/>
  <c r="H301" i="1"/>
  <c r="D300" i="1"/>
  <c r="B300" i="1"/>
  <c r="F301" i="1"/>
  <c r="E301" i="1"/>
  <c r="B301" i="1"/>
  <c r="E300" i="1"/>
  <c r="G300" i="1"/>
  <c r="G301" i="1"/>
  <c r="F300" i="1"/>
  <c r="C301" i="1"/>
  <c r="C300" i="1"/>
</calcChain>
</file>

<file path=xl/sharedStrings.xml><?xml version="1.0" encoding="utf-8"?>
<sst xmlns="http://schemas.openxmlformats.org/spreadsheetml/2006/main" count="26" uniqueCount="26">
  <si>
    <t>DATE</t>
  </si>
  <si>
    <t>TIME</t>
  </si>
  <si>
    <t>OPEN</t>
  </si>
  <si>
    <t>HIGH</t>
  </si>
  <si>
    <t>LOW</t>
  </si>
  <si>
    <t>CLOSE</t>
  </si>
  <si>
    <t>Volume</t>
  </si>
  <si>
    <t>Symbol</t>
  </si>
  <si>
    <t>Continuation</t>
  </si>
  <si>
    <t>Decimal=T, Tick=D</t>
  </si>
  <si>
    <t>CustomSessionName</t>
  </si>
  <si>
    <t>Type All or PrimaryOnly</t>
  </si>
  <si>
    <t>T</t>
  </si>
  <si>
    <t>All</t>
  </si>
  <si>
    <t>CIVCLose(C.US.CLEG186000)</t>
  </si>
  <si>
    <t>MIVCLose(C.US.CLEG186000)</t>
  </si>
  <si>
    <t>Merged C &amp; P IV</t>
  </si>
  <si>
    <t>PIVCLose(C.US.CLEG186000)</t>
  </si>
  <si>
    <t>Calls</t>
  </si>
  <si>
    <t>Puts</t>
  </si>
  <si>
    <t>Chart Time Frame</t>
  </si>
  <si>
    <t>C.US.CLE</t>
  </si>
  <si>
    <t>Open IV</t>
  </si>
  <si>
    <t>High IV</t>
  </si>
  <si>
    <t>Low IV</t>
  </si>
  <si>
    <t>Close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</si>
</sst>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h:mm:ss;@"/>
    <numFmt numFmtId="166" formatCode="0.0000"/>
  </numFmts>
  <fonts count="2" x14ac:knownFonts="1"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 shrinkToFit="1"/>
    </xf>
    <xf numFmtId="165" fontId="0" fillId="0" borderId="0" xfId="0" applyNumberFormat="1" applyAlignment="1">
      <alignment horizontal="center" shrinkToFit="1"/>
    </xf>
    <xf numFmtId="166" fontId="0" fillId="0" borderId="0" xfId="0" applyNumberFormat="1" applyAlignment="1">
      <alignment horizontal="center" shrinkToFit="1"/>
    </xf>
    <xf numFmtId="1" fontId="0" fillId="0" borderId="0" xfId="0" applyNumberFormat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quotePrefix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12.15</v>
        <stp/>
        <stp>StudyData</stp>
        <stp>MIVLow(C.US.CLE)</stp>
        <stp>Bar</stp>
        <stp/>
        <stp>Close</stp>
        <stp>1380</stp>
        <stp>-6</stp>
        <stp>All</stp>
        <stp/>
        <stp/>
        <stp>FALSE</stp>
        <stp>T</stp>
        <tr r="K8" s="1"/>
      </tp>
      <tp>
        <v>43026.708333333336</v>
        <stp/>
        <stp>StudyData</stp>
        <stp>C.US.CLE</stp>
        <stp>Bar</stp>
        <stp/>
        <stp>Time</stp>
        <stp>1380</stp>
        <stp>-49</stp>
        <stp>All</stp>
        <stp/>
        <stp/>
        <stp>FALSE</stp>
        <stp>T</stp>
        <tr r="B51" s="1"/>
      </tp>
      <tp>
        <v>43012.708333333336</v>
        <stp/>
        <stp>StudyData</stp>
        <stp>C.US.CLE</stp>
        <stp>Bar</stp>
        <stp/>
        <stp>Time</stp>
        <stp>1380</stp>
        <stp>-59</stp>
        <stp>All</stp>
        <stp/>
        <stp/>
        <stp>FALSE</stp>
        <stp>T</stp>
        <tr r="B61" s="1"/>
      </tp>
      <tp>
        <v>42998.708333333336</v>
        <stp/>
        <stp>StudyData</stp>
        <stp>C.US.CLE</stp>
        <stp>Bar</stp>
        <stp/>
        <stp>Time</stp>
        <stp>1380</stp>
        <stp>-69</stp>
        <stp>All</stp>
        <stp/>
        <stp/>
        <stp>FALSE</stp>
        <stp>T</stp>
        <tr r="B71" s="1"/>
      </tp>
      <tp>
        <v>42984.708333333336</v>
        <stp/>
        <stp>StudyData</stp>
        <stp>C.US.CLE</stp>
        <stp>Bar</stp>
        <stp/>
        <stp>Time</stp>
        <stp>1380</stp>
        <stp>-79</stp>
        <stp>All</stp>
        <stp/>
        <stp/>
        <stp>FALSE</stp>
        <stp>T</stp>
        <tr r="B81" s="1"/>
      </tp>
      <tp>
        <v>43068.708333333336</v>
        <stp/>
        <stp>StudyData</stp>
        <stp>C.US.CLE</stp>
        <stp>Bar</stp>
        <stp/>
        <stp>Time</stp>
        <stp>1380</stp>
        <stp>-19</stp>
        <stp>All</stp>
        <stp/>
        <stp/>
        <stp>FALSE</stp>
        <stp>T</stp>
        <tr r="B21" s="1"/>
      </tp>
      <tp>
        <v>43054.708333333336</v>
        <stp/>
        <stp>StudyData</stp>
        <stp>C.US.CLE</stp>
        <stp>Bar</stp>
        <stp/>
        <stp>Time</stp>
        <stp>1380</stp>
        <stp>-29</stp>
        <stp>All</stp>
        <stp/>
        <stp/>
        <stp>FALSE</stp>
        <stp>T</stp>
        <tr r="B31" s="1"/>
      </tp>
      <tp>
        <v>43040.708333333336</v>
        <stp/>
        <stp>StudyData</stp>
        <stp>C.US.CLE</stp>
        <stp>Bar</stp>
        <stp/>
        <stp>Time</stp>
        <stp>1380</stp>
        <stp>-39</stp>
        <stp>All</stp>
        <stp/>
        <stp/>
        <stp>FALSE</stp>
        <stp>T</stp>
        <tr r="B41" s="1"/>
      </tp>
      <tp>
        <v>42970.708333333336</v>
        <stp/>
        <stp>StudyData</stp>
        <stp>C.US.CLE</stp>
        <stp>Bar</stp>
        <stp/>
        <stp>Time</stp>
        <stp>1380</stp>
        <stp>-89</stp>
        <stp>All</stp>
        <stp/>
        <stp/>
        <stp>FALSE</stp>
        <stp>T</stp>
        <tr r="B91" s="1"/>
      </tp>
      <tp>
        <v>42956.708333333336</v>
        <stp/>
        <stp>StudyData</stp>
        <stp>C.US.CLE</stp>
        <stp>Bar</stp>
        <stp/>
        <stp>Time</stp>
        <stp>1380</stp>
        <stp>-99</stp>
        <stp>All</stp>
        <stp/>
        <stp/>
        <stp>FALSE</stp>
        <stp>T</stp>
        <tr r="B101" s="1"/>
      </tp>
      <tp>
        <v>26.885000000000002</v>
        <stp/>
        <stp>StudyData</stp>
        <stp>MIVCLose(C.US.CLE)</stp>
        <stp>Bar</stp>
        <stp/>
        <stp>Close</stp>
        <stp>1380</stp>
        <stp>-180</stp>
        <stp>All</stp>
        <stp/>
        <stp/>
        <stp>FALSE</stp>
        <stp>T</stp>
        <tr r="L182" s="1"/>
      </tp>
      <tp>
        <v>25.305</v>
        <stp/>
        <stp>StudyData</stp>
        <stp>MIVCLose(C.US.CLE)</stp>
        <stp>Bar</stp>
        <stp/>
        <stp>Close</stp>
        <stp>1380</stp>
        <stp>-190</stp>
        <stp>All</stp>
        <stp/>
        <stp/>
        <stp>FALSE</stp>
        <stp>T</stp>
        <tr r="L192" s="1"/>
      </tp>
      <tp>
        <v>23.26</v>
        <stp/>
        <stp>StudyData</stp>
        <stp>MIVCLose(C.US.CLE)</stp>
        <stp>Bar</stp>
        <stp/>
        <stp>Close</stp>
        <stp>1380</stp>
        <stp>-120</stp>
        <stp>All</stp>
        <stp/>
        <stp/>
        <stp>FALSE</stp>
        <stp>T</stp>
        <tr r="L122" s="1"/>
      </tp>
      <tp>
        <v>22.594999999999999</v>
        <stp/>
        <stp>StudyData</stp>
        <stp>MIVCLose(C.US.CLE)</stp>
        <stp>Bar</stp>
        <stp/>
        <stp>Close</stp>
        <stp>1380</stp>
        <stp>-130</stp>
        <stp>All</stp>
        <stp/>
        <stp/>
        <stp>FALSE</stp>
        <stp>T</stp>
        <tr r="L132" s="1"/>
      </tp>
      <tp>
        <v>23.86</v>
        <stp/>
        <stp>StudyData</stp>
        <stp>MIVCLose(C.US.CLE)</stp>
        <stp>Bar</stp>
        <stp/>
        <stp>Close</stp>
        <stp>1380</stp>
        <stp>-100</stp>
        <stp>All</stp>
        <stp/>
        <stp/>
        <stp>FALSE</stp>
        <stp>T</stp>
        <tr r="L102" s="1"/>
      </tp>
      <tp>
        <v>24.285</v>
        <stp/>
        <stp>StudyData</stp>
        <stp>MIVCLose(C.US.CLE)</stp>
        <stp>Bar</stp>
        <stp/>
        <stp>Close</stp>
        <stp>1380</stp>
        <stp>-110</stp>
        <stp>All</stp>
        <stp/>
        <stp/>
        <stp>FALSE</stp>
        <stp>T</stp>
        <tr r="L112" s="1"/>
      </tp>
      <tp>
        <v>24.72</v>
        <stp/>
        <stp>StudyData</stp>
        <stp>MIVCLose(C.US.CLE)</stp>
        <stp>Bar</stp>
        <stp/>
        <stp>Close</stp>
        <stp>1380</stp>
        <stp>-160</stp>
        <stp>All</stp>
        <stp/>
        <stp/>
        <stp>FALSE</stp>
        <stp>T</stp>
        <tr r="L162" s="1"/>
      </tp>
      <tp>
        <v>26.27</v>
        <stp/>
        <stp>StudyData</stp>
        <stp>MIVCLose(C.US.CLE)</stp>
        <stp>Bar</stp>
        <stp/>
        <stp>Close</stp>
        <stp>1380</stp>
        <stp>-170</stp>
        <stp>All</stp>
        <stp/>
        <stp/>
        <stp>FALSE</stp>
        <stp>T</stp>
        <tr r="L172" s="1"/>
      </tp>
      <tp>
        <v>24.704999999999998</v>
        <stp/>
        <stp>StudyData</stp>
        <stp>MIVCLose(C.US.CLE)</stp>
        <stp>Bar</stp>
        <stp/>
        <stp>Close</stp>
        <stp>1380</stp>
        <stp>-140</stp>
        <stp>All</stp>
        <stp/>
        <stp/>
        <stp>FALSE</stp>
        <stp>T</stp>
        <tr r="L142" s="1"/>
      </tp>
      <tp>
        <v>25.074999999999999</v>
        <stp/>
        <stp>StudyData</stp>
        <stp>MIVCLose(C.US.CLE)</stp>
        <stp>Bar</stp>
        <stp/>
        <stp>Close</stp>
        <stp>1380</stp>
        <stp>-150</stp>
        <stp>All</stp>
        <stp/>
        <stp/>
        <stp>FALSE</stp>
        <stp>T</stp>
        <tr r="L152" s="1"/>
      </tp>
      <tp>
        <v>27.864999999999998</v>
        <stp/>
        <stp>StudyData</stp>
        <stp>MIVCLose(C.US.CLE)</stp>
        <stp>Bar</stp>
        <stp/>
        <stp>Close</stp>
        <stp>1380</stp>
        <stp>-280</stp>
        <stp>All</stp>
        <stp/>
        <stp/>
        <stp>FALSE</stp>
        <stp>T</stp>
        <tr r="L282" s="1"/>
      </tp>
      <tp>
        <v>28.035</v>
        <stp/>
        <stp>StudyData</stp>
        <stp>MIVCLose(C.US.CLE)</stp>
        <stp>Bar</stp>
        <stp/>
        <stp>Close</stp>
        <stp>1380</stp>
        <stp>-290</stp>
        <stp>All</stp>
        <stp/>
        <stp/>
        <stp>FALSE</stp>
        <stp>T</stp>
        <tr r="L292" s="1"/>
      </tp>
      <tp>
        <v>26.86</v>
        <stp/>
        <stp>StudyData</stp>
        <stp>MIVCLose(C.US.CLE)</stp>
        <stp>Bar</stp>
        <stp/>
        <stp>Close</stp>
        <stp>1380</stp>
        <stp>-220</stp>
        <stp>All</stp>
        <stp/>
        <stp/>
        <stp>FALSE</stp>
        <stp>T</stp>
        <tr r="L222" s="1"/>
      </tp>
      <tp>
        <v>27.295000000000002</v>
        <stp/>
        <stp>StudyData</stp>
        <stp>MIVCLose(C.US.CLE)</stp>
        <stp>Bar</stp>
        <stp/>
        <stp>Close</stp>
        <stp>1380</stp>
        <stp>-230</stp>
        <stp>All</stp>
        <stp/>
        <stp/>
        <stp>FALSE</stp>
        <stp>T</stp>
        <tr r="L232" s="1"/>
      </tp>
      <tp>
        <v>26.414999999999999</v>
        <stp/>
        <stp>StudyData</stp>
        <stp>MIVCLose(C.US.CLE)</stp>
        <stp>Bar</stp>
        <stp/>
        <stp>Close</stp>
        <stp>1380</stp>
        <stp>-200</stp>
        <stp>All</stp>
        <stp/>
        <stp/>
        <stp>FALSE</stp>
        <stp>T</stp>
        <tr r="L202" s="1"/>
      </tp>
      <tp>
        <v>26.045000000000002</v>
        <stp/>
        <stp>StudyData</stp>
        <stp>MIVCLose(C.US.CLE)</stp>
        <stp>Bar</stp>
        <stp/>
        <stp>Close</stp>
        <stp>1380</stp>
        <stp>-210</stp>
        <stp>All</stp>
        <stp/>
        <stp/>
        <stp>FALSE</stp>
        <stp>T</stp>
        <tr r="L212" s="1"/>
      </tp>
      <tp>
        <v>28.965</v>
        <stp/>
        <stp>StudyData</stp>
        <stp>MIVCLose(C.US.CLE)</stp>
        <stp>Bar</stp>
        <stp/>
        <stp>Close</stp>
        <stp>1380</stp>
        <stp>-260</stp>
        <stp>All</stp>
        <stp/>
        <stp/>
        <stp>FALSE</stp>
        <stp>T</stp>
        <tr r="L262" s="1"/>
      </tp>
      <tp>
        <v>26.16</v>
        <stp/>
        <stp>StudyData</stp>
        <stp>MIVCLose(C.US.CLE)</stp>
        <stp>Bar</stp>
        <stp/>
        <stp>Close</stp>
        <stp>1380</stp>
        <stp>-270</stp>
        <stp>All</stp>
        <stp/>
        <stp/>
        <stp>FALSE</stp>
        <stp>T</stp>
        <tr r="L272" s="1"/>
      </tp>
      <tp>
        <v>28.5</v>
        <stp/>
        <stp>StudyData</stp>
        <stp>MIVCLose(C.US.CLE)</stp>
        <stp>Bar</stp>
        <stp/>
        <stp>Close</stp>
        <stp>1380</stp>
        <stp>-240</stp>
        <stp>All</stp>
        <stp/>
        <stp/>
        <stp>FALSE</stp>
        <stp>T</stp>
        <tr r="L242" s="1"/>
      </tp>
      <tp>
        <v>28.14</v>
        <stp/>
        <stp>StudyData</stp>
        <stp>MIVCLose(C.US.CLE)</stp>
        <stp>Bar</stp>
        <stp/>
        <stp>Close</stp>
        <stp>1380</stp>
        <stp>-250</stp>
        <stp>All</stp>
        <stp/>
        <stp/>
        <stp>FALSE</stp>
        <stp>T</stp>
        <tr r="L252" s="1"/>
      </tp>
      <tp>
        <v>16.38</v>
        <stp/>
        <stp>StudyData</stp>
        <stp>MIVLow(C.US.CLE)</stp>
        <stp>Bar</stp>
        <stp/>
        <stp>Close</stp>
        <stp>1380</stp>
        <stp>-7</stp>
        <stp>All</stp>
        <stp/>
        <stp/>
        <stp>FALSE</stp>
        <stp>T</stp>
        <tr r="K9" s="1"/>
      </tp>
      <tp>
        <v>43027.708333333336</v>
        <stp/>
        <stp>StudyData</stp>
        <stp>C.US.CLE</stp>
        <stp>Bar</stp>
        <stp/>
        <stp>Time</stp>
        <stp>1380</stp>
        <stp>-48</stp>
        <stp>All</stp>
        <stp/>
        <stp/>
        <stp>FALSE</stp>
        <stp>T</stp>
        <tr r="B50" s="1"/>
      </tp>
      <tp>
        <v>43013.708333333336</v>
        <stp/>
        <stp>StudyData</stp>
        <stp>C.US.CLE</stp>
        <stp>Bar</stp>
        <stp/>
        <stp>Time</stp>
        <stp>1380</stp>
        <stp>-58</stp>
        <stp>All</stp>
        <stp/>
        <stp/>
        <stp>FALSE</stp>
        <stp>T</stp>
        <tr r="B60" s="1"/>
      </tp>
      <tp>
        <v>42999.708333333336</v>
        <stp/>
        <stp>StudyData</stp>
        <stp>C.US.CLE</stp>
        <stp>Bar</stp>
        <stp/>
        <stp>Time</stp>
        <stp>1380</stp>
        <stp>-68</stp>
        <stp>All</stp>
        <stp/>
        <stp/>
        <stp>FALSE</stp>
        <stp>T</stp>
        <tr r="B70" s="1"/>
      </tp>
      <tp>
        <v>42985.708333333336</v>
        <stp/>
        <stp>StudyData</stp>
        <stp>C.US.CLE</stp>
        <stp>Bar</stp>
        <stp/>
        <stp>Time</stp>
        <stp>1380</stp>
        <stp>-78</stp>
        <stp>All</stp>
        <stp/>
        <stp/>
        <stp>FALSE</stp>
        <stp>T</stp>
        <tr r="B80" s="1"/>
      </tp>
      <tp>
        <v>43069.708333333336</v>
        <stp/>
        <stp>StudyData</stp>
        <stp>C.US.CLE</stp>
        <stp>Bar</stp>
        <stp/>
        <stp>Time</stp>
        <stp>1380</stp>
        <stp>-18</stp>
        <stp>All</stp>
        <stp/>
        <stp/>
        <stp>FALSE</stp>
        <stp>T</stp>
        <tr r="B20" s="1"/>
      </tp>
      <tp>
        <v>43055.708333333336</v>
        <stp/>
        <stp>StudyData</stp>
        <stp>C.US.CLE</stp>
        <stp>Bar</stp>
        <stp/>
        <stp>Time</stp>
        <stp>1380</stp>
        <stp>-28</stp>
        <stp>All</stp>
        <stp/>
        <stp/>
        <stp>FALSE</stp>
        <stp>T</stp>
        <tr r="B30" s="1"/>
      </tp>
      <tp>
        <v>43041.708333333336</v>
        <stp/>
        <stp>StudyData</stp>
        <stp>C.US.CLE</stp>
        <stp>Bar</stp>
        <stp/>
        <stp>Time</stp>
        <stp>1380</stp>
        <stp>-38</stp>
        <stp>All</stp>
        <stp/>
        <stp/>
        <stp>FALSE</stp>
        <stp>T</stp>
        <tr r="B40" s="1"/>
      </tp>
      <tp>
        <v>42971.708333333336</v>
        <stp/>
        <stp>StudyData</stp>
        <stp>C.US.CLE</stp>
        <stp>Bar</stp>
        <stp/>
        <stp>Time</stp>
        <stp>1380</stp>
        <stp>-88</stp>
        <stp>All</stp>
        <stp/>
        <stp/>
        <stp>FALSE</stp>
        <stp>T</stp>
        <tr r="B90" s="1"/>
      </tp>
      <tp>
        <v>42957.708333333336</v>
        <stp/>
        <stp>StudyData</stp>
        <stp>C.US.CLE</stp>
        <stp>Bar</stp>
        <stp/>
        <stp>Time</stp>
        <stp>1380</stp>
        <stp>-98</stp>
        <stp>All</stp>
        <stp/>
        <stp/>
        <stp>FALSE</stp>
        <stp>T</stp>
        <tr r="B100" s="1"/>
      </tp>
      <tp>
        <v>25.795000000000002</v>
        <stp/>
        <stp>StudyData</stp>
        <stp>MIVCLose(C.US.CLE)</stp>
        <stp>Bar</stp>
        <stp/>
        <stp>Close</stp>
        <stp>1380</stp>
        <stp>-181</stp>
        <stp>All</stp>
        <stp/>
        <stp/>
        <stp>FALSE</stp>
        <stp>T</stp>
        <tr r="L183" s="1"/>
      </tp>
      <tp>
        <v>26.29</v>
        <stp/>
        <stp>StudyData</stp>
        <stp>MIVCLose(C.US.CLE)</stp>
        <stp>Bar</stp>
        <stp/>
        <stp>Close</stp>
        <stp>1380</stp>
        <stp>-191</stp>
        <stp>All</stp>
        <stp/>
        <stp/>
        <stp>FALSE</stp>
        <stp>T</stp>
        <tr r="L193" s="1"/>
      </tp>
      <tp>
        <v>24.605</v>
        <stp/>
        <stp>StudyData</stp>
        <stp>MIVCLose(C.US.CLE)</stp>
        <stp>Bar</stp>
        <stp/>
        <stp>Close</stp>
        <stp>1380</stp>
        <stp>-121</stp>
        <stp>All</stp>
        <stp/>
        <stp/>
        <stp>FALSE</stp>
        <stp>T</stp>
        <tr r="L123" s="1"/>
      </tp>
      <tp>
        <v>24.305</v>
        <stp/>
        <stp>StudyData</stp>
        <stp>MIVCLose(C.US.CLE)</stp>
        <stp>Bar</stp>
        <stp/>
        <stp>Close</stp>
        <stp>1380</stp>
        <stp>-131</stp>
        <stp>All</stp>
        <stp/>
        <stp/>
        <stp>FALSE</stp>
        <stp>T</stp>
        <tr r="L133" s="1"/>
      </tp>
      <tp>
        <v>24.155000000000001</v>
        <stp/>
        <stp>StudyData</stp>
        <stp>MIVCLose(C.US.CLE)</stp>
        <stp>Bar</stp>
        <stp/>
        <stp>Close</stp>
        <stp>1380</stp>
        <stp>-101</stp>
        <stp>All</stp>
        <stp/>
        <stp/>
        <stp>FALSE</stp>
        <stp>T</stp>
        <tr r="L103" s="1"/>
      </tp>
      <tp>
        <v>22.835000000000001</v>
        <stp/>
        <stp>StudyData</stp>
        <stp>MIVCLose(C.US.CLE)</stp>
        <stp>Bar</stp>
        <stp/>
        <stp>Close</stp>
        <stp>1380</stp>
        <stp>-111</stp>
        <stp>All</stp>
        <stp/>
        <stp/>
        <stp>FALSE</stp>
        <stp>T</stp>
        <tr r="L113" s="1"/>
      </tp>
      <tp>
        <v>25.81</v>
        <stp/>
        <stp>StudyData</stp>
        <stp>MIVCLose(C.US.CLE)</stp>
        <stp>Bar</stp>
        <stp/>
        <stp>Close</stp>
        <stp>1380</stp>
        <stp>-161</stp>
        <stp>All</stp>
        <stp/>
        <stp/>
        <stp>FALSE</stp>
        <stp>T</stp>
        <tr r="L163" s="1"/>
      </tp>
      <tp>
        <v>26.975000000000001</v>
        <stp/>
        <stp>StudyData</stp>
        <stp>MIVCLose(C.US.CLE)</stp>
        <stp>Bar</stp>
        <stp/>
        <stp>Close</stp>
        <stp>1380</stp>
        <stp>-171</stp>
        <stp>All</stp>
        <stp/>
        <stp/>
        <stp>FALSE</stp>
        <stp>T</stp>
        <tr r="L173" s="1"/>
      </tp>
      <tp>
        <v>25.445</v>
        <stp/>
        <stp>StudyData</stp>
        <stp>MIVCLose(C.US.CLE)</stp>
        <stp>Bar</stp>
        <stp/>
        <stp>Close</stp>
        <stp>1380</stp>
        <stp>-141</stp>
        <stp>All</stp>
        <stp/>
        <stp/>
        <stp>FALSE</stp>
        <stp>T</stp>
        <tr r="L143" s="1"/>
      </tp>
      <tp>
        <v>23.175000000000001</v>
        <stp/>
        <stp>StudyData</stp>
        <stp>MIVCLose(C.US.CLE)</stp>
        <stp>Bar</stp>
        <stp/>
        <stp>Close</stp>
        <stp>1380</stp>
        <stp>-151</stp>
        <stp>All</stp>
        <stp/>
        <stp/>
        <stp>FALSE</stp>
        <stp>T</stp>
        <tr r="L153" s="1"/>
      </tp>
      <tp>
        <v>27.815000000000001</v>
        <stp/>
        <stp>StudyData</stp>
        <stp>MIVCLose(C.US.CLE)</stp>
        <stp>Bar</stp>
        <stp/>
        <stp>Close</stp>
        <stp>1380</stp>
        <stp>-281</stp>
        <stp>All</stp>
        <stp/>
        <stp/>
        <stp>FALSE</stp>
        <stp>T</stp>
        <tr r="L283" s="1"/>
      </tp>
      <tp>
        <v>27.524999999999999</v>
        <stp/>
        <stp>StudyData</stp>
        <stp>MIVCLose(C.US.CLE)</stp>
        <stp>Bar</stp>
        <stp/>
        <stp>Close</stp>
        <stp>1380</stp>
        <stp>-291</stp>
        <stp>All</stp>
        <stp/>
        <stp/>
        <stp>FALSE</stp>
        <stp>T</stp>
        <tr r="L293" s="1"/>
      </tp>
      <tp>
        <v>26.434999999999999</v>
        <stp/>
        <stp>StudyData</stp>
        <stp>MIVCLose(C.US.CLE)</stp>
        <stp>Bar</stp>
        <stp/>
        <stp>Close</stp>
        <stp>1380</stp>
        <stp>-221</stp>
        <stp>All</stp>
        <stp/>
        <stp/>
        <stp>FALSE</stp>
        <stp>T</stp>
        <tr r="L223" s="1"/>
      </tp>
      <tp>
        <v>28.27</v>
        <stp/>
        <stp>StudyData</stp>
        <stp>MIVCLose(C.US.CLE)</stp>
        <stp>Bar</stp>
        <stp/>
        <stp>Close</stp>
        <stp>1380</stp>
        <stp>-231</stp>
        <stp>All</stp>
        <stp/>
        <stp/>
        <stp>FALSE</stp>
        <stp>T</stp>
        <tr r="L233" s="1"/>
      </tp>
      <tp>
        <v>26.34</v>
        <stp/>
        <stp>StudyData</stp>
        <stp>MIVCLose(C.US.CLE)</stp>
        <stp>Bar</stp>
        <stp/>
        <stp>Close</stp>
        <stp>1380</stp>
        <stp>-201</stp>
        <stp>All</stp>
        <stp/>
        <stp/>
        <stp>FALSE</stp>
        <stp>T</stp>
        <tr r="L203" s="1"/>
      </tp>
      <tp>
        <v>24.62</v>
        <stp/>
        <stp>StudyData</stp>
        <stp>MIVCLose(C.US.CLE)</stp>
        <stp>Bar</stp>
        <stp/>
        <stp>Close</stp>
        <stp>1380</stp>
        <stp>-211</stp>
        <stp>All</stp>
        <stp/>
        <stp/>
        <stp>FALSE</stp>
        <stp>T</stp>
        <tr r="L213" s="1"/>
      </tp>
      <tp>
        <v>26.645</v>
        <stp/>
        <stp>StudyData</stp>
        <stp>MIVCLose(C.US.CLE)</stp>
        <stp>Bar</stp>
        <stp/>
        <stp>Close</stp>
        <stp>1380</stp>
        <stp>-261</stp>
        <stp>All</stp>
        <stp/>
        <stp/>
        <stp>FALSE</stp>
        <stp>T</stp>
        <tr r="L263" s="1"/>
      </tp>
      <tp>
        <v>27.12</v>
        <stp/>
        <stp>StudyData</stp>
        <stp>MIVCLose(C.US.CLE)</stp>
        <stp>Bar</stp>
        <stp/>
        <stp>Close</stp>
        <stp>1380</stp>
        <stp>-271</stp>
        <stp>All</stp>
        <stp/>
        <stp/>
        <stp>FALSE</stp>
        <stp>T</stp>
        <tr r="L273" s="1"/>
      </tp>
      <tp>
        <v>23.945</v>
        <stp/>
        <stp>StudyData</stp>
        <stp>MIVCLose(C.US.CLE)</stp>
        <stp>Bar</stp>
        <stp/>
        <stp>Close</stp>
        <stp>1380</stp>
        <stp>-241</stp>
        <stp>All</stp>
        <stp/>
        <stp/>
        <stp>FALSE</stp>
        <stp>T</stp>
        <tr r="L243" s="1"/>
      </tp>
      <tp>
        <v>28.015000000000001</v>
        <stp/>
        <stp>StudyData</stp>
        <stp>MIVCLose(C.US.CLE)</stp>
        <stp>Bar</stp>
        <stp/>
        <stp>Close</stp>
        <stp>1380</stp>
        <stp>-251</stp>
        <stp>All</stp>
        <stp/>
        <stp/>
        <stp>FALSE</stp>
        <stp>T</stp>
        <tr r="L253" s="1"/>
      </tp>
      <tp>
        <v>17.190000000000001</v>
        <stp/>
        <stp>StudyData</stp>
        <stp>MIVLow(C.US.CLE)</stp>
        <stp>Bar</stp>
        <stp/>
        <stp>Close</stp>
        <stp>1380</stp>
        <stp>-4</stp>
        <stp>All</stp>
        <stp/>
        <stp/>
        <stp>FALSE</stp>
        <stp>T</stp>
        <tr r="K6" s="1"/>
      </tp>
      <tp>
        <v>26.734999999999999</v>
        <stp/>
        <stp>StudyData</stp>
        <stp>MIVCLose(C.US.CLE)</stp>
        <stp>Bar</stp>
        <stp/>
        <stp>Close</stp>
        <stp>1380</stp>
        <stp>-182</stp>
        <stp>All</stp>
        <stp/>
        <stp/>
        <stp>FALSE</stp>
        <stp>T</stp>
        <tr r="L184" s="1"/>
      </tp>
      <tp>
        <v>25.605</v>
        <stp/>
        <stp>StudyData</stp>
        <stp>MIVCLose(C.US.CLE)</stp>
        <stp>Bar</stp>
        <stp/>
        <stp>Close</stp>
        <stp>1380</stp>
        <stp>-192</stp>
        <stp>All</stp>
        <stp/>
        <stp/>
        <stp>FALSE</stp>
        <stp>T</stp>
        <tr r="L194" s="1"/>
      </tp>
      <tp>
        <v>23.61</v>
        <stp/>
        <stp>StudyData</stp>
        <stp>MIVCLose(C.US.CLE)</stp>
        <stp>Bar</stp>
        <stp/>
        <stp>Close</stp>
        <stp>1380</stp>
        <stp>-122</stp>
        <stp>All</stp>
        <stp/>
        <stp/>
        <stp>FALSE</stp>
        <stp>T</stp>
        <tr r="L124" s="1"/>
      </tp>
      <tp>
        <v>25.11</v>
        <stp/>
        <stp>StudyData</stp>
        <stp>MIVCLose(C.US.CLE)</stp>
        <stp>Bar</stp>
        <stp/>
        <stp>Close</stp>
        <stp>1380</stp>
        <stp>-132</stp>
        <stp>All</stp>
        <stp/>
        <stp/>
        <stp>FALSE</stp>
        <stp>T</stp>
        <tr r="L134" s="1"/>
      </tp>
      <tp>
        <v>23.86</v>
        <stp/>
        <stp>StudyData</stp>
        <stp>MIVCLose(C.US.CLE)</stp>
        <stp>Bar</stp>
        <stp/>
        <stp>Close</stp>
        <stp>1380</stp>
        <stp>-102</stp>
        <stp>All</stp>
        <stp/>
        <stp/>
        <stp>FALSE</stp>
        <stp>T</stp>
        <tr r="L104" s="1"/>
      </tp>
      <tp>
        <v>25.48</v>
        <stp/>
        <stp>StudyData</stp>
        <stp>MIVCLose(C.US.CLE)</stp>
        <stp>Bar</stp>
        <stp/>
        <stp>Close</stp>
        <stp>1380</stp>
        <stp>-112</stp>
        <stp>All</stp>
        <stp/>
        <stp/>
        <stp>FALSE</stp>
        <stp>T</stp>
        <tr r="L114" s="1"/>
      </tp>
      <tp>
        <v>25.734999999999999</v>
        <stp/>
        <stp>StudyData</stp>
        <stp>MIVCLose(C.US.CLE)</stp>
        <stp>Bar</stp>
        <stp/>
        <stp>Close</stp>
        <stp>1380</stp>
        <stp>-162</stp>
        <stp>All</stp>
        <stp/>
        <stp/>
        <stp>FALSE</stp>
        <stp>T</stp>
        <tr r="L164" s="1"/>
      </tp>
      <tp>
        <v>26.375</v>
        <stp/>
        <stp>StudyData</stp>
        <stp>MIVCLose(C.US.CLE)</stp>
        <stp>Bar</stp>
        <stp/>
        <stp>Close</stp>
        <stp>1380</stp>
        <stp>-172</stp>
        <stp>All</stp>
        <stp/>
        <stp/>
        <stp>FALSE</stp>
        <stp>T</stp>
        <tr r="L174" s="1"/>
      </tp>
      <tp>
        <v>24.44</v>
        <stp/>
        <stp>StudyData</stp>
        <stp>MIVCLose(C.US.CLE)</stp>
        <stp>Bar</stp>
        <stp/>
        <stp>Close</stp>
        <stp>1380</stp>
        <stp>-142</stp>
        <stp>All</stp>
        <stp/>
        <stp/>
        <stp>FALSE</stp>
        <stp>T</stp>
        <tr r="L144" s="1"/>
      </tp>
      <tp>
        <v>25.24</v>
        <stp/>
        <stp>StudyData</stp>
        <stp>MIVCLose(C.US.CLE)</stp>
        <stp>Bar</stp>
        <stp/>
        <stp>Close</stp>
        <stp>1380</stp>
        <stp>-152</stp>
        <stp>All</stp>
        <stp/>
        <stp/>
        <stp>FALSE</stp>
        <stp>T</stp>
        <tr r="L154" s="1"/>
      </tp>
      <tp>
        <v>25.855</v>
        <stp/>
        <stp>StudyData</stp>
        <stp>MIVCLose(C.US.CLE)</stp>
        <stp>Bar</stp>
        <stp/>
        <stp>Close</stp>
        <stp>1380</stp>
        <stp>-282</stp>
        <stp>All</stp>
        <stp/>
        <stp/>
        <stp>FALSE</stp>
        <stp>T</stp>
        <tr r="L284" s="1"/>
      </tp>
      <tp>
        <v>28.295000000000002</v>
        <stp/>
        <stp>StudyData</stp>
        <stp>MIVCLose(C.US.CLE)</stp>
        <stp>Bar</stp>
        <stp/>
        <stp>Close</stp>
        <stp>1380</stp>
        <stp>-292</stp>
        <stp>All</stp>
        <stp/>
        <stp/>
        <stp>FALSE</stp>
        <stp>T</stp>
        <tr r="L294" s="1"/>
      </tp>
      <tp>
        <v>26.6</v>
        <stp/>
        <stp>StudyData</stp>
        <stp>MIVCLose(C.US.CLE)</stp>
        <stp>Bar</stp>
        <stp/>
        <stp>Close</stp>
        <stp>1380</stp>
        <stp>-222</stp>
        <stp>All</stp>
        <stp/>
        <stp/>
        <stp>FALSE</stp>
        <stp>T</stp>
        <tr r="L224" s="1"/>
      </tp>
      <tp>
        <v>27.75</v>
        <stp/>
        <stp>StudyData</stp>
        <stp>MIVCLose(C.US.CLE)</stp>
        <stp>Bar</stp>
        <stp/>
        <stp>Close</stp>
        <stp>1380</stp>
        <stp>-232</stp>
        <stp>All</stp>
        <stp/>
        <stp/>
        <stp>FALSE</stp>
        <stp>T</stp>
        <tr r="L234" s="1"/>
      </tp>
      <tp>
        <v>25.504999999999999</v>
        <stp/>
        <stp>StudyData</stp>
        <stp>MIVCLose(C.US.CLE)</stp>
        <stp>Bar</stp>
        <stp/>
        <stp>Close</stp>
        <stp>1380</stp>
        <stp>-202</stp>
        <stp>All</stp>
        <stp/>
        <stp/>
        <stp>FALSE</stp>
        <stp>T</stp>
        <tr r="L204" s="1"/>
      </tp>
      <tp>
        <v>26.31</v>
        <stp/>
        <stp>StudyData</stp>
        <stp>MIVCLose(C.US.CLE)</stp>
        <stp>Bar</stp>
        <stp/>
        <stp>Close</stp>
        <stp>1380</stp>
        <stp>-212</stp>
        <stp>All</stp>
        <stp/>
        <stp/>
        <stp>FALSE</stp>
        <stp>T</stp>
        <tr r="L214" s="1"/>
      </tp>
      <tp>
        <v>28.305</v>
        <stp/>
        <stp>StudyData</stp>
        <stp>MIVCLose(C.US.CLE)</stp>
        <stp>Bar</stp>
        <stp/>
        <stp>Close</stp>
        <stp>1380</stp>
        <stp>-262</stp>
        <stp>All</stp>
        <stp/>
        <stp/>
        <stp>FALSE</stp>
        <stp>T</stp>
        <tr r="L264" s="1"/>
      </tp>
      <tp>
        <v>26.76</v>
        <stp/>
        <stp>StudyData</stp>
        <stp>MIVCLose(C.US.CLE)</stp>
        <stp>Bar</stp>
        <stp/>
        <stp>Close</stp>
        <stp>1380</stp>
        <stp>-272</stp>
        <stp>All</stp>
        <stp/>
        <stp/>
        <stp>FALSE</stp>
        <stp>T</stp>
        <tr r="L274" s="1"/>
      </tp>
      <tp>
        <v>28.15</v>
        <stp/>
        <stp>StudyData</stp>
        <stp>MIVCLose(C.US.CLE)</stp>
        <stp>Bar</stp>
        <stp/>
        <stp>Close</stp>
        <stp>1380</stp>
        <stp>-242</stp>
        <stp>All</stp>
        <stp/>
        <stp/>
        <stp>FALSE</stp>
        <stp>T</stp>
        <tr r="L244" s="1"/>
      </tp>
      <tp>
        <v>30.77</v>
        <stp/>
        <stp>StudyData</stp>
        <stp>MIVCLose(C.US.CLE)</stp>
        <stp>Bar</stp>
        <stp/>
        <stp>Close</stp>
        <stp>1380</stp>
        <stp>-252</stp>
        <stp>All</stp>
        <stp/>
        <stp/>
        <stp>FALSE</stp>
        <stp>T</stp>
        <tr r="L254" s="1"/>
      </tp>
      <tp>
        <v>16.940000000000001</v>
        <stp/>
        <stp>StudyData</stp>
        <stp>MIVLow(C.US.CLE)</stp>
        <stp>Bar</stp>
        <stp/>
        <stp>Close</stp>
        <stp>1380</stp>
        <stp>-5</stp>
        <stp>All</stp>
        <stp/>
        <stp/>
        <stp>FALSE</stp>
        <stp>T</stp>
        <tr r="K7" s="1"/>
      </tp>
      <tp t="s">
        <v>C.US.CLEG186000</v>
        <stp/>
        <stp>ContractData</stp>
        <stp>C.US.CLE</stp>
        <stp>Symbol</stp>
        <stp/>
        <stp>T</stp>
        <tr r="N4" s="1"/>
      </tp>
      <tp>
        <v>26.78</v>
        <stp/>
        <stp>StudyData</stp>
        <stp>MIVCLose(C.US.CLE)</stp>
        <stp>Bar</stp>
        <stp/>
        <stp>Close</stp>
        <stp>1380</stp>
        <stp>-183</stp>
        <stp>All</stp>
        <stp/>
        <stp/>
        <stp>FALSE</stp>
        <stp>T</stp>
        <tr r="L185" s="1"/>
      </tp>
      <tp>
        <v>23.55</v>
        <stp/>
        <stp>StudyData</stp>
        <stp>MIVCLose(C.US.CLE)</stp>
        <stp>Bar</stp>
        <stp/>
        <stp>Close</stp>
        <stp>1380</stp>
        <stp>-193</stp>
        <stp>All</stp>
        <stp/>
        <stp/>
        <stp>FALSE</stp>
        <stp>T</stp>
        <tr r="L195" s="1"/>
      </tp>
      <tp>
        <v>23.49</v>
        <stp/>
        <stp>StudyData</stp>
        <stp>MIVCLose(C.US.CLE)</stp>
        <stp>Bar</stp>
        <stp/>
        <stp>Close</stp>
        <stp>1380</stp>
        <stp>-123</stp>
        <stp>All</stp>
        <stp/>
        <stp/>
        <stp>FALSE</stp>
        <stp>T</stp>
        <tr r="L125" s="1"/>
      </tp>
      <tp>
        <v>22.89</v>
        <stp/>
        <stp>StudyData</stp>
        <stp>MIVCLose(C.US.CLE)</stp>
        <stp>Bar</stp>
        <stp/>
        <stp>Close</stp>
        <stp>1380</stp>
        <stp>-133</stp>
        <stp>All</stp>
        <stp/>
        <stp/>
        <stp>FALSE</stp>
        <stp>T</stp>
        <tr r="L135" s="1"/>
      </tp>
      <tp>
        <v>25.295000000000002</v>
        <stp/>
        <stp>StudyData</stp>
        <stp>MIVCLose(C.US.CLE)</stp>
        <stp>Bar</stp>
        <stp/>
        <stp>Close</stp>
        <stp>1380</stp>
        <stp>-103</stp>
        <stp>All</stp>
        <stp/>
        <stp/>
        <stp>FALSE</stp>
        <stp>T</stp>
        <tr r="L105" s="1"/>
      </tp>
      <tp>
        <v>22.844999999999999</v>
        <stp/>
        <stp>StudyData</stp>
        <stp>MIVCLose(C.US.CLE)</stp>
        <stp>Bar</stp>
        <stp/>
        <stp>Close</stp>
        <stp>1380</stp>
        <stp>-113</stp>
        <stp>All</stp>
        <stp/>
        <stp/>
        <stp>FALSE</stp>
        <stp>T</stp>
        <tr r="L115" s="1"/>
      </tp>
      <tp>
        <v>25.105</v>
        <stp/>
        <stp>StudyData</stp>
        <stp>MIVCLose(C.US.CLE)</stp>
        <stp>Bar</stp>
        <stp/>
        <stp>Close</stp>
        <stp>1380</stp>
        <stp>-163</stp>
        <stp>All</stp>
        <stp/>
        <stp/>
        <stp>FALSE</stp>
        <stp>T</stp>
        <tr r="L165" s="1"/>
      </tp>
      <tp>
        <v>27.11</v>
        <stp/>
        <stp>StudyData</stp>
        <stp>MIVCLose(C.US.CLE)</stp>
        <stp>Bar</stp>
        <stp/>
        <stp>Close</stp>
        <stp>1380</stp>
        <stp>-173</stp>
        <stp>All</stp>
        <stp/>
        <stp/>
        <stp>FALSE</stp>
        <stp>T</stp>
        <tr r="L175" s="1"/>
      </tp>
      <tp>
        <v>25.344999999999999</v>
        <stp/>
        <stp>StudyData</stp>
        <stp>MIVCLose(C.US.CLE)</stp>
        <stp>Bar</stp>
        <stp/>
        <stp>Close</stp>
        <stp>1380</stp>
        <stp>-143</stp>
        <stp>All</stp>
        <stp/>
        <stp/>
        <stp>FALSE</stp>
        <stp>T</stp>
        <tr r="L145" s="1"/>
      </tp>
      <tp>
        <v>24.93</v>
        <stp/>
        <stp>StudyData</stp>
        <stp>MIVCLose(C.US.CLE)</stp>
        <stp>Bar</stp>
        <stp/>
        <stp>Close</stp>
        <stp>1380</stp>
        <stp>-153</stp>
        <stp>All</stp>
        <stp/>
        <stp/>
        <stp>FALSE</stp>
        <stp>T</stp>
        <tr r="L155" s="1"/>
      </tp>
      <tp>
        <v>28.58</v>
        <stp/>
        <stp>StudyData</stp>
        <stp>MIVCLose(C.US.CLE)</stp>
        <stp>Bar</stp>
        <stp/>
        <stp>Close</stp>
        <stp>1380</stp>
        <stp>-283</stp>
        <stp>All</stp>
        <stp/>
        <stp/>
        <stp>FALSE</stp>
        <stp>T</stp>
        <tr r="L285" s="1"/>
      </tp>
      <tp>
        <v>28.45</v>
        <stp/>
        <stp>StudyData</stp>
        <stp>MIVCLose(C.US.CLE)</stp>
        <stp>Bar</stp>
        <stp/>
        <stp>Close</stp>
        <stp>1380</stp>
        <stp>-293</stp>
        <stp>All</stp>
        <stp/>
        <stp/>
        <stp>FALSE</stp>
        <stp>T</stp>
        <tr r="L295" s="1"/>
      </tp>
      <tp>
        <v>24.765000000000001</v>
        <stp/>
        <stp>StudyData</stp>
        <stp>MIVCLose(C.US.CLE)</stp>
        <stp>Bar</stp>
        <stp/>
        <stp>Close</stp>
        <stp>1380</stp>
        <stp>-223</stp>
        <stp>All</stp>
        <stp/>
        <stp/>
        <stp>FALSE</stp>
        <stp>T</stp>
        <tr r="L225" s="1"/>
      </tp>
      <tp>
        <v>28.645</v>
        <stp/>
        <stp>StudyData</stp>
        <stp>MIVCLose(C.US.CLE)</stp>
        <stp>Bar</stp>
        <stp/>
        <stp>Close</stp>
        <stp>1380</stp>
        <stp>-233</stp>
        <stp>All</stp>
        <stp/>
        <stp/>
        <stp>FALSE</stp>
        <stp>T</stp>
        <tr r="L235" s="1"/>
      </tp>
      <tp>
        <v>26.545000000000002</v>
        <stp/>
        <stp>StudyData</stp>
        <stp>MIVCLose(C.US.CLE)</stp>
        <stp>Bar</stp>
        <stp/>
        <stp>Close</stp>
        <stp>1380</stp>
        <stp>-203</stp>
        <stp>All</stp>
        <stp/>
        <stp/>
        <stp>FALSE</stp>
        <stp>T</stp>
        <tr r="L205" s="1"/>
      </tp>
      <tp>
        <v>25.92</v>
        <stp/>
        <stp>StudyData</stp>
        <stp>MIVCLose(C.US.CLE)</stp>
        <stp>Bar</stp>
        <stp/>
        <stp>Close</stp>
        <stp>1380</stp>
        <stp>-213</stp>
        <stp>All</stp>
        <stp/>
        <stp/>
        <stp>FALSE</stp>
        <stp>T</stp>
        <tr r="L215" s="1"/>
      </tp>
      <tp>
        <v>27.824999999999999</v>
        <stp/>
        <stp>StudyData</stp>
        <stp>MIVCLose(C.US.CLE)</stp>
        <stp>Bar</stp>
        <stp/>
        <stp>Close</stp>
        <stp>1380</stp>
        <stp>-263</stp>
        <stp>All</stp>
        <stp/>
        <stp/>
        <stp>FALSE</stp>
        <stp>T</stp>
        <tr r="L265" s="1"/>
      </tp>
      <tp>
        <v>27.445</v>
        <stp/>
        <stp>StudyData</stp>
        <stp>MIVCLose(C.US.CLE)</stp>
        <stp>Bar</stp>
        <stp/>
        <stp>Close</stp>
        <stp>1380</stp>
        <stp>-273</stp>
        <stp>All</stp>
        <stp/>
        <stp/>
        <stp>FALSE</stp>
        <stp>T</stp>
        <tr r="L275" s="1"/>
      </tp>
      <tp>
        <v>27.96</v>
        <stp/>
        <stp>StudyData</stp>
        <stp>MIVCLose(C.US.CLE)</stp>
        <stp>Bar</stp>
        <stp/>
        <stp>Close</stp>
        <stp>1380</stp>
        <stp>-243</stp>
        <stp>All</stp>
        <stp/>
        <stp/>
        <stp>FALSE</stp>
        <stp>T</stp>
        <tr r="L245" s="1"/>
      </tp>
      <tp>
        <v>28.175000000000001</v>
        <stp/>
        <stp>StudyData</stp>
        <stp>MIVCLose(C.US.CLE)</stp>
        <stp>Bar</stp>
        <stp/>
        <stp>Close</stp>
        <stp>1380</stp>
        <stp>-253</stp>
        <stp>All</stp>
        <stp/>
        <stp/>
        <stp>FALSE</stp>
        <stp>T</stp>
        <tr r="L255" s="1"/>
      </tp>
      <tp>
        <v>15.96</v>
        <stp/>
        <stp>StudyData</stp>
        <stp>MIVLow(C.US.CLE)</stp>
        <stp>Bar</stp>
        <stp/>
        <stp>Close</stp>
        <stp>1380</stp>
        <stp>-2</stp>
        <stp>All</stp>
        <stp/>
        <stp/>
        <stp>FALSE</stp>
        <stp>T</stp>
        <tr r="K4" s="1"/>
      </tp>
      <tp>
        <v>26.885000000000002</v>
        <stp/>
        <stp>StudyData</stp>
        <stp>MIVCLose(C.US.CLE)</stp>
        <stp>Bar</stp>
        <stp/>
        <stp>Close</stp>
        <stp>1380</stp>
        <stp>-184</stp>
        <stp>All</stp>
        <stp/>
        <stp/>
        <stp>FALSE</stp>
        <stp>T</stp>
        <tr r="L186" s="1"/>
      </tp>
      <tp>
        <v>25.535</v>
        <stp/>
        <stp>StudyData</stp>
        <stp>MIVCLose(C.US.CLE)</stp>
        <stp>Bar</stp>
        <stp/>
        <stp>Close</stp>
        <stp>1380</stp>
        <stp>-194</stp>
        <stp>All</stp>
        <stp/>
        <stp/>
        <stp>FALSE</stp>
        <stp>T</stp>
        <tr r="L196" s="1"/>
      </tp>
      <tp>
        <v>24.715</v>
        <stp/>
        <stp>StudyData</stp>
        <stp>MIVCLose(C.US.CLE)</stp>
        <stp>Bar</stp>
        <stp/>
        <stp>Close</stp>
        <stp>1380</stp>
        <stp>-124</stp>
        <stp>All</stp>
        <stp/>
        <stp/>
        <stp>FALSE</stp>
        <stp>T</stp>
        <tr r="L126" s="1"/>
      </tp>
      <tp>
        <v>25.04</v>
        <stp/>
        <stp>StudyData</stp>
        <stp>MIVCLose(C.US.CLE)</stp>
        <stp>Bar</stp>
        <stp/>
        <stp>Close</stp>
        <stp>1380</stp>
        <stp>-134</stp>
        <stp>All</stp>
        <stp/>
        <stp/>
        <stp>FALSE</stp>
        <stp>T</stp>
        <tr r="L136" s="1"/>
      </tp>
      <tp>
        <v>23.78</v>
        <stp/>
        <stp>StudyData</stp>
        <stp>MIVCLose(C.US.CLE)</stp>
        <stp>Bar</stp>
        <stp/>
        <stp>Close</stp>
        <stp>1380</stp>
        <stp>-104</stp>
        <stp>All</stp>
        <stp/>
        <stp/>
        <stp>FALSE</stp>
        <stp>T</stp>
        <tr r="L106" s="1"/>
      </tp>
      <tp>
        <v>23.52</v>
        <stp/>
        <stp>StudyData</stp>
        <stp>MIVCLose(C.US.CLE)</stp>
        <stp>Bar</stp>
        <stp/>
        <stp>Close</stp>
        <stp>1380</stp>
        <stp>-114</stp>
        <stp>All</stp>
        <stp/>
        <stp/>
        <stp>FALSE</stp>
        <stp>T</stp>
        <tr r="L116" s="1"/>
      </tp>
      <tp>
        <v>26.02</v>
        <stp/>
        <stp>StudyData</stp>
        <stp>MIVCLose(C.US.CLE)</stp>
        <stp>Bar</stp>
        <stp/>
        <stp>Close</stp>
        <stp>1380</stp>
        <stp>-164</stp>
        <stp>All</stp>
        <stp/>
        <stp/>
        <stp>FALSE</stp>
        <stp>T</stp>
        <tr r="L166" s="1"/>
      </tp>
      <tp>
        <v>27.355</v>
        <stp/>
        <stp>StudyData</stp>
        <stp>MIVCLose(C.US.CLE)</stp>
        <stp>Bar</stp>
        <stp/>
        <stp>Close</stp>
        <stp>1380</stp>
        <stp>-174</stp>
        <stp>All</stp>
        <stp/>
        <stp/>
        <stp>FALSE</stp>
        <stp>T</stp>
        <tr r="L176" s="1"/>
      </tp>
      <tp>
        <v>25.47</v>
        <stp/>
        <stp>StudyData</stp>
        <stp>MIVCLose(C.US.CLE)</stp>
        <stp>Bar</stp>
        <stp/>
        <stp>Close</stp>
        <stp>1380</stp>
        <stp>-144</stp>
        <stp>All</stp>
        <stp/>
        <stp/>
        <stp>FALSE</stp>
        <stp>T</stp>
        <tr r="L146" s="1"/>
      </tp>
      <tp>
        <v>25.61</v>
        <stp/>
        <stp>StudyData</stp>
        <stp>MIVCLose(C.US.CLE)</stp>
        <stp>Bar</stp>
        <stp/>
        <stp>Close</stp>
        <stp>1380</stp>
        <stp>-154</stp>
        <stp>All</stp>
        <stp/>
        <stp/>
        <stp>FALSE</stp>
        <stp>T</stp>
        <tr r="L156" s="1"/>
      </tp>
      <tp>
        <v>27.84</v>
        <stp/>
        <stp>StudyData</stp>
        <stp>MIVCLose(C.US.CLE)</stp>
        <stp>Bar</stp>
        <stp/>
        <stp>Close</stp>
        <stp>1380</stp>
        <stp>-284</stp>
        <stp>All</stp>
        <stp/>
        <stp/>
        <stp>FALSE</stp>
        <stp>T</stp>
        <tr r="L286" s="1"/>
      </tp>
      <tp>
        <v>27.91</v>
        <stp/>
        <stp>StudyData</stp>
        <stp>MIVCLose(C.US.CLE)</stp>
        <stp>Bar</stp>
        <stp/>
        <stp>Close</stp>
        <stp>1380</stp>
        <stp>-294</stp>
        <stp>All</stp>
        <stp/>
        <stp/>
        <stp>FALSE</stp>
        <stp>T</stp>
        <tr r="L296" s="1"/>
      </tp>
      <tp>
        <v>26.6</v>
        <stp/>
        <stp>StudyData</stp>
        <stp>MIVCLose(C.US.CLE)</stp>
        <stp>Bar</stp>
        <stp/>
        <stp>Close</stp>
        <stp>1380</stp>
        <stp>-224</stp>
        <stp>All</stp>
        <stp/>
        <stp/>
        <stp>FALSE</stp>
        <stp>T</stp>
        <tr r="L226" s="1"/>
      </tp>
      <tp>
        <v>28.175000000000001</v>
        <stp/>
        <stp>StudyData</stp>
        <stp>MIVCLose(C.US.CLE)</stp>
        <stp>Bar</stp>
        <stp/>
        <stp>Close</stp>
        <stp>1380</stp>
        <stp>-234</stp>
        <stp>All</stp>
        <stp/>
        <stp/>
        <stp>FALSE</stp>
        <stp>T</stp>
        <tr r="L236" s="1"/>
      </tp>
      <tp>
        <v>26.635000000000002</v>
        <stp/>
        <stp>StudyData</stp>
        <stp>MIVCLose(C.US.CLE)</stp>
        <stp>Bar</stp>
        <stp/>
        <stp>Close</stp>
        <stp>1380</stp>
        <stp>-204</stp>
        <stp>All</stp>
        <stp/>
        <stp/>
        <stp>FALSE</stp>
        <stp>T</stp>
        <tr r="L206" s="1"/>
      </tp>
      <tp>
        <v>25.62</v>
        <stp/>
        <stp>StudyData</stp>
        <stp>MIVCLose(C.US.CLE)</stp>
        <stp>Bar</stp>
        <stp/>
        <stp>Close</stp>
        <stp>1380</stp>
        <stp>-214</stp>
        <stp>All</stp>
        <stp/>
        <stp/>
        <stp>FALSE</stp>
        <stp>T</stp>
        <tr r="L216" s="1"/>
      </tp>
      <tp>
        <v>24.355</v>
        <stp/>
        <stp>StudyData</stp>
        <stp>MIVCLose(C.US.CLE)</stp>
        <stp>Bar</stp>
        <stp/>
        <stp>Close</stp>
        <stp>1380</stp>
        <stp>-264</stp>
        <stp>All</stp>
        <stp/>
        <stp/>
        <stp>FALSE</stp>
        <stp>T</stp>
        <tr r="L266" s="1"/>
      </tp>
      <tp>
        <v>27.31</v>
        <stp/>
        <stp>StudyData</stp>
        <stp>MIVCLose(C.US.CLE)</stp>
        <stp>Bar</stp>
        <stp/>
        <stp>Close</stp>
        <stp>1380</stp>
        <stp>-274</stp>
        <stp>All</stp>
        <stp/>
        <stp/>
        <stp>FALSE</stp>
        <stp>T</stp>
        <tr r="L276" s="1"/>
      </tp>
      <tp>
        <v>27.815000000000001</v>
        <stp/>
        <stp>StudyData</stp>
        <stp>MIVCLose(C.US.CLE)</stp>
        <stp>Bar</stp>
        <stp/>
        <stp>Close</stp>
        <stp>1380</stp>
        <stp>-244</stp>
        <stp>All</stp>
        <stp/>
        <stp/>
        <stp>FALSE</stp>
        <stp>T</stp>
        <tr r="L246" s="1"/>
      </tp>
      <tp>
        <v>28.484999999999999</v>
        <stp/>
        <stp>StudyData</stp>
        <stp>MIVCLose(C.US.CLE)</stp>
        <stp>Bar</stp>
        <stp/>
        <stp>Close</stp>
        <stp>1380</stp>
        <stp>-254</stp>
        <stp>All</stp>
        <stp/>
        <stp/>
        <stp>FALSE</stp>
        <stp>T</stp>
        <tr r="L256" s="1"/>
      </tp>
      <tp>
        <v>16.68</v>
        <stp/>
        <stp>StudyData</stp>
        <stp>MIVLow(C.US.CLE)</stp>
        <stp>Bar</stp>
        <stp/>
        <stp>Close</stp>
        <stp>1380</stp>
        <stp>-3</stp>
        <stp>All</stp>
        <stp/>
        <stp/>
        <stp>FALSE</stp>
        <stp>T</stp>
        <tr r="K5" s="1"/>
      </tp>
      <tp>
        <v>26.695</v>
        <stp/>
        <stp>StudyData</stp>
        <stp>MIVCLose(C.US.CLE)</stp>
        <stp>Bar</stp>
        <stp/>
        <stp>Close</stp>
        <stp>1380</stp>
        <stp>-185</stp>
        <stp>All</stp>
        <stp/>
        <stp/>
        <stp>FALSE</stp>
        <stp>T</stp>
        <tr r="L187" s="1"/>
      </tp>
      <tp>
        <v>26.414999999999999</v>
        <stp/>
        <stp>StudyData</stp>
        <stp>MIVCLose(C.US.CLE)</stp>
        <stp>Bar</stp>
        <stp/>
        <stp>Close</stp>
        <stp>1380</stp>
        <stp>-195</stp>
        <stp>All</stp>
        <stp/>
        <stp/>
        <stp>FALSE</stp>
        <stp>T</stp>
        <tr r="L197" s="1"/>
      </tp>
      <tp>
        <v>23.695</v>
        <stp/>
        <stp>StudyData</stp>
        <stp>MIVCLose(C.US.CLE)</stp>
        <stp>Bar</stp>
        <stp/>
        <stp>Close</stp>
        <stp>1380</stp>
        <stp>-125</stp>
        <stp>All</stp>
        <stp/>
        <stp/>
        <stp>FALSE</stp>
        <stp>T</stp>
        <tr r="L127" s="1"/>
      </tp>
      <tp>
        <v>24.8</v>
        <stp/>
        <stp>StudyData</stp>
        <stp>MIVCLose(C.US.CLE)</stp>
        <stp>Bar</stp>
        <stp/>
        <stp>Close</stp>
        <stp>1380</stp>
        <stp>-135</stp>
        <stp>All</stp>
        <stp/>
        <stp/>
        <stp>FALSE</stp>
        <stp>T</stp>
        <tr r="L137" s="1"/>
      </tp>
      <tp>
        <v>23.83</v>
        <stp/>
        <stp>StudyData</stp>
        <stp>MIVCLose(C.US.CLE)</stp>
        <stp>Bar</stp>
        <stp/>
        <stp>Close</stp>
        <stp>1380</stp>
        <stp>-105</stp>
        <stp>All</stp>
        <stp/>
        <stp/>
        <stp>FALSE</stp>
        <stp>T</stp>
        <tr r="L107" s="1"/>
      </tp>
      <tp>
        <v>19.215</v>
        <stp/>
        <stp>StudyData</stp>
        <stp>MIVCLose(C.US.CLE)</stp>
        <stp>Bar</stp>
        <stp/>
        <stp>Close</stp>
        <stp>1380</stp>
        <stp>-115</stp>
        <stp>All</stp>
        <stp/>
        <stp/>
        <stp>FALSE</stp>
        <stp>T</stp>
        <tr r="L117" s="1"/>
      </tp>
      <tp>
        <v>26.62</v>
        <stp/>
        <stp>StudyData</stp>
        <stp>MIVCLose(C.US.CLE)</stp>
        <stp>Bar</stp>
        <stp/>
        <stp>Close</stp>
        <stp>1380</stp>
        <stp>-165</stp>
        <stp>All</stp>
        <stp/>
        <stp/>
        <stp>FALSE</stp>
        <stp>T</stp>
        <tr r="L167" s="1"/>
      </tp>
      <tp>
        <v>25.965</v>
        <stp/>
        <stp>StudyData</stp>
        <stp>MIVCLose(C.US.CLE)</stp>
        <stp>Bar</stp>
        <stp/>
        <stp>Close</stp>
        <stp>1380</stp>
        <stp>-175</stp>
        <stp>All</stp>
        <stp/>
        <stp/>
        <stp>FALSE</stp>
        <stp>T</stp>
        <tr r="L177" s="1"/>
      </tp>
      <tp>
        <v>22.785</v>
        <stp/>
        <stp>StudyData</stp>
        <stp>MIVCLose(C.US.CLE)</stp>
        <stp>Bar</stp>
        <stp/>
        <stp>Close</stp>
        <stp>1380</stp>
        <stp>-145</stp>
        <stp>All</stp>
        <stp/>
        <stp/>
        <stp>FALSE</stp>
        <stp>T</stp>
        <tr r="L147" s="1"/>
      </tp>
      <tp>
        <v>24.84</v>
        <stp/>
        <stp>StudyData</stp>
        <stp>MIVCLose(C.US.CLE)</stp>
        <stp>Bar</stp>
        <stp/>
        <stp>Close</stp>
        <stp>1380</stp>
        <stp>-155</stp>
        <stp>All</stp>
        <stp/>
        <stp/>
        <stp>FALSE</stp>
        <stp>T</stp>
        <tr r="L157" s="1"/>
      </tp>
      <tp>
        <v>28.47</v>
        <stp/>
        <stp>StudyData</stp>
        <stp>MIVCLose(C.US.CLE)</stp>
        <stp>Bar</stp>
        <stp/>
        <stp>Close</stp>
        <stp>1380</stp>
        <stp>-285</stp>
        <stp>All</stp>
        <stp/>
        <stp/>
        <stp>FALSE</stp>
        <stp>T</stp>
        <tr r="L287" s="1"/>
      </tp>
      <tp>
        <v>28.3</v>
        <stp/>
        <stp>StudyData</stp>
        <stp>MIVCLose(C.US.CLE)</stp>
        <stp>Bar</stp>
        <stp/>
        <stp>Close</stp>
        <stp>1380</stp>
        <stp>-295</stp>
        <stp>All</stp>
        <stp/>
        <stp/>
        <stp>FALSE</stp>
        <stp>T</stp>
        <tr r="L297" s="1"/>
      </tp>
      <tp>
        <v>26.67</v>
        <stp/>
        <stp>StudyData</stp>
        <stp>MIVCLose(C.US.CLE)</stp>
        <stp>Bar</stp>
        <stp/>
        <stp>Close</stp>
        <stp>1380</stp>
        <stp>-225</stp>
        <stp>All</stp>
        <stp/>
        <stp/>
        <stp>FALSE</stp>
        <stp>T</stp>
        <tr r="L227" s="1"/>
      </tp>
      <tp>
        <v>28.6</v>
        <stp/>
        <stp>StudyData</stp>
        <stp>MIVCLose(C.US.CLE)</stp>
        <stp>Bar</stp>
        <stp/>
        <stp>Close</stp>
        <stp>1380</stp>
        <stp>-235</stp>
        <stp>All</stp>
        <stp/>
        <stp/>
        <stp>FALSE</stp>
        <stp>T</stp>
        <tr r="L237" s="1"/>
      </tp>
      <tp>
        <v>24.81</v>
        <stp/>
        <stp>StudyData</stp>
        <stp>MIVCLose(C.US.CLE)</stp>
        <stp>Bar</stp>
        <stp/>
        <stp>Close</stp>
        <stp>1380</stp>
        <stp>-205</stp>
        <stp>All</stp>
        <stp/>
        <stp/>
        <stp>FALSE</stp>
        <stp>T</stp>
        <tr r="L207" s="1"/>
      </tp>
      <tp>
        <v>26.425000000000001</v>
        <stp/>
        <stp>StudyData</stp>
        <stp>MIVCLose(C.US.CLE)</stp>
        <stp>Bar</stp>
        <stp/>
        <stp>Close</stp>
        <stp>1380</stp>
        <stp>-215</stp>
        <stp>All</stp>
        <stp/>
        <stp/>
        <stp>FALSE</stp>
        <stp>T</stp>
        <tr r="L217" s="1"/>
      </tp>
      <tp>
        <v>27.864999999999998</v>
        <stp/>
        <stp>StudyData</stp>
        <stp>MIVCLose(C.US.CLE)</stp>
        <stp>Bar</stp>
        <stp/>
        <stp>Close</stp>
        <stp>1380</stp>
        <stp>-265</stp>
        <stp>All</stp>
        <stp/>
        <stp/>
        <stp>FALSE</stp>
        <stp>T</stp>
        <tr r="L267" s="1"/>
      </tp>
      <tp>
        <v>27.195</v>
        <stp/>
        <stp>StudyData</stp>
        <stp>MIVCLose(C.US.CLE)</stp>
        <stp>Bar</stp>
        <stp/>
        <stp>Close</stp>
        <stp>1380</stp>
        <stp>-275</stp>
        <stp>All</stp>
        <stp/>
        <stp/>
        <stp>FALSE</stp>
        <stp>T</stp>
        <tr r="L277" s="1"/>
      </tp>
      <tp>
        <v>28.274999999999999</v>
        <stp/>
        <stp>StudyData</stp>
        <stp>MIVCLose(C.US.CLE)</stp>
        <stp>Bar</stp>
        <stp/>
        <stp>Close</stp>
        <stp>1380</stp>
        <stp>-245</stp>
        <stp>All</stp>
        <stp/>
        <stp/>
        <stp>FALSE</stp>
        <stp>T</stp>
        <tr r="L247" s="1"/>
      </tp>
      <tp>
        <v>28.215</v>
        <stp/>
        <stp>StudyData</stp>
        <stp>MIVCLose(C.US.CLE)</stp>
        <stp>Bar</stp>
        <stp/>
        <stp>Close</stp>
        <stp>1380</stp>
        <stp>-255</stp>
        <stp>All</stp>
        <stp/>
        <stp/>
        <stp>FALSE</stp>
        <stp>T</stp>
        <tr r="L257" s="1"/>
      </tp>
      <tp>
        <v>26.74</v>
        <stp/>
        <stp>StudyData</stp>
        <stp>MIVCLose(C.US.CLE)</stp>
        <stp>Bar</stp>
        <stp/>
        <stp>Close</stp>
        <stp>1380</stp>
        <stp>-186</stp>
        <stp>All</stp>
        <stp/>
        <stp/>
        <stp>FALSE</stp>
        <stp>T</stp>
        <tr r="L188" s="1"/>
      </tp>
      <tp>
        <v>24.61</v>
        <stp/>
        <stp>StudyData</stp>
        <stp>MIVCLose(C.US.CLE)</stp>
        <stp>Bar</stp>
        <stp/>
        <stp>Close</stp>
        <stp>1380</stp>
        <stp>-196</stp>
        <stp>All</stp>
        <stp/>
        <stp/>
        <stp>FALSE</stp>
        <stp>T</stp>
        <tr r="L198" s="1"/>
      </tp>
      <tp>
        <v>23.01</v>
        <stp/>
        <stp>StudyData</stp>
        <stp>MIVCLose(C.US.CLE)</stp>
        <stp>Bar</stp>
        <stp/>
        <stp>Close</stp>
        <stp>1380</stp>
        <stp>-126</stp>
        <stp>All</stp>
        <stp/>
        <stp/>
        <stp>FALSE</stp>
        <stp>T</stp>
        <tr r="L128" s="1"/>
      </tp>
      <tp>
        <v>26.83</v>
        <stp/>
        <stp>StudyData</stp>
        <stp>MIVCLose(C.US.CLE)</stp>
        <stp>Bar</stp>
        <stp/>
        <stp>Close</stp>
        <stp>1380</stp>
        <stp>-136</stp>
        <stp>All</stp>
        <stp/>
        <stp/>
        <stp>FALSE</stp>
        <stp>T</stp>
        <tr r="L138" s="1"/>
      </tp>
      <tp>
        <v>24.535</v>
        <stp/>
        <stp>StudyData</stp>
        <stp>MIVCLose(C.US.CLE)</stp>
        <stp>Bar</stp>
        <stp/>
        <stp>Close</stp>
        <stp>1380</stp>
        <stp>-106</stp>
        <stp>All</stp>
        <stp/>
        <stp/>
        <stp>FALSE</stp>
        <stp>T</stp>
        <tr r="L108" s="1"/>
      </tp>
      <tp>
        <v>23.285</v>
        <stp/>
        <stp>StudyData</stp>
        <stp>MIVCLose(C.US.CLE)</stp>
        <stp>Bar</stp>
        <stp/>
        <stp>Close</stp>
        <stp>1380</stp>
        <stp>-116</stp>
        <stp>All</stp>
        <stp/>
        <stp/>
        <stp>FALSE</stp>
        <stp>T</stp>
        <tr r="L118" s="1"/>
      </tp>
      <tp>
        <v>24.83</v>
        <stp/>
        <stp>StudyData</stp>
        <stp>MIVCLose(C.US.CLE)</stp>
        <stp>Bar</stp>
        <stp/>
        <stp>Close</stp>
        <stp>1380</stp>
        <stp>-166</stp>
        <stp>All</stp>
        <stp/>
        <stp/>
        <stp>FALSE</stp>
        <stp>T</stp>
        <tr r="L168" s="1"/>
      </tp>
      <tp>
        <v>26.41</v>
        <stp/>
        <stp>StudyData</stp>
        <stp>MIVCLose(C.US.CLE)</stp>
        <stp>Bar</stp>
        <stp/>
        <stp>Close</stp>
        <stp>1380</stp>
        <stp>-176</stp>
        <stp>All</stp>
        <stp/>
        <stp/>
        <stp>FALSE</stp>
        <stp>T</stp>
        <tr r="L178" s="1"/>
      </tp>
      <tp>
        <v>25.41</v>
        <stp/>
        <stp>StudyData</stp>
        <stp>MIVCLose(C.US.CLE)</stp>
        <stp>Bar</stp>
        <stp/>
        <stp>Close</stp>
        <stp>1380</stp>
        <stp>-146</stp>
        <stp>All</stp>
        <stp/>
        <stp/>
        <stp>FALSE</stp>
        <stp>T</stp>
        <tr r="L148" s="1"/>
      </tp>
      <tp>
        <v>25.675000000000001</v>
        <stp/>
        <stp>StudyData</stp>
        <stp>MIVCLose(C.US.CLE)</stp>
        <stp>Bar</stp>
        <stp/>
        <stp>Close</stp>
        <stp>1380</stp>
        <stp>-156</stp>
        <stp>All</stp>
        <stp/>
        <stp/>
        <stp>FALSE</stp>
        <stp>T</stp>
        <tr r="L158" s="1"/>
      </tp>
      <tp>
        <v>28.535</v>
        <stp/>
        <stp>StudyData</stp>
        <stp>MIVCLose(C.US.CLE)</stp>
        <stp>Bar</stp>
        <stp/>
        <stp>Close</stp>
        <stp>1380</stp>
        <stp>-286</stp>
        <stp>All</stp>
        <stp/>
        <stp/>
        <stp>FALSE</stp>
        <stp>T</stp>
        <tr r="L288" s="1"/>
      </tp>
      <tp>
        <v>27.524999999999999</v>
        <stp/>
        <stp>StudyData</stp>
        <stp>MIVCLose(C.US.CLE)</stp>
        <stp>Bar</stp>
        <stp/>
        <stp>Close</stp>
        <stp>1380</stp>
        <stp>-296</stp>
        <stp>All</stp>
        <stp/>
        <stp/>
        <stp>FALSE</stp>
        <stp>T</stp>
        <tr r="L298" s="1"/>
      </tp>
      <tp>
        <v>25.32</v>
        <stp/>
        <stp>StudyData</stp>
        <stp>MIVCLose(C.US.CLE)</stp>
        <stp>Bar</stp>
        <stp/>
        <stp>Close</stp>
        <stp>1380</stp>
        <stp>-226</stp>
        <stp>All</stp>
        <stp/>
        <stp/>
        <stp>FALSE</stp>
        <stp>T</stp>
        <tr r="L228" s="1"/>
      </tp>
      <tp>
        <v>27.94</v>
        <stp/>
        <stp>StudyData</stp>
        <stp>MIVCLose(C.US.CLE)</stp>
        <stp>Bar</stp>
        <stp/>
        <stp>Close</stp>
        <stp>1380</stp>
        <stp>-236</stp>
        <stp>All</stp>
        <stp/>
        <stp/>
        <stp>FALSE</stp>
        <stp>T</stp>
        <tr r="L238" s="1"/>
      </tp>
      <tp>
        <v>26.655000000000001</v>
        <stp/>
        <stp>StudyData</stp>
        <stp>MIVCLose(C.US.CLE)</stp>
        <stp>Bar</stp>
        <stp/>
        <stp>Close</stp>
        <stp>1380</stp>
        <stp>-206</stp>
        <stp>All</stp>
        <stp/>
        <stp/>
        <stp>FALSE</stp>
        <stp>T</stp>
        <tr r="L208" s="1"/>
      </tp>
      <tp>
        <v>26.62</v>
        <stp/>
        <stp>StudyData</stp>
        <stp>MIVCLose(C.US.CLE)</stp>
        <stp>Bar</stp>
        <stp/>
        <stp>Close</stp>
        <stp>1380</stp>
        <stp>-216</stp>
        <stp>All</stp>
        <stp/>
        <stp/>
        <stp>FALSE</stp>
        <stp>T</stp>
        <tr r="L218" s="1"/>
      </tp>
      <tp>
        <v>26.895</v>
        <stp/>
        <stp>StudyData</stp>
        <stp>MIVCLose(C.US.CLE)</stp>
        <stp>Bar</stp>
        <stp/>
        <stp>Close</stp>
        <stp>1380</stp>
        <stp>-266</stp>
        <stp>All</stp>
        <stp/>
        <stp/>
        <stp>FALSE</stp>
        <stp>T</stp>
        <tr r="L268" s="1"/>
      </tp>
      <tp>
        <v>26.655000000000001</v>
        <stp/>
        <stp>StudyData</stp>
        <stp>MIVCLose(C.US.CLE)</stp>
        <stp>Bar</stp>
        <stp/>
        <stp>Close</stp>
        <stp>1380</stp>
        <stp>-276</stp>
        <stp>All</stp>
        <stp/>
        <stp/>
        <stp>FALSE</stp>
        <stp>T</stp>
        <tr r="L278" s="1"/>
      </tp>
      <tp>
        <v>25.805</v>
        <stp/>
        <stp>StudyData</stp>
        <stp>MIVCLose(C.US.CLE)</stp>
        <stp>Bar</stp>
        <stp/>
        <stp>Close</stp>
        <stp>1380</stp>
        <stp>-246</stp>
        <stp>All</stp>
        <stp/>
        <stp/>
        <stp>FALSE</stp>
        <stp>T</stp>
        <tr r="L248" s="1"/>
      </tp>
      <tp>
        <v>28.55</v>
        <stp/>
        <stp>StudyData</stp>
        <stp>MIVCLose(C.US.CLE)</stp>
        <stp>Bar</stp>
        <stp/>
        <stp>Close</stp>
        <stp>1380</stp>
        <stp>-256</stp>
        <stp>All</stp>
        <stp/>
        <stp/>
        <stp>FALSE</stp>
        <stp>T</stp>
        <tr r="L258" s="1"/>
      </tp>
      <tp>
        <v>17.2</v>
        <stp/>
        <stp>StudyData</stp>
        <stp>MIVLow(C.US.CLE)</stp>
        <stp>Bar</stp>
        <stp/>
        <stp>Close</stp>
        <stp>1380</stp>
        <stp>-1</stp>
        <stp>All</stp>
        <stp/>
        <stp/>
        <stp>FALSE</stp>
        <stp>T</stp>
        <tr r="K3" s="1"/>
      </tp>
      <tp>
        <v>25.52</v>
        <stp/>
        <stp>StudyData</stp>
        <stp>MIVCLose(C.US.CLE)</stp>
        <stp>Bar</stp>
        <stp/>
        <stp>Close</stp>
        <stp>1380</stp>
        <stp>-187</stp>
        <stp>All</stp>
        <stp/>
        <stp/>
        <stp>FALSE</stp>
        <stp>T</stp>
        <tr r="L189" s="1"/>
      </tp>
      <tp>
        <v>26.395</v>
        <stp/>
        <stp>StudyData</stp>
        <stp>MIVCLose(C.US.CLE)</stp>
        <stp>Bar</stp>
        <stp/>
        <stp>Close</stp>
        <stp>1380</stp>
        <stp>-197</stp>
        <stp>All</stp>
        <stp/>
        <stp/>
        <stp>FALSE</stp>
        <stp>T</stp>
        <tr r="L199" s="1"/>
      </tp>
      <tp>
        <v>23.274999999999999</v>
        <stp/>
        <stp>StudyData</stp>
        <stp>MIVCLose(C.US.CLE)</stp>
        <stp>Bar</stp>
        <stp/>
        <stp>Close</stp>
        <stp>1380</stp>
        <stp>-127</stp>
        <stp>All</stp>
        <stp/>
        <stp/>
        <stp>FALSE</stp>
        <stp>T</stp>
        <tr r="L129" s="1"/>
      </tp>
      <tp>
        <v>24.46</v>
        <stp/>
        <stp>StudyData</stp>
        <stp>MIVCLose(C.US.CLE)</stp>
        <stp>Bar</stp>
        <stp/>
        <stp>Close</stp>
        <stp>1380</stp>
        <stp>-137</stp>
        <stp>All</stp>
        <stp/>
        <stp/>
        <stp>FALSE</stp>
        <stp>T</stp>
        <tr r="L139" s="1"/>
      </tp>
      <tp>
        <v>23.87</v>
        <stp/>
        <stp>StudyData</stp>
        <stp>MIVCLose(C.US.CLE)</stp>
        <stp>Bar</stp>
        <stp/>
        <stp>Close</stp>
        <stp>1380</stp>
        <stp>-107</stp>
        <stp>All</stp>
        <stp/>
        <stp/>
        <stp>FALSE</stp>
        <stp>T</stp>
        <tr r="L109" s="1"/>
      </tp>
      <tp>
        <v>23.195</v>
        <stp/>
        <stp>StudyData</stp>
        <stp>MIVCLose(C.US.CLE)</stp>
        <stp>Bar</stp>
        <stp/>
        <stp>Close</stp>
        <stp>1380</stp>
        <stp>-117</stp>
        <stp>All</stp>
        <stp/>
        <stp/>
        <stp>FALSE</stp>
        <stp>T</stp>
        <tr r="L119" s="1"/>
      </tp>
      <tp>
        <v>26.355</v>
        <stp/>
        <stp>StudyData</stp>
        <stp>MIVCLose(C.US.CLE)</stp>
        <stp>Bar</stp>
        <stp/>
        <stp>Close</stp>
        <stp>1380</stp>
        <stp>-167</stp>
        <stp>All</stp>
        <stp/>
        <stp/>
        <stp>FALSE</stp>
        <stp>T</stp>
        <tr r="L169" s="1"/>
      </tp>
      <tp>
        <v>26.63</v>
        <stp/>
        <stp>StudyData</stp>
        <stp>MIVCLose(C.US.CLE)</stp>
        <stp>Bar</stp>
        <stp/>
        <stp>Close</stp>
        <stp>1380</stp>
        <stp>-177</stp>
        <stp>All</stp>
        <stp/>
        <stp/>
        <stp>FALSE</stp>
        <stp>T</stp>
        <tr r="L179" s="1"/>
      </tp>
      <tp>
        <v>26</v>
        <stp/>
        <stp>StudyData</stp>
        <stp>MIVCLose(C.US.CLE)</stp>
        <stp>Bar</stp>
        <stp/>
        <stp>Close</stp>
        <stp>1380</stp>
        <stp>-147</stp>
        <stp>All</stp>
        <stp/>
        <stp/>
        <stp>FALSE</stp>
        <stp>T</stp>
        <tr r="L149" s="1"/>
      </tp>
      <tp>
        <v>23.204999999999998</v>
        <stp/>
        <stp>StudyData</stp>
        <stp>MIVCLose(C.US.CLE)</stp>
        <stp>Bar</stp>
        <stp/>
        <stp>Close</stp>
        <stp>1380</stp>
        <stp>-157</stp>
        <stp>All</stp>
        <stp/>
        <stp/>
        <stp>FALSE</stp>
        <stp>T</stp>
        <tr r="L159" s="1"/>
      </tp>
      <tp>
        <v>29.065000000000001</v>
        <stp/>
        <stp>StudyData</stp>
        <stp>MIVCLose(C.US.CLE)</stp>
        <stp>Bar</stp>
        <stp/>
        <stp>Close</stp>
        <stp>1380</stp>
        <stp>-287</stp>
        <stp>All</stp>
        <stp/>
        <stp/>
        <stp>FALSE</stp>
        <stp>T</stp>
        <tr r="L289" s="1"/>
      </tp>
      <tp>
        <v>25.305</v>
        <stp/>
        <stp>StudyData</stp>
        <stp>MIVCLose(C.US.CLE)</stp>
        <stp>Bar</stp>
        <stp/>
        <stp>Close</stp>
        <stp>1380</stp>
        <stp>-297</stp>
        <stp>All</stp>
        <stp/>
        <stp/>
        <stp>FALSE</stp>
        <stp>T</stp>
        <tr r="L299" s="1"/>
      </tp>
      <tp>
        <v>27.164999999999999</v>
        <stp/>
        <stp>StudyData</stp>
        <stp>MIVCLose(C.US.CLE)</stp>
        <stp>Bar</stp>
        <stp/>
        <stp>Close</stp>
        <stp>1380</stp>
        <stp>-227</stp>
        <stp>All</stp>
        <stp/>
        <stp/>
        <stp>FALSE</stp>
        <stp>T</stp>
        <tr r="L229" s="1"/>
      </tp>
      <tp>
        <v>28.55</v>
        <stp/>
        <stp>StudyData</stp>
        <stp>MIVCLose(C.US.CLE)</stp>
        <stp>Bar</stp>
        <stp/>
        <stp>Close</stp>
        <stp>1380</stp>
        <stp>-237</stp>
        <stp>All</stp>
        <stp/>
        <stp/>
        <stp>FALSE</stp>
        <stp>T</stp>
        <tr r="L239" s="1"/>
      </tp>
      <tp>
        <v>26.54</v>
        <stp/>
        <stp>StudyData</stp>
        <stp>MIVCLose(C.US.CLE)</stp>
        <stp>Bar</stp>
        <stp/>
        <stp>Close</stp>
        <stp>1380</stp>
        <stp>-207</stp>
        <stp>All</stp>
        <stp/>
        <stp/>
        <stp>FALSE</stp>
        <stp>T</stp>
        <tr r="L209" s="1"/>
      </tp>
      <tp>
        <v>27.52</v>
        <stp/>
        <stp>StudyData</stp>
        <stp>MIVCLose(C.US.CLE)</stp>
        <stp>Bar</stp>
        <stp/>
        <stp>Close</stp>
        <stp>1380</stp>
        <stp>-217</stp>
        <stp>All</stp>
        <stp/>
        <stp/>
        <stp>FALSE</stp>
        <stp>T</stp>
        <tr r="L219" s="1"/>
      </tp>
      <tp>
        <v>25.484999999999999</v>
        <stp/>
        <stp>StudyData</stp>
        <stp>MIVCLose(C.US.CLE)</stp>
        <stp>Bar</stp>
        <stp/>
        <stp>Close</stp>
        <stp>1380</stp>
        <stp>-267</stp>
        <stp>All</stp>
        <stp/>
        <stp/>
        <stp>FALSE</stp>
        <stp>T</stp>
        <tr r="L269" s="1"/>
      </tp>
      <tp>
        <v>27.68</v>
        <stp/>
        <stp>StudyData</stp>
        <stp>MIVCLose(C.US.CLE)</stp>
        <stp>Bar</stp>
        <stp/>
        <stp>Close</stp>
        <stp>1380</stp>
        <stp>-277</stp>
        <stp>All</stp>
        <stp/>
        <stp/>
        <stp>FALSE</stp>
        <stp>T</stp>
        <tr r="L279" s="1"/>
      </tp>
      <tp>
        <v>27.975000000000001</v>
        <stp/>
        <stp>StudyData</stp>
        <stp>MIVCLose(C.US.CLE)</stp>
        <stp>Bar</stp>
        <stp/>
        <stp>Close</stp>
        <stp>1380</stp>
        <stp>-247</stp>
        <stp>All</stp>
        <stp/>
        <stp/>
        <stp>FALSE</stp>
        <stp>T</stp>
        <tr r="L249" s="1"/>
      </tp>
      <tp>
        <v>28.65</v>
        <stp/>
        <stp>StudyData</stp>
        <stp>MIVCLose(C.US.CLE)</stp>
        <stp>Bar</stp>
        <stp/>
        <stp>Close</stp>
        <stp>1380</stp>
        <stp>-257</stp>
        <stp>All</stp>
        <stp/>
        <stp/>
        <stp>FALSE</stp>
        <stp>T</stp>
        <tr r="L259" s="1"/>
      </tp>
      <tp>
        <v>43038.708333333336</v>
        <stp/>
        <stp>StudyData</stp>
        <stp>C.US.CLE</stp>
        <stp>Bar</stp>
        <stp/>
        <stp>Time</stp>
        <stp>1380</stp>
        <stp>-41</stp>
        <stp>All</stp>
        <stp/>
        <stp/>
        <stp>FALSE</stp>
        <stp>T</stp>
        <tr r="B43" s="1"/>
      </tp>
      <tp>
        <v>43024.708333333336</v>
        <stp/>
        <stp>StudyData</stp>
        <stp>C.US.CLE</stp>
        <stp>Bar</stp>
        <stp/>
        <stp>Time</stp>
        <stp>1380</stp>
        <stp>-51</stp>
        <stp>All</stp>
        <stp/>
        <stp/>
        <stp>FALSE</stp>
        <stp>T</stp>
        <tr r="B53" s="1"/>
      </tp>
      <tp>
        <v>43010.708333333336</v>
        <stp/>
        <stp>StudyData</stp>
        <stp>C.US.CLE</stp>
        <stp>Bar</stp>
        <stp/>
        <stp>Time</stp>
        <stp>1380</stp>
        <stp>-61</stp>
        <stp>All</stp>
        <stp/>
        <stp/>
        <stp>FALSE</stp>
        <stp>T</stp>
        <tr r="B63" s="1"/>
      </tp>
      <tp>
        <v>42996.708333333336</v>
        <stp/>
        <stp>StudyData</stp>
        <stp>C.US.CLE</stp>
        <stp>Bar</stp>
        <stp/>
        <stp>Time</stp>
        <stp>1380</stp>
        <stp>-71</stp>
        <stp>All</stp>
        <stp/>
        <stp/>
        <stp>FALSE</stp>
        <stp>T</stp>
        <tr r="B73" s="1"/>
      </tp>
      <tp>
        <v>43080.708333333336</v>
        <stp/>
        <stp>StudyData</stp>
        <stp>C.US.CLE</stp>
        <stp>Bar</stp>
        <stp/>
        <stp>Time</stp>
        <stp>1380</stp>
        <stp>-11</stp>
        <stp>All</stp>
        <stp/>
        <stp/>
        <stp>FALSE</stp>
        <stp>T</stp>
        <tr r="B13" s="1"/>
      </tp>
      <tp>
        <v>43066.708333333336</v>
        <stp/>
        <stp>StudyData</stp>
        <stp>C.US.CLE</stp>
        <stp>Bar</stp>
        <stp/>
        <stp>Time</stp>
        <stp>1380</stp>
        <stp>-21</stp>
        <stp>All</stp>
        <stp/>
        <stp/>
        <stp>FALSE</stp>
        <stp>T</stp>
        <tr r="B23" s="1"/>
      </tp>
      <tp>
        <v>43052.708333333336</v>
        <stp/>
        <stp>StudyData</stp>
        <stp>C.US.CLE</stp>
        <stp>Bar</stp>
        <stp/>
        <stp>Time</stp>
        <stp>1380</stp>
        <stp>-31</stp>
        <stp>All</stp>
        <stp/>
        <stp/>
        <stp>FALSE</stp>
        <stp>T</stp>
        <tr r="B33" s="1"/>
      </tp>
      <tp>
        <v>42982.708333333336</v>
        <stp/>
        <stp>StudyData</stp>
        <stp>C.US.CLE</stp>
        <stp>Bar</stp>
        <stp/>
        <stp>Time</stp>
        <stp>1380</stp>
        <stp>-81</stp>
        <stp>All</stp>
        <stp/>
        <stp/>
        <stp>FALSE</stp>
        <stp>T</stp>
        <tr r="B83" s="1"/>
      </tp>
      <tp>
        <v>42968.708333333336</v>
        <stp/>
        <stp>StudyData</stp>
        <stp>C.US.CLE</stp>
        <stp>Bar</stp>
        <stp/>
        <stp>Time</stp>
        <stp>1380</stp>
        <stp>-91</stp>
        <stp>All</stp>
        <stp/>
        <stp/>
        <stp>FALSE</stp>
        <stp>T</stp>
        <tr r="B93" s="1"/>
      </tp>
      <tp>
        <v>25.855</v>
        <stp/>
        <stp>StudyData</stp>
        <stp>MIVCLose(C.US.CLE)</stp>
        <stp>Bar</stp>
        <stp/>
        <stp>Close</stp>
        <stp>1380</stp>
        <stp>-188</stp>
        <stp>All</stp>
        <stp/>
        <stp/>
        <stp>FALSE</stp>
        <stp>T</stp>
        <tr r="L190" s="1"/>
      </tp>
      <tp>
        <v>26.135000000000002</v>
        <stp/>
        <stp>StudyData</stp>
        <stp>MIVCLose(C.US.CLE)</stp>
        <stp>Bar</stp>
        <stp/>
        <stp>Close</stp>
        <stp>1380</stp>
        <stp>-198</stp>
        <stp>All</stp>
        <stp/>
        <stp/>
        <stp>FALSE</stp>
        <stp>T</stp>
        <tr r="L200" s="1"/>
      </tp>
      <tp>
        <v>23.77</v>
        <stp/>
        <stp>StudyData</stp>
        <stp>MIVCLose(C.US.CLE)</stp>
        <stp>Bar</stp>
        <stp/>
        <stp>Close</stp>
        <stp>1380</stp>
        <stp>-128</stp>
        <stp>All</stp>
        <stp/>
        <stp/>
        <stp>FALSE</stp>
        <stp>T</stp>
        <tr r="L130" s="1"/>
      </tp>
      <tp>
        <v>25.22</v>
        <stp/>
        <stp>StudyData</stp>
        <stp>MIVCLose(C.US.CLE)</stp>
        <stp>Bar</stp>
        <stp/>
        <stp>Close</stp>
        <stp>1380</stp>
        <stp>-138</stp>
        <stp>All</stp>
        <stp/>
        <stp/>
        <stp>FALSE</stp>
        <stp>T</stp>
        <tr r="L140" s="1"/>
      </tp>
      <tp>
        <v>23.895</v>
        <stp/>
        <stp>StudyData</stp>
        <stp>MIVCLose(C.US.CLE)</stp>
        <stp>Bar</stp>
        <stp/>
        <stp>Close</stp>
        <stp>1380</stp>
        <stp>-108</stp>
        <stp>All</stp>
        <stp/>
        <stp/>
        <stp>FALSE</stp>
        <stp>T</stp>
        <tr r="L110" s="1"/>
      </tp>
      <tp>
        <v>19.984999999999999</v>
        <stp/>
        <stp>StudyData</stp>
        <stp>MIVCLose(C.US.CLE)</stp>
        <stp>Bar</stp>
        <stp/>
        <stp>Close</stp>
        <stp>1380</stp>
        <stp>-118</stp>
        <stp>All</stp>
        <stp/>
        <stp/>
        <stp>FALSE</stp>
        <stp>T</stp>
        <tr r="L120" s="1"/>
      </tp>
      <tp>
        <v>25.885000000000002</v>
        <stp/>
        <stp>StudyData</stp>
        <stp>MIVCLose(C.US.CLE)</stp>
        <stp>Bar</stp>
        <stp/>
        <stp>Close</stp>
        <stp>1380</stp>
        <stp>-168</stp>
        <stp>All</stp>
        <stp/>
        <stp/>
        <stp>FALSE</stp>
        <stp>T</stp>
        <tr r="L170" s="1"/>
      </tp>
      <tp>
        <v>27.375</v>
        <stp/>
        <stp>StudyData</stp>
        <stp>MIVCLose(C.US.CLE)</stp>
        <stp>Bar</stp>
        <stp/>
        <stp>Close</stp>
        <stp>1380</stp>
        <stp>-178</stp>
        <stp>All</stp>
        <stp/>
        <stp/>
        <stp>FALSE</stp>
        <stp>T</stp>
        <tr r="L180" s="1"/>
      </tp>
      <tp>
        <v>23.344999999999999</v>
        <stp/>
        <stp>StudyData</stp>
        <stp>MIVCLose(C.US.CLE)</stp>
        <stp>Bar</stp>
        <stp/>
        <stp>Close</stp>
        <stp>1380</stp>
        <stp>-148</stp>
        <stp>All</stp>
        <stp/>
        <stp/>
        <stp>FALSE</stp>
        <stp>T</stp>
        <tr r="L150" s="1"/>
      </tp>
      <tp>
        <v>26.105</v>
        <stp/>
        <stp>StudyData</stp>
        <stp>MIVCLose(C.US.CLE)</stp>
        <stp>Bar</stp>
        <stp/>
        <stp>Close</stp>
        <stp>1380</stp>
        <stp>-158</stp>
        <stp>All</stp>
        <stp/>
        <stp/>
        <stp>FALSE</stp>
        <stp>T</stp>
        <tr r="L160" s="1"/>
      </tp>
      <tp>
        <v>28.125</v>
        <stp/>
        <stp>StudyData</stp>
        <stp>MIVCLose(C.US.CLE)</stp>
        <stp>Bar</stp>
        <stp/>
        <stp>Close</stp>
        <stp>1380</stp>
        <stp>-288</stp>
        <stp>All</stp>
        <stp/>
        <stp/>
        <stp>FALSE</stp>
        <stp>T</stp>
        <tr r="L290" s="1"/>
      </tp>
      <tp>
        <v>27.024999999999999</v>
        <stp/>
        <stp>StudyData</stp>
        <stp>MIVCLose(C.US.CLE)</stp>
        <stp>Bar</stp>
        <stp/>
        <stp>Close</stp>
        <stp>1380</stp>
        <stp>-298</stp>
        <stp>All</stp>
        <stp/>
        <stp/>
        <stp>FALSE</stp>
        <stp>T</stp>
        <tr r="L300" s="1"/>
      </tp>
      <tp>
        <v>27.32</v>
        <stp/>
        <stp>StudyData</stp>
        <stp>MIVCLose(C.US.CLE)</stp>
        <stp>Bar</stp>
        <stp/>
        <stp>Close</stp>
        <stp>1380</stp>
        <stp>-228</stp>
        <stp>All</stp>
        <stp/>
        <stp/>
        <stp>FALSE</stp>
        <stp>T</stp>
        <tr r="L230" s="1"/>
      </tp>
      <tp>
        <v>27.765000000000001</v>
        <stp/>
        <stp>StudyData</stp>
        <stp>MIVCLose(C.US.CLE)</stp>
        <stp>Bar</stp>
        <stp/>
        <stp>Close</stp>
        <stp>1380</stp>
        <stp>-238</stp>
        <stp>All</stp>
        <stp/>
        <stp/>
        <stp>FALSE</stp>
        <stp>T</stp>
        <tr r="L240" s="1"/>
      </tp>
      <tp>
        <v>24.725000000000001</v>
        <stp/>
        <stp>StudyData</stp>
        <stp>MIVCLose(C.US.CLE)</stp>
        <stp>Bar</stp>
        <stp/>
        <stp>Close</stp>
        <stp>1380</stp>
        <stp>-208</stp>
        <stp>All</stp>
        <stp/>
        <stp/>
        <stp>FALSE</stp>
        <stp>T</stp>
        <tr r="L210" s="1"/>
      </tp>
      <tp>
        <v>26.57</v>
        <stp/>
        <stp>StudyData</stp>
        <stp>MIVCLose(C.US.CLE)</stp>
        <stp>Bar</stp>
        <stp/>
        <stp>Close</stp>
        <stp>1380</stp>
        <stp>-218</stp>
        <stp>All</stp>
        <stp/>
        <stp/>
        <stp>FALSE</stp>
        <stp>T</stp>
        <tr r="L220" s="1"/>
      </tp>
      <tp>
        <v>26.934999999999999</v>
        <stp/>
        <stp>StudyData</stp>
        <stp>MIVCLose(C.US.CLE)</stp>
        <stp>Bar</stp>
        <stp/>
        <stp>Close</stp>
        <stp>1380</stp>
        <stp>-268</stp>
        <stp>All</stp>
        <stp/>
        <stp/>
        <stp>FALSE</stp>
        <stp>T</stp>
        <tr r="L270" s="1"/>
      </tp>
      <tp>
        <v>27.305</v>
        <stp/>
        <stp>StudyData</stp>
        <stp>MIVCLose(C.US.CLE)</stp>
        <stp>Bar</stp>
        <stp/>
        <stp>Close</stp>
        <stp>1380</stp>
        <stp>-278</stp>
        <stp>All</stp>
        <stp/>
        <stp/>
        <stp>FALSE</stp>
        <stp>T</stp>
        <tr r="L280" s="1"/>
      </tp>
      <tp>
        <v>28</v>
        <stp/>
        <stp>StudyData</stp>
        <stp>MIVCLose(C.US.CLE)</stp>
        <stp>Bar</stp>
        <stp/>
        <stp>Close</stp>
        <stp>1380</stp>
        <stp>-248</stp>
        <stp>All</stp>
        <stp/>
        <stp/>
        <stp>FALSE</stp>
        <stp>T</stp>
        <tr r="L250" s="1"/>
      </tp>
      <tp>
        <v>26.94</v>
        <stp/>
        <stp>StudyData</stp>
        <stp>MIVCLose(C.US.CLE)</stp>
        <stp>Bar</stp>
        <stp/>
        <stp>Close</stp>
        <stp>1380</stp>
        <stp>-258</stp>
        <stp>All</stp>
        <stp/>
        <stp/>
        <stp>FALSE</stp>
        <stp>T</stp>
        <tr r="L260" s="1"/>
      </tp>
      <tp>
        <v>43039.708333333336</v>
        <stp/>
        <stp>StudyData</stp>
        <stp>C.US.CLE</stp>
        <stp>Bar</stp>
        <stp/>
        <stp>Time</stp>
        <stp>1380</stp>
        <stp>-40</stp>
        <stp>All</stp>
        <stp/>
        <stp/>
        <stp>FALSE</stp>
        <stp>T</stp>
        <tr r="B42" s="1"/>
      </tp>
      <tp>
        <v>43025.708333333336</v>
        <stp/>
        <stp>StudyData</stp>
        <stp>C.US.CLE</stp>
        <stp>Bar</stp>
        <stp/>
        <stp>Time</stp>
        <stp>1380</stp>
        <stp>-50</stp>
        <stp>All</stp>
        <stp/>
        <stp/>
        <stp>FALSE</stp>
        <stp>T</stp>
        <tr r="B52" s="1"/>
      </tp>
      <tp>
        <v>43011.708333333336</v>
        <stp/>
        <stp>StudyData</stp>
        <stp>C.US.CLE</stp>
        <stp>Bar</stp>
        <stp/>
        <stp>Time</stp>
        <stp>1380</stp>
        <stp>-60</stp>
        <stp>All</stp>
        <stp/>
        <stp/>
        <stp>FALSE</stp>
        <stp>T</stp>
        <tr r="B62" s="1"/>
      </tp>
      <tp>
        <v>42997.708333333336</v>
        <stp/>
        <stp>StudyData</stp>
        <stp>C.US.CLE</stp>
        <stp>Bar</stp>
        <stp/>
        <stp>Time</stp>
        <stp>1380</stp>
        <stp>-70</stp>
        <stp>All</stp>
        <stp/>
        <stp/>
        <stp>FALSE</stp>
        <stp>T</stp>
        <tr r="B72" s="1"/>
      </tp>
      <tp>
        <v>43081.708333333336</v>
        <stp/>
        <stp>StudyData</stp>
        <stp>C.US.CLE</stp>
        <stp>Bar</stp>
        <stp/>
        <stp>Time</stp>
        <stp>1380</stp>
        <stp>-10</stp>
        <stp>All</stp>
        <stp/>
        <stp/>
        <stp>FALSE</stp>
        <stp>T</stp>
        <tr r="B12" s="1"/>
      </tp>
      <tp>
        <v>43067.708333333336</v>
        <stp/>
        <stp>StudyData</stp>
        <stp>C.US.CLE</stp>
        <stp>Bar</stp>
        <stp/>
        <stp>Time</stp>
        <stp>1380</stp>
        <stp>-20</stp>
        <stp>All</stp>
        <stp/>
        <stp/>
        <stp>FALSE</stp>
        <stp>T</stp>
        <tr r="B22" s="1"/>
      </tp>
      <tp>
        <v>43053.708333333336</v>
        <stp/>
        <stp>StudyData</stp>
        <stp>C.US.CLE</stp>
        <stp>Bar</stp>
        <stp/>
        <stp>Time</stp>
        <stp>1380</stp>
        <stp>-30</stp>
        <stp>All</stp>
        <stp/>
        <stp/>
        <stp>FALSE</stp>
        <stp>T</stp>
        <tr r="B32" s="1"/>
      </tp>
      <tp>
        <v>42983.708333333336</v>
        <stp/>
        <stp>StudyData</stp>
        <stp>C.US.CLE</stp>
        <stp>Bar</stp>
        <stp/>
        <stp>Time</stp>
        <stp>1380</stp>
        <stp>-80</stp>
        <stp>All</stp>
        <stp/>
        <stp/>
        <stp>FALSE</stp>
        <stp>T</stp>
        <tr r="B82" s="1"/>
      </tp>
      <tp>
        <v>42969.708333333336</v>
        <stp/>
        <stp>StudyData</stp>
        <stp>C.US.CLE</stp>
        <stp>Bar</stp>
        <stp/>
        <stp>Time</stp>
        <stp>1380</stp>
        <stp>-90</stp>
        <stp>All</stp>
        <stp/>
        <stp/>
        <stp>FALSE</stp>
        <stp>T</stp>
        <tr r="B92" s="1"/>
      </tp>
      <tp>
        <v>26.135000000000002</v>
        <stp/>
        <stp>StudyData</stp>
        <stp>MIVCLose(C.US.CLE)</stp>
        <stp>Bar</stp>
        <stp/>
        <stp>Close</stp>
        <stp>1380</stp>
        <stp>-189</stp>
        <stp>All</stp>
        <stp/>
        <stp/>
        <stp>FALSE</stp>
        <stp>T</stp>
        <tr r="L191" s="1"/>
      </tp>
      <tp>
        <v>24.58</v>
        <stp/>
        <stp>StudyData</stp>
        <stp>MIVCLose(C.US.CLE)</stp>
        <stp>Bar</stp>
        <stp/>
        <stp>Close</stp>
        <stp>1380</stp>
        <stp>-199</stp>
        <stp>All</stp>
        <stp/>
        <stp/>
        <stp>FALSE</stp>
        <stp>T</stp>
        <tr r="L201" s="1"/>
      </tp>
      <tp>
        <v>24.515000000000001</v>
        <stp/>
        <stp>StudyData</stp>
        <stp>MIVCLose(C.US.CLE)</stp>
        <stp>Bar</stp>
        <stp/>
        <stp>Close</stp>
        <stp>1380</stp>
        <stp>-129</stp>
        <stp>All</stp>
        <stp/>
        <stp/>
        <stp>FALSE</stp>
        <stp>T</stp>
        <tr r="L131" s="1"/>
      </tp>
      <tp>
        <v>24.83</v>
        <stp/>
        <stp>StudyData</stp>
        <stp>MIVCLose(C.US.CLE)</stp>
        <stp>Bar</stp>
        <stp/>
        <stp>Close</stp>
        <stp>1380</stp>
        <stp>-139</stp>
        <stp>All</stp>
        <stp/>
        <stp/>
        <stp>FALSE</stp>
        <stp>T</stp>
        <tr r="L141" s="1"/>
      </tp>
      <tp>
        <v>24.324999999999999</v>
        <stp/>
        <stp>StudyData</stp>
        <stp>MIVCLose(C.US.CLE)</stp>
        <stp>Bar</stp>
        <stp/>
        <stp>Close</stp>
        <stp>1380</stp>
        <stp>-109</stp>
        <stp>All</stp>
        <stp/>
        <stp/>
        <stp>FALSE</stp>
        <stp>T</stp>
        <tr r="L111" s="1"/>
      </tp>
      <tp>
        <v>22.93</v>
        <stp/>
        <stp>StudyData</stp>
        <stp>MIVCLose(C.US.CLE)</stp>
        <stp>Bar</stp>
        <stp/>
        <stp>Close</stp>
        <stp>1380</stp>
        <stp>-119</stp>
        <stp>All</stp>
        <stp/>
        <stp/>
        <stp>FALSE</stp>
        <stp>T</stp>
        <tr r="L121" s="1"/>
      </tp>
      <tp>
        <v>25.46</v>
        <stp/>
        <stp>StudyData</stp>
        <stp>MIVCLose(C.US.CLE)</stp>
        <stp>Bar</stp>
        <stp/>
        <stp>Close</stp>
        <stp>1380</stp>
        <stp>-169</stp>
        <stp>All</stp>
        <stp/>
        <stp/>
        <stp>FALSE</stp>
        <stp>T</stp>
        <tr r="L171" s="1"/>
      </tp>
      <tp>
        <v>26.984999999999999</v>
        <stp/>
        <stp>StudyData</stp>
        <stp>MIVCLose(C.US.CLE)</stp>
        <stp>Bar</stp>
        <stp/>
        <stp>Close</stp>
        <stp>1380</stp>
        <stp>-179</stp>
        <stp>All</stp>
        <stp/>
        <stp/>
        <stp>FALSE</stp>
        <stp>T</stp>
        <tr r="L181" s="1"/>
      </tp>
      <tp>
        <v>24.99</v>
        <stp/>
        <stp>StudyData</stp>
        <stp>MIVCLose(C.US.CLE)</stp>
        <stp>Bar</stp>
        <stp/>
        <stp>Close</stp>
        <stp>1380</stp>
        <stp>-149</stp>
        <stp>All</stp>
        <stp/>
        <stp/>
        <stp>FALSE</stp>
        <stp>T</stp>
        <tr r="L151" s="1"/>
      </tp>
      <tp>
        <v>25.69</v>
        <stp/>
        <stp>StudyData</stp>
        <stp>MIVCLose(C.US.CLE)</stp>
        <stp>Bar</stp>
        <stp/>
        <stp>Close</stp>
        <stp>1380</stp>
        <stp>-159</stp>
        <stp>All</stp>
        <stp/>
        <stp/>
        <stp>FALSE</stp>
        <stp>T</stp>
        <tr r="L161" s="1"/>
      </tp>
      <tp>
        <v>28.844999999999999</v>
        <stp/>
        <stp>StudyData</stp>
        <stp>MIVCLose(C.US.CLE)</stp>
        <stp>Bar</stp>
        <stp/>
        <stp>Close</stp>
        <stp>1380</stp>
        <stp>-289</stp>
        <stp>All</stp>
        <stp/>
        <stp/>
        <stp>FALSE</stp>
        <stp>T</stp>
        <tr r="L291" s="1"/>
      </tp>
      <tp>
        <v>27.945</v>
        <stp/>
        <stp>StudyData</stp>
        <stp>MIVCLose(C.US.CLE)</stp>
        <stp>Bar</stp>
        <stp/>
        <stp>Close</stp>
        <stp>1380</stp>
        <stp>-299</stp>
        <stp>All</stp>
        <stp/>
        <stp/>
        <stp>FALSE</stp>
        <stp>T</stp>
        <tr r="L301" s="1"/>
      </tp>
      <tp>
        <v>26.35</v>
        <stp/>
        <stp>StudyData</stp>
        <stp>MIVCLose(C.US.CLE)</stp>
        <stp>Bar</stp>
        <stp/>
        <stp>Close</stp>
        <stp>1380</stp>
        <stp>-229</stp>
        <stp>All</stp>
        <stp/>
        <stp/>
        <stp>FALSE</stp>
        <stp>T</stp>
        <tr r="L231" s="1"/>
      </tp>
      <tp>
        <v>28.664999999999999</v>
        <stp/>
        <stp>StudyData</stp>
        <stp>MIVCLose(C.US.CLE)</stp>
        <stp>Bar</stp>
        <stp/>
        <stp>Close</stp>
        <stp>1380</stp>
        <stp>-239</stp>
        <stp>All</stp>
        <stp/>
        <stp/>
        <stp>FALSE</stp>
        <stp>T</stp>
        <tr r="L241" s="1"/>
      </tp>
      <tp>
        <v>25.934999999999999</v>
        <stp/>
        <stp>StudyData</stp>
        <stp>MIVCLose(C.US.CLE)</stp>
        <stp>Bar</stp>
        <stp/>
        <stp>Close</stp>
        <stp>1380</stp>
        <stp>-209</stp>
        <stp>All</stp>
        <stp/>
        <stp/>
        <stp>FALSE</stp>
        <stp>T</stp>
        <tr r="L211" s="1"/>
      </tp>
      <tp>
        <v>26.8</v>
        <stp/>
        <stp>StudyData</stp>
        <stp>MIVCLose(C.US.CLE)</stp>
        <stp>Bar</stp>
        <stp/>
        <stp>Close</stp>
        <stp>1380</stp>
        <stp>-219</stp>
        <stp>All</stp>
        <stp/>
        <stp/>
        <stp>FALSE</stp>
        <stp>T</stp>
        <tr r="L221" s="1"/>
      </tp>
      <tp>
        <v>27.454999999999998</v>
        <stp/>
        <stp>StudyData</stp>
        <stp>MIVCLose(C.US.CLE)</stp>
        <stp>Bar</stp>
        <stp/>
        <stp>Close</stp>
        <stp>1380</stp>
        <stp>-269</stp>
        <stp>All</stp>
        <stp/>
        <stp/>
        <stp>FALSE</stp>
        <stp>T</stp>
        <tr r="L271" s="1"/>
      </tp>
      <tp>
        <v>28.184999999999999</v>
        <stp/>
        <stp>StudyData</stp>
        <stp>MIVCLose(C.US.CLE)</stp>
        <stp>Bar</stp>
        <stp/>
        <stp>Close</stp>
        <stp>1380</stp>
        <stp>-279</stp>
        <stp>All</stp>
        <stp/>
        <stp/>
        <stp>FALSE</stp>
        <stp>T</stp>
        <tr r="L281" s="1"/>
      </tp>
      <tp>
        <v>29.02</v>
        <stp/>
        <stp>StudyData</stp>
        <stp>MIVCLose(C.US.CLE)</stp>
        <stp>Bar</stp>
        <stp/>
        <stp>Close</stp>
        <stp>1380</stp>
        <stp>-249</stp>
        <stp>All</stp>
        <stp/>
        <stp/>
        <stp>FALSE</stp>
        <stp>T</stp>
        <tr r="L251" s="1"/>
      </tp>
      <tp>
        <v>28.88</v>
        <stp/>
        <stp>StudyData</stp>
        <stp>MIVCLose(C.US.CLE)</stp>
        <stp>Bar</stp>
        <stp/>
        <stp>Close</stp>
        <stp>1380</stp>
        <stp>-259</stp>
        <stp>All</stp>
        <stp/>
        <stp/>
        <stp>FALSE</stp>
        <stp>T</stp>
        <tr r="L261" s="1"/>
      </tp>
      <tp>
        <v>43034.708333333336</v>
        <stp/>
        <stp>StudyData</stp>
        <stp>C.US.CLE</stp>
        <stp>Bar</stp>
        <stp/>
        <stp>Time</stp>
        <stp>1380</stp>
        <stp>-43</stp>
        <stp>All</stp>
        <stp/>
        <stp/>
        <stp>FALSE</stp>
        <stp>T</stp>
        <tr r="B45" s="1"/>
      </tp>
      <tp>
        <v>43020.708333333336</v>
        <stp/>
        <stp>StudyData</stp>
        <stp>C.US.CLE</stp>
        <stp>Bar</stp>
        <stp/>
        <stp>Time</stp>
        <stp>1380</stp>
        <stp>-53</stp>
        <stp>All</stp>
        <stp/>
        <stp/>
        <stp>FALSE</stp>
        <stp>T</stp>
        <tr r="B55" s="1"/>
      </tp>
      <tp>
        <v>43006.708333333336</v>
        <stp/>
        <stp>StudyData</stp>
        <stp>C.US.CLE</stp>
        <stp>Bar</stp>
        <stp/>
        <stp>Time</stp>
        <stp>1380</stp>
        <stp>-63</stp>
        <stp>All</stp>
        <stp/>
        <stp/>
        <stp>FALSE</stp>
        <stp>T</stp>
        <tr r="B65" s="1"/>
      </tp>
      <tp>
        <v>42992.708333333336</v>
        <stp/>
        <stp>StudyData</stp>
        <stp>C.US.CLE</stp>
        <stp>Bar</stp>
        <stp/>
        <stp>Time</stp>
        <stp>1380</stp>
        <stp>-73</stp>
        <stp>All</stp>
        <stp/>
        <stp/>
        <stp>FALSE</stp>
        <stp>T</stp>
        <tr r="B75" s="1"/>
      </tp>
      <tp>
        <v>43076.708333333336</v>
        <stp/>
        <stp>StudyData</stp>
        <stp>C.US.CLE</stp>
        <stp>Bar</stp>
        <stp/>
        <stp>Time</stp>
        <stp>1380</stp>
        <stp>-13</stp>
        <stp>All</stp>
        <stp/>
        <stp/>
        <stp>FALSE</stp>
        <stp>T</stp>
        <tr r="B15" s="1"/>
      </tp>
      <tp>
        <v>43062.708333333336</v>
        <stp/>
        <stp>StudyData</stp>
        <stp>C.US.CLE</stp>
        <stp>Bar</stp>
        <stp/>
        <stp>Time</stp>
        <stp>1380</stp>
        <stp>-23</stp>
        <stp>All</stp>
        <stp/>
        <stp/>
        <stp>FALSE</stp>
        <stp>T</stp>
        <tr r="B25" s="1"/>
      </tp>
      <tp>
        <v>43048.708333333336</v>
        <stp/>
        <stp>StudyData</stp>
        <stp>C.US.CLE</stp>
        <stp>Bar</stp>
        <stp/>
        <stp>Time</stp>
        <stp>1380</stp>
        <stp>-33</stp>
        <stp>All</stp>
        <stp/>
        <stp/>
        <stp>FALSE</stp>
        <stp>T</stp>
        <tr r="B35" s="1"/>
      </tp>
      <tp>
        <v>42978.708333333336</v>
        <stp/>
        <stp>StudyData</stp>
        <stp>C.US.CLE</stp>
        <stp>Bar</stp>
        <stp/>
        <stp>Time</stp>
        <stp>1380</stp>
        <stp>-83</stp>
        <stp>All</stp>
        <stp/>
        <stp/>
        <stp>FALSE</stp>
        <stp>T</stp>
        <tr r="B85" s="1"/>
      </tp>
      <tp>
        <v>42964.708333333336</v>
        <stp/>
        <stp>StudyData</stp>
        <stp>C.US.CLE</stp>
        <stp>Bar</stp>
        <stp/>
        <stp>Time</stp>
        <stp>1380</stp>
        <stp>-93</stp>
        <stp>All</stp>
        <stp/>
        <stp/>
        <stp>FALSE</stp>
        <stp>T</stp>
        <tr r="B95" s="1"/>
      </tp>
      <tp>
        <v>43037.708333333336</v>
        <stp/>
        <stp>StudyData</stp>
        <stp>C.US.CLE</stp>
        <stp>Bar</stp>
        <stp/>
        <stp>Time</stp>
        <stp>1380</stp>
        <stp>-42</stp>
        <stp>All</stp>
        <stp/>
        <stp/>
        <stp>FALSE</stp>
        <stp>T</stp>
        <tr r="B44" s="1"/>
      </tp>
      <tp>
        <v>43023.708333333336</v>
        <stp/>
        <stp>StudyData</stp>
        <stp>C.US.CLE</stp>
        <stp>Bar</stp>
        <stp/>
        <stp>Time</stp>
        <stp>1380</stp>
        <stp>-52</stp>
        <stp>All</stp>
        <stp/>
        <stp/>
        <stp>FALSE</stp>
        <stp>T</stp>
        <tr r="B54" s="1"/>
      </tp>
      <tp>
        <v>43009.708333333336</v>
        <stp/>
        <stp>StudyData</stp>
        <stp>C.US.CLE</stp>
        <stp>Bar</stp>
        <stp/>
        <stp>Time</stp>
        <stp>1380</stp>
        <stp>-62</stp>
        <stp>All</stp>
        <stp/>
        <stp/>
        <stp>FALSE</stp>
        <stp>T</stp>
        <tr r="B64" s="1"/>
      </tp>
      <tp>
        <v>42995.708333333336</v>
        <stp/>
        <stp>StudyData</stp>
        <stp>C.US.CLE</stp>
        <stp>Bar</stp>
        <stp/>
        <stp>Time</stp>
        <stp>1380</stp>
        <stp>-72</stp>
        <stp>All</stp>
        <stp/>
        <stp/>
        <stp>FALSE</stp>
        <stp>T</stp>
        <tr r="B74" s="1"/>
      </tp>
      <tp>
        <v>43079.708333333336</v>
        <stp/>
        <stp>StudyData</stp>
        <stp>C.US.CLE</stp>
        <stp>Bar</stp>
        <stp/>
        <stp>Time</stp>
        <stp>1380</stp>
        <stp>-12</stp>
        <stp>All</stp>
        <stp/>
        <stp/>
        <stp>FALSE</stp>
        <stp>T</stp>
        <tr r="B14" s="1"/>
      </tp>
      <tp>
        <v>43065.708333333336</v>
        <stp/>
        <stp>StudyData</stp>
        <stp>C.US.CLE</stp>
        <stp>Bar</stp>
        <stp/>
        <stp>Time</stp>
        <stp>1380</stp>
        <stp>-22</stp>
        <stp>All</stp>
        <stp/>
        <stp/>
        <stp>FALSE</stp>
        <stp>T</stp>
        <tr r="B24" s="1"/>
      </tp>
      <tp>
        <v>43051.708333333336</v>
        <stp/>
        <stp>StudyData</stp>
        <stp>C.US.CLE</stp>
        <stp>Bar</stp>
        <stp/>
        <stp>Time</stp>
        <stp>1380</stp>
        <stp>-32</stp>
        <stp>All</stp>
        <stp/>
        <stp/>
        <stp>FALSE</stp>
        <stp>T</stp>
        <tr r="B34" s="1"/>
      </tp>
      <tp>
        <v>42981.708333333336</v>
        <stp/>
        <stp>StudyData</stp>
        <stp>C.US.CLE</stp>
        <stp>Bar</stp>
        <stp/>
        <stp>Time</stp>
        <stp>1380</stp>
        <stp>-82</stp>
        <stp>All</stp>
        <stp/>
        <stp/>
        <stp>FALSE</stp>
        <stp>T</stp>
        <tr r="B84" s="1"/>
      </tp>
      <tp>
        <v>42967.708333333336</v>
        <stp/>
        <stp>StudyData</stp>
        <stp>C.US.CLE</stp>
        <stp>Bar</stp>
        <stp/>
        <stp>Time</stp>
        <stp>1380</stp>
        <stp>-92</stp>
        <stp>All</stp>
        <stp/>
        <stp/>
        <stp>FALSE</stp>
        <stp>T</stp>
        <tr r="B94" s="1"/>
      </tp>
      <tp>
        <v>43032.708333333336</v>
        <stp/>
        <stp>StudyData</stp>
        <stp>C.US.CLE</stp>
        <stp>Bar</stp>
        <stp/>
        <stp>Time</stp>
        <stp>1380</stp>
        <stp>-45</stp>
        <stp>All</stp>
        <stp/>
        <stp/>
        <stp>FALSE</stp>
        <stp>T</stp>
        <tr r="B47" s="1"/>
      </tp>
      <tp>
        <v>43018.708333333336</v>
        <stp/>
        <stp>StudyData</stp>
        <stp>C.US.CLE</stp>
        <stp>Bar</stp>
        <stp/>
        <stp>Time</stp>
        <stp>1380</stp>
        <stp>-55</stp>
        <stp>All</stp>
        <stp/>
        <stp/>
        <stp>FALSE</stp>
        <stp>T</stp>
        <tr r="B57" s="1"/>
      </tp>
      <tp>
        <v>43004.708333333336</v>
        <stp/>
        <stp>StudyData</stp>
        <stp>C.US.CLE</stp>
        <stp>Bar</stp>
        <stp/>
        <stp>Time</stp>
        <stp>1380</stp>
        <stp>-65</stp>
        <stp>All</stp>
        <stp/>
        <stp/>
        <stp>FALSE</stp>
        <stp>T</stp>
        <tr r="B67" s="1"/>
      </tp>
      <tp>
        <v>42990.708333333336</v>
        <stp/>
        <stp>StudyData</stp>
        <stp>C.US.CLE</stp>
        <stp>Bar</stp>
        <stp/>
        <stp>Time</stp>
        <stp>1380</stp>
        <stp>-75</stp>
        <stp>All</stp>
        <stp/>
        <stp/>
        <stp>FALSE</stp>
        <stp>T</stp>
        <tr r="B77" s="1"/>
      </tp>
      <tp>
        <v>43074.708333333336</v>
        <stp/>
        <stp>StudyData</stp>
        <stp>C.US.CLE</stp>
        <stp>Bar</stp>
        <stp/>
        <stp>Time</stp>
        <stp>1380</stp>
        <stp>-15</stp>
        <stp>All</stp>
        <stp/>
        <stp/>
        <stp>FALSE</stp>
        <stp>T</stp>
        <tr r="B17" s="1"/>
      </tp>
      <tp>
        <v>43060.708333333336</v>
        <stp/>
        <stp>StudyData</stp>
        <stp>C.US.CLE</stp>
        <stp>Bar</stp>
        <stp/>
        <stp>Time</stp>
        <stp>1380</stp>
        <stp>-25</stp>
        <stp>All</stp>
        <stp/>
        <stp/>
        <stp>FALSE</stp>
        <stp>T</stp>
        <tr r="B27" s="1"/>
      </tp>
      <tp>
        <v>43046.708333333336</v>
        <stp/>
        <stp>StudyData</stp>
        <stp>C.US.CLE</stp>
        <stp>Bar</stp>
        <stp/>
        <stp>Time</stp>
        <stp>1380</stp>
        <stp>-35</stp>
        <stp>All</stp>
        <stp/>
        <stp/>
        <stp>FALSE</stp>
        <stp>T</stp>
        <tr r="B37" s="1"/>
      </tp>
      <tp>
        <v>42976.708333333336</v>
        <stp/>
        <stp>StudyData</stp>
        <stp>C.US.CLE</stp>
        <stp>Bar</stp>
        <stp/>
        <stp>Time</stp>
        <stp>1380</stp>
        <stp>-85</stp>
        <stp>All</stp>
        <stp/>
        <stp/>
        <stp>FALSE</stp>
        <stp>T</stp>
        <tr r="B87" s="1"/>
      </tp>
      <tp>
        <v>42962.708333333336</v>
        <stp/>
        <stp>StudyData</stp>
        <stp>C.US.CLE</stp>
        <stp>Bar</stp>
        <stp/>
        <stp>Time</stp>
        <stp>1380</stp>
        <stp>-95</stp>
        <stp>All</stp>
        <stp/>
        <stp/>
        <stp>FALSE</stp>
        <stp>T</stp>
        <tr r="B97" s="1"/>
      </tp>
      <tp>
        <v>43033.708333333336</v>
        <stp/>
        <stp>StudyData</stp>
        <stp>C.US.CLE</stp>
        <stp>Bar</stp>
        <stp/>
        <stp>Time</stp>
        <stp>1380</stp>
        <stp>-44</stp>
        <stp>All</stp>
        <stp/>
        <stp/>
        <stp>FALSE</stp>
        <stp>T</stp>
        <tr r="B46" s="1"/>
      </tp>
      <tp>
        <v>43019.708333333336</v>
        <stp/>
        <stp>StudyData</stp>
        <stp>C.US.CLE</stp>
        <stp>Bar</stp>
        <stp/>
        <stp>Time</stp>
        <stp>1380</stp>
        <stp>-54</stp>
        <stp>All</stp>
        <stp/>
        <stp/>
        <stp>FALSE</stp>
        <stp>T</stp>
        <tr r="B56" s="1"/>
      </tp>
      <tp>
        <v>43005.708333333336</v>
        <stp/>
        <stp>StudyData</stp>
        <stp>C.US.CLE</stp>
        <stp>Bar</stp>
        <stp/>
        <stp>Time</stp>
        <stp>1380</stp>
        <stp>-64</stp>
        <stp>All</stp>
        <stp/>
        <stp/>
        <stp>FALSE</stp>
        <stp>T</stp>
        <tr r="B66" s="1"/>
      </tp>
      <tp>
        <v>42991.708333333336</v>
        <stp/>
        <stp>StudyData</stp>
        <stp>C.US.CLE</stp>
        <stp>Bar</stp>
        <stp/>
        <stp>Time</stp>
        <stp>1380</stp>
        <stp>-74</stp>
        <stp>All</stp>
        <stp/>
        <stp/>
        <stp>FALSE</stp>
        <stp>T</stp>
        <tr r="B76" s="1"/>
      </tp>
      <tp>
        <v>43075.708333333336</v>
        <stp/>
        <stp>StudyData</stp>
        <stp>C.US.CLE</stp>
        <stp>Bar</stp>
        <stp/>
        <stp>Time</stp>
        <stp>1380</stp>
        <stp>-14</stp>
        <stp>All</stp>
        <stp/>
        <stp/>
        <stp>FALSE</stp>
        <stp>T</stp>
        <tr r="B16" s="1"/>
      </tp>
      <tp>
        <v>43061.708333333336</v>
        <stp/>
        <stp>StudyData</stp>
        <stp>C.US.CLE</stp>
        <stp>Bar</stp>
        <stp/>
        <stp>Time</stp>
        <stp>1380</stp>
        <stp>-24</stp>
        <stp>All</stp>
        <stp/>
        <stp/>
        <stp>FALSE</stp>
        <stp>T</stp>
        <tr r="B26" s="1"/>
      </tp>
      <tp>
        <v>43047.708333333336</v>
        <stp/>
        <stp>StudyData</stp>
        <stp>C.US.CLE</stp>
        <stp>Bar</stp>
        <stp/>
        <stp>Time</stp>
        <stp>1380</stp>
        <stp>-34</stp>
        <stp>All</stp>
        <stp/>
        <stp/>
        <stp>FALSE</stp>
        <stp>T</stp>
        <tr r="B36" s="1"/>
      </tp>
      <tp>
        <v>42977.708333333336</v>
        <stp/>
        <stp>StudyData</stp>
        <stp>C.US.CLE</stp>
        <stp>Bar</stp>
        <stp/>
        <stp>Time</stp>
        <stp>1380</stp>
        <stp>-84</stp>
        <stp>All</stp>
        <stp/>
        <stp/>
        <stp>FALSE</stp>
        <stp>T</stp>
        <tr r="B86" s="1"/>
      </tp>
      <tp>
        <v>42963.708333333336</v>
        <stp/>
        <stp>StudyData</stp>
        <stp>C.US.CLE</stp>
        <stp>Bar</stp>
        <stp/>
        <stp>Time</stp>
        <stp>1380</stp>
        <stp>-94</stp>
        <stp>All</stp>
        <stp/>
        <stp/>
        <stp>FALSE</stp>
        <stp>T</stp>
        <tr r="B96" s="1"/>
      </tp>
      <tp>
        <v>43026.708333333336</v>
        <stp/>
        <stp>StudyData</stp>
        <stp>C.US.CLE</stp>
        <stp>Bar</stp>
        <stp/>
        <stp>Time</stp>
        <stp>1380</stp>
        <stp>-49</stp>
        <stp>All</stp>
        <stp/>
        <stp/>
        <stp>False</stp>
        <tr r="C51" s="1"/>
      </tp>
      <tp>
        <v>43027.708333333336</v>
        <stp/>
        <stp>StudyData</stp>
        <stp>C.US.CLE</stp>
        <stp>Bar</stp>
        <stp/>
        <stp>Time</stp>
        <stp>1380</stp>
        <stp>-48</stp>
        <stp>All</stp>
        <stp/>
        <stp/>
        <stp>False</stp>
        <tr r="C50" s="1"/>
      </tp>
      <tp>
        <v>43038.708333333336</v>
        <stp/>
        <stp>StudyData</stp>
        <stp>C.US.CLE</stp>
        <stp>Bar</stp>
        <stp/>
        <stp>Time</stp>
        <stp>1380</stp>
        <stp>-41</stp>
        <stp>All</stp>
        <stp/>
        <stp/>
        <stp>False</stp>
        <tr r="C43" s="1"/>
      </tp>
      <tp>
        <v>43039.708333333336</v>
        <stp/>
        <stp>StudyData</stp>
        <stp>C.US.CLE</stp>
        <stp>Bar</stp>
        <stp/>
        <stp>Time</stp>
        <stp>1380</stp>
        <stp>-40</stp>
        <stp>All</stp>
        <stp/>
        <stp/>
        <stp>False</stp>
        <tr r="C42" s="1"/>
      </tp>
      <tp>
        <v>43034.708333333336</v>
        <stp/>
        <stp>StudyData</stp>
        <stp>C.US.CLE</stp>
        <stp>Bar</stp>
        <stp/>
        <stp>Time</stp>
        <stp>1380</stp>
        <stp>-43</stp>
        <stp>All</stp>
        <stp/>
        <stp/>
        <stp>False</stp>
        <tr r="C45" s="1"/>
      </tp>
      <tp>
        <v>43037.708333333336</v>
        <stp/>
        <stp>StudyData</stp>
        <stp>C.US.CLE</stp>
        <stp>Bar</stp>
        <stp/>
        <stp>Time</stp>
        <stp>1380</stp>
        <stp>-42</stp>
        <stp>All</stp>
        <stp/>
        <stp/>
        <stp>False</stp>
        <tr r="C44" s="1"/>
      </tp>
      <tp>
        <v>43032.708333333336</v>
        <stp/>
        <stp>StudyData</stp>
        <stp>C.US.CLE</stp>
        <stp>Bar</stp>
        <stp/>
        <stp>Time</stp>
        <stp>1380</stp>
        <stp>-45</stp>
        <stp>All</stp>
        <stp/>
        <stp/>
        <stp>False</stp>
        <tr r="C47" s="1"/>
      </tp>
      <tp>
        <v>43033.708333333336</v>
        <stp/>
        <stp>StudyData</stp>
        <stp>C.US.CLE</stp>
        <stp>Bar</stp>
        <stp/>
        <stp>Time</stp>
        <stp>1380</stp>
        <stp>-44</stp>
        <stp>All</stp>
        <stp/>
        <stp/>
        <stp>False</stp>
        <tr r="C46" s="1"/>
      </tp>
      <tp>
        <v>43030.708333333336</v>
        <stp/>
        <stp>StudyData</stp>
        <stp>C.US.CLE</stp>
        <stp>Bar</stp>
        <stp/>
        <stp>Time</stp>
        <stp>1380</stp>
        <stp>-47</stp>
        <stp>All</stp>
        <stp/>
        <stp/>
        <stp>False</stp>
        <tr r="C49" s="1"/>
      </tp>
      <tp>
        <v>43031.708333333336</v>
        <stp/>
        <stp>StudyData</stp>
        <stp>C.US.CLE</stp>
        <stp>Bar</stp>
        <stp/>
        <stp>Time</stp>
        <stp>1380</stp>
        <stp>-46</stp>
        <stp>All</stp>
        <stp/>
        <stp/>
        <stp>False</stp>
        <tr r="C48" s="1"/>
      </tp>
      <tp>
        <v>43012.708333333336</v>
        <stp/>
        <stp>StudyData</stp>
        <stp>C.US.CLE</stp>
        <stp>Bar</stp>
        <stp/>
        <stp>Time</stp>
        <stp>1380</stp>
        <stp>-59</stp>
        <stp>All</stp>
        <stp/>
        <stp/>
        <stp>False</stp>
        <tr r="C61" s="1"/>
      </tp>
      <tp>
        <v>43013.708333333336</v>
        <stp/>
        <stp>StudyData</stp>
        <stp>C.US.CLE</stp>
        <stp>Bar</stp>
        <stp/>
        <stp>Time</stp>
        <stp>1380</stp>
        <stp>-58</stp>
        <stp>All</stp>
        <stp/>
        <stp/>
        <stp>False</stp>
        <tr r="C60" s="1"/>
      </tp>
      <tp>
        <v>43024.708333333336</v>
        <stp/>
        <stp>StudyData</stp>
        <stp>C.US.CLE</stp>
        <stp>Bar</stp>
        <stp/>
        <stp>Time</stp>
        <stp>1380</stp>
        <stp>-51</stp>
        <stp>All</stp>
        <stp/>
        <stp/>
        <stp>False</stp>
        <tr r="C53" s="1"/>
      </tp>
      <tp>
        <v>43025.708333333336</v>
        <stp/>
        <stp>StudyData</stp>
        <stp>C.US.CLE</stp>
        <stp>Bar</stp>
        <stp/>
        <stp>Time</stp>
        <stp>1380</stp>
        <stp>-50</stp>
        <stp>All</stp>
        <stp/>
        <stp/>
        <stp>False</stp>
        <tr r="C52" s="1"/>
      </tp>
      <tp>
        <v>43020.708333333336</v>
        <stp/>
        <stp>StudyData</stp>
        <stp>C.US.CLE</stp>
        <stp>Bar</stp>
        <stp/>
        <stp>Time</stp>
        <stp>1380</stp>
        <stp>-53</stp>
        <stp>All</stp>
        <stp/>
        <stp/>
        <stp>False</stp>
        <tr r="C55" s="1"/>
      </tp>
      <tp>
        <v>43023.708333333336</v>
        <stp/>
        <stp>StudyData</stp>
        <stp>C.US.CLE</stp>
        <stp>Bar</stp>
        <stp/>
        <stp>Time</stp>
        <stp>1380</stp>
        <stp>-52</stp>
        <stp>All</stp>
        <stp/>
        <stp/>
        <stp>False</stp>
        <tr r="C54" s="1"/>
      </tp>
      <tp>
        <v>43018.708333333336</v>
        <stp/>
        <stp>StudyData</stp>
        <stp>C.US.CLE</stp>
        <stp>Bar</stp>
        <stp/>
        <stp>Time</stp>
        <stp>1380</stp>
        <stp>-55</stp>
        <stp>All</stp>
        <stp/>
        <stp/>
        <stp>False</stp>
        <tr r="C57" s="1"/>
      </tp>
      <tp>
        <v>43019.708333333336</v>
        <stp/>
        <stp>StudyData</stp>
        <stp>C.US.CLE</stp>
        <stp>Bar</stp>
        <stp/>
        <stp>Time</stp>
        <stp>1380</stp>
        <stp>-54</stp>
        <stp>All</stp>
        <stp/>
        <stp/>
        <stp>False</stp>
        <tr r="C56" s="1"/>
      </tp>
      <tp>
        <v>43016.708333333336</v>
        <stp/>
        <stp>StudyData</stp>
        <stp>C.US.CLE</stp>
        <stp>Bar</stp>
        <stp/>
        <stp>Time</stp>
        <stp>1380</stp>
        <stp>-57</stp>
        <stp>All</stp>
        <stp/>
        <stp/>
        <stp>False</stp>
        <tr r="C59" s="1"/>
      </tp>
      <tp>
        <v>43017.708333333336</v>
        <stp/>
        <stp>StudyData</stp>
        <stp>C.US.CLE</stp>
        <stp>Bar</stp>
        <stp/>
        <stp>Time</stp>
        <stp>1380</stp>
        <stp>-56</stp>
        <stp>All</stp>
        <stp/>
        <stp/>
        <stp>False</stp>
        <tr r="C58" s="1"/>
      </tp>
      <tp>
        <v>42998.708333333336</v>
        <stp/>
        <stp>StudyData</stp>
        <stp>C.US.CLE</stp>
        <stp>Bar</stp>
        <stp/>
        <stp>Time</stp>
        <stp>1380</stp>
        <stp>-69</stp>
        <stp>All</stp>
        <stp/>
        <stp/>
        <stp>False</stp>
        <tr r="C71" s="1"/>
      </tp>
      <tp>
        <v>42999.708333333336</v>
        <stp/>
        <stp>StudyData</stp>
        <stp>C.US.CLE</stp>
        <stp>Bar</stp>
        <stp/>
        <stp>Time</stp>
        <stp>1380</stp>
        <stp>-68</stp>
        <stp>All</stp>
        <stp/>
        <stp/>
        <stp>False</stp>
        <tr r="C70" s="1"/>
      </tp>
      <tp>
        <v>43010.708333333336</v>
        <stp/>
        <stp>StudyData</stp>
        <stp>C.US.CLE</stp>
        <stp>Bar</stp>
        <stp/>
        <stp>Time</stp>
        <stp>1380</stp>
        <stp>-61</stp>
        <stp>All</stp>
        <stp/>
        <stp/>
        <stp>False</stp>
        <tr r="C63" s="1"/>
      </tp>
      <tp>
        <v>43011.708333333336</v>
        <stp/>
        <stp>StudyData</stp>
        <stp>C.US.CLE</stp>
        <stp>Bar</stp>
        <stp/>
        <stp>Time</stp>
        <stp>1380</stp>
        <stp>-60</stp>
        <stp>All</stp>
        <stp/>
        <stp/>
        <stp>False</stp>
        <tr r="C62" s="1"/>
      </tp>
      <tp>
        <v>43006.708333333336</v>
        <stp/>
        <stp>StudyData</stp>
        <stp>C.US.CLE</stp>
        <stp>Bar</stp>
        <stp/>
        <stp>Time</stp>
        <stp>1380</stp>
        <stp>-63</stp>
        <stp>All</stp>
        <stp/>
        <stp/>
        <stp>False</stp>
        <tr r="C65" s="1"/>
      </tp>
      <tp>
        <v>43009.708333333336</v>
        <stp/>
        <stp>StudyData</stp>
        <stp>C.US.CLE</stp>
        <stp>Bar</stp>
        <stp/>
        <stp>Time</stp>
        <stp>1380</stp>
        <stp>-62</stp>
        <stp>All</stp>
        <stp/>
        <stp/>
        <stp>False</stp>
        <tr r="C64" s="1"/>
      </tp>
      <tp>
        <v>43004.708333333336</v>
        <stp/>
        <stp>StudyData</stp>
        <stp>C.US.CLE</stp>
        <stp>Bar</stp>
        <stp/>
        <stp>Time</stp>
        <stp>1380</stp>
        <stp>-65</stp>
        <stp>All</stp>
        <stp/>
        <stp/>
        <stp>False</stp>
        <tr r="C67" s="1"/>
      </tp>
      <tp>
        <v>43005.708333333336</v>
        <stp/>
        <stp>StudyData</stp>
        <stp>C.US.CLE</stp>
        <stp>Bar</stp>
        <stp/>
        <stp>Time</stp>
        <stp>1380</stp>
        <stp>-64</stp>
        <stp>All</stp>
        <stp/>
        <stp/>
        <stp>False</stp>
        <tr r="C66" s="1"/>
      </tp>
      <tp>
        <v>43002.708333333336</v>
        <stp/>
        <stp>StudyData</stp>
        <stp>C.US.CLE</stp>
        <stp>Bar</stp>
        <stp/>
        <stp>Time</stp>
        <stp>1380</stp>
        <stp>-67</stp>
        <stp>All</stp>
        <stp/>
        <stp/>
        <stp>False</stp>
        <tr r="C69" s="1"/>
      </tp>
      <tp>
        <v>43003.708333333336</v>
        <stp/>
        <stp>StudyData</stp>
        <stp>C.US.CLE</stp>
        <stp>Bar</stp>
        <stp/>
        <stp>Time</stp>
        <stp>1380</stp>
        <stp>-66</stp>
        <stp>All</stp>
        <stp/>
        <stp/>
        <stp>False</stp>
        <tr r="C68" s="1"/>
      </tp>
      <tp>
        <v>42984.708333333336</v>
        <stp/>
        <stp>StudyData</stp>
        <stp>C.US.CLE</stp>
        <stp>Bar</stp>
        <stp/>
        <stp>Time</stp>
        <stp>1380</stp>
        <stp>-79</stp>
        <stp>All</stp>
        <stp/>
        <stp/>
        <stp>False</stp>
        <tr r="C81" s="1"/>
      </tp>
      <tp>
        <v>42985.708333333336</v>
        <stp/>
        <stp>StudyData</stp>
        <stp>C.US.CLE</stp>
        <stp>Bar</stp>
        <stp/>
        <stp>Time</stp>
        <stp>1380</stp>
        <stp>-78</stp>
        <stp>All</stp>
        <stp/>
        <stp/>
        <stp>False</stp>
        <tr r="C80" s="1"/>
      </tp>
      <tp>
        <v>42996.708333333336</v>
        <stp/>
        <stp>StudyData</stp>
        <stp>C.US.CLE</stp>
        <stp>Bar</stp>
        <stp/>
        <stp>Time</stp>
        <stp>1380</stp>
        <stp>-71</stp>
        <stp>All</stp>
        <stp/>
        <stp/>
        <stp>False</stp>
        <tr r="C73" s="1"/>
      </tp>
      <tp>
        <v>42997.708333333336</v>
        <stp/>
        <stp>StudyData</stp>
        <stp>C.US.CLE</stp>
        <stp>Bar</stp>
        <stp/>
        <stp>Time</stp>
        <stp>1380</stp>
        <stp>-70</stp>
        <stp>All</stp>
        <stp/>
        <stp/>
        <stp>False</stp>
        <tr r="C72" s="1"/>
      </tp>
      <tp>
        <v>42992.708333333336</v>
        <stp/>
        <stp>StudyData</stp>
        <stp>C.US.CLE</stp>
        <stp>Bar</stp>
        <stp/>
        <stp>Time</stp>
        <stp>1380</stp>
        <stp>-73</stp>
        <stp>All</stp>
        <stp/>
        <stp/>
        <stp>False</stp>
        <tr r="C75" s="1"/>
      </tp>
      <tp>
        <v>42995.708333333336</v>
        <stp/>
        <stp>StudyData</stp>
        <stp>C.US.CLE</stp>
        <stp>Bar</stp>
        <stp/>
        <stp>Time</stp>
        <stp>1380</stp>
        <stp>-72</stp>
        <stp>All</stp>
        <stp/>
        <stp/>
        <stp>False</stp>
        <tr r="C74" s="1"/>
      </tp>
      <tp>
        <v>42990.708333333336</v>
        <stp/>
        <stp>StudyData</stp>
        <stp>C.US.CLE</stp>
        <stp>Bar</stp>
        <stp/>
        <stp>Time</stp>
        <stp>1380</stp>
        <stp>-75</stp>
        <stp>All</stp>
        <stp/>
        <stp/>
        <stp>False</stp>
        <tr r="C77" s="1"/>
      </tp>
      <tp>
        <v>42991.708333333336</v>
        <stp/>
        <stp>StudyData</stp>
        <stp>C.US.CLE</stp>
        <stp>Bar</stp>
        <stp/>
        <stp>Time</stp>
        <stp>1380</stp>
        <stp>-74</stp>
        <stp>All</stp>
        <stp/>
        <stp/>
        <stp>False</stp>
        <tr r="C76" s="1"/>
      </tp>
      <tp>
        <v>42988.708333333336</v>
        <stp/>
        <stp>StudyData</stp>
        <stp>C.US.CLE</stp>
        <stp>Bar</stp>
        <stp/>
        <stp>Time</stp>
        <stp>1380</stp>
        <stp>-77</stp>
        <stp>All</stp>
        <stp/>
        <stp/>
        <stp>False</stp>
        <tr r="C79" s="1"/>
      </tp>
      <tp>
        <v>42989.708333333336</v>
        <stp/>
        <stp>StudyData</stp>
        <stp>C.US.CLE</stp>
        <stp>Bar</stp>
        <stp/>
        <stp>Time</stp>
        <stp>1380</stp>
        <stp>-76</stp>
        <stp>All</stp>
        <stp/>
        <stp/>
        <stp>False</stp>
        <tr r="C78" s="1"/>
      </tp>
      <tp>
        <v>43068.708333333336</v>
        <stp/>
        <stp>StudyData</stp>
        <stp>C.US.CLE</stp>
        <stp>Bar</stp>
        <stp/>
        <stp>Time</stp>
        <stp>1380</stp>
        <stp>-19</stp>
        <stp>All</stp>
        <stp/>
        <stp/>
        <stp>False</stp>
        <tr r="C21" s="1"/>
      </tp>
      <tp>
        <v>43069.708333333336</v>
        <stp/>
        <stp>StudyData</stp>
        <stp>C.US.CLE</stp>
        <stp>Bar</stp>
        <stp/>
        <stp>Time</stp>
        <stp>1380</stp>
        <stp>-18</stp>
        <stp>All</stp>
        <stp/>
        <stp/>
        <stp>False</stp>
        <tr r="C20" s="1"/>
      </tp>
      <tp>
        <v>43080.708333333336</v>
        <stp/>
        <stp>StudyData</stp>
        <stp>C.US.CLE</stp>
        <stp>Bar</stp>
        <stp/>
        <stp>Time</stp>
        <stp>1380</stp>
        <stp>-11</stp>
        <stp>All</stp>
        <stp/>
        <stp/>
        <stp>False</stp>
        <tr r="C13" s="1"/>
      </tp>
      <tp>
        <v>43081.708333333336</v>
        <stp/>
        <stp>StudyData</stp>
        <stp>C.US.CLE</stp>
        <stp>Bar</stp>
        <stp/>
        <stp>Time</stp>
        <stp>1380</stp>
        <stp>-10</stp>
        <stp>All</stp>
        <stp/>
        <stp/>
        <stp>False</stp>
        <tr r="C12" s="1"/>
      </tp>
      <tp>
        <v>43076.708333333336</v>
        <stp/>
        <stp>StudyData</stp>
        <stp>C.US.CLE</stp>
        <stp>Bar</stp>
        <stp/>
        <stp>Time</stp>
        <stp>1380</stp>
        <stp>-13</stp>
        <stp>All</stp>
        <stp/>
        <stp/>
        <stp>False</stp>
        <tr r="C15" s="1"/>
      </tp>
      <tp>
        <v>43079.708333333336</v>
        <stp/>
        <stp>StudyData</stp>
        <stp>C.US.CLE</stp>
        <stp>Bar</stp>
        <stp/>
        <stp>Time</stp>
        <stp>1380</stp>
        <stp>-12</stp>
        <stp>All</stp>
        <stp/>
        <stp/>
        <stp>False</stp>
        <tr r="C14" s="1"/>
      </tp>
      <tp>
        <v>43074.708333333336</v>
        <stp/>
        <stp>StudyData</stp>
        <stp>C.US.CLE</stp>
        <stp>Bar</stp>
        <stp/>
        <stp>Time</stp>
        <stp>1380</stp>
        <stp>-15</stp>
        <stp>All</stp>
        <stp/>
        <stp/>
        <stp>False</stp>
        <tr r="C17" s="1"/>
      </tp>
      <tp>
        <v>43075.708333333336</v>
        <stp/>
        <stp>StudyData</stp>
        <stp>C.US.CLE</stp>
        <stp>Bar</stp>
        <stp/>
        <stp>Time</stp>
        <stp>1380</stp>
        <stp>-14</stp>
        <stp>All</stp>
        <stp/>
        <stp/>
        <stp>False</stp>
        <tr r="C16" s="1"/>
      </tp>
      <tp>
        <v>43072.708333333336</v>
        <stp/>
        <stp>StudyData</stp>
        <stp>C.US.CLE</stp>
        <stp>Bar</stp>
        <stp/>
        <stp>Time</stp>
        <stp>1380</stp>
        <stp>-17</stp>
        <stp>All</stp>
        <stp/>
        <stp/>
        <stp>False</stp>
        <tr r="C19" s="1"/>
      </tp>
      <tp>
        <v>43073.708333333336</v>
        <stp/>
        <stp>StudyData</stp>
        <stp>C.US.CLE</stp>
        <stp>Bar</stp>
        <stp/>
        <stp>Time</stp>
        <stp>1380</stp>
        <stp>-16</stp>
        <stp>All</stp>
        <stp/>
        <stp/>
        <stp>False</stp>
        <tr r="C18" s="1"/>
      </tp>
      <tp>
        <v>43054.708333333336</v>
        <stp/>
        <stp>StudyData</stp>
        <stp>C.US.CLE</stp>
        <stp>Bar</stp>
        <stp/>
        <stp>Time</stp>
        <stp>1380</stp>
        <stp>-29</stp>
        <stp>All</stp>
        <stp/>
        <stp/>
        <stp>False</stp>
        <tr r="C31" s="1"/>
      </tp>
      <tp>
        <v>43055.708333333336</v>
        <stp/>
        <stp>StudyData</stp>
        <stp>C.US.CLE</stp>
        <stp>Bar</stp>
        <stp/>
        <stp>Time</stp>
        <stp>1380</stp>
        <stp>-28</stp>
        <stp>All</stp>
        <stp/>
        <stp/>
        <stp>False</stp>
        <tr r="C30" s="1"/>
      </tp>
      <tp>
        <v>43066.708333333336</v>
        <stp/>
        <stp>StudyData</stp>
        <stp>C.US.CLE</stp>
        <stp>Bar</stp>
        <stp/>
        <stp>Time</stp>
        <stp>1380</stp>
        <stp>-21</stp>
        <stp>All</stp>
        <stp/>
        <stp/>
        <stp>False</stp>
        <tr r="C23" s="1"/>
      </tp>
      <tp>
        <v>43067.708333333336</v>
        <stp/>
        <stp>StudyData</stp>
        <stp>C.US.CLE</stp>
        <stp>Bar</stp>
        <stp/>
        <stp>Time</stp>
        <stp>1380</stp>
        <stp>-20</stp>
        <stp>All</stp>
        <stp/>
        <stp/>
        <stp>False</stp>
        <tr r="C22" s="1"/>
      </tp>
      <tp>
        <v>43062.708333333336</v>
        <stp/>
        <stp>StudyData</stp>
        <stp>C.US.CLE</stp>
        <stp>Bar</stp>
        <stp/>
        <stp>Time</stp>
        <stp>1380</stp>
        <stp>-23</stp>
        <stp>All</stp>
        <stp/>
        <stp/>
        <stp>False</stp>
        <tr r="C25" s="1"/>
      </tp>
      <tp>
        <v>43065.708333333336</v>
        <stp/>
        <stp>StudyData</stp>
        <stp>C.US.CLE</stp>
        <stp>Bar</stp>
        <stp/>
        <stp>Time</stp>
        <stp>1380</stp>
        <stp>-22</stp>
        <stp>All</stp>
        <stp/>
        <stp/>
        <stp>False</stp>
        <tr r="C24" s="1"/>
      </tp>
      <tp>
        <v>43060.708333333336</v>
        <stp/>
        <stp>StudyData</stp>
        <stp>C.US.CLE</stp>
        <stp>Bar</stp>
        <stp/>
        <stp>Time</stp>
        <stp>1380</stp>
        <stp>-25</stp>
        <stp>All</stp>
        <stp/>
        <stp/>
        <stp>False</stp>
        <tr r="C27" s="1"/>
      </tp>
      <tp>
        <v>43061.708333333336</v>
        <stp/>
        <stp>StudyData</stp>
        <stp>C.US.CLE</stp>
        <stp>Bar</stp>
        <stp/>
        <stp>Time</stp>
        <stp>1380</stp>
        <stp>-24</stp>
        <stp>All</stp>
        <stp/>
        <stp/>
        <stp>False</stp>
        <tr r="C26" s="1"/>
      </tp>
      <tp>
        <v>43058.708333333336</v>
        <stp/>
        <stp>StudyData</stp>
        <stp>C.US.CLE</stp>
        <stp>Bar</stp>
        <stp/>
        <stp>Time</stp>
        <stp>1380</stp>
        <stp>-27</stp>
        <stp>All</stp>
        <stp/>
        <stp/>
        <stp>False</stp>
        <tr r="C29" s="1"/>
      </tp>
      <tp>
        <v>43059.708333333336</v>
        <stp/>
        <stp>StudyData</stp>
        <stp>C.US.CLE</stp>
        <stp>Bar</stp>
        <stp/>
        <stp>Time</stp>
        <stp>1380</stp>
        <stp>-26</stp>
        <stp>All</stp>
        <stp/>
        <stp/>
        <stp>False</stp>
        <tr r="C28" s="1"/>
      </tp>
      <tp>
        <v>43040.708333333336</v>
        <stp/>
        <stp>StudyData</stp>
        <stp>C.US.CLE</stp>
        <stp>Bar</stp>
        <stp/>
        <stp>Time</stp>
        <stp>1380</stp>
        <stp>-39</stp>
        <stp>All</stp>
        <stp/>
        <stp/>
        <stp>False</stp>
        <tr r="C41" s="1"/>
      </tp>
      <tp>
        <v>43041.708333333336</v>
        <stp/>
        <stp>StudyData</stp>
        <stp>C.US.CLE</stp>
        <stp>Bar</stp>
        <stp/>
        <stp>Time</stp>
        <stp>1380</stp>
        <stp>-38</stp>
        <stp>All</stp>
        <stp/>
        <stp/>
        <stp>False</stp>
        <tr r="C40" s="1"/>
      </tp>
      <tp>
        <v>43052.708333333336</v>
        <stp/>
        <stp>StudyData</stp>
        <stp>C.US.CLE</stp>
        <stp>Bar</stp>
        <stp/>
        <stp>Time</stp>
        <stp>1380</stp>
        <stp>-31</stp>
        <stp>All</stp>
        <stp/>
        <stp/>
        <stp>False</stp>
        <tr r="C33" s="1"/>
      </tp>
      <tp>
        <v>43053.708333333336</v>
        <stp/>
        <stp>StudyData</stp>
        <stp>C.US.CLE</stp>
        <stp>Bar</stp>
        <stp/>
        <stp>Time</stp>
        <stp>1380</stp>
        <stp>-30</stp>
        <stp>All</stp>
        <stp/>
        <stp/>
        <stp>False</stp>
        <tr r="C32" s="1"/>
      </tp>
      <tp>
        <v>43048.708333333336</v>
        <stp/>
        <stp>StudyData</stp>
        <stp>C.US.CLE</stp>
        <stp>Bar</stp>
        <stp/>
        <stp>Time</stp>
        <stp>1380</stp>
        <stp>-33</stp>
        <stp>All</stp>
        <stp/>
        <stp/>
        <stp>False</stp>
        <tr r="C35" s="1"/>
      </tp>
      <tp>
        <v>43051.708333333336</v>
        <stp/>
        <stp>StudyData</stp>
        <stp>C.US.CLE</stp>
        <stp>Bar</stp>
        <stp/>
        <stp>Time</stp>
        <stp>1380</stp>
        <stp>-32</stp>
        <stp>All</stp>
        <stp/>
        <stp/>
        <stp>False</stp>
        <tr r="C34" s="1"/>
      </tp>
      <tp>
        <v>43046.708333333336</v>
        <stp/>
        <stp>StudyData</stp>
        <stp>C.US.CLE</stp>
        <stp>Bar</stp>
        <stp/>
        <stp>Time</stp>
        <stp>1380</stp>
        <stp>-35</stp>
        <stp>All</stp>
        <stp/>
        <stp/>
        <stp>False</stp>
        <tr r="C37" s="1"/>
      </tp>
      <tp>
        <v>43047.708333333336</v>
        <stp/>
        <stp>StudyData</stp>
        <stp>C.US.CLE</stp>
        <stp>Bar</stp>
        <stp/>
        <stp>Time</stp>
        <stp>1380</stp>
        <stp>-34</stp>
        <stp>All</stp>
        <stp/>
        <stp/>
        <stp>False</stp>
        <tr r="C36" s="1"/>
      </tp>
      <tp>
        <v>43044.708333333336</v>
        <stp/>
        <stp>StudyData</stp>
        <stp>C.US.CLE</stp>
        <stp>Bar</stp>
        <stp/>
        <stp>Time</stp>
        <stp>1380</stp>
        <stp>-37</stp>
        <stp>All</stp>
        <stp/>
        <stp/>
        <stp>False</stp>
        <tr r="C39" s="1"/>
      </tp>
      <tp>
        <v>43045.708333333336</v>
        <stp/>
        <stp>StudyData</stp>
        <stp>C.US.CLE</stp>
        <stp>Bar</stp>
        <stp/>
        <stp>Time</stp>
        <stp>1380</stp>
        <stp>-36</stp>
        <stp>All</stp>
        <stp/>
        <stp/>
        <stp>False</stp>
        <tr r="C38" s="1"/>
      </tp>
      <tp>
        <v>42970.708333333336</v>
        <stp/>
        <stp>StudyData</stp>
        <stp>C.US.CLE</stp>
        <stp>Bar</stp>
        <stp/>
        <stp>Time</stp>
        <stp>1380</stp>
        <stp>-89</stp>
        <stp>All</stp>
        <stp/>
        <stp/>
        <stp>False</stp>
        <tr r="C91" s="1"/>
      </tp>
      <tp>
        <v>42971.708333333336</v>
        <stp/>
        <stp>StudyData</stp>
        <stp>C.US.CLE</stp>
        <stp>Bar</stp>
        <stp/>
        <stp>Time</stp>
        <stp>1380</stp>
        <stp>-88</stp>
        <stp>All</stp>
        <stp/>
        <stp/>
        <stp>False</stp>
        <tr r="C90" s="1"/>
      </tp>
      <tp>
        <v>42982.708333333336</v>
        <stp/>
        <stp>StudyData</stp>
        <stp>C.US.CLE</stp>
        <stp>Bar</stp>
        <stp/>
        <stp>Time</stp>
        <stp>1380</stp>
        <stp>-81</stp>
        <stp>All</stp>
        <stp/>
        <stp/>
        <stp>False</stp>
        <tr r="C83" s="1"/>
      </tp>
      <tp>
        <v>42983.708333333336</v>
        <stp/>
        <stp>StudyData</stp>
        <stp>C.US.CLE</stp>
        <stp>Bar</stp>
        <stp/>
        <stp>Time</stp>
        <stp>1380</stp>
        <stp>-80</stp>
        <stp>All</stp>
        <stp/>
        <stp/>
        <stp>False</stp>
        <tr r="C82" s="1"/>
      </tp>
      <tp>
        <v>42978.708333333336</v>
        <stp/>
        <stp>StudyData</stp>
        <stp>C.US.CLE</stp>
        <stp>Bar</stp>
        <stp/>
        <stp>Time</stp>
        <stp>1380</stp>
        <stp>-83</stp>
        <stp>All</stp>
        <stp/>
        <stp/>
        <stp>False</stp>
        <tr r="C85" s="1"/>
      </tp>
      <tp>
        <v>42981.708333333336</v>
        <stp/>
        <stp>StudyData</stp>
        <stp>C.US.CLE</stp>
        <stp>Bar</stp>
        <stp/>
        <stp>Time</stp>
        <stp>1380</stp>
        <stp>-82</stp>
        <stp>All</stp>
        <stp/>
        <stp/>
        <stp>False</stp>
        <tr r="C84" s="1"/>
      </tp>
      <tp>
        <v>42976.708333333336</v>
        <stp/>
        <stp>StudyData</stp>
        <stp>C.US.CLE</stp>
        <stp>Bar</stp>
        <stp/>
        <stp>Time</stp>
        <stp>1380</stp>
        <stp>-85</stp>
        <stp>All</stp>
        <stp/>
        <stp/>
        <stp>False</stp>
        <tr r="C87" s="1"/>
      </tp>
      <tp>
        <v>42977.708333333336</v>
        <stp/>
        <stp>StudyData</stp>
        <stp>C.US.CLE</stp>
        <stp>Bar</stp>
        <stp/>
        <stp>Time</stp>
        <stp>1380</stp>
        <stp>-84</stp>
        <stp>All</stp>
        <stp/>
        <stp/>
        <stp>False</stp>
        <tr r="C86" s="1"/>
      </tp>
      <tp>
        <v>42974.708333333336</v>
        <stp/>
        <stp>StudyData</stp>
        <stp>C.US.CLE</stp>
        <stp>Bar</stp>
        <stp/>
        <stp>Time</stp>
        <stp>1380</stp>
        <stp>-87</stp>
        <stp>All</stp>
        <stp/>
        <stp/>
        <stp>False</stp>
        <tr r="C89" s="1"/>
      </tp>
      <tp>
        <v>42975.708333333336</v>
        <stp/>
        <stp>StudyData</stp>
        <stp>C.US.CLE</stp>
        <stp>Bar</stp>
        <stp/>
        <stp>Time</stp>
        <stp>1380</stp>
        <stp>-86</stp>
        <stp>All</stp>
        <stp/>
        <stp/>
        <stp>False</stp>
        <tr r="C88" s="1"/>
      </tp>
      <tp>
        <v>42956.708333333336</v>
        <stp/>
        <stp>StudyData</stp>
        <stp>C.US.CLE</stp>
        <stp>Bar</stp>
        <stp/>
        <stp>Time</stp>
        <stp>1380</stp>
        <stp>-99</stp>
        <stp>All</stp>
        <stp/>
        <stp/>
        <stp>False</stp>
        <tr r="C101" s="1"/>
      </tp>
      <tp>
        <v>42957.708333333336</v>
        <stp/>
        <stp>StudyData</stp>
        <stp>C.US.CLE</stp>
        <stp>Bar</stp>
        <stp/>
        <stp>Time</stp>
        <stp>1380</stp>
        <stp>-98</stp>
        <stp>All</stp>
        <stp/>
        <stp/>
        <stp>False</stp>
        <tr r="C100" s="1"/>
      </tp>
      <tp>
        <v>42968.708333333336</v>
        <stp/>
        <stp>StudyData</stp>
        <stp>C.US.CLE</stp>
        <stp>Bar</stp>
        <stp/>
        <stp>Time</stp>
        <stp>1380</stp>
        <stp>-91</stp>
        <stp>All</stp>
        <stp/>
        <stp/>
        <stp>False</stp>
        <tr r="C93" s="1"/>
      </tp>
      <tp>
        <v>42969.708333333336</v>
        <stp/>
        <stp>StudyData</stp>
        <stp>C.US.CLE</stp>
        <stp>Bar</stp>
        <stp/>
        <stp>Time</stp>
        <stp>1380</stp>
        <stp>-90</stp>
        <stp>All</stp>
        <stp/>
        <stp/>
        <stp>False</stp>
        <tr r="C92" s="1"/>
      </tp>
      <tp>
        <v>42964.708333333336</v>
        <stp/>
        <stp>StudyData</stp>
        <stp>C.US.CLE</stp>
        <stp>Bar</stp>
        <stp/>
        <stp>Time</stp>
        <stp>1380</stp>
        <stp>-93</stp>
        <stp>All</stp>
        <stp/>
        <stp/>
        <stp>False</stp>
        <tr r="C95" s="1"/>
      </tp>
      <tp>
        <v>42967.708333333336</v>
        <stp/>
        <stp>StudyData</stp>
        <stp>C.US.CLE</stp>
        <stp>Bar</stp>
        <stp/>
        <stp>Time</stp>
        <stp>1380</stp>
        <stp>-92</stp>
        <stp>All</stp>
        <stp/>
        <stp/>
        <stp>False</stp>
        <tr r="C94" s="1"/>
      </tp>
      <tp>
        <v>42962.708333333336</v>
        <stp/>
        <stp>StudyData</stp>
        <stp>C.US.CLE</stp>
        <stp>Bar</stp>
        <stp/>
        <stp>Time</stp>
        <stp>1380</stp>
        <stp>-95</stp>
        <stp>All</stp>
        <stp/>
        <stp/>
        <stp>False</stp>
        <tr r="C97" s="1"/>
      </tp>
      <tp>
        <v>42963.708333333336</v>
        <stp/>
        <stp>StudyData</stp>
        <stp>C.US.CLE</stp>
        <stp>Bar</stp>
        <stp/>
        <stp>Time</stp>
        <stp>1380</stp>
        <stp>-94</stp>
        <stp>All</stp>
        <stp/>
        <stp/>
        <stp>False</stp>
        <tr r="C96" s="1"/>
      </tp>
      <tp>
        <v>42960.708333333336</v>
        <stp/>
        <stp>StudyData</stp>
        <stp>C.US.CLE</stp>
        <stp>Bar</stp>
        <stp/>
        <stp>Time</stp>
        <stp>1380</stp>
        <stp>-97</stp>
        <stp>All</stp>
        <stp/>
        <stp/>
        <stp>False</stp>
        <tr r="C99" s="1"/>
      </tp>
      <tp>
        <v>42961.708333333336</v>
        <stp/>
        <stp>StudyData</stp>
        <stp>C.US.CLE</stp>
        <stp>Bar</stp>
        <stp/>
        <stp>Time</stp>
        <stp>1380</stp>
        <stp>-96</stp>
        <stp>All</stp>
        <stp/>
        <stp/>
        <stp>False</stp>
        <tr r="C98" s="1"/>
      </tp>
      <tp>
        <v>12.85</v>
        <stp/>
        <stp>StudyData</stp>
        <stp>MIVLow(C.US.CLE)</stp>
        <stp>Bar</stp>
        <stp/>
        <stp>Close</stp>
        <stp>1380</stp>
        <stp>-8</stp>
        <stp>All</stp>
        <stp/>
        <stp/>
        <stp>FALSE</stp>
        <stp>T</stp>
        <tr r="K10" s="1"/>
      </tp>
      <tp>
        <v>43030.708333333336</v>
        <stp/>
        <stp>StudyData</stp>
        <stp>C.US.CLE</stp>
        <stp>Bar</stp>
        <stp/>
        <stp>Time</stp>
        <stp>1380</stp>
        <stp>-47</stp>
        <stp>All</stp>
        <stp/>
        <stp/>
        <stp>FALSE</stp>
        <stp>T</stp>
        <tr r="B49" s="1"/>
      </tp>
      <tp>
        <v>43016.708333333336</v>
        <stp/>
        <stp>StudyData</stp>
        <stp>C.US.CLE</stp>
        <stp>Bar</stp>
        <stp/>
        <stp>Time</stp>
        <stp>1380</stp>
        <stp>-57</stp>
        <stp>All</stp>
        <stp/>
        <stp/>
        <stp>FALSE</stp>
        <stp>T</stp>
        <tr r="B59" s="1"/>
      </tp>
      <tp>
        <v>43002.708333333336</v>
        <stp/>
        <stp>StudyData</stp>
        <stp>C.US.CLE</stp>
        <stp>Bar</stp>
        <stp/>
        <stp>Time</stp>
        <stp>1380</stp>
        <stp>-67</stp>
        <stp>All</stp>
        <stp/>
        <stp/>
        <stp>FALSE</stp>
        <stp>T</stp>
        <tr r="B69" s="1"/>
      </tp>
      <tp>
        <v>42988.708333333336</v>
        <stp/>
        <stp>StudyData</stp>
        <stp>C.US.CLE</stp>
        <stp>Bar</stp>
        <stp/>
        <stp>Time</stp>
        <stp>1380</stp>
        <stp>-77</stp>
        <stp>All</stp>
        <stp/>
        <stp/>
        <stp>FALSE</stp>
        <stp>T</stp>
        <tr r="B79" s="1"/>
      </tp>
      <tp>
        <v>43072.708333333336</v>
        <stp/>
        <stp>StudyData</stp>
        <stp>C.US.CLE</stp>
        <stp>Bar</stp>
        <stp/>
        <stp>Time</stp>
        <stp>1380</stp>
        <stp>-17</stp>
        <stp>All</stp>
        <stp/>
        <stp/>
        <stp>FALSE</stp>
        <stp>T</stp>
        <tr r="B19" s="1"/>
      </tp>
      <tp>
        <v>43058.708333333336</v>
        <stp/>
        <stp>StudyData</stp>
        <stp>C.US.CLE</stp>
        <stp>Bar</stp>
        <stp/>
        <stp>Time</stp>
        <stp>1380</stp>
        <stp>-27</stp>
        <stp>All</stp>
        <stp/>
        <stp/>
        <stp>FALSE</stp>
        <stp>T</stp>
        <tr r="B29" s="1"/>
      </tp>
      <tp>
        <v>43044.708333333336</v>
        <stp/>
        <stp>StudyData</stp>
        <stp>C.US.CLE</stp>
        <stp>Bar</stp>
        <stp/>
        <stp>Time</stp>
        <stp>1380</stp>
        <stp>-37</stp>
        <stp>All</stp>
        <stp/>
        <stp/>
        <stp>FALSE</stp>
        <stp>T</stp>
        <tr r="B39" s="1"/>
      </tp>
      <tp>
        <v>42974.708333333336</v>
        <stp/>
        <stp>StudyData</stp>
        <stp>C.US.CLE</stp>
        <stp>Bar</stp>
        <stp/>
        <stp>Time</stp>
        <stp>1380</stp>
        <stp>-87</stp>
        <stp>All</stp>
        <stp/>
        <stp/>
        <stp>FALSE</stp>
        <stp>T</stp>
        <tr r="B89" s="1"/>
      </tp>
      <tp>
        <v>42960.708333333336</v>
        <stp/>
        <stp>StudyData</stp>
        <stp>C.US.CLE</stp>
        <stp>Bar</stp>
        <stp/>
        <stp>Time</stp>
        <stp>1380</stp>
        <stp>-97</stp>
        <stp>All</stp>
        <stp/>
        <stp/>
        <stp>FALSE</stp>
        <stp>T</stp>
        <tr r="B99" s="1"/>
      </tp>
      <tp>
        <v>14.31</v>
        <stp/>
        <stp>StudyData</stp>
        <stp>MIVLow(C.US.CLE)</stp>
        <stp>Bar</stp>
        <stp/>
        <stp>Close</stp>
        <stp>1380</stp>
        <stp>-9</stp>
        <stp>All</stp>
        <stp/>
        <stp/>
        <stp>FALSE</stp>
        <stp>T</stp>
        <tr r="K11" s="1"/>
      </tp>
      <tp>
        <v>43031.708333333336</v>
        <stp/>
        <stp>StudyData</stp>
        <stp>C.US.CLE</stp>
        <stp>Bar</stp>
        <stp/>
        <stp>Time</stp>
        <stp>1380</stp>
        <stp>-46</stp>
        <stp>All</stp>
        <stp/>
        <stp/>
        <stp>FALSE</stp>
        <stp>T</stp>
        <tr r="B48" s="1"/>
      </tp>
      <tp>
        <v>43017.708333333336</v>
        <stp/>
        <stp>StudyData</stp>
        <stp>C.US.CLE</stp>
        <stp>Bar</stp>
        <stp/>
        <stp>Time</stp>
        <stp>1380</stp>
        <stp>-56</stp>
        <stp>All</stp>
        <stp/>
        <stp/>
        <stp>FALSE</stp>
        <stp>T</stp>
        <tr r="B58" s="1"/>
      </tp>
      <tp>
        <v>43003.708333333336</v>
        <stp/>
        <stp>StudyData</stp>
        <stp>C.US.CLE</stp>
        <stp>Bar</stp>
        <stp/>
        <stp>Time</stp>
        <stp>1380</stp>
        <stp>-66</stp>
        <stp>All</stp>
        <stp/>
        <stp/>
        <stp>FALSE</stp>
        <stp>T</stp>
        <tr r="B68" s="1"/>
      </tp>
      <tp>
        <v>42989.708333333336</v>
        <stp/>
        <stp>StudyData</stp>
        <stp>C.US.CLE</stp>
        <stp>Bar</stp>
        <stp/>
        <stp>Time</stp>
        <stp>1380</stp>
        <stp>-76</stp>
        <stp>All</stp>
        <stp/>
        <stp/>
        <stp>FALSE</stp>
        <stp>T</stp>
        <tr r="B78" s="1"/>
      </tp>
      <tp>
        <v>43073.708333333336</v>
        <stp/>
        <stp>StudyData</stp>
        <stp>C.US.CLE</stp>
        <stp>Bar</stp>
        <stp/>
        <stp>Time</stp>
        <stp>1380</stp>
        <stp>-16</stp>
        <stp>All</stp>
        <stp/>
        <stp/>
        <stp>FALSE</stp>
        <stp>T</stp>
        <tr r="B18" s="1"/>
      </tp>
      <tp>
        <v>43059.708333333336</v>
        <stp/>
        <stp>StudyData</stp>
        <stp>C.US.CLE</stp>
        <stp>Bar</stp>
        <stp/>
        <stp>Time</stp>
        <stp>1380</stp>
        <stp>-26</stp>
        <stp>All</stp>
        <stp/>
        <stp/>
        <stp>FALSE</stp>
        <stp>T</stp>
        <tr r="B28" s="1"/>
      </tp>
      <tp>
        <v>43045.708333333336</v>
        <stp/>
        <stp>StudyData</stp>
        <stp>C.US.CLE</stp>
        <stp>Bar</stp>
        <stp/>
        <stp>Time</stp>
        <stp>1380</stp>
        <stp>-36</stp>
        <stp>All</stp>
        <stp/>
        <stp/>
        <stp>FALSE</stp>
        <stp>T</stp>
        <tr r="B38" s="1"/>
      </tp>
      <tp>
        <v>42975.708333333336</v>
        <stp/>
        <stp>StudyData</stp>
        <stp>C.US.CLE</stp>
        <stp>Bar</stp>
        <stp/>
        <stp>Time</stp>
        <stp>1380</stp>
        <stp>-86</stp>
        <stp>All</stp>
        <stp/>
        <stp/>
        <stp>FALSE</stp>
        <stp>T</stp>
        <tr r="B88" s="1"/>
      </tp>
      <tp>
        <v>42961.708333333336</v>
        <stp/>
        <stp>StudyData</stp>
        <stp>C.US.CLE</stp>
        <stp>Bar</stp>
        <stp/>
        <stp>Time</stp>
        <stp>1380</stp>
        <stp>-96</stp>
        <stp>All</stp>
        <stp/>
        <stp/>
        <stp>FALSE</stp>
        <stp>T</stp>
        <tr r="B98" s="1"/>
      </tp>
      <tp>
        <v>0.4</v>
        <stp/>
        <stp>StudyData</stp>
        <stp>C.US.CLE</stp>
        <stp>Bar</stp>
        <stp/>
        <stp>High</stp>
        <stp>1380</stp>
        <stp>-95</stp>
        <stp>All</stp>
        <stp/>
        <stp/>
        <stp>FALSE</stp>
        <stp>T</stp>
        <tr r="E97" s="1"/>
      </tp>
      <tp>
        <v>0.32</v>
        <stp/>
        <stp>StudyData</stp>
        <stp>C.US.CLE</stp>
        <stp>Bar</stp>
        <stp/>
        <stp>High</stp>
        <stp>1380</stp>
        <stp>-85</stp>
        <stp>All</stp>
        <stp/>
        <stp/>
        <stp>FALSE</stp>
        <stp>T</stp>
        <tr r="E87" s="1"/>
      </tp>
      <tp>
        <v>0.61</v>
        <stp/>
        <stp>StudyData</stp>
        <stp>C.US.CLE</stp>
        <stp>Bar</stp>
        <stp/>
        <stp>High</stp>
        <stp>1380</stp>
        <stp>-15</stp>
        <stp>All</stp>
        <stp/>
        <stp/>
        <stp>FALSE</stp>
        <stp>T</stp>
        <tr r="E17" s="1"/>
      </tp>
      <tp>
        <v>1.53</v>
        <stp/>
        <stp>StudyData</stp>
        <stp>C.US.CLE</stp>
        <stp>Bar</stp>
        <stp/>
        <stp>High</stp>
        <stp>1380</stp>
        <stp>-35</stp>
        <stp>All</stp>
        <stp/>
        <stp/>
        <stp>FALSE</stp>
        <stp>T</stp>
        <tr r="E37" s="1"/>
      </tp>
      <tp>
        <v>1.18</v>
        <stp/>
        <stp>StudyData</stp>
        <stp>C.US.CLE</stp>
        <stp>Bar</stp>
        <stp/>
        <stp>High</stp>
        <stp>1380</stp>
        <stp>-25</stp>
        <stp>All</stp>
        <stp/>
        <stp/>
        <stp>FALSE</stp>
        <stp>T</stp>
        <tr r="E27" s="1"/>
      </tp>
      <tp>
        <v>0.43</v>
        <stp/>
        <stp>StudyData</stp>
        <stp>C.US.CLE</stp>
        <stp>Bar</stp>
        <stp/>
        <stp>High</stp>
        <stp>1380</stp>
        <stp>-55</stp>
        <stp>All</stp>
        <stp/>
        <stp/>
        <stp>FALSE</stp>
        <stp>T</stp>
        <tr r="E57" s="1"/>
      </tp>
      <tp>
        <v>0.35</v>
        <stp/>
        <stp>StudyData</stp>
        <stp>C.US.CLE</stp>
        <stp>Bar</stp>
        <stp/>
        <stp>High</stp>
        <stp>1380</stp>
        <stp>-45</stp>
        <stp>All</stp>
        <stp/>
        <stp/>
        <stp>FALSE</stp>
        <stp>T</stp>
        <tr r="E47" s="1"/>
      </tp>
      <tp>
        <v>0.49</v>
        <stp/>
        <stp>StudyData</stp>
        <stp>C.US.CLE</stp>
        <stp>Bar</stp>
        <stp/>
        <stp>High</stp>
        <stp>1380</stp>
        <stp>-75</stp>
        <stp>All</stp>
        <stp/>
        <stp/>
        <stp>FALSE</stp>
        <stp>T</stp>
        <tr r="E77" s="1"/>
      </tp>
      <tp>
        <v>0.75</v>
        <stp/>
        <stp>StudyData</stp>
        <stp>C.US.CLE</stp>
        <stp>Bar</stp>
        <stp/>
        <stp>High</stp>
        <stp>1380</stp>
        <stp>-65</stp>
        <stp>All</stp>
        <stp/>
        <stp/>
        <stp>FALSE</stp>
        <stp>T</stp>
        <tr r="E67" s="1"/>
      </tp>
      <tp>
        <v>0.52</v>
        <stp/>
        <stp>StudyData</stp>
        <stp>C.US.CLE</stp>
        <stp>Bar</stp>
        <stp/>
        <stp>Open</stp>
        <stp>1380</stp>
        <stp>-92</stp>
        <stp>All</stp>
        <stp/>
        <stp/>
        <stp>FALSE</stp>
        <stp>T</stp>
        <tr r="D94" s="1"/>
      </tp>
      <tp t="s">
        <v/>
        <stp/>
        <stp>StudyData</stp>
        <stp>C.US.CLE</stp>
        <stp>Bar</stp>
        <stp/>
        <stp>Open</stp>
        <stp>1380</stp>
        <stp>-82</stp>
        <stp>All</stp>
        <stp/>
        <stp/>
        <stp>FALSE</stp>
        <stp>T</stp>
        <tr r="D84" s="1"/>
      </tp>
      <tp>
        <v>0.49</v>
        <stp/>
        <stp>StudyData</stp>
        <stp>C.US.CLE</stp>
        <stp>Bar</stp>
        <stp/>
        <stp>Open</stp>
        <stp>1380</stp>
        <stp>-72</stp>
        <stp>All</stp>
        <stp/>
        <stp/>
        <stp>FALSE</stp>
        <stp>T</stp>
        <tr r="D74" s="1"/>
      </tp>
      <tp>
        <v>0.42</v>
        <stp/>
        <stp>StudyData</stp>
        <stp>C.US.CLE</stp>
        <stp>Bar</stp>
        <stp/>
        <stp>Open</stp>
        <stp>1380</stp>
        <stp>-62</stp>
        <stp>All</stp>
        <stp/>
        <stp/>
        <stp>FALSE</stp>
        <stp>T</stp>
        <tr r="D64" s="1"/>
      </tp>
      <tp>
        <v>0.5</v>
        <stp/>
        <stp>StudyData</stp>
        <stp>C.US.CLE</stp>
        <stp>Bar</stp>
        <stp/>
        <stp>Open</stp>
        <stp>1380</stp>
        <stp>-52</stp>
        <stp>All</stp>
        <stp/>
        <stp/>
        <stp>FALSE</stp>
        <stp>T</stp>
        <tr r="D54" s="1"/>
      </tp>
      <tp>
        <v>0.48</v>
        <stp/>
        <stp>StudyData</stp>
        <stp>C.US.CLE</stp>
        <stp>Bar</stp>
        <stp/>
        <stp>Open</stp>
        <stp>1380</stp>
        <stp>-42</stp>
        <stp>All</stp>
        <stp/>
        <stp/>
        <stp>FALSE</stp>
        <stp>T</stp>
        <tr r="D44" s="1"/>
      </tp>
      <tp>
        <v>1.1599999999999999</v>
        <stp/>
        <stp>StudyData</stp>
        <stp>C.US.CLE</stp>
        <stp>Bar</stp>
        <stp/>
        <stp>Open</stp>
        <stp>1380</stp>
        <stp>-32</stp>
        <stp>All</stp>
        <stp/>
        <stp/>
        <stp>FALSE</stp>
        <stp>T</stp>
        <tr r="D34" s="1"/>
      </tp>
      <tp>
        <v>1.46</v>
        <stp/>
        <stp>StudyData</stp>
        <stp>C.US.CLE</stp>
        <stp>Bar</stp>
        <stp/>
        <stp>Open</stp>
        <stp>1380</stp>
        <stp>-22</stp>
        <stp>All</stp>
        <stp/>
        <stp/>
        <stp>FALSE</stp>
        <stp>T</stp>
        <tr r="D24" s="1"/>
      </tp>
      <tp>
        <v>0.47</v>
        <stp/>
        <stp>StudyData</stp>
        <stp>C.US.CLE</stp>
        <stp>Bar</stp>
        <stp/>
        <stp>Open</stp>
        <stp>1380</stp>
        <stp>-12</stp>
        <stp>All</stp>
        <stp/>
        <stp/>
        <stp>FALSE</stp>
        <stp>T</stp>
        <tr r="D14" s="1"/>
      </tp>
      <tp>
        <v>2.02</v>
        <stp/>
        <stp>StudyData</stp>
        <stp>C.US.CLE</stp>
        <stp>Bar</stp>
        <stp/>
        <stp>Low</stp>
        <stp>1380</stp>
        <stp>-180</stp>
        <stp>All</stp>
        <stp/>
        <stp/>
        <stp>FALSE</stp>
        <stp>T</stp>
        <tr r="F182" s="1"/>
      </tp>
      <tp>
        <v>2.25</v>
        <stp/>
        <stp>StudyData</stp>
        <stp>C.US.CLE</stp>
        <stp>Bar</stp>
        <stp/>
        <stp>Low</stp>
        <stp>1380</stp>
        <stp>-190</stp>
        <stp>All</stp>
        <stp/>
        <stp/>
        <stp>FALSE</stp>
        <stp>T</stp>
        <tr r="F192" s="1"/>
      </tp>
      <tp>
        <v>0.42</v>
        <stp/>
        <stp>StudyData</stp>
        <stp>C.US.CLE</stp>
        <stp>Bar</stp>
        <stp/>
        <stp>Low</stp>
        <stp>1380</stp>
        <stp>-120</stp>
        <stp>All</stp>
        <stp/>
        <stp/>
        <stp>FALSE</stp>
        <stp>T</stp>
        <tr r="F122" s="1"/>
      </tp>
      <tp>
        <v>0.55000000000000004</v>
        <stp/>
        <stp>StudyData</stp>
        <stp>C.US.CLE</stp>
        <stp>Bar</stp>
        <stp/>
        <stp>Low</stp>
        <stp>1380</stp>
        <stp>-130</stp>
        <stp>All</stp>
        <stp/>
        <stp/>
        <stp>FALSE</stp>
        <stp>T</stp>
        <tr r="F132" s="1"/>
      </tp>
      <tp>
        <v>0.62</v>
        <stp/>
        <stp>StudyData</stp>
        <stp>C.US.CLE</stp>
        <stp>Bar</stp>
        <stp/>
        <stp>Low</stp>
        <stp>1380</stp>
        <stp>-100</stp>
        <stp>All</stp>
        <stp/>
        <stp/>
        <stp>FALSE</stp>
        <stp>T</stp>
        <tr r="F102" s="1"/>
      </tp>
      <tp>
        <v>0.56999999999999995</v>
        <stp/>
        <stp>StudyData</stp>
        <stp>C.US.CLE</stp>
        <stp>Bar</stp>
        <stp/>
        <stp>Low</stp>
        <stp>1380</stp>
        <stp>-110</stp>
        <stp>All</stp>
        <stp/>
        <stp/>
        <stp>FALSE</stp>
        <stp>T</stp>
        <tr r="F112" s="1"/>
      </tp>
      <tp>
        <v>1.4</v>
        <stp/>
        <stp>StudyData</stp>
        <stp>C.US.CLE</stp>
        <stp>Bar</stp>
        <stp/>
        <stp>Low</stp>
        <stp>1380</stp>
        <stp>-160</stp>
        <stp>All</stp>
        <stp/>
        <stp/>
        <stp>FALSE</stp>
        <stp>T</stp>
        <tr r="F162" s="1"/>
      </tp>
      <tp>
        <v>1.24</v>
        <stp/>
        <stp>StudyData</stp>
        <stp>C.US.CLE</stp>
        <stp>Bar</stp>
        <stp/>
        <stp>Low</stp>
        <stp>1380</stp>
        <stp>-170</stp>
        <stp>All</stp>
        <stp/>
        <stp/>
        <stp>FALSE</stp>
        <stp>T</stp>
        <tr r="F172" s="1"/>
      </tp>
      <tp>
        <v>0.47</v>
        <stp/>
        <stp>StudyData</stp>
        <stp>C.US.CLE</stp>
        <stp>Bar</stp>
        <stp/>
        <stp>Low</stp>
        <stp>1380</stp>
        <stp>-140</stp>
        <stp>All</stp>
        <stp/>
        <stp/>
        <stp>FALSE</stp>
        <stp>T</stp>
        <tr r="F142" s="1"/>
      </tp>
      <tp>
        <v>0.8</v>
        <stp/>
        <stp>StudyData</stp>
        <stp>C.US.CLE</stp>
        <stp>Bar</stp>
        <stp/>
        <stp>Low</stp>
        <stp>1380</stp>
        <stp>-150</stp>
        <stp>All</stp>
        <stp/>
        <stp/>
        <stp>FALSE</stp>
        <stp>T</stp>
        <tr r="F152" s="1"/>
      </tp>
      <tp>
        <v>3.33</v>
        <stp/>
        <stp>StudyData</stp>
        <stp>C.US.CLE</stp>
        <stp>Bar</stp>
        <stp/>
        <stp>Low</stp>
        <stp>1380</stp>
        <stp>-280</stp>
        <stp>All</stp>
        <stp/>
        <stp/>
        <stp>FALSE</stp>
        <stp>T</stp>
        <tr r="F282" s="1"/>
      </tp>
      <tp>
        <v>3.48</v>
        <stp/>
        <stp>StudyData</stp>
        <stp>C.US.CLE</stp>
        <stp>Bar</stp>
        <stp/>
        <stp>Low</stp>
        <stp>1380</stp>
        <stp>-290</stp>
        <stp>All</stp>
        <stp/>
        <stp/>
        <stp>FALSE</stp>
        <stp>T</stp>
        <tr r="F292" s="1"/>
      </tp>
      <tp>
        <v>3.08</v>
        <stp/>
        <stp>StudyData</stp>
        <stp>C.US.CLE</stp>
        <stp>Bar</stp>
        <stp/>
        <stp>Low</stp>
        <stp>1380</stp>
        <stp>-220</stp>
        <stp>All</stp>
        <stp/>
        <stp/>
        <stp>FALSE</stp>
        <stp>T</stp>
        <tr r="F222" s="1"/>
      </tp>
      <tp>
        <v>3.43</v>
        <stp/>
        <stp>StudyData</stp>
        <stp>C.US.CLE</stp>
        <stp>Bar</stp>
        <stp/>
        <stp>Low</stp>
        <stp>1380</stp>
        <stp>-230</stp>
        <stp>All</stp>
        <stp/>
        <stp/>
        <stp>FALSE</stp>
        <stp>T</stp>
        <tr r="F232" s="1"/>
      </tp>
      <tp>
        <v>1.56</v>
        <stp/>
        <stp>StudyData</stp>
        <stp>C.US.CLE</stp>
        <stp>Bar</stp>
        <stp/>
        <stp>Low</stp>
        <stp>1380</stp>
        <stp>-200</stp>
        <stp>All</stp>
        <stp/>
        <stp/>
        <stp>FALSE</stp>
        <stp>T</stp>
        <tr r="F202" s="1"/>
      </tp>
      <tp>
        <v>2.2000000000000002</v>
        <stp/>
        <stp>StudyData</stp>
        <stp>C.US.CLE</stp>
        <stp>Bar</stp>
        <stp/>
        <stp>Low</stp>
        <stp>1380</stp>
        <stp>-210</stp>
        <stp>All</stp>
        <stp/>
        <stp/>
        <stp>FALSE</stp>
        <stp>T</stp>
        <tr r="F212" s="1"/>
      </tp>
      <tp>
        <v>4.38</v>
        <stp/>
        <stp>StudyData</stp>
        <stp>C.US.CLE</stp>
        <stp>Bar</stp>
        <stp/>
        <stp>Low</stp>
        <stp>1380</stp>
        <stp>-260</stp>
        <stp>All</stp>
        <stp/>
        <stp/>
        <stp>FALSE</stp>
        <stp>T</stp>
        <tr r="F262" s="1"/>
      </tp>
      <tp>
        <v>3.58</v>
        <stp/>
        <stp>StudyData</stp>
        <stp>C.US.CLE</stp>
        <stp>Bar</stp>
        <stp/>
        <stp>Low</stp>
        <stp>1380</stp>
        <stp>-270</stp>
        <stp>All</stp>
        <stp/>
        <stp/>
        <stp>FALSE</stp>
        <stp>T</stp>
        <tr r="F272" s="1"/>
      </tp>
      <tp>
        <v>3.81</v>
        <stp/>
        <stp>StudyData</stp>
        <stp>C.US.CLE</stp>
        <stp>Bar</stp>
        <stp/>
        <stp>Low</stp>
        <stp>1380</stp>
        <stp>-240</stp>
        <stp>All</stp>
        <stp/>
        <stp/>
        <stp>FALSE</stp>
        <stp>T</stp>
        <tr r="F242" s="1"/>
      </tp>
      <tp>
        <v>4.3600000000000003</v>
        <stp/>
        <stp>StudyData</stp>
        <stp>C.US.CLE</stp>
        <stp>Bar</stp>
        <stp/>
        <stp>Low</stp>
        <stp>1380</stp>
        <stp>-250</stp>
        <stp>All</stp>
        <stp/>
        <stp/>
        <stp>FALSE</stp>
        <stp>T</stp>
        <tr r="F252" s="1"/>
      </tp>
      <tp>
        <v>0.38</v>
        <stp/>
        <stp>StudyData</stp>
        <stp>C.US.CLE</stp>
        <stp>Bar</stp>
        <stp/>
        <stp>High</stp>
        <stp>1380</stp>
        <stp>-94</stp>
        <stp>All</stp>
        <stp/>
        <stp/>
        <stp>FALSE</stp>
        <stp>T</stp>
        <tr r="E96" s="1"/>
      </tp>
      <tp>
        <v>0.47</v>
        <stp/>
        <stp>StudyData</stp>
        <stp>C.US.CLE</stp>
        <stp>Bar</stp>
        <stp/>
        <stp>High</stp>
        <stp>1380</stp>
        <stp>-84</stp>
        <stp>All</stp>
        <stp/>
        <stp/>
        <stp>FALSE</stp>
        <stp>T</stp>
        <tr r="E86" s="1"/>
      </tp>
      <tp>
        <v>0.41</v>
        <stp/>
        <stp>StudyData</stp>
        <stp>C.US.CLE</stp>
        <stp>Bar</stp>
        <stp/>
        <stp>High</stp>
        <stp>1380</stp>
        <stp>-14</stp>
        <stp>All</stp>
        <stp/>
        <stp/>
        <stp>FALSE</stp>
        <stp>T</stp>
        <tr r="E16" s="1"/>
      </tp>
      <tp>
        <v>1.46</v>
        <stp/>
        <stp>StudyData</stp>
        <stp>C.US.CLE</stp>
        <stp>Bar</stp>
        <stp/>
        <stp>High</stp>
        <stp>1380</stp>
        <stp>-34</stp>
        <stp>All</stp>
        <stp/>
        <stp/>
        <stp>FALSE</stp>
        <stp>T</stp>
        <tr r="E36" s="1"/>
      </tp>
      <tp>
        <v>1.26</v>
        <stp/>
        <stp>StudyData</stp>
        <stp>C.US.CLE</stp>
        <stp>Bar</stp>
        <stp/>
        <stp>High</stp>
        <stp>1380</stp>
        <stp>-24</stp>
        <stp>All</stp>
        <stp/>
        <stp/>
        <stp>FALSE</stp>
        <stp>T</stp>
        <tr r="E26" s="1"/>
      </tp>
      <tp>
        <v>0.34</v>
        <stp/>
        <stp>StudyData</stp>
        <stp>C.US.CLE</stp>
        <stp>Bar</stp>
        <stp/>
        <stp>High</stp>
        <stp>1380</stp>
        <stp>-54</stp>
        <stp>All</stp>
        <stp/>
        <stp/>
        <stp>FALSE</stp>
        <stp>T</stp>
        <tr r="E56" s="1"/>
      </tp>
      <tp>
        <v>0.36</v>
        <stp/>
        <stp>StudyData</stp>
        <stp>C.US.CLE</stp>
        <stp>Bar</stp>
        <stp/>
        <stp>High</stp>
        <stp>1380</stp>
        <stp>-44</stp>
        <stp>All</stp>
        <stp/>
        <stp/>
        <stp>FALSE</stp>
        <stp>T</stp>
        <tr r="E46" s="1"/>
      </tp>
      <tp>
        <v>0.56000000000000005</v>
        <stp/>
        <stp>StudyData</stp>
        <stp>C.US.CLE</stp>
        <stp>Bar</stp>
        <stp/>
        <stp>High</stp>
        <stp>1380</stp>
        <stp>-74</stp>
        <stp>All</stp>
        <stp/>
        <stp/>
        <stp>FALSE</stp>
        <stp>T</stp>
        <tr r="E76" s="1"/>
      </tp>
      <tp>
        <v>0.7</v>
        <stp/>
        <stp>StudyData</stp>
        <stp>C.US.CLE</stp>
        <stp>Bar</stp>
        <stp/>
        <stp>High</stp>
        <stp>1380</stp>
        <stp>-64</stp>
        <stp>All</stp>
        <stp/>
        <stp/>
        <stp>FALSE</stp>
        <stp>T</stp>
        <tr r="E66" s="1"/>
      </tp>
      <tp>
        <v>0.38</v>
        <stp/>
        <stp>StudyData</stp>
        <stp>C.US.CLE</stp>
        <stp>Bar</stp>
        <stp/>
        <stp>Open</stp>
        <stp>1380</stp>
        <stp>-93</stp>
        <stp>All</stp>
        <stp/>
        <stp/>
        <stp>FALSE</stp>
        <stp>T</stp>
        <tr r="D95" s="1"/>
      </tp>
      <tp>
        <v>0.47</v>
        <stp/>
        <stp>StudyData</stp>
        <stp>C.US.CLE</stp>
        <stp>Bar</stp>
        <stp/>
        <stp>Open</stp>
        <stp>1380</stp>
        <stp>-83</stp>
        <stp>All</stp>
        <stp/>
        <stp/>
        <stp>FALSE</stp>
        <stp>T</stp>
        <tr r="D85" s="1"/>
      </tp>
      <tp>
        <v>0.56999999999999995</v>
        <stp/>
        <stp>StudyData</stp>
        <stp>C.US.CLE</stp>
        <stp>Bar</stp>
        <stp/>
        <stp>Open</stp>
        <stp>1380</stp>
        <stp>-73</stp>
        <stp>All</stp>
        <stp/>
        <stp/>
        <stp>FALSE</stp>
        <stp>T</stp>
        <tr r="D75" s="1"/>
      </tp>
      <tp>
        <v>0.53</v>
        <stp/>
        <stp>StudyData</stp>
        <stp>C.US.CLE</stp>
        <stp>Bar</stp>
        <stp/>
        <stp>Open</stp>
        <stp>1380</stp>
        <stp>-63</stp>
        <stp>All</stp>
        <stp/>
        <stp/>
        <stp>FALSE</stp>
        <stp>T</stp>
        <tr r="D65" s="1"/>
      </tp>
      <tp>
        <v>0.36</v>
        <stp/>
        <stp>StudyData</stp>
        <stp>C.US.CLE</stp>
        <stp>Bar</stp>
        <stp/>
        <stp>Open</stp>
        <stp>1380</stp>
        <stp>-53</stp>
        <stp>All</stp>
        <stp/>
        <stp/>
        <stp>FALSE</stp>
        <stp>T</stp>
        <tr r="D55" s="1"/>
      </tp>
      <tp>
        <v>0.32</v>
        <stp/>
        <stp>StudyData</stp>
        <stp>C.US.CLE</stp>
        <stp>Bar</stp>
        <stp/>
        <stp>Open</stp>
        <stp>1380</stp>
        <stp>-43</stp>
        <stp>All</stp>
        <stp/>
        <stp/>
        <stp>FALSE</stp>
        <stp>T</stp>
        <tr r="D45" s="1"/>
      </tp>
      <tp>
        <v>1.3</v>
        <stp/>
        <stp>StudyData</stp>
        <stp>C.US.CLE</stp>
        <stp>Bar</stp>
        <stp/>
        <stp>Open</stp>
        <stp>1380</stp>
        <stp>-33</stp>
        <stp>All</stp>
        <stp/>
        <stp/>
        <stp>FALSE</stp>
        <stp>T</stp>
        <tr r="D35" s="1"/>
      </tp>
      <tp>
        <v>1.29</v>
        <stp/>
        <stp>StudyData</stp>
        <stp>C.US.CLE</stp>
        <stp>Bar</stp>
        <stp/>
        <stp>Open</stp>
        <stp>1380</stp>
        <stp>-23</stp>
        <stp>All</stp>
        <stp/>
        <stp/>
        <stp>FALSE</stp>
        <stp>T</stp>
        <tr r="D25" s="1"/>
      </tp>
      <tp>
        <v>0.37</v>
        <stp/>
        <stp>StudyData</stp>
        <stp>C.US.CLE</stp>
        <stp>Bar</stp>
        <stp/>
        <stp>Open</stp>
        <stp>1380</stp>
        <stp>-13</stp>
        <stp>All</stp>
        <stp/>
        <stp/>
        <stp>FALSE</stp>
        <stp>T</stp>
        <tr r="D15" s="1"/>
      </tp>
      <tp>
        <v>2.57</v>
        <stp/>
        <stp>StudyData</stp>
        <stp>C.US.CLE</stp>
        <stp>Bar</stp>
        <stp/>
        <stp>Low</stp>
        <stp>1380</stp>
        <stp>-181</stp>
        <stp>All</stp>
        <stp/>
        <stp/>
        <stp>FALSE</stp>
        <stp>T</stp>
        <tr r="F183" s="1"/>
      </tp>
      <tp>
        <v>2.2400000000000002</v>
        <stp/>
        <stp>StudyData</stp>
        <stp>C.US.CLE</stp>
        <stp>Bar</stp>
        <stp/>
        <stp>Low</stp>
        <stp>1380</stp>
        <stp>-191</stp>
        <stp>All</stp>
        <stp/>
        <stp/>
        <stp>FALSE</stp>
        <stp>T</stp>
        <tr r="F193" s="1"/>
      </tp>
      <tp>
        <v>0.41</v>
        <stp/>
        <stp>StudyData</stp>
        <stp>C.US.CLE</stp>
        <stp>Bar</stp>
        <stp/>
        <stp>Low</stp>
        <stp>1380</stp>
        <stp>-121</stp>
        <stp>All</stp>
        <stp/>
        <stp/>
        <stp>FALSE</stp>
        <stp>T</stp>
        <tr r="F123" s="1"/>
      </tp>
      <tp>
        <v>0.48</v>
        <stp/>
        <stp>StudyData</stp>
        <stp>C.US.CLE</stp>
        <stp>Bar</stp>
        <stp/>
        <stp>Low</stp>
        <stp>1380</stp>
        <stp>-131</stp>
        <stp>All</stp>
        <stp/>
        <stp/>
        <stp>FALSE</stp>
        <stp>T</stp>
        <tr r="F133" s="1"/>
      </tp>
      <tp>
        <v>0.6</v>
        <stp/>
        <stp>StudyData</stp>
        <stp>C.US.CLE</stp>
        <stp>Bar</stp>
        <stp/>
        <stp>Low</stp>
        <stp>1380</stp>
        <stp>-101</stp>
        <stp>All</stp>
        <stp/>
        <stp/>
        <stp>FALSE</stp>
        <stp>T</stp>
        <tr r="F103" s="1"/>
      </tp>
      <tp>
        <v>0.56000000000000005</v>
        <stp/>
        <stp>StudyData</stp>
        <stp>C.US.CLE</stp>
        <stp>Bar</stp>
        <stp/>
        <stp>Low</stp>
        <stp>1380</stp>
        <stp>-111</stp>
        <stp>All</stp>
        <stp/>
        <stp/>
        <stp>FALSE</stp>
        <stp>T</stp>
        <tr r="F113" s="1"/>
      </tp>
      <tp>
        <v>1.31</v>
        <stp/>
        <stp>StudyData</stp>
        <stp>C.US.CLE</stp>
        <stp>Bar</stp>
        <stp/>
        <stp>Low</stp>
        <stp>1380</stp>
        <stp>-161</stp>
        <stp>All</stp>
        <stp/>
        <stp/>
        <stp>FALSE</stp>
        <stp>T</stp>
        <tr r="F163" s="1"/>
      </tp>
      <tp>
        <v>1.24</v>
        <stp/>
        <stp>StudyData</stp>
        <stp>C.US.CLE</stp>
        <stp>Bar</stp>
        <stp/>
        <stp>Low</stp>
        <stp>1380</stp>
        <stp>-171</stp>
        <stp>All</stp>
        <stp/>
        <stp/>
        <stp>FALSE</stp>
        <stp>T</stp>
        <tr r="F173" s="1"/>
      </tp>
      <tp>
        <v>0.64</v>
        <stp/>
        <stp>StudyData</stp>
        <stp>C.US.CLE</stp>
        <stp>Bar</stp>
        <stp/>
        <stp>Low</stp>
        <stp>1380</stp>
        <stp>-141</stp>
        <stp>All</stp>
        <stp/>
        <stp/>
        <stp>FALSE</stp>
        <stp>T</stp>
        <tr r="F143" s="1"/>
      </tp>
      <tp>
        <v>0.93</v>
        <stp/>
        <stp>StudyData</stp>
        <stp>C.US.CLE</stp>
        <stp>Bar</stp>
        <stp/>
        <stp>Low</stp>
        <stp>1380</stp>
        <stp>-151</stp>
        <stp>All</stp>
        <stp/>
        <stp/>
        <stp>FALSE</stp>
        <stp>T</stp>
        <tr r="F153" s="1"/>
      </tp>
      <tp>
        <v>2.75</v>
        <stp/>
        <stp>StudyData</stp>
        <stp>C.US.CLE</stp>
        <stp>Bar</stp>
        <stp/>
        <stp>Low</stp>
        <stp>1380</stp>
        <stp>-281</stp>
        <stp>All</stp>
        <stp/>
        <stp/>
        <stp>FALSE</stp>
        <stp>T</stp>
        <tr r="F283" s="1"/>
      </tp>
      <tp>
        <v>3.51</v>
        <stp/>
        <stp>StudyData</stp>
        <stp>C.US.CLE</stp>
        <stp>Bar</stp>
        <stp/>
        <stp>Low</stp>
        <stp>1380</stp>
        <stp>-291</stp>
        <stp>All</stp>
        <stp/>
        <stp/>
        <stp>FALSE</stp>
        <stp>T</stp>
        <tr r="F293" s="1"/>
      </tp>
      <tp>
        <v>3.24</v>
        <stp/>
        <stp>StudyData</stp>
        <stp>C.US.CLE</stp>
        <stp>Bar</stp>
        <stp/>
        <stp>Low</stp>
        <stp>1380</stp>
        <stp>-221</stp>
        <stp>All</stp>
        <stp/>
        <stp/>
        <stp>FALSE</stp>
        <stp>T</stp>
        <tr r="F223" s="1"/>
      </tp>
      <tp>
        <v>3.42</v>
        <stp/>
        <stp>StudyData</stp>
        <stp>C.US.CLE</stp>
        <stp>Bar</stp>
        <stp/>
        <stp>Low</stp>
        <stp>1380</stp>
        <stp>-231</stp>
        <stp>All</stp>
        <stp/>
        <stp/>
        <stp>FALSE</stp>
        <stp>T</stp>
        <tr r="F233" s="1"/>
      </tp>
      <tp>
        <v>1.61</v>
        <stp/>
        <stp>StudyData</stp>
        <stp>C.US.CLE</stp>
        <stp>Bar</stp>
        <stp/>
        <stp>Low</stp>
        <stp>1380</stp>
        <stp>-201</stp>
        <stp>All</stp>
        <stp/>
        <stp/>
        <stp>FALSE</stp>
        <stp>T</stp>
        <tr r="F203" s="1"/>
      </tp>
      <tp>
        <v>2.85</v>
        <stp/>
        <stp>StudyData</stp>
        <stp>C.US.CLE</stp>
        <stp>Bar</stp>
        <stp/>
        <stp>Low</stp>
        <stp>1380</stp>
        <stp>-211</stp>
        <stp>All</stp>
        <stp/>
        <stp/>
        <stp>FALSE</stp>
        <stp>T</stp>
        <tr r="F213" s="1"/>
      </tp>
      <tp>
        <v>4.29</v>
        <stp/>
        <stp>StudyData</stp>
        <stp>C.US.CLE</stp>
        <stp>Bar</stp>
        <stp/>
        <stp>Low</stp>
        <stp>1380</stp>
        <stp>-261</stp>
        <stp>All</stp>
        <stp/>
        <stp/>
        <stp>FALSE</stp>
        <stp>T</stp>
        <tr r="F263" s="1"/>
      </tp>
      <tp>
        <v>3.97</v>
        <stp/>
        <stp>StudyData</stp>
        <stp>C.US.CLE</stp>
        <stp>Bar</stp>
        <stp/>
        <stp>Low</stp>
        <stp>1380</stp>
        <stp>-271</stp>
        <stp>All</stp>
        <stp/>
        <stp/>
        <stp>FALSE</stp>
        <stp>T</stp>
        <tr r="F273" s="1"/>
      </tp>
      <tp>
        <v>3.94</v>
        <stp/>
        <stp>StudyData</stp>
        <stp>C.US.CLE</stp>
        <stp>Bar</stp>
        <stp/>
        <stp>Low</stp>
        <stp>1380</stp>
        <stp>-241</stp>
        <stp>All</stp>
        <stp/>
        <stp/>
        <stp>FALSE</stp>
        <stp>T</stp>
        <tr r="F243" s="1"/>
      </tp>
      <tp>
        <v>4</v>
        <stp/>
        <stp>StudyData</stp>
        <stp>C.US.CLE</stp>
        <stp>Bar</stp>
        <stp/>
        <stp>Low</stp>
        <stp>1380</stp>
        <stp>-251</stp>
        <stp>All</stp>
        <stp/>
        <stp/>
        <stp>FALSE</stp>
        <stp>T</stp>
        <tr r="F253" s="1"/>
      </tp>
      <tp>
        <v>0.52</v>
        <stp/>
        <stp>StudyData</stp>
        <stp>C.US.CLE</stp>
        <stp>Bar</stp>
        <stp/>
        <stp>High</stp>
        <stp>1380</stp>
        <stp>-97</stp>
        <stp>All</stp>
        <stp/>
        <stp/>
        <stp>FALSE</stp>
        <stp>T</stp>
        <tr r="E99" s="1"/>
      </tp>
      <tp>
        <v>0.37</v>
        <stp/>
        <stp>StudyData</stp>
        <stp>C.US.CLE</stp>
        <stp>Bar</stp>
        <stp/>
        <stp>High</stp>
        <stp>1380</stp>
        <stp>-87</stp>
        <stp>All</stp>
        <stp/>
        <stp/>
        <stp>FALSE</stp>
        <stp>T</stp>
        <tr r="E89" s="1"/>
      </tp>
      <tp>
        <v>0.81</v>
        <stp/>
        <stp>StudyData</stp>
        <stp>C.US.CLE</stp>
        <stp>Bar</stp>
        <stp/>
        <stp>High</stp>
        <stp>1380</stp>
        <stp>-17</stp>
        <stp>All</stp>
        <stp/>
        <stp/>
        <stp>FALSE</stp>
        <stp>T</stp>
        <tr r="E19" s="1"/>
      </tp>
      <tp>
        <v>1.47</v>
        <stp/>
        <stp>StudyData</stp>
        <stp>C.US.CLE</stp>
        <stp>Bar</stp>
        <stp/>
        <stp>High</stp>
        <stp>1380</stp>
        <stp>-37</stp>
        <stp>All</stp>
        <stp/>
        <stp/>
        <stp>FALSE</stp>
        <stp>T</stp>
        <tr r="E39" s="1"/>
      </tp>
      <tp>
        <v>0.82</v>
        <stp/>
        <stp>StudyData</stp>
        <stp>C.US.CLE</stp>
        <stp>Bar</stp>
        <stp/>
        <stp>High</stp>
        <stp>1380</stp>
        <stp>-27</stp>
        <stp>All</stp>
        <stp/>
        <stp/>
        <stp>FALSE</stp>
        <stp>T</stp>
        <tr r="E29" s="1"/>
      </tp>
      <tp>
        <v>0.3</v>
        <stp/>
        <stp>StudyData</stp>
        <stp>C.US.CLE</stp>
        <stp>Bar</stp>
        <stp/>
        <stp>High</stp>
        <stp>1380</stp>
        <stp>-57</stp>
        <stp>All</stp>
        <stp/>
        <stp/>
        <stp>FALSE</stp>
        <stp>T</stp>
        <tr r="E59" s="1"/>
      </tp>
      <tp>
        <v>0.37</v>
        <stp/>
        <stp>StudyData</stp>
        <stp>C.US.CLE</stp>
        <stp>Bar</stp>
        <stp/>
        <stp>High</stp>
        <stp>1380</stp>
        <stp>-47</stp>
        <stp>All</stp>
        <stp/>
        <stp/>
        <stp>FALSE</stp>
        <stp>T</stp>
        <tr r="E49" s="1"/>
      </tp>
      <tp>
        <v>0.43</v>
        <stp/>
        <stp>StudyData</stp>
        <stp>C.US.CLE</stp>
        <stp>Bar</stp>
        <stp/>
        <stp>High</stp>
        <stp>1380</stp>
        <stp>-77</stp>
        <stp>All</stp>
        <stp/>
        <stp/>
        <stp>FALSE</stp>
        <stp>T</stp>
        <tr r="E79" s="1"/>
      </tp>
      <tp>
        <v>0.78</v>
        <stp/>
        <stp>StudyData</stp>
        <stp>C.US.CLE</stp>
        <stp>Bar</stp>
        <stp/>
        <stp>High</stp>
        <stp>1380</stp>
        <stp>-67</stp>
        <stp>All</stp>
        <stp/>
        <stp/>
        <stp>FALSE</stp>
        <stp>T</stp>
        <tr r="E69" s="1"/>
      </tp>
      <tp>
        <v>0.48</v>
        <stp/>
        <stp>StudyData</stp>
        <stp>C.US.CLE</stp>
        <stp>Bar</stp>
        <stp/>
        <stp>Open</stp>
        <stp>1380</stp>
        <stp>-90</stp>
        <stp>All</stp>
        <stp/>
        <stp/>
        <stp>FALSE</stp>
        <stp>T</stp>
        <tr r="D92" s="1"/>
      </tp>
      <tp>
        <v>0.5</v>
        <stp/>
        <stp>StudyData</stp>
        <stp>C.US.CLE</stp>
        <stp>Bar</stp>
        <stp/>
        <stp>Open</stp>
        <stp>1380</stp>
        <stp>-80</stp>
        <stp>All</stp>
        <stp/>
        <stp/>
        <stp>FALSE</stp>
        <stp>T</stp>
        <tr r="D82" s="1"/>
      </tp>
      <tp>
        <v>0.49</v>
        <stp/>
        <stp>StudyData</stp>
        <stp>C.US.CLE</stp>
        <stp>Bar</stp>
        <stp/>
        <stp>Open</stp>
        <stp>1380</stp>
        <stp>-70</stp>
        <stp>All</stp>
        <stp/>
        <stp/>
        <stp>FALSE</stp>
        <stp>T</stp>
        <tr r="D72" s="1"/>
      </tp>
      <tp>
        <v>0.41</v>
        <stp/>
        <stp>StudyData</stp>
        <stp>C.US.CLE</stp>
        <stp>Bar</stp>
        <stp/>
        <stp>Open</stp>
        <stp>1380</stp>
        <stp>-60</stp>
        <stp>All</stp>
        <stp/>
        <stp/>
        <stp>FALSE</stp>
        <stp>T</stp>
        <tr r="D62" s="1"/>
      </tp>
      <tp>
        <v>0.44</v>
        <stp/>
        <stp>StudyData</stp>
        <stp>C.US.CLE</stp>
        <stp>Bar</stp>
        <stp/>
        <stp>Open</stp>
        <stp>1380</stp>
        <stp>-50</stp>
        <stp>All</stp>
        <stp/>
        <stp/>
        <stp>FALSE</stp>
        <stp>T</stp>
        <tr r="D52" s="1"/>
      </tp>
      <tp>
        <v>0.56999999999999995</v>
        <stp/>
        <stp>StudyData</stp>
        <stp>C.US.CLE</stp>
        <stp>Bar</stp>
        <stp/>
        <stp>Open</stp>
        <stp>1380</stp>
        <stp>-40</stp>
        <stp>All</stp>
        <stp/>
        <stp/>
        <stp>FALSE</stp>
        <stp>T</stp>
        <tr r="D42" s="1"/>
      </tp>
      <tp>
        <v>0.69</v>
        <stp/>
        <stp>StudyData</stp>
        <stp>C.US.CLE</stp>
        <stp>Bar</stp>
        <stp/>
        <stp>Open</stp>
        <stp>1380</stp>
        <stp>-30</stp>
        <stp>All</stp>
        <stp/>
        <stp/>
        <stp>FALSE</stp>
        <stp>T</stp>
        <tr r="D32" s="1"/>
      </tp>
      <tp>
        <v>1.1100000000000001</v>
        <stp/>
        <stp>StudyData</stp>
        <stp>C.US.CLE</stp>
        <stp>Bar</stp>
        <stp/>
        <stp>Open</stp>
        <stp>1380</stp>
        <stp>-20</stp>
        <stp>All</stp>
        <stp/>
        <stp/>
        <stp>FALSE</stp>
        <stp>T</stp>
        <tr r="D22" s="1"/>
      </tp>
      <tp>
        <v>0.49</v>
        <stp/>
        <stp>StudyData</stp>
        <stp>C.US.CLE</stp>
        <stp>Bar</stp>
        <stp/>
        <stp>Open</stp>
        <stp>1380</stp>
        <stp>-10</stp>
        <stp>All</stp>
        <stp/>
        <stp/>
        <stp>FALSE</stp>
        <stp>T</stp>
        <tr r="D12" s="1"/>
      </tp>
      <tp>
        <v>2.63</v>
        <stp/>
        <stp>StudyData</stp>
        <stp>C.US.CLE</stp>
        <stp>Bar</stp>
        <stp/>
        <stp>Low</stp>
        <stp>1380</stp>
        <stp>-182</stp>
        <stp>All</stp>
        <stp/>
        <stp/>
        <stp>FALSE</stp>
        <stp>T</stp>
        <tr r="F184" s="1"/>
      </tp>
      <tp>
        <v>1.9</v>
        <stp/>
        <stp>StudyData</stp>
        <stp>C.US.CLE</stp>
        <stp>Bar</stp>
        <stp/>
        <stp>Low</stp>
        <stp>1380</stp>
        <stp>-192</stp>
        <stp>All</stp>
        <stp/>
        <stp/>
        <stp>FALSE</stp>
        <stp>T</stp>
        <tr r="F194" s="1"/>
      </tp>
      <tp>
        <v>0.35</v>
        <stp/>
        <stp>StudyData</stp>
        <stp>C.US.CLE</stp>
        <stp>Bar</stp>
        <stp/>
        <stp>Low</stp>
        <stp>1380</stp>
        <stp>-122</stp>
        <stp>All</stp>
        <stp/>
        <stp/>
        <stp>FALSE</stp>
        <stp>T</stp>
        <tr r="F124" s="1"/>
      </tp>
      <tp>
        <v>0.4</v>
        <stp/>
        <stp>StudyData</stp>
        <stp>C.US.CLE</stp>
        <stp>Bar</stp>
        <stp/>
        <stp>Low</stp>
        <stp>1380</stp>
        <stp>-132</stp>
        <stp>All</stp>
        <stp/>
        <stp/>
        <stp>FALSE</stp>
        <stp>T</stp>
        <tr r="F134" s="1"/>
      </tp>
      <tp>
        <v>0.55000000000000004</v>
        <stp/>
        <stp>StudyData</stp>
        <stp>C.US.CLE</stp>
        <stp>Bar</stp>
        <stp/>
        <stp>Low</stp>
        <stp>1380</stp>
        <stp>-102</stp>
        <stp>All</stp>
        <stp/>
        <stp/>
        <stp>FALSE</stp>
        <stp>T</stp>
        <tr r="F104" s="1"/>
      </tp>
      <tp>
        <v>0.39</v>
        <stp/>
        <stp>StudyData</stp>
        <stp>C.US.CLE</stp>
        <stp>Bar</stp>
        <stp/>
        <stp>Low</stp>
        <stp>1380</stp>
        <stp>-112</stp>
        <stp>All</stp>
        <stp/>
        <stp/>
        <stp>FALSE</stp>
        <stp>T</stp>
        <tr r="F114" s="1"/>
      </tp>
      <tp>
        <v>1.26</v>
        <stp/>
        <stp>StudyData</stp>
        <stp>C.US.CLE</stp>
        <stp>Bar</stp>
        <stp/>
        <stp>Low</stp>
        <stp>1380</stp>
        <stp>-162</stp>
        <stp>All</stp>
        <stp/>
        <stp/>
        <stp>FALSE</stp>
        <stp>T</stp>
        <tr r="F164" s="1"/>
      </tp>
      <tp>
        <v>1.47</v>
        <stp/>
        <stp>StudyData</stp>
        <stp>C.US.CLE</stp>
        <stp>Bar</stp>
        <stp/>
        <stp>Low</stp>
        <stp>1380</stp>
        <stp>-172</stp>
        <stp>All</stp>
        <stp/>
        <stp/>
        <stp>FALSE</stp>
        <stp>T</stp>
        <tr r="F174" s="1"/>
      </tp>
      <tp>
        <v>0.62</v>
        <stp/>
        <stp>StudyData</stp>
        <stp>C.US.CLE</stp>
        <stp>Bar</stp>
        <stp/>
        <stp>Low</stp>
        <stp>1380</stp>
        <stp>-142</stp>
        <stp>All</stp>
        <stp/>
        <stp/>
        <stp>FALSE</stp>
        <stp>T</stp>
        <tr r="F144" s="1"/>
      </tp>
      <tp t="s">
        <v/>
        <stp/>
        <stp>StudyData</stp>
        <stp>C.US.CLE</stp>
        <stp>Bar</stp>
        <stp/>
        <stp>Low</stp>
        <stp>1380</stp>
        <stp>-152</stp>
        <stp>All</stp>
        <stp/>
        <stp/>
        <stp>FALSE</stp>
        <stp>T</stp>
        <tr r="F154" s="1"/>
      </tp>
      <tp>
        <v>3.34</v>
        <stp/>
        <stp>StudyData</stp>
        <stp>C.US.CLE</stp>
        <stp>Bar</stp>
        <stp/>
        <stp>Low</stp>
        <stp>1380</stp>
        <stp>-282</stp>
        <stp>All</stp>
        <stp/>
        <stp/>
        <stp>FALSE</stp>
        <stp>T</stp>
        <tr r="F284" s="1"/>
      </tp>
      <tp>
        <v>2.96</v>
        <stp/>
        <stp>StudyData</stp>
        <stp>C.US.CLE</stp>
        <stp>Bar</stp>
        <stp/>
        <stp>Low</stp>
        <stp>1380</stp>
        <stp>-292</stp>
        <stp>All</stp>
        <stp/>
        <stp/>
        <stp>FALSE</stp>
        <stp>T</stp>
        <tr r="F294" s="1"/>
      </tp>
      <tp t="s">
        <v/>
        <stp/>
        <stp>StudyData</stp>
        <stp>C.US.CLE</stp>
        <stp>Bar</stp>
        <stp/>
        <stp>Low</stp>
        <stp>1380</stp>
        <stp>-222</stp>
        <stp>All</stp>
        <stp/>
        <stp/>
        <stp>FALSE</stp>
        <stp>T</stp>
        <tr r="F224" s="1"/>
      </tp>
      <tp>
        <v>3.88</v>
        <stp/>
        <stp>StudyData</stp>
        <stp>C.US.CLE</stp>
        <stp>Bar</stp>
        <stp/>
        <stp>Low</stp>
        <stp>1380</stp>
        <stp>-232</stp>
        <stp>All</stp>
        <stp/>
        <stp/>
        <stp>FALSE</stp>
        <stp>T</stp>
        <tr r="F234" s="1"/>
      </tp>
      <tp>
        <v>1.65</v>
        <stp/>
        <stp>StudyData</stp>
        <stp>C.US.CLE</stp>
        <stp>Bar</stp>
        <stp/>
        <stp>Low</stp>
        <stp>1380</stp>
        <stp>-202</stp>
        <stp>All</stp>
        <stp/>
        <stp/>
        <stp>FALSE</stp>
        <stp>T</stp>
        <tr r="F204" s="1"/>
      </tp>
      <tp>
        <v>2.97</v>
        <stp/>
        <stp>StudyData</stp>
        <stp>C.US.CLE</stp>
        <stp>Bar</stp>
        <stp/>
        <stp>Low</stp>
        <stp>1380</stp>
        <stp>-212</stp>
        <stp>All</stp>
        <stp/>
        <stp/>
        <stp>FALSE</stp>
        <stp>T</stp>
        <tr r="F214" s="1"/>
      </tp>
      <tp t="s">
        <v/>
        <stp/>
        <stp>StudyData</stp>
        <stp>C.US.CLE</stp>
        <stp>Bar</stp>
        <stp/>
        <stp>Low</stp>
        <stp>1380</stp>
        <stp>-262</stp>
        <stp>All</stp>
        <stp/>
        <stp/>
        <stp>FALSE</stp>
        <stp>T</stp>
        <tr r="F264" s="1"/>
      </tp>
      <tp>
        <v>3.95</v>
        <stp/>
        <stp>StudyData</stp>
        <stp>C.US.CLE</stp>
        <stp>Bar</stp>
        <stp/>
        <stp>Low</stp>
        <stp>1380</stp>
        <stp>-272</stp>
        <stp>All</stp>
        <stp/>
        <stp/>
        <stp>FALSE</stp>
        <stp>T</stp>
        <tr r="F274" s="1"/>
      </tp>
      <tp>
        <v>3.94</v>
        <stp/>
        <stp>StudyData</stp>
        <stp>C.US.CLE</stp>
        <stp>Bar</stp>
        <stp/>
        <stp>Low</stp>
        <stp>1380</stp>
        <stp>-242</stp>
        <stp>All</stp>
        <stp/>
        <stp/>
        <stp>FALSE</stp>
        <stp>T</stp>
        <tr r="F244" s="1"/>
      </tp>
      <tp>
        <v>4.16</v>
        <stp/>
        <stp>StudyData</stp>
        <stp>C.US.CLE</stp>
        <stp>Bar</stp>
        <stp/>
        <stp>Low</stp>
        <stp>1380</stp>
        <stp>-252</stp>
        <stp>All</stp>
        <stp/>
        <stp/>
        <stp>FALSE</stp>
        <stp>T</stp>
        <tr r="F254" s="1"/>
      </tp>
      <tp>
        <v>0.47</v>
        <stp/>
        <stp>StudyData</stp>
        <stp>C.US.CLE</stp>
        <stp>Bar</stp>
        <stp/>
        <stp>High</stp>
        <stp>1380</stp>
        <stp>-96</stp>
        <stp>All</stp>
        <stp/>
        <stp/>
        <stp>FALSE</stp>
        <stp>T</stp>
        <tr r="E98" s="1"/>
      </tp>
      <tp>
        <v>0.38</v>
        <stp/>
        <stp>StudyData</stp>
        <stp>C.US.CLE</stp>
        <stp>Bar</stp>
        <stp/>
        <stp>High</stp>
        <stp>1380</stp>
        <stp>-86</stp>
        <stp>All</stp>
        <stp/>
        <stp/>
        <stp>FALSE</stp>
        <stp>T</stp>
        <tr r="E88" s="1"/>
      </tp>
      <tp>
        <v>0.73</v>
        <stp/>
        <stp>StudyData</stp>
        <stp>C.US.CLE</stp>
        <stp>Bar</stp>
        <stp/>
        <stp>High</stp>
        <stp>1380</stp>
        <stp>-16</stp>
        <stp>All</stp>
        <stp/>
        <stp/>
        <stp>FALSE</stp>
        <stp>T</stp>
        <tr r="E18" s="1"/>
      </tp>
      <tp>
        <v>1.45</v>
        <stp/>
        <stp>StudyData</stp>
        <stp>C.US.CLE</stp>
        <stp>Bar</stp>
        <stp/>
        <stp>High</stp>
        <stp>1380</stp>
        <stp>-36</stp>
        <stp>All</stp>
        <stp/>
        <stp/>
        <stp>FALSE</stp>
        <stp>T</stp>
        <tr r="E38" s="1"/>
      </tp>
      <tp>
        <v>0.86</v>
        <stp/>
        <stp>StudyData</stp>
        <stp>C.US.CLE</stp>
        <stp>Bar</stp>
        <stp/>
        <stp>High</stp>
        <stp>1380</stp>
        <stp>-26</stp>
        <stp>All</stp>
        <stp/>
        <stp/>
        <stp>FALSE</stp>
        <stp>T</stp>
        <tr r="E28" s="1"/>
      </tp>
      <tp>
        <v>0.39</v>
        <stp/>
        <stp>StudyData</stp>
        <stp>C.US.CLE</stp>
        <stp>Bar</stp>
        <stp/>
        <stp>High</stp>
        <stp>1380</stp>
        <stp>-56</stp>
        <stp>All</stp>
        <stp/>
        <stp/>
        <stp>FALSE</stp>
        <stp>T</stp>
        <tr r="E58" s="1"/>
      </tp>
      <tp>
        <v>0.37</v>
        <stp/>
        <stp>StudyData</stp>
        <stp>C.US.CLE</stp>
        <stp>Bar</stp>
        <stp/>
        <stp>High</stp>
        <stp>1380</stp>
        <stp>-46</stp>
        <stp>All</stp>
        <stp/>
        <stp/>
        <stp>FALSE</stp>
        <stp>T</stp>
        <tr r="E48" s="1"/>
      </tp>
      <tp>
        <v>0.42</v>
        <stp/>
        <stp>StudyData</stp>
        <stp>C.US.CLE</stp>
        <stp>Bar</stp>
        <stp/>
        <stp>High</stp>
        <stp>1380</stp>
        <stp>-76</stp>
        <stp>All</stp>
        <stp/>
        <stp/>
        <stp>FALSE</stp>
        <stp>T</stp>
        <tr r="E78" s="1"/>
      </tp>
      <tp>
        <v>0.71</v>
        <stp/>
        <stp>StudyData</stp>
        <stp>C.US.CLE</stp>
        <stp>Bar</stp>
        <stp/>
        <stp>High</stp>
        <stp>1380</stp>
        <stp>-66</stp>
        <stp>All</stp>
        <stp/>
        <stp/>
        <stp>FALSE</stp>
        <stp>T</stp>
        <tr r="E68" s="1"/>
      </tp>
      <tp>
        <v>0.4</v>
        <stp/>
        <stp>StudyData</stp>
        <stp>C.US.CLE</stp>
        <stp>Bar</stp>
        <stp/>
        <stp>Open</stp>
        <stp>1380</stp>
        <stp>-91</stp>
        <stp>All</stp>
        <stp/>
        <stp/>
        <stp>FALSE</stp>
        <stp>T</stp>
        <tr r="D93" s="1"/>
      </tp>
      <tp>
        <v>0.51</v>
        <stp/>
        <stp>StudyData</stp>
        <stp>C.US.CLE</stp>
        <stp>Bar</stp>
        <stp/>
        <stp>Open</stp>
        <stp>1380</stp>
        <stp>-81</stp>
        <stp>All</stp>
        <stp/>
        <stp/>
        <stp>FALSE</stp>
        <stp>T</stp>
        <tr r="D83" s="1"/>
      </tp>
      <tp>
        <v>0.45</v>
        <stp/>
        <stp>StudyData</stp>
        <stp>C.US.CLE</stp>
        <stp>Bar</stp>
        <stp/>
        <stp>Open</stp>
        <stp>1380</stp>
        <stp>-71</stp>
        <stp>All</stp>
        <stp/>
        <stp/>
        <stp>FALSE</stp>
        <stp>T</stp>
        <tr r="D73" s="1"/>
      </tp>
      <tp>
        <v>0.38</v>
        <stp/>
        <stp>StudyData</stp>
        <stp>C.US.CLE</stp>
        <stp>Bar</stp>
        <stp/>
        <stp>Open</stp>
        <stp>1380</stp>
        <stp>-61</stp>
        <stp>All</stp>
        <stp/>
        <stp/>
        <stp>FALSE</stp>
        <stp>T</stp>
        <tr r="D63" s="1"/>
      </tp>
      <tp>
        <v>0.42</v>
        <stp/>
        <stp>StudyData</stp>
        <stp>C.US.CLE</stp>
        <stp>Bar</stp>
        <stp/>
        <stp>Open</stp>
        <stp>1380</stp>
        <stp>-51</stp>
        <stp>All</stp>
        <stp/>
        <stp/>
        <stp>FALSE</stp>
        <stp>T</stp>
        <tr r="D53" s="1"/>
      </tp>
      <tp>
        <v>0.49</v>
        <stp/>
        <stp>StudyData</stp>
        <stp>C.US.CLE</stp>
        <stp>Bar</stp>
        <stp/>
        <stp>Open</stp>
        <stp>1380</stp>
        <stp>-41</stp>
        <stp>All</stp>
        <stp/>
        <stp/>
        <stp>FALSE</stp>
        <stp>T</stp>
        <tr r="D43" s="1"/>
      </tp>
      <tp>
        <v>1.0900000000000001</v>
        <stp/>
        <stp>StudyData</stp>
        <stp>C.US.CLE</stp>
        <stp>Bar</stp>
        <stp/>
        <stp>Open</stp>
        <stp>1380</stp>
        <stp>-31</stp>
        <stp>All</stp>
        <stp/>
        <stp/>
        <stp>FALSE</stp>
        <stp>T</stp>
        <tr r="D33" s="1"/>
      </tp>
      <tp>
        <v>1.06</v>
        <stp/>
        <stp>StudyData</stp>
        <stp>C.US.CLE</stp>
        <stp>Bar</stp>
        <stp/>
        <stp>Open</stp>
        <stp>1380</stp>
        <stp>-21</stp>
        <stp>All</stp>
        <stp/>
        <stp/>
        <stp>FALSE</stp>
        <stp>T</stp>
        <tr r="D23" s="1"/>
      </tp>
      <tp>
        <v>0.62</v>
        <stp/>
        <stp>StudyData</stp>
        <stp>C.US.CLE</stp>
        <stp>Bar</stp>
        <stp/>
        <stp>Open</stp>
        <stp>1380</stp>
        <stp>-11</stp>
        <stp>All</stp>
        <stp/>
        <stp/>
        <stp>FALSE</stp>
        <stp>T</stp>
        <tr r="D13" s="1"/>
      </tp>
      <tp t="s">
        <v/>
        <stp/>
        <stp>StudyData</stp>
        <stp>C.US.CLE</stp>
        <stp>Bar</stp>
        <stp/>
        <stp>Low</stp>
        <stp>1380</stp>
        <stp>-183</stp>
        <stp>All</stp>
        <stp/>
        <stp/>
        <stp>FALSE</stp>
        <stp>T</stp>
        <tr r="F185" s="1"/>
      </tp>
      <tp>
        <v>1.96</v>
        <stp/>
        <stp>StudyData</stp>
        <stp>C.US.CLE</stp>
        <stp>Bar</stp>
        <stp/>
        <stp>Low</stp>
        <stp>1380</stp>
        <stp>-193</stp>
        <stp>All</stp>
        <stp/>
        <stp/>
        <stp>FALSE</stp>
        <stp>T</stp>
        <tr r="F195" s="1"/>
      </tp>
      <tp>
        <v>0.35</v>
        <stp/>
        <stp>StudyData</stp>
        <stp>C.US.CLE</stp>
        <stp>Bar</stp>
        <stp/>
        <stp>Low</stp>
        <stp>1380</stp>
        <stp>-123</stp>
        <stp>All</stp>
        <stp/>
        <stp/>
        <stp>FALSE</stp>
        <stp>T</stp>
        <tr r="F125" s="1"/>
      </tp>
      <tp>
        <v>0.39</v>
        <stp/>
        <stp>StudyData</stp>
        <stp>C.US.CLE</stp>
        <stp>Bar</stp>
        <stp/>
        <stp>Low</stp>
        <stp>1380</stp>
        <stp>-133</stp>
        <stp>All</stp>
        <stp/>
        <stp/>
        <stp>FALSE</stp>
        <stp>T</stp>
        <tr r="F135" s="1"/>
      </tp>
      <tp>
        <v>0.51</v>
        <stp/>
        <stp>StudyData</stp>
        <stp>C.US.CLE</stp>
        <stp>Bar</stp>
        <stp/>
        <stp>Low</stp>
        <stp>1380</stp>
        <stp>-103</stp>
        <stp>All</stp>
        <stp/>
        <stp/>
        <stp>FALSE</stp>
        <stp>T</stp>
        <tr r="F105" s="1"/>
      </tp>
      <tp>
        <v>0.39</v>
        <stp/>
        <stp>StudyData</stp>
        <stp>C.US.CLE</stp>
        <stp>Bar</stp>
        <stp/>
        <stp>Low</stp>
        <stp>1380</stp>
        <stp>-113</stp>
        <stp>All</stp>
        <stp/>
        <stp/>
        <stp>FALSE</stp>
        <stp>T</stp>
        <tr r="F115" s="1"/>
      </tp>
      <tp>
        <v>1.19</v>
        <stp/>
        <stp>StudyData</stp>
        <stp>C.US.CLE</stp>
        <stp>Bar</stp>
        <stp/>
        <stp>Low</stp>
        <stp>1380</stp>
        <stp>-163</stp>
        <stp>All</stp>
        <stp/>
        <stp/>
        <stp>FALSE</stp>
        <stp>T</stp>
        <tr r="F165" s="1"/>
      </tp>
      <tp>
        <v>1.58</v>
        <stp/>
        <stp>StudyData</stp>
        <stp>C.US.CLE</stp>
        <stp>Bar</stp>
        <stp/>
        <stp>Low</stp>
        <stp>1380</stp>
        <stp>-173</stp>
        <stp>All</stp>
        <stp/>
        <stp/>
        <stp>FALSE</stp>
        <stp>T</stp>
        <tr r="F175" s="1"/>
      </tp>
      <tp>
        <v>0.63</v>
        <stp/>
        <stp>StudyData</stp>
        <stp>C.US.CLE</stp>
        <stp>Bar</stp>
        <stp/>
        <stp>Low</stp>
        <stp>1380</stp>
        <stp>-143</stp>
        <stp>All</stp>
        <stp/>
        <stp/>
        <stp>FALSE</stp>
        <stp>T</stp>
        <tr r="F145" s="1"/>
      </tp>
      <tp>
        <v>1.01</v>
        <stp/>
        <stp>StudyData</stp>
        <stp>C.US.CLE</stp>
        <stp>Bar</stp>
        <stp/>
        <stp>Low</stp>
        <stp>1380</stp>
        <stp>-153</stp>
        <stp>All</stp>
        <stp/>
        <stp/>
        <stp>FALSE</stp>
        <stp>T</stp>
        <tr r="F155" s="1"/>
      </tp>
      <tp>
        <v>3.29</v>
        <stp/>
        <stp>StudyData</stp>
        <stp>C.US.CLE</stp>
        <stp>Bar</stp>
        <stp/>
        <stp>Low</stp>
        <stp>1380</stp>
        <stp>-283</stp>
        <stp>All</stp>
        <stp/>
        <stp/>
        <stp>FALSE</stp>
        <stp>T</stp>
        <tr r="F285" s="1"/>
      </tp>
      <tp>
        <v>2.9</v>
        <stp/>
        <stp>StudyData</stp>
        <stp>C.US.CLE</stp>
        <stp>Bar</stp>
        <stp/>
        <stp>Low</stp>
        <stp>1380</stp>
        <stp>-293</stp>
        <stp>All</stp>
        <stp/>
        <stp/>
        <stp>FALSE</stp>
        <stp>T</stp>
        <tr r="F295" s="1"/>
      </tp>
      <tp>
        <v>3.31</v>
        <stp/>
        <stp>StudyData</stp>
        <stp>C.US.CLE</stp>
        <stp>Bar</stp>
        <stp/>
        <stp>Low</stp>
        <stp>1380</stp>
        <stp>-223</stp>
        <stp>All</stp>
        <stp/>
        <stp/>
        <stp>FALSE</stp>
        <stp>T</stp>
        <tr r="F225" s="1"/>
      </tp>
      <tp>
        <v>4.1399999999999997</v>
        <stp/>
        <stp>StudyData</stp>
        <stp>C.US.CLE</stp>
        <stp>Bar</stp>
        <stp/>
        <stp>Low</stp>
        <stp>1380</stp>
        <stp>-233</stp>
        <stp>All</stp>
        <stp/>
        <stp/>
        <stp>FALSE</stp>
        <stp>T</stp>
        <tr r="F235" s="1"/>
      </tp>
      <tp>
        <v>1.67</v>
        <stp/>
        <stp>StudyData</stp>
        <stp>C.US.CLE</stp>
        <stp>Bar</stp>
        <stp/>
        <stp>Low</stp>
        <stp>1380</stp>
        <stp>-203</stp>
        <stp>All</stp>
        <stp/>
        <stp/>
        <stp>FALSE</stp>
        <stp>T</stp>
        <tr r="F205" s="1"/>
      </tp>
      <tp>
        <v>2.87</v>
        <stp/>
        <stp>StudyData</stp>
        <stp>C.US.CLE</stp>
        <stp>Bar</stp>
        <stp/>
        <stp>Low</stp>
        <stp>1380</stp>
        <stp>-213</stp>
        <stp>All</stp>
        <stp/>
        <stp/>
        <stp>FALSE</stp>
        <stp>T</stp>
        <tr r="F215" s="1"/>
      </tp>
      <tp>
        <v>4.04</v>
        <stp/>
        <stp>StudyData</stp>
        <stp>C.US.CLE</stp>
        <stp>Bar</stp>
        <stp/>
        <stp>Low</stp>
        <stp>1380</stp>
        <stp>-263</stp>
        <stp>All</stp>
        <stp/>
        <stp/>
        <stp>FALSE</stp>
        <stp>T</stp>
        <tr r="F265" s="1"/>
      </tp>
      <tp>
        <v>3.85</v>
        <stp/>
        <stp>StudyData</stp>
        <stp>C.US.CLE</stp>
        <stp>Bar</stp>
        <stp/>
        <stp>Low</stp>
        <stp>1380</stp>
        <stp>-273</stp>
        <stp>All</stp>
        <stp/>
        <stp/>
        <stp>FALSE</stp>
        <stp>T</stp>
        <tr r="F275" s="1"/>
      </tp>
      <tp>
        <v>4.0599999999999996</v>
        <stp/>
        <stp>StudyData</stp>
        <stp>C.US.CLE</stp>
        <stp>Bar</stp>
        <stp/>
        <stp>Low</stp>
        <stp>1380</stp>
        <stp>-243</stp>
        <stp>All</stp>
        <stp/>
        <stp/>
        <stp>FALSE</stp>
        <stp>T</stp>
        <tr r="F245" s="1"/>
      </tp>
      <tp>
        <v>4.6500000000000004</v>
        <stp/>
        <stp>StudyData</stp>
        <stp>C.US.CLE</stp>
        <stp>Bar</stp>
        <stp/>
        <stp>Low</stp>
        <stp>1380</stp>
        <stp>-253</stp>
        <stp>All</stp>
        <stp/>
        <stp/>
        <stp>FALSE</stp>
        <stp>T</stp>
        <tr r="F255" s="1"/>
      </tp>
      <tp>
        <v>0.43</v>
        <stp/>
        <stp>StudyData</stp>
        <stp>C.US.CLE</stp>
        <stp>Bar</stp>
        <stp/>
        <stp>High</stp>
        <stp>1380</stp>
        <stp>-91</stp>
        <stp>All</stp>
        <stp/>
        <stp/>
        <stp>FALSE</stp>
        <stp>T</stp>
        <tr r="E93" s="1"/>
      </tp>
      <tp>
        <v>0.51</v>
        <stp/>
        <stp>StudyData</stp>
        <stp>C.US.CLE</stp>
        <stp>Bar</stp>
        <stp/>
        <stp>High</stp>
        <stp>1380</stp>
        <stp>-81</stp>
        <stp>All</stp>
        <stp/>
        <stp/>
        <stp>FALSE</stp>
        <stp>T</stp>
        <tr r="E83" s="1"/>
      </tp>
      <tp>
        <v>0.79</v>
        <stp/>
        <stp>StudyData</stp>
        <stp>C.US.CLE</stp>
        <stp>Bar</stp>
        <stp/>
        <stp>High</stp>
        <stp>1380</stp>
        <stp>-11</stp>
        <stp>All</stp>
        <stp/>
        <stp/>
        <stp>FALSE</stp>
        <stp>T</stp>
        <tr r="E13" s="1"/>
      </tp>
      <tp>
        <v>1.0900000000000001</v>
        <stp/>
        <stp>StudyData</stp>
        <stp>C.US.CLE</stp>
        <stp>Bar</stp>
        <stp/>
        <stp>High</stp>
        <stp>1380</stp>
        <stp>-31</stp>
        <stp>All</stp>
        <stp/>
        <stp/>
        <stp>FALSE</stp>
        <stp>T</stp>
        <tr r="E33" s="1"/>
      </tp>
      <tp>
        <v>1.18</v>
        <stp/>
        <stp>StudyData</stp>
        <stp>C.US.CLE</stp>
        <stp>Bar</stp>
        <stp/>
        <stp>High</stp>
        <stp>1380</stp>
        <stp>-21</stp>
        <stp>All</stp>
        <stp/>
        <stp/>
        <stp>FALSE</stp>
        <stp>T</stp>
        <tr r="E23" s="1"/>
      </tp>
      <tp>
        <v>0.43</v>
        <stp/>
        <stp>StudyData</stp>
        <stp>C.US.CLE</stp>
        <stp>Bar</stp>
        <stp/>
        <stp>High</stp>
        <stp>1380</stp>
        <stp>-51</stp>
        <stp>All</stp>
        <stp/>
        <stp/>
        <stp>FALSE</stp>
        <stp>T</stp>
        <tr r="E53" s="1"/>
      </tp>
      <tp>
        <v>0.56000000000000005</v>
        <stp/>
        <stp>StudyData</stp>
        <stp>C.US.CLE</stp>
        <stp>Bar</stp>
        <stp/>
        <stp>High</stp>
        <stp>1380</stp>
        <stp>-41</stp>
        <stp>All</stp>
        <stp/>
        <stp/>
        <stp>FALSE</stp>
        <stp>T</stp>
        <tr r="E43" s="1"/>
      </tp>
      <tp>
        <v>0.48</v>
        <stp/>
        <stp>StudyData</stp>
        <stp>C.US.CLE</stp>
        <stp>Bar</stp>
        <stp/>
        <stp>High</stp>
        <stp>1380</stp>
        <stp>-71</stp>
        <stp>All</stp>
        <stp/>
        <stp/>
        <stp>FALSE</stp>
        <stp>T</stp>
        <tr r="E73" s="1"/>
      </tp>
      <tp>
        <v>0.4</v>
        <stp/>
        <stp>StudyData</stp>
        <stp>C.US.CLE</stp>
        <stp>Bar</stp>
        <stp/>
        <stp>High</stp>
        <stp>1380</stp>
        <stp>-61</stp>
        <stp>All</stp>
        <stp/>
        <stp/>
        <stp>FALSE</stp>
        <stp>T</stp>
        <tr r="E63" s="1"/>
      </tp>
      <tp>
        <v>0.45</v>
        <stp/>
        <stp>StudyData</stp>
        <stp>C.US.CLE</stp>
        <stp>Bar</stp>
        <stp/>
        <stp>Open</stp>
        <stp>1380</stp>
        <stp>-96</stp>
        <stp>All</stp>
        <stp/>
        <stp/>
        <stp>FALSE</stp>
        <stp>T</stp>
        <tr r="D98" s="1"/>
      </tp>
      <tp>
        <v>0.38</v>
        <stp/>
        <stp>StudyData</stp>
        <stp>C.US.CLE</stp>
        <stp>Bar</stp>
        <stp/>
        <stp>Open</stp>
        <stp>1380</stp>
        <stp>-86</stp>
        <stp>All</stp>
        <stp/>
        <stp/>
        <stp>FALSE</stp>
        <stp>T</stp>
        <tr r="D88" s="1"/>
      </tp>
      <tp>
        <v>0.42</v>
        <stp/>
        <stp>StudyData</stp>
        <stp>C.US.CLE</stp>
        <stp>Bar</stp>
        <stp/>
        <stp>Open</stp>
        <stp>1380</stp>
        <stp>-76</stp>
        <stp>All</stp>
        <stp/>
        <stp/>
        <stp>FALSE</stp>
        <stp>T</stp>
        <tr r="D78" s="1"/>
      </tp>
      <tp>
        <v>0.71</v>
        <stp/>
        <stp>StudyData</stp>
        <stp>C.US.CLE</stp>
        <stp>Bar</stp>
        <stp/>
        <stp>Open</stp>
        <stp>1380</stp>
        <stp>-66</stp>
        <stp>All</stp>
        <stp/>
        <stp/>
        <stp>FALSE</stp>
        <stp>T</stp>
        <tr r="D68" s="1"/>
      </tp>
      <tp>
        <v>0.34</v>
        <stp/>
        <stp>StudyData</stp>
        <stp>C.US.CLE</stp>
        <stp>Bar</stp>
        <stp/>
        <stp>Open</stp>
        <stp>1380</stp>
        <stp>-56</stp>
        <stp>All</stp>
        <stp/>
        <stp/>
        <stp>FALSE</stp>
        <stp>T</stp>
        <tr r="D58" s="1"/>
      </tp>
      <tp>
        <v>0.31</v>
        <stp/>
        <stp>StudyData</stp>
        <stp>C.US.CLE</stp>
        <stp>Bar</stp>
        <stp/>
        <stp>Open</stp>
        <stp>1380</stp>
        <stp>-46</stp>
        <stp>All</stp>
        <stp/>
        <stp/>
        <stp>FALSE</stp>
        <stp>T</stp>
        <tr r="D48" s="1"/>
      </tp>
      <tp>
        <v>1.32</v>
        <stp/>
        <stp>StudyData</stp>
        <stp>C.US.CLE</stp>
        <stp>Bar</stp>
        <stp/>
        <stp>Open</stp>
        <stp>1380</stp>
        <stp>-36</stp>
        <stp>All</stp>
        <stp/>
        <stp/>
        <stp>FALSE</stp>
        <stp>T</stp>
        <tr r="D38" s="1"/>
      </tp>
      <tp>
        <v>0.71</v>
        <stp/>
        <stp>StudyData</stp>
        <stp>C.US.CLE</stp>
        <stp>Bar</stp>
        <stp/>
        <stp>Open</stp>
        <stp>1380</stp>
        <stp>-26</stp>
        <stp>All</stp>
        <stp/>
        <stp/>
        <stp>FALSE</stp>
        <stp>T</stp>
        <tr r="D28" s="1"/>
      </tp>
      <tp>
        <v>0.67</v>
        <stp/>
        <stp>StudyData</stp>
        <stp>C.US.CLE</stp>
        <stp>Bar</stp>
        <stp/>
        <stp>Open</stp>
        <stp>1380</stp>
        <stp>-16</stp>
        <stp>All</stp>
        <stp/>
        <stp/>
        <stp>FALSE</stp>
        <stp>T</stp>
        <tr r="D18" s="1"/>
      </tp>
      <tp>
        <v>2.85</v>
        <stp/>
        <stp>StudyData</stp>
        <stp>C.US.CLE</stp>
        <stp>Bar</stp>
        <stp/>
        <stp>Low</stp>
        <stp>1380</stp>
        <stp>-184</stp>
        <stp>All</stp>
        <stp/>
        <stp/>
        <stp>FALSE</stp>
        <stp>T</stp>
        <tr r="F186" s="1"/>
      </tp>
      <tp>
        <v>1.83</v>
        <stp/>
        <stp>StudyData</stp>
        <stp>C.US.CLE</stp>
        <stp>Bar</stp>
        <stp/>
        <stp>Low</stp>
        <stp>1380</stp>
        <stp>-194</stp>
        <stp>All</stp>
        <stp/>
        <stp/>
        <stp>FALSE</stp>
        <stp>T</stp>
        <tr r="F196" s="1"/>
      </tp>
      <tp>
        <v>0.48</v>
        <stp/>
        <stp>StudyData</stp>
        <stp>C.US.CLE</stp>
        <stp>Bar</stp>
        <stp/>
        <stp>Low</stp>
        <stp>1380</stp>
        <stp>-124</stp>
        <stp>All</stp>
        <stp/>
        <stp/>
        <stp>FALSE</stp>
        <stp>T</stp>
        <tr r="F126" s="1"/>
      </tp>
      <tp>
        <v>0.33</v>
        <stp/>
        <stp>StudyData</stp>
        <stp>C.US.CLE</stp>
        <stp>Bar</stp>
        <stp/>
        <stp>Low</stp>
        <stp>1380</stp>
        <stp>-134</stp>
        <stp>All</stp>
        <stp/>
        <stp/>
        <stp>FALSE</stp>
        <stp>T</stp>
        <tr r="F136" s="1"/>
      </tp>
      <tp>
        <v>0.55000000000000004</v>
        <stp/>
        <stp>StudyData</stp>
        <stp>C.US.CLE</stp>
        <stp>Bar</stp>
        <stp/>
        <stp>Low</stp>
        <stp>1380</stp>
        <stp>-104</stp>
        <stp>All</stp>
        <stp/>
        <stp/>
        <stp>FALSE</stp>
        <stp>T</stp>
        <tr r="F106" s="1"/>
      </tp>
      <tp>
        <v>0.51</v>
        <stp/>
        <stp>StudyData</stp>
        <stp>C.US.CLE</stp>
        <stp>Bar</stp>
        <stp/>
        <stp>Low</stp>
        <stp>1380</stp>
        <stp>-114</stp>
        <stp>All</stp>
        <stp/>
        <stp/>
        <stp>FALSE</stp>
        <stp>T</stp>
        <tr r="F116" s="1"/>
      </tp>
      <tp>
        <v>1.24</v>
        <stp/>
        <stp>StudyData</stp>
        <stp>C.US.CLE</stp>
        <stp>Bar</stp>
        <stp/>
        <stp>Low</stp>
        <stp>1380</stp>
        <stp>-164</stp>
        <stp>All</stp>
        <stp/>
        <stp/>
        <stp>FALSE</stp>
        <stp>T</stp>
        <tr r="F166" s="1"/>
      </tp>
      <tp>
        <v>1.61</v>
        <stp/>
        <stp>StudyData</stp>
        <stp>C.US.CLE</stp>
        <stp>Bar</stp>
        <stp/>
        <stp>Low</stp>
        <stp>1380</stp>
        <stp>-174</stp>
        <stp>All</stp>
        <stp/>
        <stp/>
        <stp>FALSE</stp>
        <stp>T</stp>
        <tr r="F176" s="1"/>
      </tp>
      <tp>
        <v>0.67</v>
        <stp/>
        <stp>StudyData</stp>
        <stp>C.US.CLE</stp>
        <stp>Bar</stp>
        <stp/>
        <stp>Low</stp>
        <stp>1380</stp>
        <stp>-144</stp>
        <stp>All</stp>
        <stp/>
        <stp/>
        <stp>FALSE</stp>
        <stp>T</stp>
        <tr r="F146" s="1"/>
      </tp>
      <tp>
        <v>0.89</v>
        <stp/>
        <stp>StudyData</stp>
        <stp>C.US.CLE</stp>
        <stp>Bar</stp>
        <stp/>
        <stp>Low</stp>
        <stp>1380</stp>
        <stp>-154</stp>
        <stp>All</stp>
        <stp/>
        <stp/>
        <stp>FALSE</stp>
        <stp>T</stp>
        <tr r="F156" s="1"/>
      </tp>
      <tp t="s">
        <v/>
        <stp/>
        <stp>StudyData</stp>
        <stp>C.US.CLE</stp>
        <stp>Bar</stp>
        <stp/>
        <stp>Low</stp>
        <stp>1380</stp>
        <stp>-284</stp>
        <stp>All</stp>
        <stp/>
        <stp/>
        <stp>FALSE</stp>
        <stp>T</stp>
        <tr r="F286" s="1"/>
      </tp>
      <tp>
        <v>3.16</v>
        <stp/>
        <stp>StudyData</stp>
        <stp>C.US.CLE</stp>
        <stp>Bar</stp>
        <stp/>
        <stp>Low</stp>
        <stp>1380</stp>
        <stp>-294</stp>
        <stp>All</stp>
        <stp/>
        <stp/>
        <stp>FALSE</stp>
        <stp>T</stp>
        <tr r="F296" s="1"/>
      </tp>
      <tp>
        <v>3.36</v>
        <stp/>
        <stp>StudyData</stp>
        <stp>C.US.CLE</stp>
        <stp>Bar</stp>
        <stp/>
        <stp>Low</stp>
        <stp>1380</stp>
        <stp>-224</stp>
        <stp>All</stp>
        <stp/>
        <stp/>
        <stp>FALSE</stp>
        <stp>T</stp>
        <tr r="F226" s="1"/>
      </tp>
      <tp>
        <v>3.98</v>
        <stp/>
        <stp>StudyData</stp>
        <stp>C.US.CLE</stp>
        <stp>Bar</stp>
        <stp/>
        <stp>Low</stp>
        <stp>1380</stp>
        <stp>-234</stp>
        <stp>All</stp>
        <stp/>
        <stp/>
        <stp>FALSE</stp>
        <stp>T</stp>
        <tr r="F236" s="1"/>
      </tp>
      <tp>
        <v>1.68</v>
        <stp/>
        <stp>StudyData</stp>
        <stp>C.US.CLE</stp>
        <stp>Bar</stp>
        <stp/>
        <stp>Low</stp>
        <stp>1380</stp>
        <stp>-204</stp>
        <stp>All</stp>
        <stp/>
        <stp/>
        <stp>FALSE</stp>
        <stp>T</stp>
        <tr r="F206" s="1"/>
      </tp>
      <tp>
        <v>2.66</v>
        <stp/>
        <stp>StudyData</stp>
        <stp>C.US.CLE</stp>
        <stp>Bar</stp>
        <stp/>
        <stp>Low</stp>
        <stp>1380</stp>
        <stp>-214</stp>
        <stp>All</stp>
        <stp/>
        <stp/>
        <stp>FALSE</stp>
        <stp>T</stp>
        <tr r="F216" s="1"/>
      </tp>
      <tp>
        <v>3.96</v>
        <stp/>
        <stp>StudyData</stp>
        <stp>C.US.CLE</stp>
        <stp>Bar</stp>
        <stp/>
        <stp>Low</stp>
        <stp>1380</stp>
        <stp>-264</stp>
        <stp>All</stp>
        <stp/>
        <stp/>
        <stp>FALSE</stp>
        <stp>T</stp>
        <tr r="F266" s="1"/>
      </tp>
      <tp>
        <v>3.38</v>
        <stp/>
        <stp>StudyData</stp>
        <stp>C.US.CLE</stp>
        <stp>Bar</stp>
        <stp/>
        <stp>Low</stp>
        <stp>1380</stp>
        <stp>-274</stp>
        <stp>All</stp>
        <stp/>
        <stp/>
        <stp>FALSE</stp>
        <stp>T</stp>
        <tr r="F276" s="1"/>
      </tp>
      <tp>
        <v>3.66</v>
        <stp/>
        <stp>StudyData</stp>
        <stp>C.US.CLE</stp>
        <stp>Bar</stp>
        <stp/>
        <stp>Low</stp>
        <stp>1380</stp>
        <stp>-244</stp>
        <stp>All</stp>
        <stp/>
        <stp/>
        <stp>FALSE</stp>
        <stp>T</stp>
        <tr r="F246" s="1"/>
      </tp>
      <tp>
        <v>4.55</v>
        <stp/>
        <stp>StudyData</stp>
        <stp>C.US.CLE</stp>
        <stp>Bar</stp>
        <stp/>
        <stp>Low</stp>
        <stp>1380</stp>
        <stp>-254</stp>
        <stp>All</stp>
        <stp/>
        <stp/>
        <stp>FALSE</stp>
        <stp>T</stp>
        <tr r="F256" s="1"/>
      </tp>
      <tp>
        <v>0.48</v>
        <stp/>
        <stp>StudyData</stp>
        <stp>C.US.CLE</stp>
        <stp>Bar</stp>
        <stp/>
        <stp>High</stp>
        <stp>1380</stp>
        <stp>-90</stp>
        <stp>All</stp>
        <stp/>
        <stp/>
        <stp>FALSE</stp>
        <stp>T</stp>
        <tr r="E92" s="1"/>
      </tp>
      <tp>
        <v>0.56999999999999995</v>
        <stp/>
        <stp>StudyData</stp>
        <stp>C.US.CLE</stp>
        <stp>Bar</stp>
        <stp/>
        <stp>High</stp>
        <stp>1380</stp>
        <stp>-80</stp>
        <stp>All</stp>
        <stp/>
        <stp/>
        <stp>FALSE</stp>
        <stp>T</stp>
        <tr r="E82" s="1"/>
      </tp>
      <tp>
        <v>0.5</v>
        <stp/>
        <stp>StudyData</stp>
        <stp>C.US.CLE</stp>
        <stp>Bar</stp>
        <stp/>
        <stp>High</stp>
        <stp>1380</stp>
        <stp>-10</stp>
        <stp>All</stp>
        <stp/>
        <stp/>
        <stp>FALSE</stp>
        <stp>T</stp>
        <tr r="E12" s="1"/>
      </tp>
      <tp>
        <v>0.73</v>
        <stp/>
        <stp>StudyData</stp>
        <stp>C.US.CLE</stp>
        <stp>Bar</stp>
        <stp/>
        <stp>High</stp>
        <stp>1380</stp>
        <stp>-30</stp>
        <stp>All</stp>
        <stp/>
        <stp/>
        <stp>FALSE</stp>
        <stp>T</stp>
        <tr r="E32" s="1"/>
      </tp>
      <tp>
        <v>1.22</v>
        <stp/>
        <stp>StudyData</stp>
        <stp>C.US.CLE</stp>
        <stp>Bar</stp>
        <stp/>
        <stp>High</stp>
        <stp>1380</stp>
        <stp>-20</stp>
        <stp>All</stp>
        <stp/>
        <stp/>
        <stp>FALSE</stp>
        <stp>T</stp>
        <tr r="E22" s="1"/>
      </tp>
      <tp>
        <v>0.44</v>
        <stp/>
        <stp>StudyData</stp>
        <stp>C.US.CLE</stp>
        <stp>Bar</stp>
        <stp/>
        <stp>High</stp>
        <stp>1380</stp>
        <stp>-50</stp>
        <stp>All</stp>
        <stp/>
        <stp/>
        <stp>FALSE</stp>
        <stp>T</stp>
        <tr r="E52" s="1"/>
      </tp>
      <tp>
        <v>0.65</v>
        <stp/>
        <stp>StudyData</stp>
        <stp>C.US.CLE</stp>
        <stp>Bar</stp>
        <stp/>
        <stp>High</stp>
        <stp>1380</stp>
        <stp>-40</stp>
        <stp>All</stp>
        <stp/>
        <stp/>
        <stp>FALSE</stp>
        <stp>T</stp>
        <tr r="E42" s="1"/>
      </tp>
      <tp>
        <v>0.55000000000000004</v>
        <stp/>
        <stp>StudyData</stp>
        <stp>C.US.CLE</stp>
        <stp>Bar</stp>
        <stp/>
        <stp>High</stp>
        <stp>1380</stp>
        <stp>-70</stp>
        <stp>All</stp>
        <stp/>
        <stp/>
        <stp>FALSE</stp>
        <stp>T</stp>
        <tr r="E72" s="1"/>
      </tp>
      <tp>
        <v>0.41</v>
        <stp/>
        <stp>StudyData</stp>
        <stp>C.US.CLE</stp>
        <stp>Bar</stp>
        <stp/>
        <stp>High</stp>
        <stp>1380</stp>
        <stp>-60</stp>
        <stp>All</stp>
        <stp/>
        <stp/>
        <stp>FALSE</stp>
        <stp>T</stp>
        <tr r="E62" s="1"/>
      </tp>
      <tp>
        <v>0.52</v>
        <stp/>
        <stp>StudyData</stp>
        <stp>C.US.CLE</stp>
        <stp>Bar</stp>
        <stp/>
        <stp>Open</stp>
        <stp>1380</stp>
        <stp>-97</stp>
        <stp>All</stp>
        <stp/>
        <stp/>
        <stp>FALSE</stp>
        <stp>T</stp>
        <tr r="D99" s="1"/>
      </tp>
      <tp>
        <v>0.37</v>
        <stp/>
        <stp>StudyData</stp>
        <stp>C.US.CLE</stp>
        <stp>Bar</stp>
        <stp/>
        <stp>Open</stp>
        <stp>1380</stp>
        <stp>-87</stp>
        <stp>All</stp>
        <stp/>
        <stp/>
        <stp>FALSE</stp>
        <stp>T</stp>
        <tr r="D89" s="1"/>
      </tp>
      <tp>
        <v>0.43</v>
        <stp/>
        <stp>StudyData</stp>
        <stp>C.US.CLE</stp>
        <stp>Bar</stp>
        <stp/>
        <stp>Open</stp>
        <stp>1380</stp>
        <stp>-77</stp>
        <stp>All</stp>
        <stp/>
        <stp/>
        <stp>FALSE</stp>
        <stp>T</stp>
        <tr r="D79" s="1"/>
      </tp>
      <tp>
        <v>0.61</v>
        <stp/>
        <stp>StudyData</stp>
        <stp>C.US.CLE</stp>
        <stp>Bar</stp>
        <stp/>
        <stp>Open</stp>
        <stp>1380</stp>
        <stp>-67</stp>
        <stp>All</stp>
        <stp/>
        <stp/>
        <stp>FALSE</stp>
        <stp>T</stp>
        <tr r="D69" s="1"/>
      </tp>
      <tp>
        <v>0.28999999999999998</v>
        <stp/>
        <stp>StudyData</stp>
        <stp>C.US.CLE</stp>
        <stp>Bar</stp>
        <stp/>
        <stp>Open</stp>
        <stp>1380</stp>
        <stp>-57</stp>
        <stp>All</stp>
        <stp/>
        <stp/>
        <stp>FALSE</stp>
        <stp>T</stp>
        <tr r="D59" s="1"/>
      </tp>
      <tp>
        <v>0.37</v>
        <stp/>
        <stp>StudyData</stp>
        <stp>C.US.CLE</stp>
        <stp>Bar</stp>
        <stp/>
        <stp>Open</stp>
        <stp>1380</stp>
        <stp>-47</stp>
        <stp>All</stp>
        <stp/>
        <stp/>
        <stp>FALSE</stp>
        <stp>T</stp>
        <tr r="D49" s="1"/>
      </tp>
      <tp>
        <v>0.8</v>
        <stp/>
        <stp>StudyData</stp>
        <stp>C.US.CLE</stp>
        <stp>Bar</stp>
        <stp/>
        <stp>Open</stp>
        <stp>1380</stp>
        <stp>-37</stp>
        <stp>All</stp>
        <stp/>
        <stp/>
        <stp>FALSE</stp>
        <stp>T</stp>
        <tr r="D39" s="1"/>
      </tp>
      <tp>
        <v>0.82</v>
        <stp/>
        <stp>StudyData</stp>
        <stp>C.US.CLE</stp>
        <stp>Bar</stp>
        <stp/>
        <stp>Open</stp>
        <stp>1380</stp>
        <stp>-27</stp>
        <stp>All</stp>
        <stp/>
        <stp/>
        <stp>FALSE</stp>
        <stp>T</stp>
        <tr r="D29" s="1"/>
      </tp>
      <tp>
        <v>0.81</v>
        <stp/>
        <stp>StudyData</stp>
        <stp>C.US.CLE</stp>
        <stp>Bar</stp>
        <stp/>
        <stp>Open</stp>
        <stp>1380</stp>
        <stp>-17</stp>
        <stp>All</stp>
        <stp/>
        <stp/>
        <stp>FALSE</stp>
        <stp>T</stp>
        <tr r="D19" s="1"/>
      </tp>
      <tp>
        <v>2.84</v>
        <stp/>
        <stp>StudyData</stp>
        <stp>C.US.CLE</stp>
        <stp>Bar</stp>
        <stp/>
        <stp>Low</stp>
        <stp>1380</stp>
        <stp>-185</stp>
        <stp>All</stp>
        <stp/>
        <stp/>
        <stp>FALSE</stp>
        <stp>T</stp>
        <tr r="F187" s="1"/>
      </tp>
      <tp>
        <v>1.74</v>
        <stp/>
        <stp>StudyData</stp>
        <stp>C.US.CLE</stp>
        <stp>Bar</stp>
        <stp/>
        <stp>Low</stp>
        <stp>1380</stp>
        <stp>-195</stp>
        <stp>All</stp>
        <stp/>
        <stp/>
        <stp>FALSE</stp>
        <stp>T</stp>
        <tr r="F197" s="1"/>
      </tp>
      <tp>
        <v>0.5</v>
        <stp/>
        <stp>StudyData</stp>
        <stp>C.US.CLE</stp>
        <stp>Bar</stp>
        <stp/>
        <stp>Low</stp>
        <stp>1380</stp>
        <stp>-125</stp>
        <stp>All</stp>
        <stp/>
        <stp/>
        <stp>FALSE</stp>
        <stp>T</stp>
        <tr r="F127" s="1"/>
      </tp>
      <tp>
        <v>0.3</v>
        <stp/>
        <stp>StudyData</stp>
        <stp>C.US.CLE</stp>
        <stp>Bar</stp>
        <stp/>
        <stp>Low</stp>
        <stp>1380</stp>
        <stp>-135</stp>
        <stp>All</stp>
        <stp/>
        <stp/>
        <stp>FALSE</stp>
        <stp>T</stp>
        <tr r="F137" s="1"/>
      </tp>
      <tp>
        <v>0.64</v>
        <stp/>
        <stp>StudyData</stp>
        <stp>C.US.CLE</stp>
        <stp>Bar</stp>
        <stp/>
        <stp>Low</stp>
        <stp>1380</stp>
        <stp>-105</stp>
        <stp>All</stp>
        <stp/>
        <stp/>
        <stp>FALSE</stp>
        <stp>T</stp>
        <tr r="F107" s="1"/>
      </tp>
      <tp>
        <v>0.5</v>
        <stp/>
        <stp>StudyData</stp>
        <stp>C.US.CLE</stp>
        <stp>Bar</stp>
        <stp/>
        <stp>Low</stp>
        <stp>1380</stp>
        <stp>-115</stp>
        <stp>All</stp>
        <stp/>
        <stp/>
        <stp>FALSE</stp>
        <stp>T</stp>
        <tr r="F117" s="1"/>
      </tp>
      <tp>
        <v>1.19</v>
        <stp/>
        <stp>StudyData</stp>
        <stp>C.US.CLE</stp>
        <stp>Bar</stp>
        <stp/>
        <stp>Low</stp>
        <stp>1380</stp>
        <stp>-165</stp>
        <stp>All</stp>
        <stp/>
        <stp/>
        <stp>FALSE</stp>
        <stp>T</stp>
        <tr r="F167" s="1"/>
      </tp>
      <tp>
        <v>1.77</v>
        <stp/>
        <stp>StudyData</stp>
        <stp>C.US.CLE</stp>
        <stp>Bar</stp>
        <stp/>
        <stp>Low</stp>
        <stp>1380</stp>
        <stp>-175</stp>
        <stp>All</stp>
        <stp/>
        <stp/>
        <stp>FALSE</stp>
        <stp>T</stp>
        <tr r="F177" s="1"/>
      </tp>
      <tp>
        <v>0.68</v>
        <stp/>
        <stp>StudyData</stp>
        <stp>C.US.CLE</stp>
        <stp>Bar</stp>
        <stp/>
        <stp>Low</stp>
        <stp>1380</stp>
        <stp>-145</stp>
        <stp>All</stp>
        <stp/>
        <stp/>
        <stp>FALSE</stp>
        <stp>T</stp>
        <tr r="F147" s="1"/>
      </tp>
      <tp>
        <v>1.41</v>
        <stp/>
        <stp>StudyData</stp>
        <stp>C.US.CLE</stp>
        <stp>Bar</stp>
        <stp/>
        <stp>Low</stp>
        <stp>1380</stp>
        <stp>-155</stp>
        <stp>All</stp>
        <stp/>
        <stp/>
        <stp>FALSE</stp>
        <stp>T</stp>
        <tr r="F157" s="1"/>
      </tp>
      <tp>
        <v>3.61</v>
        <stp/>
        <stp>StudyData</stp>
        <stp>C.US.CLE</stp>
        <stp>Bar</stp>
        <stp/>
        <stp>Low</stp>
        <stp>1380</stp>
        <stp>-285</stp>
        <stp>All</stp>
        <stp/>
        <stp/>
        <stp>FALSE</stp>
        <stp>T</stp>
        <tr r="F287" s="1"/>
      </tp>
      <tp>
        <v>3.2</v>
        <stp/>
        <stp>StudyData</stp>
        <stp>C.US.CLE</stp>
        <stp>Bar</stp>
        <stp/>
        <stp>Low</stp>
        <stp>1380</stp>
        <stp>-295</stp>
        <stp>All</stp>
        <stp/>
        <stp/>
        <stp>FALSE</stp>
        <stp>T</stp>
        <tr r="F297" s="1"/>
      </tp>
      <tp>
        <v>3.48</v>
        <stp/>
        <stp>StudyData</stp>
        <stp>C.US.CLE</stp>
        <stp>Bar</stp>
        <stp/>
        <stp>Low</stp>
        <stp>1380</stp>
        <stp>-225</stp>
        <stp>All</stp>
        <stp/>
        <stp/>
        <stp>FALSE</stp>
        <stp>T</stp>
        <tr r="F227" s="1"/>
      </tp>
      <tp>
        <v>4.07</v>
        <stp/>
        <stp>StudyData</stp>
        <stp>C.US.CLE</stp>
        <stp>Bar</stp>
        <stp/>
        <stp>Low</stp>
        <stp>1380</stp>
        <stp>-235</stp>
        <stp>All</stp>
        <stp/>
        <stp/>
        <stp>FALSE</stp>
        <stp>T</stp>
        <tr r="F237" s="1"/>
      </tp>
      <tp>
        <v>1.89</v>
        <stp/>
        <stp>StudyData</stp>
        <stp>C.US.CLE</stp>
        <stp>Bar</stp>
        <stp/>
        <stp>Low</stp>
        <stp>1380</stp>
        <stp>-205</stp>
        <stp>All</stp>
        <stp/>
        <stp/>
        <stp>FALSE</stp>
        <stp>T</stp>
        <tr r="F207" s="1"/>
      </tp>
      <tp>
        <v>2.92</v>
        <stp/>
        <stp>StudyData</stp>
        <stp>C.US.CLE</stp>
        <stp>Bar</stp>
        <stp/>
        <stp>Low</stp>
        <stp>1380</stp>
        <stp>-215</stp>
        <stp>All</stp>
        <stp/>
        <stp/>
        <stp>FALSE</stp>
        <stp>T</stp>
        <tr r="F217" s="1"/>
      </tp>
      <tp>
        <v>3.67</v>
        <stp/>
        <stp>StudyData</stp>
        <stp>C.US.CLE</stp>
        <stp>Bar</stp>
        <stp/>
        <stp>Low</stp>
        <stp>1380</stp>
        <stp>-265</stp>
        <stp>All</stp>
        <stp/>
        <stp/>
        <stp>FALSE</stp>
        <stp>T</stp>
        <tr r="F267" s="1"/>
      </tp>
      <tp>
        <v>3.15</v>
        <stp/>
        <stp>StudyData</stp>
        <stp>C.US.CLE</stp>
        <stp>Bar</stp>
        <stp/>
        <stp>Low</stp>
        <stp>1380</stp>
        <stp>-275</stp>
        <stp>All</stp>
        <stp/>
        <stp/>
        <stp>FALSE</stp>
        <stp>T</stp>
        <tr r="F277" s="1"/>
      </tp>
      <tp>
        <v>3.63</v>
        <stp/>
        <stp>StudyData</stp>
        <stp>C.US.CLE</stp>
        <stp>Bar</stp>
        <stp/>
        <stp>Low</stp>
        <stp>1380</stp>
        <stp>-245</stp>
        <stp>All</stp>
        <stp/>
        <stp/>
        <stp>FALSE</stp>
        <stp>T</stp>
        <tr r="F247" s="1"/>
      </tp>
      <tp>
        <v>4.5599999999999996</v>
        <stp/>
        <stp>StudyData</stp>
        <stp>C.US.CLE</stp>
        <stp>Bar</stp>
        <stp/>
        <stp>Low</stp>
        <stp>1380</stp>
        <stp>-255</stp>
        <stp>All</stp>
        <stp/>
        <stp/>
        <stp>FALSE</stp>
        <stp>T</stp>
        <tr r="F257" s="1"/>
      </tp>
      <tp>
        <v>22.815000000000001</v>
        <stp/>
        <stp>StudyData</stp>
        <stp>MIVCLose(C.US.CLE)</stp>
        <stp>Bar</stp>
        <stp/>
        <stp>Close</stp>
        <stp>1380</stp>
        <stp>-79</stp>
        <stp>All</stp>
        <stp/>
        <stp/>
        <stp>FALSE</stp>
        <stp>T</stp>
        <tr r="L81" s="1"/>
      </tp>
      <tp>
        <v>22.6</v>
        <stp/>
        <stp>StudyData</stp>
        <stp>MIVCLose(C.US.CLE)</stp>
        <stp>Bar</stp>
        <stp/>
        <stp>Close</stp>
        <stp>1380</stp>
        <stp>-69</stp>
        <stp>All</stp>
        <stp/>
        <stp/>
        <stp>FALSE</stp>
        <stp>T</stp>
        <tr r="L71" s="1"/>
      </tp>
      <tp>
        <v>22.91</v>
        <stp/>
        <stp>StudyData</stp>
        <stp>MIVCLose(C.US.CLE)</stp>
        <stp>Bar</stp>
        <stp/>
        <stp>Close</stp>
        <stp>1380</stp>
        <stp>-59</stp>
        <stp>All</stp>
        <stp/>
        <stp/>
        <stp>FALSE</stp>
        <stp>T</stp>
        <tr r="L61" s="1"/>
      </tp>
      <tp>
        <v>20.875</v>
        <stp/>
        <stp>StudyData</stp>
        <stp>MIVCLose(C.US.CLE)</stp>
        <stp>Bar</stp>
        <stp/>
        <stp>Close</stp>
        <stp>1380</stp>
        <stp>-49</stp>
        <stp>All</stp>
        <stp/>
        <stp/>
        <stp>FALSE</stp>
        <stp>T</stp>
        <tr r="L51" s="1"/>
      </tp>
      <tp>
        <v>21.51</v>
        <stp/>
        <stp>StudyData</stp>
        <stp>MIVCLose(C.US.CLE)</stp>
        <stp>Bar</stp>
        <stp/>
        <stp>Close</stp>
        <stp>1380</stp>
        <stp>-39</stp>
        <stp>All</stp>
        <stp/>
        <stp/>
        <stp>FALSE</stp>
        <stp>T</stp>
        <tr r="L41" s="1"/>
      </tp>
      <tp>
        <v>21.035</v>
        <stp/>
        <stp>StudyData</stp>
        <stp>MIVCLose(C.US.CLE)</stp>
        <stp>Bar</stp>
        <stp/>
        <stp>Close</stp>
        <stp>1380</stp>
        <stp>-29</stp>
        <stp>All</stp>
        <stp/>
        <stp/>
        <stp>FALSE</stp>
        <stp>T</stp>
        <tr r="L31" s="1"/>
      </tp>
      <tp>
        <v>18.93</v>
        <stp/>
        <stp>StudyData</stp>
        <stp>MIVCLose(C.US.CLE)</stp>
        <stp>Bar</stp>
        <stp/>
        <stp>Close</stp>
        <stp>1380</stp>
        <stp>-19</stp>
        <stp>All</stp>
        <stp/>
        <stp/>
        <stp>FALSE</stp>
        <stp>T</stp>
        <tr r="L21" s="1"/>
      </tp>
      <tp>
        <v>24.38</v>
        <stp/>
        <stp>StudyData</stp>
        <stp>MIVCLose(C.US.CLE)</stp>
        <stp>Bar</stp>
        <stp/>
        <stp>Close</stp>
        <stp>1380</stp>
        <stp>-99</stp>
        <stp>All</stp>
        <stp/>
        <stp/>
        <stp>FALSE</stp>
        <stp>T</stp>
        <tr r="L101" s="1"/>
      </tp>
      <tp>
        <v>24.58</v>
        <stp/>
        <stp>StudyData</stp>
        <stp>MIVCLose(C.US.CLE)</stp>
        <stp>Bar</stp>
        <stp/>
        <stp>Close</stp>
        <stp>1380</stp>
        <stp>-89</stp>
        <stp>All</stp>
        <stp/>
        <stp/>
        <stp>FALSE</stp>
        <stp>T</stp>
        <tr r="L91" s="1"/>
      </tp>
      <tp>
        <v>0.52</v>
        <stp/>
        <stp>StudyData</stp>
        <stp>C.US.CLE</stp>
        <stp>Bar</stp>
        <stp/>
        <stp>High</stp>
        <stp>1380</stp>
        <stp>-93</stp>
        <stp>All</stp>
        <stp/>
        <stp/>
        <stp>FALSE</stp>
        <stp>T</stp>
        <tr r="E95" s="1"/>
      </tp>
      <tp>
        <v>0.47</v>
        <stp/>
        <stp>StudyData</stp>
        <stp>C.US.CLE</stp>
        <stp>Bar</stp>
        <stp/>
        <stp>High</stp>
        <stp>1380</stp>
        <stp>-83</stp>
        <stp>All</stp>
        <stp/>
        <stp/>
        <stp>FALSE</stp>
        <stp>T</stp>
        <tr r="E85" s="1"/>
      </tp>
      <tp>
        <v>0.62</v>
        <stp/>
        <stp>StudyData</stp>
        <stp>C.US.CLE</stp>
        <stp>Bar</stp>
        <stp/>
        <stp>High</stp>
        <stp>1380</stp>
        <stp>-13</stp>
        <stp>All</stp>
        <stp/>
        <stp/>
        <stp>FALSE</stp>
        <stp>T</stp>
        <tr r="E15" s="1"/>
      </tp>
      <tp>
        <v>1.48</v>
        <stp/>
        <stp>StudyData</stp>
        <stp>C.US.CLE</stp>
        <stp>Bar</stp>
        <stp/>
        <stp>High</stp>
        <stp>1380</stp>
        <stp>-33</stp>
        <stp>All</stp>
        <stp/>
        <stp/>
        <stp>FALSE</stp>
        <stp>T</stp>
        <tr r="E35" s="1"/>
      </tp>
      <tp>
        <v>1.47</v>
        <stp/>
        <stp>StudyData</stp>
        <stp>C.US.CLE</stp>
        <stp>Bar</stp>
        <stp/>
        <stp>High</stp>
        <stp>1380</stp>
        <stp>-23</stp>
        <stp>All</stp>
        <stp/>
        <stp/>
        <stp>FALSE</stp>
        <stp>T</stp>
        <tr r="E25" s="1"/>
      </tp>
      <tp>
        <v>0.43</v>
        <stp/>
        <stp>StudyData</stp>
        <stp>C.US.CLE</stp>
        <stp>Bar</stp>
        <stp/>
        <stp>High</stp>
        <stp>1380</stp>
        <stp>-53</stp>
        <stp>All</stp>
        <stp/>
        <stp/>
        <stp>FALSE</stp>
        <stp>T</stp>
        <tr r="E55" s="1"/>
      </tp>
      <tp>
        <v>0.5</v>
        <stp/>
        <stp>StudyData</stp>
        <stp>C.US.CLE</stp>
        <stp>Bar</stp>
        <stp/>
        <stp>High</stp>
        <stp>1380</stp>
        <stp>-43</stp>
        <stp>All</stp>
        <stp/>
        <stp/>
        <stp>FALSE</stp>
        <stp>T</stp>
        <tr r="E45" s="1"/>
      </tp>
      <tp>
        <v>0.56999999999999995</v>
        <stp/>
        <stp>StudyData</stp>
        <stp>C.US.CLE</stp>
        <stp>Bar</stp>
        <stp/>
        <stp>High</stp>
        <stp>1380</stp>
        <stp>-73</stp>
        <stp>All</stp>
        <stp/>
        <stp/>
        <stp>FALSE</stp>
        <stp>T</stp>
        <tr r="E75" s="1"/>
      </tp>
      <tp>
        <v>0.55000000000000004</v>
        <stp/>
        <stp>StudyData</stp>
        <stp>C.US.CLE</stp>
        <stp>Bar</stp>
        <stp/>
        <stp>High</stp>
        <stp>1380</stp>
        <stp>-63</stp>
        <stp>All</stp>
        <stp/>
        <stp/>
        <stp>FALSE</stp>
        <stp>T</stp>
        <tr r="E65" s="1"/>
      </tp>
      <tp>
        <v>0.36</v>
        <stp/>
        <stp>StudyData</stp>
        <stp>C.US.CLE</stp>
        <stp>Bar</stp>
        <stp/>
        <stp>Open</stp>
        <stp>1380</stp>
        <stp>-94</stp>
        <stp>All</stp>
        <stp/>
        <stp/>
        <stp>FALSE</stp>
        <stp>T</stp>
        <tr r="D96" s="1"/>
      </tp>
      <tp>
        <v>0.37</v>
        <stp/>
        <stp>StudyData</stp>
        <stp>C.US.CLE</stp>
        <stp>Bar</stp>
        <stp/>
        <stp>Open</stp>
        <stp>1380</stp>
        <stp>-84</stp>
        <stp>All</stp>
        <stp/>
        <stp/>
        <stp>FALSE</stp>
        <stp>T</stp>
        <tr r="D86" s="1"/>
      </tp>
      <tp>
        <v>0.56000000000000005</v>
        <stp/>
        <stp>StudyData</stp>
        <stp>C.US.CLE</stp>
        <stp>Bar</stp>
        <stp/>
        <stp>Open</stp>
        <stp>1380</stp>
        <stp>-74</stp>
        <stp>All</stp>
        <stp/>
        <stp/>
        <stp>FALSE</stp>
        <stp>T</stp>
        <tr r="D76" s="1"/>
      </tp>
      <tp>
        <v>0.7</v>
        <stp/>
        <stp>StudyData</stp>
        <stp>C.US.CLE</stp>
        <stp>Bar</stp>
        <stp/>
        <stp>Open</stp>
        <stp>1380</stp>
        <stp>-64</stp>
        <stp>All</stp>
        <stp/>
        <stp/>
        <stp>FALSE</stp>
        <stp>T</stp>
        <tr r="D66" s="1"/>
      </tp>
      <tp>
        <v>0.34</v>
        <stp/>
        <stp>StudyData</stp>
        <stp>C.US.CLE</stp>
        <stp>Bar</stp>
        <stp/>
        <stp>Open</stp>
        <stp>1380</stp>
        <stp>-54</stp>
        <stp>All</stp>
        <stp/>
        <stp/>
        <stp>FALSE</stp>
        <stp>T</stp>
        <tr r="D56" s="1"/>
      </tp>
      <tp>
        <v>0.34</v>
        <stp/>
        <stp>StudyData</stp>
        <stp>C.US.CLE</stp>
        <stp>Bar</stp>
        <stp/>
        <stp>Open</stp>
        <stp>1380</stp>
        <stp>-44</stp>
        <stp>All</stp>
        <stp/>
        <stp/>
        <stp>FALSE</stp>
        <stp>T</stp>
        <tr r="D46" s="1"/>
      </tp>
      <tp>
        <v>1.18</v>
        <stp/>
        <stp>StudyData</stp>
        <stp>C.US.CLE</stp>
        <stp>Bar</stp>
        <stp/>
        <stp>Open</stp>
        <stp>1380</stp>
        <stp>-34</stp>
        <stp>All</stp>
        <stp/>
        <stp/>
        <stp>FALSE</stp>
        <stp>T</stp>
        <tr r="D36" s="1"/>
      </tp>
      <tp>
        <v>1.19</v>
        <stp/>
        <stp>StudyData</stp>
        <stp>C.US.CLE</stp>
        <stp>Bar</stp>
        <stp/>
        <stp>Open</stp>
        <stp>1380</stp>
        <stp>-24</stp>
        <stp>All</stp>
        <stp/>
        <stp/>
        <stp>FALSE</stp>
        <stp>T</stp>
        <tr r="D26" s="1"/>
      </tp>
      <tp>
        <v>0.34</v>
        <stp/>
        <stp>StudyData</stp>
        <stp>C.US.CLE</stp>
        <stp>Bar</stp>
        <stp/>
        <stp>Open</stp>
        <stp>1380</stp>
        <stp>-14</stp>
        <stp>All</stp>
        <stp/>
        <stp/>
        <stp>FALSE</stp>
        <stp>T</stp>
        <tr r="D16" s="1"/>
      </tp>
      <tp>
        <v>2.87</v>
        <stp/>
        <stp>StudyData</stp>
        <stp>C.US.CLE</stp>
        <stp>Bar</stp>
        <stp/>
        <stp>Low</stp>
        <stp>1380</stp>
        <stp>-186</stp>
        <stp>All</stp>
        <stp/>
        <stp/>
        <stp>FALSE</stp>
        <stp>T</stp>
        <tr r="F188" s="1"/>
      </tp>
      <tp>
        <v>1.6</v>
        <stp/>
        <stp>StudyData</stp>
        <stp>C.US.CLE</stp>
        <stp>Bar</stp>
        <stp/>
        <stp>Low</stp>
        <stp>1380</stp>
        <stp>-196</stp>
        <stp>All</stp>
        <stp/>
        <stp/>
        <stp>FALSE</stp>
        <stp>T</stp>
        <tr r="F198" s="1"/>
      </tp>
      <tp>
        <v>0.73</v>
        <stp/>
        <stp>StudyData</stp>
        <stp>C.US.CLE</stp>
        <stp>Bar</stp>
        <stp/>
        <stp>Low</stp>
        <stp>1380</stp>
        <stp>-126</stp>
        <stp>All</stp>
        <stp/>
        <stp/>
        <stp>FALSE</stp>
        <stp>T</stp>
        <tr r="F128" s="1"/>
      </tp>
      <tp>
        <v>0.32</v>
        <stp/>
        <stp>StudyData</stp>
        <stp>C.US.CLE</stp>
        <stp>Bar</stp>
        <stp/>
        <stp>Low</stp>
        <stp>1380</stp>
        <stp>-136</stp>
        <stp>All</stp>
        <stp/>
        <stp/>
        <stp>FALSE</stp>
        <stp>T</stp>
        <tr r="F138" s="1"/>
      </tp>
      <tp>
        <v>0.52</v>
        <stp/>
        <stp>StudyData</stp>
        <stp>C.US.CLE</stp>
        <stp>Bar</stp>
        <stp/>
        <stp>Low</stp>
        <stp>1380</stp>
        <stp>-106</stp>
        <stp>All</stp>
        <stp/>
        <stp/>
        <stp>FALSE</stp>
        <stp>T</stp>
        <tr r="F108" s="1"/>
      </tp>
      <tp>
        <v>0.49</v>
        <stp/>
        <stp>StudyData</stp>
        <stp>C.US.CLE</stp>
        <stp>Bar</stp>
        <stp/>
        <stp>Low</stp>
        <stp>1380</stp>
        <stp>-116</stp>
        <stp>All</stp>
        <stp/>
        <stp/>
        <stp>FALSE</stp>
        <stp>T</stp>
        <tr r="F118" s="1"/>
      </tp>
      <tp>
        <v>1.01</v>
        <stp/>
        <stp>StudyData</stp>
        <stp>C.US.CLE</stp>
        <stp>Bar</stp>
        <stp/>
        <stp>Low</stp>
        <stp>1380</stp>
        <stp>-166</stp>
        <stp>All</stp>
        <stp/>
        <stp/>
        <stp>FALSE</stp>
        <stp>T</stp>
        <tr r="F168" s="1"/>
      </tp>
      <tp>
        <v>1.85</v>
        <stp/>
        <stp>StudyData</stp>
        <stp>C.US.CLE</stp>
        <stp>Bar</stp>
        <stp/>
        <stp>Low</stp>
        <stp>1380</stp>
        <stp>-176</stp>
        <stp>All</stp>
        <stp/>
        <stp/>
        <stp>FALSE</stp>
        <stp>T</stp>
        <tr r="F178" s="1"/>
      </tp>
      <tp>
        <v>0.85</v>
        <stp/>
        <stp>StudyData</stp>
        <stp>C.US.CLE</stp>
        <stp>Bar</stp>
        <stp/>
        <stp>Low</stp>
        <stp>1380</stp>
        <stp>-146</stp>
        <stp>All</stp>
        <stp/>
        <stp/>
        <stp>FALSE</stp>
        <stp>T</stp>
        <tr r="F148" s="1"/>
      </tp>
      <tp>
        <v>1.52</v>
        <stp/>
        <stp>StudyData</stp>
        <stp>C.US.CLE</stp>
        <stp>Bar</stp>
        <stp/>
        <stp>Low</stp>
        <stp>1380</stp>
        <stp>-156</stp>
        <stp>All</stp>
        <stp/>
        <stp/>
        <stp>FALSE</stp>
        <stp>T</stp>
        <tr r="F158" s="1"/>
      </tp>
      <tp>
        <v>3.63</v>
        <stp/>
        <stp>StudyData</stp>
        <stp>C.US.CLE</stp>
        <stp>Bar</stp>
        <stp/>
        <stp>Low</stp>
        <stp>1380</stp>
        <stp>-286</stp>
        <stp>All</stp>
        <stp/>
        <stp/>
        <stp>FALSE</stp>
        <stp>T</stp>
        <tr r="F288" s="1"/>
      </tp>
      <tp>
        <v>3.24</v>
        <stp/>
        <stp>StudyData</stp>
        <stp>C.US.CLE</stp>
        <stp>Bar</stp>
        <stp/>
        <stp>Low</stp>
        <stp>1380</stp>
        <stp>-296</stp>
        <stp>All</stp>
        <stp/>
        <stp/>
        <stp>FALSE</stp>
        <stp>T</stp>
        <tr r="F298" s="1"/>
      </tp>
      <tp>
        <v>3.55</v>
        <stp/>
        <stp>StudyData</stp>
        <stp>C.US.CLE</stp>
        <stp>Bar</stp>
        <stp/>
        <stp>Low</stp>
        <stp>1380</stp>
        <stp>-226</stp>
        <stp>All</stp>
        <stp/>
        <stp/>
        <stp>FALSE</stp>
        <stp>T</stp>
        <tr r="F228" s="1"/>
      </tp>
      <tp>
        <v>3.74</v>
        <stp/>
        <stp>StudyData</stp>
        <stp>C.US.CLE</stp>
        <stp>Bar</stp>
        <stp/>
        <stp>Low</stp>
        <stp>1380</stp>
        <stp>-236</stp>
        <stp>All</stp>
        <stp/>
        <stp/>
        <stp>FALSE</stp>
        <stp>T</stp>
        <tr r="F238" s="1"/>
      </tp>
      <tp>
        <v>1.77</v>
        <stp/>
        <stp>StudyData</stp>
        <stp>C.US.CLE</stp>
        <stp>Bar</stp>
        <stp/>
        <stp>Low</stp>
        <stp>1380</stp>
        <stp>-206</stp>
        <stp>All</stp>
        <stp/>
        <stp/>
        <stp>FALSE</stp>
        <stp>T</stp>
        <tr r="F208" s="1"/>
      </tp>
      <tp>
        <v>3.09</v>
        <stp/>
        <stp>StudyData</stp>
        <stp>C.US.CLE</stp>
        <stp>Bar</stp>
        <stp/>
        <stp>Low</stp>
        <stp>1380</stp>
        <stp>-216</stp>
        <stp>All</stp>
        <stp/>
        <stp/>
        <stp>FALSE</stp>
        <stp>T</stp>
        <tr r="F218" s="1"/>
      </tp>
      <tp>
        <v>3.88</v>
        <stp/>
        <stp>StudyData</stp>
        <stp>C.US.CLE</stp>
        <stp>Bar</stp>
        <stp/>
        <stp>Low</stp>
        <stp>1380</stp>
        <stp>-266</stp>
        <stp>All</stp>
        <stp/>
        <stp/>
        <stp>FALSE</stp>
        <stp>T</stp>
        <tr r="F268" s="1"/>
      </tp>
      <tp>
        <v>3.5</v>
        <stp/>
        <stp>StudyData</stp>
        <stp>C.US.CLE</stp>
        <stp>Bar</stp>
        <stp/>
        <stp>Low</stp>
        <stp>1380</stp>
        <stp>-276</stp>
        <stp>All</stp>
        <stp/>
        <stp/>
        <stp>FALSE</stp>
        <stp>T</stp>
        <tr r="F278" s="1"/>
      </tp>
      <tp>
        <v>4.08</v>
        <stp/>
        <stp>StudyData</stp>
        <stp>C.US.CLE</stp>
        <stp>Bar</stp>
        <stp/>
        <stp>Low</stp>
        <stp>1380</stp>
        <stp>-246</stp>
        <stp>All</stp>
        <stp/>
        <stp/>
        <stp>FALSE</stp>
        <stp>T</stp>
        <tr r="F248" s="1"/>
      </tp>
      <tp>
        <v>4.16</v>
        <stp/>
        <stp>StudyData</stp>
        <stp>C.US.CLE</stp>
        <stp>Bar</stp>
        <stp/>
        <stp>Low</stp>
        <stp>1380</stp>
        <stp>-256</stp>
        <stp>All</stp>
        <stp/>
        <stp/>
        <stp>FALSE</stp>
        <stp>T</stp>
        <tr r="F258" s="1"/>
      </tp>
      <tp>
        <v>22.15</v>
        <stp/>
        <stp>StudyData</stp>
        <stp>MIVCLose(C.US.CLE)</stp>
        <stp>Bar</stp>
        <stp/>
        <stp>Close</stp>
        <stp>1380</stp>
        <stp>-78</stp>
        <stp>All</stp>
        <stp/>
        <stp/>
        <stp>FALSE</stp>
        <stp>T</stp>
        <tr r="L80" s="1"/>
      </tp>
      <tp>
        <v>23.9</v>
        <stp/>
        <stp>StudyData</stp>
        <stp>MIVCLose(C.US.CLE)</stp>
        <stp>Bar</stp>
        <stp/>
        <stp>Close</stp>
        <stp>1380</stp>
        <stp>-68</stp>
        <stp>All</stp>
        <stp/>
        <stp/>
        <stp>FALSE</stp>
        <stp>T</stp>
        <tr r="L70" s="1"/>
      </tp>
      <tp>
        <v>21.585000000000001</v>
        <stp/>
        <stp>StudyData</stp>
        <stp>MIVCLose(C.US.CLE)</stp>
        <stp>Bar</stp>
        <stp/>
        <stp>Close</stp>
        <stp>1380</stp>
        <stp>-58</stp>
        <stp>All</stp>
        <stp/>
        <stp/>
        <stp>FALSE</stp>
        <stp>T</stp>
        <tr r="L60" s="1"/>
      </tp>
      <tp>
        <v>18.95</v>
        <stp/>
        <stp>StudyData</stp>
        <stp>MIVCLose(C.US.CLE)</stp>
        <stp>Bar</stp>
        <stp/>
        <stp>Close</stp>
        <stp>1380</stp>
        <stp>-48</stp>
        <stp>All</stp>
        <stp/>
        <stp/>
        <stp>FALSE</stp>
        <stp>T</stp>
        <tr r="L50" s="1"/>
      </tp>
      <tp>
        <v>20.434999999999999</v>
        <stp/>
        <stp>StudyData</stp>
        <stp>MIVCLose(C.US.CLE)</stp>
        <stp>Bar</stp>
        <stp/>
        <stp>Close</stp>
        <stp>1380</stp>
        <stp>-38</stp>
        <stp>All</stp>
        <stp/>
        <stp/>
        <stp>FALSE</stp>
        <stp>T</stp>
        <tr r="L40" s="1"/>
      </tp>
      <tp>
        <v>20.54</v>
        <stp/>
        <stp>StudyData</stp>
        <stp>MIVCLose(C.US.CLE)</stp>
        <stp>Bar</stp>
        <stp/>
        <stp>Close</stp>
        <stp>1380</stp>
        <stp>-28</stp>
        <stp>All</stp>
        <stp/>
        <stp/>
        <stp>FALSE</stp>
        <stp>T</stp>
        <tr r="L30" s="1"/>
      </tp>
      <tp>
        <v>15.94</v>
        <stp/>
        <stp>StudyData</stp>
        <stp>MIVCLose(C.US.CLE)</stp>
        <stp>Bar</stp>
        <stp/>
        <stp>Close</stp>
        <stp>1380</stp>
        <stp>-18</stp>
        <stp>All</stp>
        <stp/>
        <stp/>
        <stp>FALSE</stp>
        <stp>T</stp>
        <tr r="L20" s="1"/>
      </tp>
      <tp>
        <v>24.754999999999999</v>
        <stp/>
        <stp>StudyData</stp>
        <stp>MIVCLose(C.US.CLE)</stp>
        <stp>Bar</stp>
        <stp/>
        <stp>Close</stp>
        <stp>1380</stp>
        <stp>-98</stp>
        <stp>All</stp>
        <stp/>
        <stp/>
        <stp>FALSE</stp>
        <stp>T</stp>
        <tr r="L100" s="1"/>
      </tp>
      <tp>
        <v>23.965</v>
        <stp/>
        <stp>StudyData</stp>
        <stp>MIVCLose(C.US.CLE)</stp>
        <stp>Bar</stp>
        <stp/>
        <stp>Close</stp>
        <stp>1380</stp>
        <stp>-88</stp>
        <stp>All</stp>
        <stp/>
        <stp/>
        <stp>FALSE</stp>
        <stp>T</stp>
        <tr r="L90" s="1"/>
      </tp>
      <tp>
        <v>0.52</v>
        <stp/>
        <stp>StudyData</stp>
        <stp>C.US.CLE</stp>
        <stp>Bar</stp>
        <stp/>
        <stp>High</stp>
        <stp>1380</stp>
        <stp>-92</stp>
        <stp>All</stp>
        <stp/>
        <stp/>
        <stp>FALSE</stp>
        <stp>T</stp>
        <tr r="E94" s="1"/>
      </tp>
      <tp t="s">
        <v/>
        <stp/>
        <stp>StudyData</stp>
        <stp>C.US.CLE</stp>
        <stp>Bar</stp>
        <stp/>
        <stp>High</stp>
        <stp>1380</stp>
        <stp>-82</stp>
        <stp>All</stp>
        <stp/>
        <stp/>
        <stp>FALSE</stp>
        <stp>T</stp>
        <tr r="E84" s="1"/>
      </tp>
      <tp>
        <v>0.64</v>
        <stp/>
        <stp>StudyData</stp>
        <stp>C.US.CLE</stp>
        <stp>Bar</stp>
        <stp/>
        <stp>High</stp>
        <stp>1380</stp>
        <stp>-12</stp>
        <stp>All</stp>
        <stp/>
        <stp/>
        <stp>FALSE</stp>
        <stp>T</stp>
        <tr r="E14" s="1"/>
      </tp>
      <tp>
        <v>1.24</v>
        <stp/>
        <stp>StudyData</stp>
        <stp>C.US.CLE</stp>
        <stp>Bar</stp>
        <stp/>
        <stp>High</stp>
        <stp>1380</stp>
        <stp>-32</stp>
        <stp>All</stp>
        <stp/>
        <stp/>
        <stp>FALSE</stp>
        <stp>T</stp>
        <tr r="E34" s="1"/>
      </tp>
      <tp>
        <v>1.46</v>
        <stp/>
        <stp>StudyData</stp>
        <stp>C.US.CLE</stp>
        <stp>Bar</stp>
        <stp/>
        <stp>High</stp>
        <stp>1380</stp>
        <stp>-22</stp>
        <stp>All</stp>
        <stp/>
        <stp/>
        <stp>FALSE</stp>
        <stp>T</stp>
        <tr r="E24" s="1"/>
      </tp>
      <tp>
        <v>0.53</v>
        <stp/>
        <stp>StudyData</stp>
        <stp>C.US.CLE</stp>
        <stp>Bar</stp>
        <stp/>
        <stp>High</stp>
        <stp>1380</stp>
        <stp>-52</stp>
        <stp>All</stp>
        <stp/>
        <stp/>
        <stp>FALSE</stp>
        <stp>T</stp>
        <tr r="E54" s="1"/>
      </tp>
      <tp>
        <v>0.51</v>
        <stp/>
        <stp>StudyData</stp>
        <stp>C.US.CLE</stp>
        <stp>Bar</stp>
        <stp/>
        <stp>High</stp>
        <stp>1380</stp>
        <stp>-42</stp>
        <stp>All</stp>
        <stp/>
        <stp/>
        <stp>FALSE</stp>
        <stp>T</stp>
        <tr r="E44" s="1"/>
      </tp>
      <tp>
        <v>0.53</v>
        <stp/>
        <stp>StudyData</stp>
        <stp>C.US.CLE</stp>
        <stp>Bar</stp>
        <stp/>
        <stp>High</stp>
        <stp>1380</stp>
        <stp>-72</stp>
        <stp>All</stp>
        <stp/>
        <stp/>
        <stp>FALSE</stp>
        <stp>T</stp>
        <tr r="E74" s="1"/>
      </tp>
      <tp>
        <v>0.42</v>
        <stp/>
        <stp>StudyData</stp>
        <stp>C.US.CLE</stp>
        <stp>Bar</stp>
        <stp/>
        <stp>High</stp>
        <stp>1380</stp>
        <stp>-62</stp>
        <stp>All</stp>
        <stp/>
        <stp/>
        <stp>FALSE</stp>
        <stp>T</stp>
        <tr r="E64" s="1"/>
      </tp>
      <tp>
        <v>0.4</v>
        <stp/>
        <stp>StudyData</stp>
        <stp>C.US.CLE</stp>
        <stp>Bar</stp>
        <stp/>
        <stp>Open</stp>
        <stp>1380</stp>
        <stp>-95</stp>
        <stp>All</stp>
        <stp/>
        <stp/>
        <stp>FALSE</stp>
        <stp>T</stp>
        <tr r="D97" s="1"/>
      </tp>
      <tp>
        <v>0.32</v>
        <stp/>
        <stp>StudyData</stp>
        <stp>C.US.CLE</stp>
        <stp>Bar</stp>
        <stp/>
        <stp>Open</stp>
        <stp>1380</stp>
        <stp>-85</stp>
        <stp>All</stp>
        <stp/>
        <stp/>
        <stp>FALSE</stp>
        <stp>T</stp>
        <tr r="D87" s="1"/>
      </tp>
      <tp>
        <v>0.49</v>
        <stp/>
        <stp>StudyData</stp>
        <stp>C.US.CLE</stp>
        <stp>Bar</stp>
        <stp/>
        <stp>Open</stp>
        <stp>1380</stp>
        <stp>-75</stp>
        <stp>All</stp>
        <stp/>
        <stp/>
        <stp>FALSE</stp>
        <stp>T</stp>
        <tr r="D77" s="1"/>
      </tp>
      <tp>
        <v>0.75</v>
        <stp/>
        <stp>StudyData</stp>
        <stp>C.US.CLE</stp>
        <stp>Bar</stp>
        <stp/>
        <stp>Open</stp>
        <stp>1380</stp>
        <stp>-65</stp>
        <stp>All</stp>
        <stp/>
        <stp/>
        <stp>FALSE</stp>
        <stp>T</stp>
        <tr r="D67" s="1"/>
      </tp>
      <tp>
        <v>0.38</v>
        <stp/>
        <stp>StudyData</stp>
        <stp>C.US.CLE</stp>
        <stp>Bar</stp>
        <stp/>
        <stp>Open</stp>
        <stp>1380</stp>
        <stp>-55</stp>
        <stp>All</stp>
        <stp/>
        <stp/>
        <stp>FALSE</stp>
        <stp>T</stp>
        <tr r="D57" s="1"/>
      </tp>
      <tp>
        <v>0.35</v>
        <stp/>
        <stp>StudyData</stp>
        <stp>C.US.CLE</stp>
        <stp>Bar</stp>
        <stp/>
        <stp>Open</stp>
        <stp>1380</stp>
        <stp>-45</stp>
        <stp>All</stp>
        <stp/>
        <stp/>
        <stp>FALSE</stp>
        <stp>T</stp>
        <tr r="D47" s="1"/>
      </tp>
      <tp>
        <v>1.23</v>
        <stp/>
        <stp>StudyData</stp>
        <stp>C.US.CLE</stp>
        <stp>Bar</stp>
        <stp/>
        <stp>Open</stp>
        <stp>1380</stp>
        <stp>-35</stp>
        <stp>All</stp>
        <stp/>
        <stp/>
        <stp>FALSE</stp>
        <stp>T</stp>
        <tr r="D37" s="1"/>
      </tp>
      <tp>
        <v>1.03</v>
        <stp/>
        <stp>StudyData</stp>
        <stp>C.US.CLE</stp>
        <stp>Bar</stp>
        <stp/>
        <stp>Open</stp>
        <stp>1380</stp>
        <stp>-25</stp>
        <stp>All</stp>
        <stp/>
        <stp/>
        <stp>FALSE</stp>
        <stp>T</stp>
        <tr r="D27" s="1"/>
      </tp>
      <tp>
        <v>0.6</v>
        <stp/>
        <stp>StudyData</stp>
        <stp>C.US.CLE</stp>
        <stp>Bar</stp>
        <stp/>
        <stp>Open</stp>
        <stp>1380</stp>
        <stp>-15</stp>
        <stp>All</stp>
        <stp/>
        <stp/>
        <stp>FALSE</stp>
        <stp>T</stp>
        <tr r="D17" s="1"/>
      </tp>
      <tp>
        <v>2.75</v>
        <stp/>
        <stp>StudyData</stp>
        <stp>C.US.CLE</stp>
        <stp>Bar</stp>
        <stp/>
        <stp>Low</stp>
        <stp>1380</stp>
        <stp>-187</stp>
        <stp>All</stp>
        <stp/>
        <stp/>
        <stp>FALSE</stp>
        <stp>T</stp>
        <tr r="F189" s="1"/>
      </tp>
      <tp>
        <v>1.58</v>
        <stp/>
        <stp>StudyData</stp>
        <stp>C.US.CLE</stp>
        <stp>Bar</stp>
        <stp/>
        <stp>Low</stp>
        <stp>1380</stp>
        <stp>-197</stp>
        <stp>All</stp>
        <stp/>
        <stp/>
        <stp>FALSE</stp>
        <stp>T</stp>
        <tr r="F199" s="1"/>
      </tp>
      <tp>
        <v>0.66</v>
        <stp/>
        <stp>StudyData</stp>
        <stp>C.US.CLE</stp>
        <stp>Bar</stp>
        <stp/>
        <stp>Low</stp>
        <stp>1380</stp>
        <stp>-127</stp>
        <stp>All</stp>
        <stp/>
        <stp/>
        <stp>FALSE</stp>
        <stp>T</stp>
        <tr r="F129" s="1"/>
      </tp>
      <tp>
        <v>0.39</v>
        <stp/>
        <stp>StudyData</stp>
        <stp>C.US.CLE</stp>
        <stp>Bar</stp>
        <stp/>
        <stp>Low</stp>
        <stp>1380</stp>
        <stp>-137</stp>
        <stp>All</stp>
        <stp/>
        <stp/>
        <stp>FALSE</stp>
        <stp>T</stp>
        <tr r="F139" s="1"/>
      </tp>
      <tp>
        <v>0.74</v>
        <stp/>
        <stp>StudyData</stp>
        <stp>C.US.CLE</stp>
        <stp>Bar</stp>
        <stp/>
        <stp>Low</stp>
        <stp>1380</stp>
        <stp>-107</stp>
        <stp>All</stp>
        <stp/>
        <stp/>
        <stp>FALSE</stp>
        <stp>T</stp>
        <tr r="F109" s="1"/>
      </tp>
      <tp>
        <v>0.46</v>
        <stp/>
        <stp>StudyData</stp>
        <stp>C.US.CLE</stp>
        <stp>Bar</stp>
        <stp/>
        <stp>Low</stp>
        <stp>1380</stp>
        <stp>-117</stp>
        <stp>All</stp>
        <stp/>
        <stp/>
        <stp>FALSE</stp>
        <stp>T</stp>
        <tr r="F119" s="1"/>
      </tp>
      <tp>
        <v>1.06</v>
        <stp/>
        <stp>StudyData</stp>
        <stp>C.US.CLE</stp>
        <stp>Bar</stp>
        <stp/>
        <stp>Low</stp>
        <stp>1380</stp>
        <stp>-167</stp>
        <stp>All</stp>
        <stp/>
        <stp/>
        <stp>FALSE</stp>
        <stp>T</stp>
        <tr r="F169" s="1"/>
      </tp>
      <tp>
        <v>1.86</v>
        <stp/>
        <stp>StudyData</stp>
        <stp>C.US.CLE</stp>
        <stp>Bar</stp>
        <stp/>
        <stp>Low</stp>
        <stp>1380</stp>
        <stp>-177</stp>
        <stp>All</stp>
        <stp/>
        <stp/>
        <stp>FALSE</stp>
        <stp>T</stp>
        <tr r="F179" s="1"/>
      </tp>
      <tp>
        <v>0.82</v>
        <stp/>
        <stp>StudyData</stp>
        <stp>C.US.CLE</stp>
        <stp>Bar</stp>
        <stp/>
        <stp>Low</stp>
        <stp>1380</stp>
        <stp>-147</stp>
        <stp>All</stp>
        <stp/>
        <stp/>
        <stp>FALSE</stp>
        <stp>T</stp>
        <tr r="F149" s="1"/>
      </tp>
      <tp>
        <v>1.59</v>
        <stp/>
        <stp>StudyData</stp>
        <stp>C.US.CLE</stp>
        <stp>Bar</stp>
        <stp/>
        <stp>Low</stp>
        <stp>1380</stp>
        <stp>-157</stp>
        <stp>All</stp>
        <stp/>
        <stp/>
        <stp>FALSE</stp>
        <stp>T</stp>
        <tr r="F159" s="1"/>
      </tp>
      <tp>
        <v>3.64</v>
        <stp/>
        <stp>StudyData</stp>
        <stp>C.US.CLE</stp>
        <stp>Bar</stp>
        <stp/>
        <stp>Low</stp>
        <stp>1380</stp>
        <stp>-287</stp>
        <stp>All</stp>
        <stp/>
        <stp/>
        <stp>FALSE</stp>
        <stp>T</stp>
        <tr r="F289" s="1"/>
      </tp>
      <tp>
        <v>3.14</v>
        <stp/>
        <stp>StudyData</stp>
        <stp>C.US.CLE</stp>
        <stp>Bar</stp>
        <stp/>
        <stp>Low</stp>
        <stp>1380</stp>
        <stp>-297</stp>
        <stp>All</stp>
        <stp/>
        <stp/>
        <stp>FALSE</stp>
        <stp>T</stp>
        <tr r="F299" s="1"/>
      </tp>
      <tp>
        <v>3.35</v>
        <stp/>
        <stp>StudyData</stp>
        <stp>C.US.CLE</stp>
        <stp>Bar</stp>
        <stp/>
        <stp>Low</stp>
        <stp>1380</stp>
        <stp>-227</stp>
        <stp>All</stp>
        <stp/>
        <stp/>
        <stp>FALSE</stp>
        <stp>T</stp>
        <tr r="F229" s="1"/>
      </tp>
      <tp>
        <v>3.66</v>
        <stp/>
        <stp>StudyData</stp>
        <stp>C.US.CLE</stp>
        <stp>Bar</stp>
        <stp/>
        <stp>Low</stp>
        <stp>1380</stp>
        <stp>-237</stp>
        <stp>All</stp>
        <stp/>
        <stp/>
        <stp>FALSE</stp>
        <stp>T</stp>
        <tr r="F239" s="1"/>
      </tp>
      <tp>
        <v>1.78</v>
        <stp/>
        <stp>StudyData</stp>
        <stp>C.US.CLE</stp>
        <stp>Bar</stp>
        <stp/>
        <stp>Low</stp>
        <stp>1380</stp>
        <stp>-207</stp>
        <stp>All</stp>
        <stp/>
        <stp/>
        <stp>FALSE</stp>
        <stp>T</stp>
        <tr r="F209" s="1"/>
      </tp>
      <tp>
        <v>3.05</v>
        <stp/>
        <stp>StudyData</stp>
        <stp>C.US.CLE</stp>
        <stp>Bar</stp>
        <stp/>
        <stp>Low</stp>
        <stp>1380</stp>
        <stp>-217</stp>
        <stp>All</stp>
        <stp/>
        <stp/>
        <stp>FALSE</stp>
        <stp>T</stp>
        <tr r="F219" s="1"/>
      </tp>
      <tp>
        <v>3.74</v>
        <stp/>
        <stp>StudyData</stp>
        <stp>C.US.CLE</stp>
        <stp>Bar</stp>
        <stp/>
        <stp>Low</stp>
        <stp>1380</stp>
        <stp>-267</stp>
        <stp>All</stp>
        <stp/>
        <stp/>
        <stp>FALSE</stp>
        <stp>T</stp>
        <tr r="F269" s="1"/>
      </tp>
      <tp>
        <v>3.72</v>
        <stp/>
        <stp>StudyData</stp>
        <stp>C.US.CLE</stp>
        <stp>Bar</stp>
        <stp/>
        <stp>Low</stp>
        <stp>1380</stp>
        <stp>-277</stp>
        <stp>All</stp>
        <stp/>
        <stp/>
        <stp>FALSE</stp>
        <stp>T</stp>
        <tr r="F279" s="1"/>
      </tp>
      <tp t="s">
        <v/>
        <stp/>
        <stp>StudyData</stp>
        <stp>C.US.CLE</stp>
        <stp>Bar</stp>
        <stp/>
        <stp>Low</stp>
        <stp>1380</stp>
        <stp>-247</stp>
        <stp>All</stp>
        <stp/>
        <stp/>
        <stp>FALSE</stp>
        <stp>T</stp>
        <tr r="F249" s="1"/>
      </tp>
      <tp t="s">
        <v/>
        <stp/>
        <stp>StudyData</stp>
        <stp>C.US.CLE</stp>
        <stp>Bar</stp>
        <stp/>
        <stp>Low</stp>
        <stp>1380</stp>
        <stp>-257</stp>
        <stp>All</stp>
        <stp/>
        <stp/>
        <stp>FALSE</stp>
        <stp>T</stp>
        <tr r="F259" s="1"/>
      </tp>
      <tp>
        <v>22.68</v>
        <stp/>
        <stp>StudyData</stp>
        <stp>MIVCLose(C.US.CLE)</stp>
        <stp>Bar</stp>
        <stp/>
        <stp>Close</stp>
        <stp>1380</stp>
        <stp>-77</stp>
        <stp>All</stp>
        <stp/>
        <stp/>
        <stp>FALSE</stp>
        <stp>T</stp>
        <tr r="L79" s="1"/>
      </tp>
      <tp>
        <v>23.715</v>
        <stp/>
        <stp>StudyData</stp>
        <stp>MIVCLose(C.US.CLE)</stp>
        <stp>Bar</stp>
        <stp/>
        <stp>Close</stp>
        <stp>1380</stp>
        <stp>-67</stp>
        <stp>All</stp>
        <stp/>
        <stp/>
        <stp>FALSE</stp>
        <stp>T</stp>
        <tr r="L69" s="1"/>
      </tp>
      <tp>
        <v>19.684999999999999</v>
        <stp/>
        <stp>StudyData</stp>
        <stp>MIVCLose(C.US.CLE)</stp>
        <stp>Bar</stp>
        <stp/>
        <stp>Close</stp>
        <stp>1380</stp>
        <stp>-57</stp>
        <stp>All</stp>
        <stp/>
        <stp/>
        <stp>FALSE</stp>
        <stp>T</stp>
        <tr r="L59" s="1"/>
      </tp>
      <tp>
        <v>21.34</v>
        <stp/>
        <stp>StudyData</stp>
        <stp>MIVCLose(C.US.CLE)</stp>
        <stp>Bar</stp>
        <stp/>
        <stp>Close</stp>
        <stp>1380</stp>
        <stp>-47</stp>
        <stp>All</stp>
        <stp/>
        <stp/>
        <stp>FALSE</stp>
        <stp>T</stp>
        <tr r="L49" s="1"/>
      </tp>
      <tp>
        <v>20.024999999999999</v>
        <stp/>
        <stp>StudyData</stp>
        <stp>MIVCLose(C.US.CLE)</stp>
        <stp>Bar</stp>
        <stp/>
        <stp>Close</stp>
        <stp>1380</stp>
        <stp>-37</stp>
        <stp>All</stp>
        <stp/>
        <stp/>
        <stp>FALSE</stp>
        <stp>T</stp>
        <tr r="L39" s="1"/>
      </tp>
      <tp>
        <v>20.100000000000001</v>
        <stp/>
        <stp>StudyData</stp>
        <stp>MIVCLose(C.US.CLE)</stp>
        <stp>Bar</stp>
        <stp/>
        <stp>Close</stp>
        <stp>1380</stp>
        <stp>-27</stp>
        <stp>All</stp>
        <stp/>
        <stp/>
        <stp>FALSE</stp>
        <stp>T</stp>
        <tr r="L29" s="1"/>
      </tp>
      <tp>
        <v>19.155000000000001</v>
        <stp/>
        <stp>StudyData</stp>
        <stp>MIVCLose(C.US.CLE)</stp>
        <stp>Bar</stp>
        <stp/>
        <stp>Close</stp>
        <stp>1380</stp>
        <stp>-17</stp>
        <stp>All</stp>
        <stp/>
        <stp/>
        <stp>FALSE</stp>
        <stp>T</stp>
        <tr r="L19" s="1"/>
      </tp>
      <tp>
        <v>24.1</v>
        <stp/>
        <stp>StudyData</stp>
        <stp>MIVCLose(C.US.CLE)</stp>
        <stp>Bar</stp>
        <stp/>
        <stp>Close</stp>
        <stp>1380</stp>
        <stp>-97</stp>
        <stp>All</stp>
        <stp/>
        <stp/>
        <stp>FALSE</stp>
        <stp>T</stp>
        <tr r="L99" s="1"/>
      </tp>
      <tp>
        <v>24.2</v>
        <stp/>
        <stp>StudyData</stp>
        <stp>MIVCLose(C.US.CLE)</stp>
        <stp>Bar</stp>
        <stp/>
        <stp>Close</stp>
        <stp>1380</stp>
        <stp>-87</stp>
        <stp>All</stp>
        <stp/>
        <stp/>
        <stp>FALSE</stp>
        <stp>T</stp>
        <tr r="L89" s="1"/>
      </tp>
      <tp>
        <v>2.5299999999999998</v>
        <stp/>
        <stp>StudyData</stp>
        <stp>C.US.CLE</stp>
        <stp>Bar</stp>
        <stp/>
        <stp>Low</stp>
        <stp>1380</stp>
        <stp>-188</stp>
        <stp>All</stp>
        <stp/>
        <stp/>
        <stp>FALSE</stp>
        <stp>T</stp>
        <tr r="F190" s="1"/>
      </tp>
      <tp>
        <v>1.63</v>
        <stp/>
        <stp>StudyData</stp>
        <stp>C.US.CLE</stp>
        <stp>Bar</stp>
        <stp/>
        <stp>Low</stp>
        <stp>1380</stp>
        <stp>-198</stp>
        <stp>All</stp>
        <stp/>
        <stp/>
        <stp>FALSE</stp>
        <stp>T</stp>
        <tr r="F200" s="1"/>
      </tp>
      <tp>
        <v>0.64</v>
        <stp/>
        <stp>StudyData</stp>
        <stp>C.US.CLE</stp>
        <stp>Bar</stp>
        <stp/>
        <stp>Low</stp>
        <stp>1380</stp>
        <stp>-128</stp>
        <stp>All</stp>
        <stp/>
        <stp/>
        <stp>FALSE</stp>
        <stp>T</stp>
        <tr r="F130" s="1"/>
      </tp>
      <tp>
        <v>0.41</v>
        <stp/>
        <stp>StudyData</stp>
        <stp>C.US.CLE</stp>
        <stp>Bar</stp>
        <stp/>
        <stp>Low</stp>
        <stp>1380</stp>
        <stp>-138</stp>
        <stp>All</stp>
        <stp/>
        <stp/>
        <stp>FALSE</stp>
        <stp>T</stp>
        <tr r="F140" s="1"/>
      </tp>
      <tp>
        <v>0.61</v>
        <stp/>
        <stp>StudyData</stp>
        <stp>C.US.CLE</stp>
        <stp>Bar</stp>
        <stp/>
        <stp>Low</stp>
        <stp>1380</stp>
        <stp>-108</stp>
        <stp>All</stp>
        <stp/>
        <stp/>
        <stp>FALSE</stp>
        <stp>T</stp>
        <tr r="F110" s="1"/>
      </tp>
      <tp>
        <v>0.51</v>
        <stp/>
        <stp>StudyData</stp>
        <stp>C.US.CLE</stp>
        <stp>Bar</stp>
        <stp/>
        <stp>Low</stp>
        <stp>1380</stp>
        <stp>-118</stp>
        <stp>All</stp>
        <stp/>
        <stp/>
        <stp>FALSE</stp>
        <stp>T</stp>
        <tr r="F120" s="1"/>
      </tp>
      <tp>
        <v>1.02</v>
        <stp/>
        <stp>StudyData</stp>
        <stp>C.US.CLE</stp>
        <stp>Bar</stp>
        <stp/>
        <stp>Low</stp>
        <stp>1380</stp>
        <stp>-168</stp>
        <stp>All</stp>
        <stp/>
        <stp/>
        <stp>FALSE</stp>
        <stp>T</stp>
        <tr r="F170" s="1"/>
      </tp>
      <tp>
        <v>1.88</v>
        <stp/>
        <stp>StudyData</stp>
        <stp>C.US.CLE</stp>
        <stp>Bar</stp>
        <stp/>
        <stp>Low</stp>
        <stp>1380</stp>
        <stp>-178</stp>
        <stp>All</stp>
        <stp/>
        <stp/>
        <stp>FALSE</stp>
        <stp>T</stp>
        <tr r="F180" s="1"/>
      </tp>
      <tp>
        <v>0.76</v>
        <stp/>
        <stp>StudyData</stp>
        <stp>C.US.CLE</stp>
        <stp>Bar</stp>
        <stp/>
        <stp>Low</stp>
        <stp>1380</stp>
        <stp>-148</stp>
        <stp>All</stp>
        <stp/>
        <stp/>
        <stp>FALSE</stp>
        <stp>T</stp>
        <tr r="F150" s="1"/>
      </tp>
      <tp>
        <v>1.59</v>
        <stp/>
        <stp>StudyData</stp>
        <stp>C.US.CLE</stp>
        <stp>Bar</stp>
        <stp/>
        <stp>Low</stp>
        <stp>1380</stp>
        <stp>-158</stp>
        <stp>All</stp>
        <stp/>
        <stp/>
        <stp>FALSE</stp>
        <stp>T</stp>
        <tr r="F160" s="1"/>
      </tp>
      <tp>
        <v>3.23</v>
        <stp/>
        <stp>StudyData</stp>
        <stp>C.US.CLE</stp>
        <stp>Bar</stp>
        <stp/>
        <stp>Low</stp>
        <stp>1380</stp>
        <stp>-288</stp>
        <stp>All</stp>
        <stp/>
        <stp/>
        <stp>FALSE</stp>
        <stp>T</stp>
        <tr r="F290" s="1"/>
      </tp>
      <tp>
        <v>2.99</v>
        <stp/>
        <stp>StudyData</stp>
        <stp>C.US.CLE</stp>
        <stp>Bar</stp>
        <stp/>
        <stp>Low</stp>
        <stp>1380</stp>
        <stp>-298</stp>
        <stp>All</stp>
        <stp/>
        <stp/>
        <stp>FALSE</stp>
        <stp>T</stp>
        <tr r="F300" s="1"/>
      </tp>
      <tp>
        <v>3.69</v>
        <stp/>
        <stp>StudyData</stp>
        <stp>C.US.CLE</stp>
        <stp>Bar</stp>
        <stp/>
        <stp>Low</stp>
        <stp>1380</stp>
        <stp>-228</stp>
        <stp>All</stp>
        <stp/>
        <stp/>
        <stp>FALSE</stp>
        <stp>T</stp>
        <tr r="F230" s="1"/>
      </tp>
      <tp>
        <v>3.67</v>
        <stp/>
        <stp>StudyData</stp>
        <stp>C.US.CLE</stp>
        <stp>Bar</stp>
        <stp/>
        <stp>Low</stp>
        <stp>1380</stp>
        <stp>-238</stp>
        <stp>All</stp>
        <stp/>
        <stp/>
        <stp>FALSE</stp>
        <stp>T</stp>
        <tr r="F240" s="1"/>
      </tp>
      <tp>
        <v>1.72</v>
        <stp/>
        <stp>StudyData</stp>
        <stp>C.US.CLE</stp>
        <stp>Bar</stp>
        <stp/>
        <stp>Low</stp>
        <stp>1380</stp>
        <stp>-208</stp>
        <stp>All</stp>
        <stp/>
        <stp/>
        <stp>FALSE</stp>
        <stp>T</stp>
        <tr r="F210" s="1"/>
      </tp>
      <tp>
        <v>3.07</v>
        <stp/>
        <stp>StudyData</stp>
        <stp>C.US.CLE</stp>
        <stp>Bar</stp>
        <stp/>
        <stp>Low</stp>
        <stp>1380</stp>
        <stp>-218</stp>
        <stp>All</stp>
        <stp/>
        <stp/>
        <stp>FALSE</stp>
        <stp>T</stp>
        <tr r="F220" s="1"/>
      </tp>
      <tp>
        <v>3.82</v>
        <stp/>
        <stp>StudyData</stp>
        <stp>C.US.CLE</stp>
        <stp>Bar</stp>
        <stp/>
        <stp>Low</stp>
        <stp>1380</stp>
        <stp>-268</stp>
        <stp>All</stp>
        <stp/>
        <stp/>
        <stp>FALSE</stp>
        <stp>T</stp>
        <tr r="F270" s="1"/>
      </tp>
      <tp>
        <v>3.5</v>
        <stp/>
        <stp>StudyData</stp>
        <stp>C.US.CLE</stp>
        <stp>Bar</stp>
        <stp/>
        <stp>Low</stp>
        <stp>1380</stp>
        <stp>-278</stp>
        <stp>All</stp>
        <stp/>
        <stp/>
        <stp>FALSE</stp>
        <stp>T</stp>
        <tr r="F280" s="1"/>
      </tp>
      <tp>
        <v>4.25</v>
        <stp/>
        <stp>StudyData</stp>
        <stp>C.US.CLE</stp>
        <stp>Bar</stp>
        <stp/>
        <stp>Low</stp>
        <stp>1380</stp>
        <stp>-248</stp>
        <stp>All</stp>
        <stp/>
        <stp/>
        <stp>FALSE</stp>
        <stp>T</stp>
        <tr r="F250" s="1"/>
      </tp>
      <tp>
        <v>4.45</v>
        <stp/>
        <stp>StudyData</stp>
        <stp>C.US.CLE</stp>
        <stp>Bar</stp>
        <stp/>
        <stp>Low</stp>
        <stp>1380</stp>
        <stp>-258</stp>
        <stp>All</stp>
        <stp/>
        <stp/>
        <stp>FALSE</stp>
        <stp>T</stp>
        <tr r="F260" s="1"/>
      </tp>
      <tp>
        <v>20.25</v>
        <stp/>
        <stp>StudyData</stp>
        <stp>MIVCLose(C.US.CLE)</stp>
        <stp>Bar</stp>
        <stp/>
        <stp>Close</stp>
        <stp>1380</stp>
        <stp>-76</stp>
        <stp>All</stp>
        <stp/>
        <stp/>
        <stp>FALSE</stp>
        <stp>T</stp>
        <tr r="L78" s="1"/>
      </tp>
      <tp>
        <v>20.774999999999999</v>
        <stp/>
        <stp>StudyData</stp>
        <stp>MIVCLose(C.US.CLE)</stp>
        <stp>Bar</stp>
        <stp/>
        <stp>Close</stp>
        <stp>1380</stp>
        <stp>-66</stp>
        <stp>All</stp>
        <stp/>
        <stp/>
        <stp>FALSE</stp>
        <stp>T</stp>
        <tr r="L68" s="1"/>
      </tp>
      <tp>
        <v>20.329999999999998</v>
        <stp/>
        <stp>StudyData</stp>
        <stp>MIVCLose(C.US.CLE)</stp>
        <stp>Bar</stp>
        <stp/>
        <stp>Close</stp>
        <stp>1380</stp>
        <stp>-56</stp>
        <stp>All</stp>
        <stp/>
        <stp/>
        <stp>FALSE</stp>
        <stp>T</stp>
        <tr r="L58" s="1"/>
      </tp>
      <tp>
        <v>21.79</v>
        <stp/>
        <stp>StudyData</stp>
        <stp>MIVCLose(C.US.CLE)</stp>
        <stp>Bar</stp>
        <stp/>
        <stp>Close</stp>
        <stp>1380</stp>
        <stp>-46</stp>
        <stp>All</stp>
        <stp/>
        <stp/>
        <stp>FALSE</stp>
        <stp>T</stp>
        <tr r="L48" s="1"/>
      </tp>
      <tp>
        <v>18.864999999999998</v>
        <stp/>
        <stp>StudyData</stp>
        <stp>MIVCLose(C.US.CLE)</stp>
        <stp>Bar</stp>
        <stp/>
        <stp>Close</stp>
        <stp>1380</stp>
        <stp>-36</stp>
        <stp>All</stp>
        <stp/>
        <stp/>
        <stp>FALSE</stp>
        <stp>T</stp>
        <tr r="L38" s="1"/>
      </tp>
      <tp>
        <v>19.89</v>
        <stp/>
        <stp>StudyData</stp>
        <stp>MIVCLose(C.US.CLE)</stp>
        <stp>Bar</stp>
        <stp/>
        <stp>Close</stp>
        <stp>1380</stp>
        <stp>-26</stp>
        <stp>All</stp>
        <stp/>
        <stp/>
        <stp>FALSE</stp>
        <stp>T</stp>
        <tr r="L28" s="1"/>
      </tp>
      <tp>
        <v>18.71</v>
        <stp/>
        <stp>StudyData</stp>
        <stp>MIVCLose(C.US.CLE)</stp>
        <stp>Bar</stp>
        <stp/>
        <stp>Close</stp>
        <stp>1380</stp>
        <stp>-16</stp>
        <stp>All</stp>
        <stp/>
        <stp/>
        <stp>FALSE</stp>
        <stp>T</stp>
        <tr r="L18" s="1"/>
      </tp>
      <tp>
        <v>24.535</v>
        <stp/>
        <stp>StudyData</stp>
        <stp>MIVCLose(C.US.CLE)</stp>
        <stp>Bar</stp>
        <stp/>
        <stp>Close</stp>
        <stp>1380</stp>
        <stp>-96</stp>
        <stp>All</stp>
        <stp/>
        <stp/>
        <stp>FALSE</stp>
        <stp>T</stp>
        <tr r="L98" s="1"/>
      </tp>
      <tp>
        <v>24.39</v>
        <stp/>
        <stp>StudyData</stp>
        <stp>MIVCLose(C.US.CLE)</stp>
        <stp>Bar</stp>
        <stp/>
        <stp>Close</stp>
        <stp>1380</stp>
        <stp>-86</stp>
        <stp>All</stp>
        <stp/>
        <stp/>
        <stp>FALSE</stp>
        <stp>T</stp>
        <tr r="L88" s="1"/>
      </tp>
      <tp>
        <v>2.34</v>
        <stp/>
        <stp>StudyData</stp>
        <stp>C.US.CLE</stp>
        <stp>Bar</stp>
        <stp/>
        <stp>Low</stp>
        <stp>1380</stp>
        <stp>-189</stp>
        <stp>All</stp>
        <stp/>
        <stp/>
        <stp>FALSE</stp>
        <stp>T</stp>
        <tr r="F191" s="1"/>
      </tp>
      <tp>
        <v>1.55</v>
        <stp/>
        <stp>StudyData</stp>
        <stp>C.US.CLE</stp>
        <stp>Bar</stp>
        <stp/>
        <stp>Low</stp>
        <stp>1380</stp>
        <stp>-199</stp>
        <stp>All</stp>
        <stp/>
        <stp/>
        <stp>FALSE</stp>
        <stp>T</stp>
        <tr r="F201" s="1"/>
      </tp>
      <tp>
        <v>0.56999999999999995</v>
        <stp/>
        <stp>StudyData</stp>
        <stp>C.US.CLE</stp>
        <stp>Bar</stp>
        <stp/>
        <stp>Low</stp>
        <stp>1380</stp>
        <stp>-129</stp>
        <stp>All</stp>
        <stp/>
        <stp/>
        <stp>FALSE</stp>
        <stp>T</stp>
        <tr r="F131" s="1"/>
      </tp>
      <tp>
        <v>0.45</v>
        <stp/>
        <stp>StudyData</stp>
        <stp>C.US.CLE</stp>
        <stp>Bar</stp>
        <stp/>
        <stp>Low</stp>
        <stp>1380</stp>
        <stp>-139</stp>
        <stp>All</stp>
        <stp/>
        <stp/>
        <stp>FALSE</stp>
        <stp>T</stp>
        <tr r="F141" s="1"/>
      </tp>
      <tp>
        <v>0.56999999999999995</v>
        <stp/>
        <stp>StudyData</stp>
        <stp>C.US.CLE</stp>
        <stp>Bar</stp>
        <stp/>
        <stp>Low</stp>
        <stp>1380</stp>
        <stp>-109</stp>
        <stp>All</stp>
        <stp/>
        <stp/>
        <stp>FALSE</stp>
        <stp>T</stp>
        <tr r="F111" s="1"/>
      </tp>
      <tp>
        <v>0.36</v>
        <stp/>
        <stp>StudyData</stp>
        <stp>C.US.CLE</stp>
        <stp>Bar</stp>
        <stp/>
        <stp>Low</stp>
        <stp>1380</stp>
        <stp>-119</stp>
        <stp>All</stp>
        <stp/>
        <stp/>
        <stp>FALSE</stp>
        <stp>T</stp>
        <tr r="F121" s="1"/>
      </tp>
      <tp>
        <v>0.93</v>
        <stp/>
        <stp>StudyData</stp>
        <stp>C.US.CLE</stp>
        <stp>Bar</stp>
        <stp/>
        <stp>Low</stp>
        <stp>1380</stp>
        <stp>-169</stp>
        <stp>All</stp>
        <stp/>
        <stp/>
        <stp>FALSE</stp>
        <stp>T</stp>
        <tr r="F171" s="1"/>
      </tp>
      <tp>
        <v>1.99</v>
        <stp/>
        <stp>StudyData</stp>
        <stp>C.US.CLE</stp>
        <stp>Bar</stp>
        <stp/>
        <stp>Low</stp>
        <stp>1380</stp>
        <stp>-179</stp>
        <stp>All</stp>
        <stp/>
        <stp/>
        <stp>FALSE</stp>
        <stp>T</stp>
        <tr r="F181" s="1"/>
      </tp>
      <tp>
        <v>0.82</v>
        <stp/>
        <stp>StudyData</stp>
        <stp>C.US.CLE</stp>
        <stp>Bar</stp>
        <stp/>
        <stp>Low</stp>
        <stp>1380</stp>
        <stp>-149</stp>
        <stp>All</stp>
        <stp/>
        <stp/>
        <stp>FALSE</stp>
        <stp>T</stp>
        <tr r="F151" s="1"/>
      </tp>
      <tp>
        <v>1.46</v>
        <stp/>
        <stp>StudyData</stp>
        <stp>C.US.CLE</stp>
        <stp>Bar</stp>
        <stp/>
        <stp>Low</stp>
        <stp>1380</stp>
        <stp>-159</stp>
        <stp>All</stp>
        <stp/>
        <stp/>
        <stp>FALSE</stp>
        <stp>T</stp>
        <tr r="F161" s="1"/>
      </tp>
      <tp>
        <v>3.36</v>
        <stp/>
        <stp>StudyData</stp>
        <stp>C.US.CLE</stp>
        <stp>Bar</stp>
        <stp/>
        <stp>Low</stp>
        <stp>1380</stp>
        <stp>-289</stp>
        <stp>All</stp>
        <stp/>
        <stp/>
        <stp>FALSE</stp>
        <stp>T</stp>
        <tr r="F291" s="1"/>
      </tp>
      <tp>
        <v>2.93</v>
        <stp/>
        <stp>StudyData</stp>
        <stp>C.US.CLE</stp>
        <stp>Bar</stp>
        <stp/>
        <stp>Low</stp>
        <stp>1380</stp>
        <stp>-299</stp>
        <stp>All</stp>
        <stp/>
        <stp/>
        <stp>FALSE</stp>
        <stp>T</stp>
        <tr r="F301" s="1"/>
      </tp>
      <tp>
        <v>3.53</v>
        <stp/>
        <stp>StudyData</stp>
        <stp>C.US.CLE</stp>
        <stp>Bar</stp>
        <stp/>
        <stp>Low</stp>
        <stp>1380</stp>
        <stp>-229</stp>
        <stp>All</stp>
        <stp/>
        <stp/>
        <stp>FALSE</stp>
        <stp>T</stp>
        <tr r="F231" s="1"/>
      </tp>
      <tp>
        <v>4.04</v>
        <stp/>
        <stp>StudyData</stp>
        <stp>C.US.CLE</stp>
        <stp>Bar</stp>
        <stp/>
        <stp>Low</stp>
        <stp>1380</stp>
        <stp>-239</stp>
        <stp>All</stp>
        <stp/>
        <stp/>
        <stp>FALSE</stp>
        <stp>T</stp>
        <tr r="F241" s="1"/>
      </tp>
      <tp>
        <v>1.96</v>
        <stp/>
        <stp>StudyData</stp>
        <stp>C.US.CLE</stp>
        <stp>Bar</stp>
        <stp/>
        <stp>Low</stp>
        <stp>1380</stp>
        <stp>-209</stp>
        <stp>All</stp>
        <stp/>
        <stp/>
        <stp>FALSE</stp>
        <stp>T</stp>
        <tr r="F211" s="1"/>
      </tp>
      <tp>
        <v>3.29</v>
        <stp/>
        <stp>StudyData</stp>
        <stp>C.US.CLE</stp>
        <stp>Bar</stp>
        <stp/>
        <stp>Low</stp>
        <stp>1380</stp>
        <stp>-219</stp>
        <stp>All</stp>
        <stp/>
        <stp/>
        <stp>FALSE</stp>
        <stp>T</stp>
        <tr r="F221" s="1"/>
      </tp>
      <tp>
        <v>3.67</v>
        <stp/>
        <stp>StudyData</stp>
        <stp>C.US.CLE</stp>
        <stp>Bar</stp>
        <stp/>
        <stp>Low</stp>
        <stp>1380</stp>
        <stp>-269</stp>
        <stp>All</stp>
        <stp/>
        <stp/>
        <stp>FALSE</stp>
        <stp>T</stp>
        <tr r="F271" s="1"/>
      </tp>
      <tp>
        <v>3.27</v>
        <stp/>
        <stp>StudyData</stp>
        <stp>C.US.CLE</stp>
        <stp>Bar</stp>
        <stp/>
        <stp>Low</stp>
        <stp>1380</stp>
        <stp>-279</stp>
        <stp>All</stp>
        <stp/>
        <stp/>
        <stp>FALSE</stp>
        <stp>T</stp>
        <tr r="F281" s="1"/>
      </tp>
      <tp>
        <v>4.55</v>
        <stp/>
        <stp>StudyData</stp>
        <stp>C.US.CLE</stp>
        <stp>Bar</stp>
        <stp/>
        <stp>Low</stp>
        <stp>1380</stp>
        <stp>-249</stp>
        <stp>All</stp>
        <stp/>
        <stp/>
        <stp>FALSE</stp>
        <stp>T</stp>
        <tr r="F251" s="1"/>
      </tp>
      <tp>
        <v>4.42</v>
        <stp/>
        <stp>StudyData</stp>
        <stp>C.US.CLE</stp>
        <stp>Bar</stp>
        <stp/>
        <stp>Low</stp>
        <stp>1380</stp>
        <stp>-259</stp>
        <stp>All</stp>
        <stp/>
        <stp/>
        <stp>FALSE</stp>
        <stp>T</stp>
        <tr r="F261" s="1"/>
      </tp>
      <tp>
        <v>23.215</v>
        <stp/>
        <stp>StudyData</stp>
        <stp>MIVCLose(C.US.CLE)</stp>
        <stp>Bar</stp>
        <stp/>
        <stp>Close</stp>
        <stp>1380</stp>
        <stp>-75</stp>
        <stp>All</stp>
        <stp/>
        <stp/>
        <stp>FALSE</stp>
        <stp>T</stp>
        <tr r="L77" s="1"/>
      </tp>
      <tp>
        <v>24.3</v>
        <stp/>
        <stp>StudyData</stp>
        <stp>MIVCLose(C.US.CLE)</stp>
        <stp>Bar</stp>
        <stp/>
        <stp>Close</stp>
        <stp>1380</stp>
        <stp>-65</stp>
        <stp>All</stp>
        <stp/>
        <stp/>
        <stp>FALSE</stp>
        <stp>T</stp>
        <tr r="L67" s="1"/>
      </tp>
      <tp>
        <v>20.895</v>
        <stp/>
        <stp>StudyData</stp>
        <stp>MIVCLose(C.US.CLE)</stp>
        <stp>Bar</stp>
        <stp/>
        <stp>Close</stp>
        <stp>1380</stp>
        <stp>-55</stp>
        <stp>All</stp>
        <stp/>
        <stp/>
        <stp>FALSE</stp>
        <stp>T</stp>
        <tr r="L57" s="1"/>
      </tp>
      <tp>
        <v>17.585000000000001</v>
        <stp/>
        <stp>StudyData</stp>
        <stp>MIVCLose(C.US.CLE)</stp>
        <stp>Bar</stp>
        <stp/>
        <stp>Close</stp>
        <stp>1380</stp>
        <stp>-45</stp>
        <stp>All</stp>
        <stp/>
        <stp/>
        <stp>FALSE</stp>
        <stp>T</stp>
        <tr r="L47" s="1"/>
      </tp>
      <tp>
        <v>20.010000000000002</v>
        <stp/>
        <stp>StudyData</stp>
        <stp>MIVCLose(C.US.CLE)</stp>
        <stp>Bar</stp>
        <stp/>
        <stp>Close</stp>
        <stp>1380</stp>
        <stp>-35</stp>
        <stp>All</stp>
        <stp/>
        <stp/>
        <stp>FALSE</stp>
        <stp>T</stp>
        <tr r="L37" s="1"/>
      </tp>
      <tp>
        <v>19.344999999999999</v>
        <stp/>
        <stp>StudyData</stp>
        <stp>MIVCLose(C.US.CLE)</stp>
        <stp>Bar</stp>
        <stp/>
        <stp>Close</stp>
        <stp>1380</stp>
        <stp>-25</stp>
        <stp>All</stp>
        <stp/>
        <stp/>
        <stp>FALSE</stp>
        <stp>T</stp>
        <tr r="L27" s="1"/>
      </tp>
      <tp>
        <v>17.190000000000001</v>
        <stp/>
        <stp>StudyData</stp>
        <stp>MIVCLose(C.US.CLE)</stp>
        <stp>Bar</stp>
        <stp/>
        <stp>Close</stp>
        <stp>1380</stp>
        <stp>-15</stp>
        <stp>All</stp>
        <stp/>
        <stp/>
        <stp>FALSE</stp>
        <stp>T</stp>
        <tr r="L17" s="1"/>
      </tp>
      <tp>
        <v>24.17</v>
        <stp/>
        <stp>StudyData</stp>
        <stp>MIVCLose(C.US.CLE)</stp>
        <stp>Bar</stp>
        <stp/>
        <stp>Close</stp>
        <stp>1380</stp>
        <stp>-95</stp>
        <stp>All</stp>
        <stp/>
        <stp/>
        <stp>FALSE</stp>
        <stp>T</stp>
        <tr r="L97" s="1"/>
      </tp>
      <tp>
        <v>24.52</v>
        <stp/>
        <stp>StudyData</stp>
        <stp>MIVCLose(C.US.CLE)</stp>
        <stp>Bar</stp>
        <stp/>
        <stp>Close</stp>
        <stp>1380</stp>
        <stp>-85</stp>
        <stp>All</stp>
        <stp/>
        <stp/>
        <stp>FALSE</stp>
        <stp>T</stp>
        <tr r="L87" s="1"/>
      </tp>
      <tp>
        <v>0.61</v>
        <stp/>
        <stp>StudyData</stp>
        <stp>C.US.CLE</stp>
        <stp>Bar</stp>
        <stp/>
        <stp>Open</stp>
        <stp>1380</stp>
        <stp>-98</stp>
        <stp>All</stp>
        <stp/>
        <stp/>
        <stp>FALSE</stp>
        <stp>T</stp>
        <tr r="D100" s="1"/>
      </tp>
      <tp>
        <v>0.45</v>
        <stp/>
        <stp>StudyData</stp>
        <stp>C.US.CLE</stp>
        <stp>Bar</stp>
        <stp/>
        <stp>Open</stp>
        <stp>1380</stp>
        <stp>-88</stp>
        <stp>All</stp>
        <stp/>
        <stp/>
        <stp>FALSE</stp>
        <stp>T</stp>
        <tr r="D90" s="1"/>
      </tp>
      <tp>
        <v>0.56000000000000005</v>
        <stp/>
        <stp>StudyData</stp>
        <stp>C.US.CLE</stp>
        <stp>Bar</stp>
        <stp/>
        <stp>Open</stp>
        <stp>1380</stp>
        <stp>-78</stp>
        <stp>All</stp>
        <stp/>
        <stp/>
        <stp>FALSE</stp>
        <stp>T</stp>
        <tr r="D80" s="1"/>
      </tp>
      <tp>
        <v>0.53</v>
        <stp/>
        <stp>StudyData</stp>
        <stp>C.US.CLE</stp>
        <stp>Bar</stp>
        <stp/>
        <stp>Open</stp>
        <stp>1380</stp>
        <stp>-68</stp>
        <stp>All</stp>
        <stp/>
        <stp/>
        <stp>FALSE</stp>
        <stp>T</stp>
        <tr r="D70" s="1"/>
      </tp>
      <tp>
        <v>0.36</v>
        <stp/>
        <stp>StudyData</stp>
        <stp>C.US.CLE</stp>
        <stp>Bar</stp>
        <stp/>
        <stp>Open</stp>
        <stp>1380</stp>
        <stp>-58</stp>
        <stp>All</stp>
        <stp/>
        <stp/>
        <stp>FALSE</stp>
        <stp>T</stp>
        <tr r="D60" s="1"/>
      </tp>
      <tp>
        <v>0.33</v>
        <stp/>
        <stp>StudyData</stp>
        <stp>C.US.CLE</stp>
        <stp>Bar</stp>
        <stp/>
        <stp>Open</stp>
        <stp>1380</stp>
        <stp>-48</stp>
        <stp>All</stp>
        <stp/>
        <stp/>
        <stp>FALSE</stp>
        <stp>T</stp>
        <tr r="D50" s="1"/>
      </tp>
      <tp>
        <v>0.56999999999999995</v>
        <stp/>
        <stp>StudyData</stp>
        <stp>C.US.CLE</stp>
        <stp>Bar</stp>
        <stp/>
        <stp>Open</stp>
        <stp>1380</stp>
        <stp>-38</stp>
        <stp>All</stp>
        <stp/>
        <stp/>
        <stp>FALSE</stp>
        <stp>T</stp>
        <tr r="D40" s="1"/>
      </tp>
      <tp>
        <v>0.6</v>
        <stp/>
        <stp>StudyData</stp>
        <stp>C.US.CLE</stp>
        <stp>Bar</stp>
        <stp/>
        <stp>Open</stp>
        <stp>1380</stp>
        <stp>-28</stp>
        <stp>All</stp>
        <stp/>
        <stp/>
        <stp>FALSE</stp>
        <stp>T</stp>
        <tr r="D30" s="1"/>
      </tp>
      <tp>
        <v>0.68</v>
        <stp/>
        <stp>StudyData</stp>
        <stp>C.US.CLE</stp>
        <stp>Bar</stp>
        <stp/>
        <stp>Open</stp>
        <stp>1380</stp>
        <stp>-18</stp>
        <stp>All</stp>
        <stp/>
        <stp/>
        <stp>FALSE</stp>
        <stp>T</stp>
        <tr r="D20" s="1"/>
      </tp>
      <tp>
        <v>23.155000000000001</v>
        <stp/>
        <stp>StudyData</stp>
        <stp>MIVCLose(C.US.CLE)</stp>
        <stp>Bar</stp>
        <stp/>
        <stp>Close</stp>
        <stp>1380</stp>
        <stp>-74</stp>
        <stp>All</stp>
        <stp/>
        <stp/>
        <stp>FALSE</stp>
        <stp>T</stp>
        <tr r="L76" s="1"/>
      </tp>
      <tp>
        <v>24.125</v>
        <stp/>
        <stp>StudyData</stp>
        <stp>MIVCLose(C.US.CLE)</stp>
        <stp>Bar</stp>
        <stp/>
        <stp>Close</stp>
        <stp>1380</stp>
        <stp>-64</stp>
        <stp>All</stp>
        <stp/>
        <stp/>
        <stp>FALSE</stp>
        <stp>T</stp>
        <tr r="L66" s="1"/>
      </tp>
      <tp>
        <v>19.71</v>
        <stp/>
        <stp>StudyData</stp>
        <stp>MIVCLose(C.US.CLE)</stp>
        <stp>Bar</stp>
        <stp/>
        <stp>Close</stp>
        <stp>1380</stp>
        <stp>-54</stp>
        <stp>All</stp>
        <stp/>
        <stp/>
        <stp>FALSE</stp>
        <stp>T</stp>
        <tr r="L56" s="1"/>
      </tp>
      <tp>
        <v>21.574999999999999</v>
        <stp/>
        <stp>StudyData</stp>
        <stp>MIVCLose(C.US.CLE)</stp>
        <stp>Bar</stp>
        <stp/>
        <stp>Close</stp>
        <stp>1380</stp>
        <stp>-44</stp>
        <stp>All</stp>
        <stp/>
        <stp/>
        <stp>FALSE</stp>
        <stp>T</stp>
        <tr r="L46" s="1"/>
      </tp>
      <tp>
        <v>20.66</v>
        <stp/>
        <stp>StudyData</stp>
        <stp>MIVCLose(C.US.CLE)</stp>
        <stp>Bar</stp>
        <stp/>
        <stp>Close</stp>
        <stp>1380</stp>
        <stp>-34</stp>
        <stp>All</stp>
        <stp/>
        <stp/>
        <stp>FALSE</stp>
        <stp>T</stp>
        <tr r="L36" s="1"/>
      </tp>
      <tp>
        <v>18.545000000000002</v>
        <stp/>
        <stp>StudyData</stp>
        <stp>MIVCLose(C.US.CLE)</stp>
        <stp>Bar</stp>
        <stp/>
        <stp>Close</stp>
        <stp>1380</stp>
        <stp>-24</stp>
        <stp>All</stp>
        <stp/>
        <stp/>
        <stp>FALSE</stp>
        <stp>T</stp>
        <tr r="L26" s="1"/>
      </tp>
      <tp>
        <v>19.07</v>
        <stp/>
        <stp>StudyData</stp>
        <stp>MIVCLose(C.US.CLE)</stp>
        <stp>Bar</stp>
        <stp/>
        <stp>Close</stp>
        <stp>1380</stp>
        <stp>-14</stp>
        <stp>All</stp>
        <stp/>
        <stp/>
        <stp>FALSE</stp>
        <stp>T</stp>
        <tr r="L16" s="1"/>
      </tp>
      <tp>
        <v>23.85</v>
        <stp/>
        <stp>StudyData</stp>
        <stp>MIVCLose(C.US.CLE)</stp>
        <stp>Bar</stp>
        <stp/>
        <stp>Close</stp>
        <stp>1380</stp>
        <stp>-94</stp>
        <stp>All</stp>
        <stp/>
        <stp/>
        <stp>FALSE</stp>
        <stp>T</stp>
        <tr r="L96" s="1"/>
      </tp>
      <tp>
        <v>23.835000000000001</v>
        <stp/>
        <stp>StudyData</stp>
        <stp>MIVCLose(C.US.CLE)</stp>
        <stp>Bar</stp>
        <stp/>
        <stp>Close</stp>
        <stp>1380</stp>
        <stp>-84</stp>
        <stp>All</stp>
        <stp/>
        <stp/>
        <stp>FALSE</stp>
        <stp>T</stp>
        <tr r="L86" s="1"/>
      </tp>
      <tp>
        <v>0.68</v>
        <stp/>
        <stp>StudyData</stp>
        <stp>C.US.CLE</stp>
        <stp>Bar</stp>
        <stp/>
        <stp>Open</stp>
        <stp>1380</stp>
        <stp>-99</stp>
        <stp>All</stp>
        <stp/>
        <stp/>
        <stp>FALSE</stp>
        <stp>T</stp>
        <tr r="D101" s="1"/>
      </tp>
      <tp>
        <v>0.41</v>
        <stp/>
        <stp>StudyData</stp>
        <stp>C.US.CLE</stp>
        <stp>Bar</stp>
        <stp/>
        <stp>Open</stp>
        <stp>1380</stp>
        <stp>-89</stp>
        <stp>All</stp>
        <stp/>
        <stp/>
        <stp>FALSE</stp>
        <stp>T</stp>
        <tr r="D91" s="1"/>
      </tp>
      <tp>
        <v>0.55000000000000004</v>
        <stp/>
        <stp>StudyData</stp>
        <stp>C.US.CLE</stp>
        <stp>Bar</stp>
        <stp/>
        <stp>Open</stp>
        <stp>1380</stp>
        <stp>-79</stp>
        <stp>All</stp>
        <stp/>
        <stp/>
        <stp>FALSE</stp>
        <stp>T</stp>
        <tr r="D81" s="1"/>
      </tp>
      <tp>
        <v>0.53</v>
        <stp/>
        <stp>StudyData</stp>
        <stp>C.US.CLE</stp>
        <stp>Bar</stp>
        <stp/>
        <stp>Open</stp>
        <stp>1380</stp>
        <stp>-69</stp>
        <stp>All</stp>
        <stp/>
        <stp/>
        <stp>FALSE</stp>
        <stp>T</stp>
        <tr r="D71" s="1"/>
      </tp>
      <tp>
        <v>0.46</v>
        <stp/>
        <stp>StudyData</stp>
        <stp>C.US.CLE</stp>
        <stp>Bar</stp>
        <stp/>
        <stp>Open</stp>
        <stp>1380</stp>
        <stp>-59</stp>
        <stp>All</stp>
        <stp/>
        <stp/>
        <stp>FALSE</stp>
        <stp>T</stp>
        <tr r="D61" s="1"/>
      </tp>
      <tp>
        <v>0.35</v>
        <stp/>
        <stp>StudyData</stp>
        <stp>C.US.CLE</stp>
        <stp>Bar</stp>
        <stp/>
        <stp>Open</stp>
        <stp>1380</stp>
        <stp>-49</stp>
        <stp>All</stp>
        <stp/>
        <stp/>
        <stp>FALSE</stp>
        <stp>T</stp>
        <tr r="D51" s="1"/>
      </tp>
      <tp>
        <v>0.47</v>
        <stp/>
        <stp>StudyData</stp>
        <stp>C.US.CLE</stp>
        <stp>Bar</stp>
        <stp/>
        <stp>Open</stp>
        <stp>1380</stp>
        <stp>-39</stp>
        <stp>All</stp>
        <stp/>
        <stp/>
        <stp>FALSE</stp>
        <stp>T</stp>
        <tr r="D41" s="1"/>
      </tp>
      <tp>
        <v>0.64</v>
        <stp/>
        <stp>StudyData</stp>
        <stp>C.US.CLE</stp>
        <stp>Bar</stp>
        <stp/>
        <stp>Open</stp>
        <stp>1380</stp>
        <stp>-29</stp>
        <stp>All</stp>
        <stp/>
        <stp/>
        <stp>FALSE</stp>
        <stp>T</stp>
        <tr r="D31" s="1"/>
      </tp>
      <tp>
        <v>0.88</v>
        <stp/>
        <stp>StudyData</stp>
        <stp>C.US.CLE</stp>
        <stp>Bar</stp>
        <stp/>
        <stp>Open</stp>
        <stp>1380</stp>
        <stp>-19</stp>
        <stp>All</stp>
        <stp/>
        <stp/>
        <stp>FALSE</stp>
        <stp>T</stp>
        <tr r="D21" s="1"/>
      </tp>
      <tp>
        <v>23.08</v>
        <stp/>
        <stp>StudyData</stp>
        <stp>MIVCLose(C.US.CLE)</stp>
        <stp>Bar</stp>
        <stp/>
        <stp>Close</stp>
        <stp>1380</stp>
        <stp>-73</stp>
        <stp>All</stp>
        <stp/>
        <stp/>
        <stp>FALSE</stp>
        <stp>T</stp>
        <tr r="L75" s="1"/>
      </tp>
      <tp>
        <v>21.81</v>
        <stp/>
        <stp>StudyData</stp>
        <stp>MIVCLose(C.US.CLE)</stp>
        <stp>Bar</stp>
        <stp/>
        <stp>Close</stp>
        <stp>1380</stp>
        <stp>-63</stp>
        <stp>All</stp>
        <stp/>
        <stp/>
        <stp>FALSE</stp>
        <stp>T</stp>
        <tr r="L65" s="1"/>
      </tp>
      <tp>
        <v>20.89</v>
        <stp/>
        <stp>StudyData</stp>
        <stp>MIVCLose(C.US.CLE)</stp>
        <stp>Bar</stp>
        <stp/>
        <stp>Close</stp>
        <stp>1380</stp>
        <stp>-53</stp>
        <stp>All</stp>
        <stp/>
        <stp/>
        <stp>FALSE</stp>
        <stp>T</stp>
        <tr r="L55" s="1"/>
      </tp>
      <tp>
        <v>20.925000000000001</v>
        <stp/>
        <stp>StudyData</stp>
        <stp>MIVCLose(C.US.CLE)</stp>
        <stp>Bar</stp>
        <stp/>
        <stp>Close</stp>
        <stp>1380</stp>
        <stp>-43</stp>
        <stp>All</stp>
        <stp/>
        <stp/>
        <stp>FALSE</stp>
        <stp>T</stp>
        <tr r="L45" s="1"/>
      </tp>
      <tp>
        <v>19.27</v>
        <stp/>
        <stp>StudyData</stp>
        <stp>MIVCLose(C.US.CLE)</stp>
        <stp>Bar</stp>
        <stp/>
        <stp>Close</stp>
        <stp>1380</stp>
        <stp>-33</stp>
        <stp>All</stp>
        <stp/>
        <stp/>
        <stp>FALSE</stp>
        <stp>T</stp>
        <tr r="L35" s="1"/>
      </tp>
      <tp>
        <v>19.565000000000001</v>
        <stp/>
        <stp>StudyData</stp>
        <stp>MIVCLose(C.US.CLE)</stp>
        <stp>Bar</stp>
        <stp/>
        <stp>Close</stp>
        <stp>1380</stp>
        <stp>-23</stp>
        <stp>All</stp>
        <stp/>
        <stp/>
        <stp>FALSE</stp>
        <stp>T</stp>
        <tr r="L25" s="1"/>
      </tp>
      <tp>
        <v>17.64</v>
        <stp/>
        <stp>StudyData</stp>
        <stp>MIVCLose(C.US.CLE)</stp>
        <stp>Bar</stp>
        <stp/>
        <stp>Close</stp>
        <stp>1380</stp>
        <stp>-13</stp>
        <stp>All</stp>
        <stp/>
        <stp/>
        <stp>FALSE</stp>
        <stp>T</stp>
        <tr r="L15" s="1"/>
      </tp>
      <tp>
        <v>24.03</v>
        <stp/>
        <stp>StudyData</stp>
        <stp>MIVCLose(C.US.CLE)</stp>
        <stp>Bar</stp>
        <stp/>
        <stp>Close</stp>
        <stp>1380</stp>
        <stp>-93</stp>
        <stp>All</stp>
        <stp/>
        <stp/>
        <stp>FALSE</stp>
        <stp>T</stp>
        <tr r="L95" s="1"/>
      </tp>
      <tp>
        <v>23.114999999999998</v>
        <stp/>
        <stp>StudyData</stp>
        <stp>MIVCLose(C.US.CLE)</stp>
        <stp>Bar</stp>
        <stp/>
        <stp>Close</stp>
        <stp>1380</stp>
        <stp>-83</stp>
        <stp>All</stp>
        <stp/>
        <stp/>
        <stp>FALSE</stp>
        <stp>T</stp>
        <tr r="L85" s="1"/>
      </tp>
      <tp>
        <v>0.68</v>
        <stp/>
        <stp>StudyData</stp>
        <stp>C.US.CLE</stp>
        <stp>Bar</stp>
        <stp/>
        <stp>High</stp>
        <stp>1380</stp>
        <stp>-99</stp>
        <stp>All</stp>
        <stp/>
        <stp/>
        <stp>FALSE</stp>
        <stp>T</stp>
        <tr r="E101" s="1"/>
      </tp>
      <tp>
        <v>0.41</v>
        <stp/>
        <stp>StudyData</stp>
        <stp>C.US.CLE</stp>
        <stp>Bar</stp>
        <stp/>
        <stp>High</stp>
        <stp>1380</stp>
        <stp>-89</stp>
        <stp>All</stp>
        <stp/>
        <stp/>
        <stp>FALSE</stp>
        <stp>T</stp>
        <tr r="E91" s="1"/>
      </tp>
      <tp>
        <v>0.97</v>
        <stp/>
        <stp>StudyData</stp>
        <stp>C.US.CLE</stp>
        <stp>Bar</stp>
        <stp/>
        <stp>High</stp>
        <stp>1380</stp>
        <stp>-19</stp>
        <stp>All</stp>
        <stp/>
        <stp/>
        <stp>FALSE</stp>
        <stp>T</stp>
        <tr r="E21" s="1"/>
      </tp>
      <tp>
        <v>0.56999999999999995</v>
        <stp/>
        <stp>StudyData</stp>
        <stp>C.US.CLE</stp>
        <stp>Bar</stp>
        <stp/>
        <stp>High</stp>
        <stp>1380</stp>
        <stp>-39</stp>
        <stp>All</stp>
        <stp/>
        <stp/>
        <stp>FALSE</stp>
        <stp>T</stp>
        <tr r="E41" s="1"/>
      </tp>
      <tp>
        <v>0.67</v>
        <stp/>
        <stp>StudyData</stp>
        <stp>C.US.CLE</stp>
        <stp>Bar</stp>
        <stp/>
        <stp>High</stp>
        <stp>1380</stp>
        <stp>-29</stp>
        <stp>All</stp>
        <stp/>
        <stp/>
        <stp>FALSE</stp>
        <stp>T</stp>
        <tr r="E31" s="1"/>
      </tp>
      <tp>
        <v>0.46</v>
        <stp/>
        <stp>StudyData</stp>
        <stp>C.US.CLE</stp>
        <stp>Bar</stp>
        <stp/>
        <stp>High</stp>
        <stp>1380</stp>
        <stp>-59</stp>
        <stp>All</stp>
        <stp/>
        <stp/>
        <stp>FALSE</stp>
        <stp>T</stp>
        <tr r="E61" s="1"/>
      </tp>
      <tp>
        <v>0.35</v>
        <stp/>
        <stp>StudyData</stp>
        <stp>C.US.CLE</stp>
        <stp>Bar</stp>
        <stp/>
        <stp>High</stp>
        <stp>1380</stp>
        <stp>-49</stp>
        <stp>All</stp>
        <stp/>
        <stp/>
        <stp>FALSE</stp>
        <stp>T</stp>
        <tr r="E51" s="1"/>
      </tp>
      <tp>
        <v>0.55000000000000004</v>
        <stp/>
        <stp>StudyData</stp>
        <stp>C.US.CLE</stp>
        <stp>Bar</stp>
        <stp/>
        <stp>High</stp>
        <stp>1380</stp>
        <stp>-79</stp>
        <stp>All</stp>
        <stp/>
        <stp/>
        <stp>FALSE</stp>
        <stp>T</stp>
        <tr r="E81" s="1"/>
      </tp>
      <tp>
        <v>0.55000000000000004</v>
        <stp/>
        <stp>StudyData</stp>
        <stp>C.US.CLE</stp>
        <stp>Bar</stp>
        <stp/>
        <stp>High</stp>
        <stp>1380</stp>
        <stp>-69</stp>
        <stp>All</stp>
        <stp/>
        <stp/>
        <stp>FALSE</stp>
        <stp>T</stp>
        <tr r="E71" s="1"/>
      </tp>
      <tp>
        <v>22.035</v>
        <stp/>
        <stp>StudyData</stp>
        <stp>MIVCLose(C.US.CLE)</stp>
        <stp>Bar</stp>
        <stp/>
        <stp>Close</stp>
        <stp>1380</stp>
        <stp>-72</stp>
        <stp>All</stp>
        <stp/>
        <stp/>
        <stp>FALSE</stp>
        <stp>T</stp>
        <tr r="L74" s="1"/>
      </tp>
      <tp>
        <v>24.364999999999998</v>
        <stp/>
        <stp>StudyData</stp>
        <stp>MIVCLose(C.US.CLE)</stp>
        <stp>Bar</stp>
        <stp/>
        <stp>Close</stp>
        <stp>1380</stp>
        <stp>-62</stp>
        <stp>All</stp>
        <stp/>
        <stp/>
        <stp>FALSE</stp>
        <stp>T</stp>
        <tr r="L64" s="1"/>
      </tp>
      <tp>
        <v>21.21</v>
        <stp/>
        <stp>StudyData</stp>
        <stp>MIVCLose(C.US.CLE)</stp>
        <stp>Bar</stp>
        <stp/>
        <stp>Close</stp>
        <stp>1380</stp>
        <stp>-52</stp>
        <stp>All</stp>
        <stp/>
        <stp/>
        <stp>FALSE</stp>
        <stp>T</stp>
        <tr r="L54" s="1"/>
      </tp>
      <tp>
        <v>18.47</v>
        <stp/>
        <stp>StudyData</stp>
        <stp>MIVCLose(C.US.CLE)</stp>
        <stp>Bar</stp>
        <stp/>
        <stp>Close</stp>
        <stp>1380</stp>
        <stp>-42</stp>
        <stp>All</stp>
        <stp/>
        <stp/>
        <stp>FALSE</stp>
        <stp>T</stp>
        <tr r="L44" s="1"/>
      </tp>
      <tp>
        <v>20.309999999999999</v>
        <stp/>
        <stp>StudyData</stp>
        <stp>MIVCLose(C.US.CLE)</stp>
        <stp>Bar</stp>
        <stp/>
        <stp>Close</stp>
        <stp>1380</stp>
        <stp>-32</stp>
        <stp>All</stp>
        <stp/>
        <stp/>
        <stp>FALSE</stp>
        <stp>T</stp>
        <tr r="L34" s="1"/>
      </tp>
      <tp>
        <v>19.27</v>
        <stp/>
        <stp>StudyData</stp>
        <stp>MIVCLose(C.US.CLE)</stp>
        <stp>Bar</stp>
        <stp/>
        <stp>Close</stp>
        <stp>1380</stp>
        <stp>-22</stp>
        <stp>All</stp>
        <stp/>
        <stp/>
        <stp>FALSE</stp>
        <stp>T</stp>
        <tr r="L24" s="1"/>
      </tp>
      <tp>
        <v>17.695</v>
        <stp/>
        <stp>StudyData</stp>
        <stp>MIVCLose(C.US.CLE)</stp>
        <stp>Bar</stp>
        <stp/>
        <stp>Close</stp>
        <stp>1380</stp>
        <stp>-12</stp>
        <stp>All</stp>
        <stp/>
        <stp/>
        <stp>FALSE</stp>
        <stp>T</stp>
        <tr r="L14" s="1"/>
      </tp>
      <tp>
        <v>24.76</v>
        <stp/>
        <stp>StudyData</stp>
        <stp>MIVCLose(C.US.CLE)</stp>
        <stp>Bar</stp>
        <stp/>
        <stp>Close</stp>
        <stp>1380</stp>
        <stp>-92</stp>
        <stp>All</stp>
        <stp/>
        <stp/>
        <stp>FALSE</stp>
        <stp>T</stp>
        <tr r="L94" s="1"/>
      </tp>
      <tp>
        <v>23.114999999999998</v>
        <stp/>
        <stp>StudyData</stp>
        <stp>MIVCLose(C.US.CLE)</stp>
        <stp>Bar</stp>
        <stp/>
        <stp>Close</stp>
        <stp>1380</stp>
        <stp>-82</stp>
        <stp>All</stp>
        <stp/>
        <stp/>
        <stp>FALSE</stp>
        <stp>T</stp>
        <tr r="L84" s="1"/>
      </tp>
      <tp>
        <v>0.61</v>
        <stp/>
        <stp>StudyData</stp>
        <stp>C.US.CLE</stp>
        <stp>Bar</stp>
        <stp/>
        <stp>High</stp>
        <stp>1380</stp>
        <stp>-98</stp>
        <stp>All</stp>
        <stp/>
        <stp/>
        <stp>FALSE</stp>
        <stp>T</stp>
        <tr r="E100" s="1"/>
      </tp>
      <tp>
        <v>0.45</v>
        <stp/>
        <stp>StudyData</stp>
        <stp>C.US.CLE</stp>
        <stp>Bar</stp>
        <stp/>
        <stp>High</stp>
        <stp>1380</stp>
        <stp>-88</stp>
        <stp>All</stp>
        <stp/>
        <stp/>
        <stp>FALSE</stp>
        <stp>T</stp>
        <tr r="E90" s="1"/>
      </tp>
      <tp>
        <v>1.1299999999999999</v>
        <stp/>
        <stp>StudyData</stp>
        <stp>C.US.CLE</stp>
        <stp>Bar</stp>
        <stp/>
        <stp>High</stp>
        <stp>1380</stp>
        <stp>-18</stp>
        <stp>All</stp>
        <stp/>
        <stp/>
        <stp>FALSE</stp>
        <stp>T</stp>
        <tr r="E20" s="1"/>
      </tp>
      <tp>
        <v>0.77</v>
        <stp/>
        <stp>StudyData</stp>
        <stp>C.US.CLE</stp>
        <stp>Bar</stp>
        <stp/>
        <stp>High</stp>
        <stp>1380</stp>
        <stp>-38</stp>
        <stp>All</stp>
        <stp/>
        <stp/>
        <stp>FALSE</stp>
        <stp>T</stp>
        <tr r="E40" s="1"/>
      </tp>
      <tp>
        <v>0.87</v>
        <stp/>
        <stp>StudyData</stp>
        <stp>C.US.CLE</stp>
        <stp>Bar</stp>
        <stp/>
        <stp>High</stp>
        <stp>1380</stp>
        <stp>-28</stp>
        <stp>All</stp>
        <stp/>
        <stp/>
        <stp>FALSE</stp>
        <stp>T</stp>
        <tr r="E30" s="1"/>
      </tp>
      <tp>
        <v>0.36</v>
        <stp/>
        <stp>StudyData</stp>
        <stp>C.US.CLE</stp>
        <stp>Bar</stp>
        <stp/>
        <stp>High</stp>
        <stp>1380</stp>
        <stp>-58</stp>
        <stp>All</stp>
        <stp/>
        <stp/>
        <stp>FALSE</stp>
        <stp>T</stp>
        <tr r="E60" s="1"/>
      </tp>
      <tp>
        <v>0.34</v>
        <stp/>
        <stp>StudyData</stp>
        <stp>C.US.CLE</stp>
        <stp>Bar</stp>
        <stp/>
        <stp>High</stp>
        <stp>1380</stp>
        <stp>-48</stp>
        <stp>All</stp>
        <stp/>
        <stp/>
        <stp>FALSE</stp>
        <stp>T</stp>
        <tr r="E50" s="1"/>
      </tp>
      <tp>
        <v>0.56000000000000005</v>
        <stp/>
        <stp>StudyData</stp>
        <stp>C.US.CLE</stp>
        <stp>Bar</stp>
        <stp/>
        <stp>High</stp>
        <stp>1380</stp>
        <stp>-78</stp>
        <stp>All</stp>
        <stp/>
        <stp/>
        <stp>FALSE</stp>
        <stp>T</stp>
        <tr r="E80" s="1"/>
      </tp>
      <tp>
        <v>0.56000000000000005</v>
        <stp/>
        <stp>StudyData</stp>
        <stp>C.US.CLE</stp>
        <stp>Bar</stp>
        <stp/>
        <stp>High</stp>
        <stp>1380</stp>
        <stp>-68</stp>
        <stp>All</stp>
        <stp/>
        <stp/>
        <stp>FALSE</stp>
        <stp>T</stp>
        <tr r="E70" s="1"/>
      </tp>
      <tp>
        <v>22.56</v>
        <stp/>
        <stp>StudyData</stp>
        <stp>MIVCLose(C.US.CLE)</stp>
        <stp>Bar</stp>
        <stp/>
        <stp>Close</stp>
        <stp>1380</stp>
        <stp>-71</stp>
        <stp>All</stp>
        <stp/>
        <stp/>
        <stp>FALSE</stp>
        <stp>T</stp>
        <tr r="L73" s="1"/>
      </tp>
      <tp>
        <v>24.375</v>
        <stp/>
        <stp>StudyData</stp>
        <stp>MIVCLose(C.US.CLE)</stp>
        <stp>Bar</stp>
        <stp/>
        <stp>Close</stp>
        <stp>1380</stp>
        <stp>-61</stp>
        <stp>All</stp>
        <stp/>
        <stp/>
        <stp>FALSE</stp>
        <stp>T</stp>
        <tr r="L63" s="1"/>
      </tp>
      <tp>
        <v>20.725000000000001</v>
        <stp/>
        <stp>StudyData</stp>
        <stp>MIVCLose(C.US.CLE)</stp>
        <stp>Bar</stp>
        <stp/>
        <stp>Close</stp>
        <stp>1380</stp>
        <stp>-51</stp>
        <stp>All</stp>
        <stp/>
        <stp/>
        <stp>FALSE</stp>
        <stp>T</stp>
        <tr r="L53" s="1"/>
      </tp>
      <tp>
        <v>20.64</v>
        <stp/>
        <stp>StudyData</stp>
        <stp>MIVCLose(C.US.CLE)</stp>
        <stp>Bar</stp>
        <stp/>
        <stp>Close</stp>
        <stp>1380</stp>
        <stp>-41</stp>
        <stp>All</stp>
        <stp/>
        <stp/>
        <stp>FALSE</stp>
        <stp>T</stp>
        <tr r="L43" s="1"/>
      </tp>
      <tp>
        <v>21.17</v>
        <stp/>
        <stp>StudyData</stp>
        <stp>MIVCLose(C.US.CLE)</stp>
        <stp>Bar</stp>
        <stp/>
        <stp>Close</stp>
        <stp>1380</stp>
        <stp>-31</stp>
        <stp>All</stp>
        <stp/>
        <stp/>
        <stp>FALSE</stp>
        <stp>T</stp>
        <tr r="L33" s="1"/>
      </tp>
      <tp>
        <v>18.059999999999999</v>
        <stp/>
        <stp>StudyData</stp>
        <stp>MIVCLose(C.US.CLE)</stp>
        <stp>Bar</stp>
        <stp/>
        <stp>Close</stp>
        <stp>1380</stp>
        <stp>-21</stp>
        <stp>All</stp>
        <stp/>
        <stp/>
        <stp>FALSE</stp>
        <stp>T</stp>
        <tr r="L23" s="1"/>
      </tp>
      <tp>
        <v>17.25</v>
        <stp/>
        <stp>StudyData</stp>
        <stp>MIVCLose(C.US.CLE)</stp>
        <stp>Bar</stp>
        <stp/>
        <stp>Close</stp>
        <stp>1380</stp>
        <stp>-11</stp>
        <stp>All</stp>
        <stp/>
        <stp/>
        <stp>FALSE</stp>
        <stp>T</stp>
        <tr r="L13" s="1"/>
      </tp>
      <tp>
        <v>24.265000000000001</v>
        <stp/>
        <stp>StudyData</stp>
        <stp>MIVCLose(C.US.CLE)</stp>
        <stp>Bar</stp>
        <stp/>
        <stp>Close</stp>
        <stp>1380</stp>
        <stp>-91</stp>
        <stp>All</stp>
        <stp/>
        <stp/>
        <stp>FALSE</stp>
        <stp>T</stp>
        <tr r="L93" s="1"/>
      </tp>
      <tp>
        <v>23.44</v>
        <stp/>
        <stp>StudyData</stp>
        <stp>MIVCLose(C.US.CLE)</stp>
        <stp>Bar</stp>
        <stp/>
        <stp>Close</stp>
        <stp>1380</stp>
        <stp>-81</stp>
        <stp>All</stp>
        <stp/>
        <stp/>
        <stp>FALSE</stp>
        <stp>T</stp>
        <tr r="L83" s="1"/>
      </tp>
      <tp>
        <v>23.195</v>
        <stp/>
        <stp>StudyData</stp>
        <stp>MIVCLose(C.US.CLE)</stp>
        <stp>Bar</stp>
        <stp/>
        <stp>Close</stp>
        <stp>1380</stp>
        <stp>-70</stp>
        <stp>All</stp>
        <stp/>
        <stp/>
        <stp>FALSE</stp>
        <stp>T</stp>
        <tr r="L72" s="1"/>
      </tp>
      <tp>
        <v>24.05</v>
        <stp/>
        <stp>StudyData</stp>
        <stp>MIVCLose(C.US.CLE)</stp>
        <stp>Bar</stp>
        <stp/>
        <stp>Close</stp>
        <stp>1380</stp>
        <stp>-60</stp>
        <stp>All</stp>
        <stp/>
        <stp/>
        <stp>FALSE</stp>
        <stp>T</stp>
        <tr r="L62" s="1"/>
      </tp>
      <tp>
        <v>21.43</v>
        <stp/>
        <stp>StudyData</stp>
        <stp>MIVCLose(C.US.CLE)</stp>
        <stp>Bar</stp>
        <stp/>
        <stp>Close</stp>
        <stp>1380</stp>
        <stp>-50</stp>
        <stp>All</stp>
        <stp/>
        <stp/>
        <stp>FALSE</stp>
        <stp>T</stp>
        <tr r="L52" s="1"/>
      </tp>
      <tp>
        <v>20.75</v>
        <stp/>
        <stp>StudyData</stp>
        <stp>MIVCLose(C.US.CLE)</stp>
        <stp>Bar</stp>
        <stp/>
        <stp>Close</stp>
        <stp>1380</stp>
        <stp>-40</stp>
        <stp>All</stp>
        <stp/>
        <stp/>
        <stp>FALSE</stp>
        <stp>T</stp>
        <tr r="L42" s="1"/>
      </tp>
      <tp>
        <v>20.305</v>
        <stp/>
        <stp>StudyData</stp>
        <stp>MIVCLose(C.US.CLE)</stp>
        <stp>Bar</stp>
        <stp/>
        <stp>Close</stp>
        <stp>1380</stp>
        <stp>-30</stp>
        <stp>All</stp>
        <stp/>
        <stp/>
        <stp>FALSE</stp>
        <stp>T</stp>
        <tr r="L32" s="1"/>
      </tp>
      <tp>
        <v>19.114999999999998</v>
        <stp/>
        <stp>StudyData</stp>
        <stp>MIVCLose(C.US.CLE)</stp>
        <stp>Bar</stp>
        <stp/>
        <stp>Close</stp>
        <stp>1380</stp>
        <stp>-20</stp>
        <stp>All</stp>
        <stp/>
        <stp/>
        <stp>FALSE</stp>
        <stp>T</stp>
        <tr r="L22" s="1"/>
      </tp>
      <tp>
        <v>18.29</v>
        <stp/>
        <stp>StudyData</stp>
        <stp>MIVCLose(C.US.CLE)</stp>
        <stp>Bar</stp>
        <stp/>
        <stp>Close</stp>
        <stp>1380</stp>
        <stp>-10</stp>
        <stp>All</stp>
        <stp/>
        <stp/>
        <stp>FALSE</stp>
        <stp>T</stp>
        <tr r="L12" s="1"/>
      </tp>
      <tp>
        <v>25.17</v>
        <stp/>
        <stp>StudyData</stp>
        <stp>MIVCLose(C.US.CLE)</stp>
        <stp>Bar</stp>
        <stp/>
        <stp>Close</stp>
        <stp>1380</stp>
        <stp>-90</stp>
        <stp>All</stp>
        <stp/>
        <stp/>
        <stp>FALSE</stp>
        <stp>T</stp>
        <tr r="L92" s="1"/>
      </tp>
      <tp>
        <v>22.54</v>
        <stp/>
        <stp>StudyData</stp>
        <stp>MIVCLose(C.US.CLE)</stp>
        <stp>Bar</stp>
        <stp/>
        <stp>Close</stp>
        <stp>1380</stp>
        <stp>-80</stp>
        <stp>All</stp>
        <stp/>
        <stp/>
        <stp>FALSE</stp>
        <stp>T</stp>
        <tr r="L82" s="1"/>
      </tp>
      <tp>
        <v>19.11</v>
        <stp/>
        <stp>StudyData</stp>
        <stp>MIVCLose(C.US.CLE)</stp>
        <stp>Bar</stp>
        <stp/>
        <stp>Close</stp>
        <stp>1380</stp>
        <stp>-2</stp>
        <stp>All</stp>
        <stp/>
        <stp/>
        <stp>FALSE</stp>
        <stp>T</stp>
        <tr r="L4" s="1"/>
      </tp>
      <tp>
        <v>43095.708333333336</v>
        <stp/>
        <stp>StudyData</stp>
        <stp>C.US.CLE</stp>
        <stp>Bar</stp>
        <stp/>
        <stp>Time</stp>
        <stp>1380</stp>
        <stp>-1</stp>
        <stp>All</stp>
        <stp/>
        <stp/>
        <stp>FALSE</stp>
        <stp>T</stp>
        <tr r="B3" s="1"/>
      </tp>
      <tp>
        <v>19.760000000000002</v>
        <stp/>
        <stp>StudyData</stp>
        <stp>MIVHigh(C.US.CLE)</stp>
        <stp>Bar</stp>
        <stp/>
        <stp>Close</stp>
        <stp>1380</stp>
        <stp>-18</stp>
        <stp>All</stp>
        <stp/>
        <stp/>
        <stp>FALSE</stp>
        <stp>T</stp>
        <tr r="J20" s="1"/>
      </tp>
      <tp>
        <v>26.18</v>
        <stp/>
        <stp>StudyData</stp>
        <stp>MIVHigh(C.US.CLE)</stp>
        <stp>Bar</stp>
        <stp/>
        <stp>Close</stp>
        <stp>1380</stp>
        <stp>-38</stp>
        <stp>All</stp>
        <stp/>
        <stp/>
        <stp>FALSE</stp>
        <stp>T</stp>
        <tr r="J40" s="1"/>
      </tp>
      <tp>
        <v>21.83</v>
        <stp/>
        <stp>StudyData</stp>
        <stp>MIVHigh(C.US.CLE)</stp>
        <stp>Bar</stp>
        <stp/>
        <stp>Close</stp>
        <stp>1380</stp>
        <stp>-28</stp>
        <stp>All</stp>
        <stp/>
        <stp/>
        <stp>FALSE</stp>
        <stp>T</stp>
        <tr r="J30" s="1"/>
      </tp>
      <tp>
        <v>23.6</v>
        <stp/>
        <stp>StudyData</stp>
        <stp>MIVHigh(C.US.CLE)</stp>
        <stp>Bar</stp>
        <stp/>
        <stp>Close</stp>
        <stp>1380</stp>
        <stp>-58</stp>
        <stp>All</stp>
        <stp/>
        <stp/>
        <stp>FALSE</stp>
        <stp>T</stp>
        <tr r="J60" s="1"/>
      </tp>
      <tp>
        <v>21.51</v>
        <stp/>
        <stp>StudyData</stp>
        <stp>MIVHigh(C.US.CLE)</stp>
        <stp>Bar</stp>
        <stp/>
        <stp>Close</stp>
        <stp>1380</stp>
        <stp>-48</stp>
        <stp>All</stp>
        <stp/>
        <stp/>
        <stp>FALSE</stp>
        <stp>T</stp>
        <tr r="J50" s="1"/>
      </tp>
      <tp>
        <v>24.05</v>
        <stp/>
        <stp>StudyData</stp>
        <stp>MIVHigh(C.US.CLE)</stp>
        <stp>Bar</stp>
        <stp/>
        <stp>Close</stp>
        <stp>1380</stp>
        <stp>-78</stp>
        <stp>All</stp>
        <stp/>
        <stp/>
        <stp>FALSE</stp>
        <stp>T</stp>
        <tr r="J80" s="1"/>
      </tp>
      <tp>
        <v>26.07</v>
        <stp/>
        <stp>StudyData</stp>
        <stp>MIVHigh(C.US.CLE)</stp>
        <stp>Bar</stp>
        <stp/>
        <stp>Close</stp>
        <stp>1380</stp>
        <stp>-68</stp>
        <stp>All</stp>
        <stp/>
        <stp/>
        <stp>FALSE</stp>
        <stp>T</stp>
        <tr r="J70" s="1"/>
      </tp>
      <tp>
        <v>25.52</v>
        <stp/>
        <stp>StudyData</stp>
        <stp>MIVHigh(C.US.CLE)</stp>
        <stp>Bar</stp>
        <stp/>
        <stp>Close</stp>
        <stp>1380</stp>
        <stp>-98</stp>
        <stp>All</stp>
        <stp/>
        <stp/>
        <stp>FALSE</stp>
        <stp>T</stp>
        <tr r="J100" s="1"/>
      </tp>
      <tp>
        <v>25.16</v>
        <stp/>
        <stp>StudyData</stp>
        <stp>MIVHigh(C.US.CLE)</stp>
        <stp>Bar</stp>
        <stp/>
        <stp>Close</stp>
        <stp>1380</stp>
        <stp>-88</stp>
        <stp>All</stp>
        <stp/>
        <stp/>
        <stp>FALSE</stp>
        <stp>T</stp>
        <tr r="J90" s="1"/>
      </tp>
      <tp>
        <v>18.984999999999999</v>
        <stp/>
        <stp>StudyData</stp>
        <stp>MIVCLose(C.US.CLE)</stp>
        <stp>Bar</stp>
        <stp/>
        <stp>Close</stp>
        <stp>1380</stp>
        <stp>-3</stp>
        <stp>All</stp>
        <stp/>
        <stp/>
        <stp>FALSE</stp>
        <stp>T</stp>
        <tr r="L5" s="1"/>
      </tp>
      <tp>
        <v>20.010000000000002</v>
        <stp/>
        <stp>StudyData</stp>
        <stp>MIVHigh(C.US.CLE)</stp>
        <stp>Bar</stp>
        <stp/>
        <stp>Close</stp>
        <stp>1380</stp>
        <stp>-19</stp>
        <stp>All</stp>
        <stp/>
        <stp/>
        <stp>FALSE</stp>
        <stp>T</stp>
        <tr r="J21" s="1"/>
      </tp>
      <tp>
        <v>21.73</v>
        <stp/>
        <stp>StudyData</stp>
        <stp>MIVHigh(C.US.CLE)</stp>
        <stp>Bar</stp>
        <stp/>
        <stp>Close</stp>
        <stp>1380</stp>
        <stp>-39</stp>
        <stp>All</stp>
        <stp/>
        <stp/>
        <stp>FALSE</stp>
        <stp>T</stp>
        <tr r="J41" s="1"/>
      </tp>
      <tp>
        <v>22.93</v>
        <stp/>
        <stp>StudyData</stp>
        <stp>MIVHigh(C.US.CLE)</stp>
        <stp>Bar</stp>
        <stp/>
        <stp>Close</stp>
        <stp>1380</stp>
        <stp>-29</stp>
        <stp>All</stp>
        <stp/>
        <stp/>
        <stp>FALSE</stp>
        <stp>T</stp>
        <tr r="J31" s="1"/>
      </tp>
      <tp>
        <v>29.15</v>
        <stp/>
        <stp>StudyData</stp>
        <stp>MIVHigh(C.US.CLE)</stp>
        <stp>Bar</stp>
        <stp/>
        <stp>Close</stp>
        <stp>1380</stp>
        <stp>-59</stp>
        <stp>All</stp>
        <stp/>
        <stp/>
        <stp>FALSE</stp>
        <stp>T</stp>
        <tr r="J61" s="1"/>
      </tp>
      <tp>
        <v>21.63</v>
        <stp/>
        <stp>StudyData</stp>
        <stp>MIVHigh(C.US.CLE)</stp>
        <stp>Bar</stp>
        <stp/>
        <stp>Close</stp>
        <stp>1380</stp>
        <stp>-49</stp>
        <stp>All</stp>
        <stp/>
        <stp/>
        <stp>FALSE</stp>
        <stp>T</stp>
        <tr r="J51" s="1"/>
      </tp>
      <tp>
        <v>23.74</v>
        <stp/>
        <stp>StudyData</stp>
        <stp>MIVHigh(C.US.CLE)</stp>
        <stp>Bar</stp>
        <stp/>
        <stp>Close</stp>
        <stp>1380</stp>
        <stp>-79</stp>
        <stp>All</stp>
        <stp/>
        <stp/>
        <stp>FALSE</stp>
        <stp>T</stp>
        <tr r="J81" s="1"/>
      </tp>
      <tp>
        <v>23.74</v>
        <stp/>
        <stp>StudyData</stp>
        <stp>MIVHigh(C.US.CLE)</stp>
        <stp>Bar</stp>
        <stp/>
        <stp>Close</stp>
        <stp>1380</stp>
        <stp>-69</stp>
        <stp>All</stp>
        <stp/>
        <stp/>
        <stp>FALSE</stp>
        <stp>T</stp>
        <tr r="J71" s="1"/>
      </tp>
      <tp>
        <v>25.93</v>
        <stp/>
        <stp>StudyData</stp>
        <stp>MIVHigh(C.US.CLE)</stp>
        <stp>Bar</stp>
        <stp/>
        <stp>Close</stp>
        <stp>1380</stp>
        <stp>-99</stp>
        <stp>All</stp>
        <stp/>
        <stp/>
        <stp>FALSE</stp>
        <stp>T</stp>
        <tr r="J101" s="1"/>
      </tp>
      <tp>
        <v>25.81</v>
        <stp/>
        <stp>StudyData</stp>
        <stp>MIVHigh(C.US.CLE)</stp>
        <stp>Bar</stp>
        <stp/>
        <stp>Close</stp>
        <stp>1380</stp>
        <stp>-89</stp>
        <stp>All</stp>
        <stp/>
        <stp/>
        <stp>FALSE</stp>
        <stp>T</stp>
        <tr r="J91" s="1"/>
      </tp>
      <tp>
        <v>0.34</v>
        <stp/>
        <stp>StudyData</stp>
        <stp>C.US.CLE</stp>
        <stp>Bar</stp>
        <stp/>
        <stp>Open</stp>
        <stp>1380</stp>
        <stp>-8</stp>
        <stp>All</stp>
        <stp/>
        <stp/>
        <stp>FALSE</stp>
        <stp>T</stp>
        <tr r="D10" s="1"/>
      </tp>
      <tp>
        <v>43090.708333333336</v>
        <stp/>
        <stp>StudyData</stp>
        <stp>C.US.CLE</stp>
        <stp>Bar</stp>
        <stp/>
        <stp>Time</stp>
        <stp>1380</stp>
        <stp>-3</stp>
        <stp>All</stp>
        <stp/>
        <stp/>
        <stp>FALSE</stp>
        <stp>T</stp>
        <tr r="B5" s="1"/>
      </tp>
      <tp>
        <v>18.954999999999998</v>
        <stp/>
        <stp>StudyData</stp>
        <stp>MIVCLose(C.US.CLE)</stp>
        <stp>Bar</stp>
        <stp/>
        <stp>Close</stp>
        <stp>1380</stp>
        <stp>-1</stp>
        <stp>All</stp>
        <stp/>
        <stp/>
        <stp>FALSE</stp>
        <stp>T</stp>
        <tr r="L3" s="1"/>
      </tp>
      <tp>
        <v>0.32</v>
        <stp/>
        <stp>StudyData</stp>
        <stp>C.US.CLE</stp>
        <stp>Bar</stp>
        <stp/>
        <stp>Open</stp>
        <stp>1380</stp>
        <stp>-9</stp>
        <stp>All</stp>
        <stp/>
        <stp/>
        <stp>FALSE</stp>
        <stp>T</stp>
        <tr r="D11" s="1"/>
      </tp>
      <tp>
        <v>43094.708333333336</v>
        <stp/>
        <stp>StudyData</stp>
        <stp>C.US.CLE</stp>
        <stp>Bar</stp>
        <stp/>
        <stp>Time</stp>
        <stp>1380</stp>
        <stp>-2</stp>
        <stp>All</stp>
        <stp/>
        <stp/>
        <stp>FALSE</stp>
        <stp>T</stp>
        <tr r="B4" s="1"/>
      </tp>
      <tp>
        <v>16.594999999999999</v>
        <stp/>
        <stp>StudyData</stp>
        <stp>MIVCLose(C.US.CLE)</stp>
        <stp>Bar</stp>
        <stp/>
        <stp>Close</stp>
        <stp>1380</stp>
        <stp>-6</stp>
        <stp>All</stp>
        <stp/>
        <stp/>
        <stp>FALSE</stp>
        <stp>T</stp>
        <tr r="L8" s="1"/>
      </tp>
      <tp>
        <v>0.37</v>
        <stp/>
        <stp>StudyData</stp>
        <stp>C.US.CLE</stp>
        <stp>Bar</stp>
        <stp/>
        <stp>High</stp>
        <stp>1380</stp>
        <stp>-8</stp>
        <stp>All</stp>
        <stp/>
        <stp/>
        <stp>FALSE</stp>
        <stp>T</stp>
        <tr r="E10" s="1"/>
      </tp>
      <tp>
        <v>43088.708333333336</v>
        <stp/>
        <stp>StudyData</stp>
        <stp>C.US.CLE</stp>
        <stp>Bar</stp>
        <stp/>
        <stp>Time</stp>
        <stp>1380</stp>
        <stp>-5</stp>
        <stp>All</stp>
        <stp/>
        <stp/>
        <stp>FALSE</stp>
        <stp>T</stp>
        <tr r="B7" s="1"/>
      </tp>
      <tp>
        <v>18.79</v>
        <stp/>
        <stp>StudyData</stp>
        <stp>MIVCLose(C.US.CLE)</stp>
        <stp>Bar</stp>
        <stp/>
        <stp>Close</stp>
        <stp>1380</stp>
        <stp>-7</stp>
        <stp>All</stp>
        <stp/>
        <stp/>
        <stp>FALSE</stp>
        <stp>T</stp>
        <tr r="L9" s="1"/>
      </tp>
      <tp>
        <v>0.36</v>
        <stp/>
        <stp>StudyData</stp>
        <stp>C.US.CLE</stp>
        <stp>Bar</stp>
        <stp/>
        <stp>High</stp>
        <stp>1380</stp>
        <stp>-9</stp>
        <stp>All</stp>
        <stp/>
        <stp/>
        <stp>FALSE</stp>
        <stp>T</stp>
        <tr r="E11" s="1"/>
      </tp>
      <tp>
        <v>43089.708333333336</v>
        <stp/>
        <stp>StudyData</stp>
        <stp>C.US.CLE</stp>
        <stp>Bar</stp>
        <stp/>
        <stp>Time</stp>
        <stp>1380</stp>
        <stp>-4</stp>
        <stp>All</stp>
        <stp/>
        <stp/>
        <stp>FALSE</stp>
        <stp>T</stp>
        <tr r="B6" s="1"/>
      </tp>
      <tp>
        <v>19.100000000000001</v>
        <stp/>
        <stp>StudyData</stp>
        <stp>MIVCLose(C.US.CLE)</stp>
        <stp>Bar</stp>
        <stp/>
        <stp>Close</stp>
        <stp>1380</stp>
        <stp>-4</stp>
        <stp>All</stp>
        <stp/>
        <stp/>
        <stp>FALSE</stp>
        <stp>T</stp>
        <tr r="L6" s="1"/>
      </tp>
      <tp>
        <v>43086.708333333336</v>
        <stp/>
        <stp>StudyData</stp>
        <stp>C.US.CLE</stp>
        <stp>Bar</stp>
        <stp/>
        <stp>Time</stp>
        <stp>1380</stp>
        <stp>-7</stp>
        <stp>All</stp>
        <stp/>
        <stp/>
        <stp>FALSE</stp>
        <stp>T</stp>
        <tr r="B9" s="1"/>
      </tp>
      <tp>
        <v>19.405000000000001</v>
        <stp/>
        <stp>StudyData</stp>
        <stp>MIVCLose(C.US.CLE)</stp>
        <stp>Bar</stp>
        <stp/>
        <stp>Close</stp>
        <stp>1380</stp>
        <stp>-5</stp>
        <stp>All</stp>
        <stp/>
        <stp/>
        <stp>FALSE</stp>
        <stp>T</stp>
        <tr r="L7" s="1"/>
      </tp>
      <tp>
        <v>43087.708333333336</v>
        <stp/>
        <stp>StudyData</stp>
        <stp>C.US.CLE</stp>
        <stp>Bar</stp>
        <stp/>
        <stp>Time</stp>
        <stp>1380</stp>
        <stp>-6</stp>
        <stp>All</stp>
        <stp/>
        <stp/>
        <stp>FALSE</stp>
        <stp>T</stp>
        <tr r="B8" s="1"/>
      </tp>
      <tp>
        <v>0.4</v>
        <stp/>
        <stp>StudyData</stp>
        <stp>C.US.CLE</stp>
        <stp>Bar</stp>
        <stp/>
        <stp>High</stp>
        <stp>1380</stp>
        <stp>-4</stp>
        <stp>All</stp>
        <stp/>
        <stp/>
        <stp>FALSE</stp>
        <stp>T</stp>
        <tr r="E6" s="1"/>
      </tp>
      <tp>
        <v>0.35</v>
        <stp/>
        <stp>StudyData</stp>
        <stp>C.US.CLE</stp>
        <stp>Bar</stp>
        <stp/>
        <stp>Open</stp>
        <stp>1380</stp>
        <stp>-2</stp>
        <stp>All</stp>
        <stp/>
        <stp/>
        <stp>FALSE</stp>
        <stp>T</stp>
        <tr r="D4" s="1"/>
      </tp>
      <tp>
        <v>43082.708333333336</v>
        <stp/>
        <stp>StudyData</stp>
        <stp>C.US.CLE</stp>
        <stp>Bar</stp>
        <stp/>
        <stp>Time</stp>
        <stp>1380</stp>
        <stp>-9</stp>
        <stp>All</stp>
        <stp/>
        <stp/>
        <stp>FALSE</stp>
        <stp>T</stp>
        <tr r="B11" s="1"/>
      </tp>
      <tp>
        <v>43095.708333333336</v>
        <stp/>
        <stp>StudyData</stp>
        <stp>C.US.CLE</stp>
        <stp>Bar</stp>
        <stp/>
        <stp>Time</stp>
        <stp>1380</stp>
        <stp>-1</stp>
        <stp>All</stp>
        <stp/>
        <stp/>
        <stp>False</stp>
        <tr r="C3" s="1"/>
      </tp>
      <tp>
        <v>43090.708333333336</v>
        <stp/>
        <stp>StudyData</stp>
        <stp>C.US.CLE</stp>
        <stp>Bar</stp>
        <stp/>
        <stp>Time</stp>
        <stp>1380</stp>
        <stp>-3</stp>
        <stp>All</stp>
        <stp/>
        <stp/>
        <stp>False</stp>
        <tr r="C5" s="1"/>
      </tp>
      <tp>
        <v>43094.708333333336</v>
        <stp/>
        <stp>StudyData</stp>
        <stp>C.US.CLE</stp>
        <stp>Bar</stp>
        <stp/>
        <stp>Time</stp>
        <stp>1380</stp>
        <stp>-2</stp>
        <stp>All</stp>
        <stp/>
        <stp/>
        <stp>False</stp>
        <tr r="C4" s="1"/>
      </tp>
      <tp>
        <v>43088.708333333336</v>
        <stp/>
        <stp>StudyData</stp>
        <stp>C.US.CLE</stp>
        <stp>Bar</stp>
        <stp/>
        <stp>Time</stp>
        <stp>1380</stp>
        <stp>-5</stp>
        <stp>All</stp>
        <stp/>
        <stp/>
        <stp>False</stp>
        <tr r="C7" s="1"/>
      </tp>
      <tp>
        <v>43089.708333333336</v>
        <stp/>
        <stp>StudyData</stp>
        <stp>C.US.CLE</stp>
        <stp>Bar</stp>
        <stp/>
        <stp>Time</stp>
        <stp>1380</stp>
        <stp>-4</stp>
        <stp>All</stp>
        <stp/>
        <stp/>
        <stp>False</stp>
        <tr r="C6" s="1"/>
      </tp>
      <tp>
        <v>43086.708333333336</v>
        <stp/>
        <stp>StudyData</stp>
        <stp>C.US.CLE</stp>
        <stp>Bar</stp>
        <stp/>
        <stp>Time</stp>
        <stp>1380</stp>
        <stp>-7</stp>
        <stp>All</stp>
        <stp/>
        <stp/>
        <stp>False</stp>
        <tr r="C9" s="1"/>
      </tp>
      <tp>
        <v>43087.708333333336</v>
        <stp/>
        <stp>StudyData</stp>
        <stp>C.US.CLE</stp>
        <stp>Bar</stp>
        <stp/>
        <stp>Time</stp>
        <stp>1380</stp>
        <stp>-6</stp>
        <stp>All</stp>
        <stp/>
        <stp/>
        <stp>False</stp>
        <tr r="C8" s="1"/>
      </tp>
      <tp>
        <v>43082.708333333336</v>
        <stp/>
        <stp>StudyData</stp>
        <stp>C.US.CLE</stp>
        <stp>Bar</stp>
        <stp/>
        <stp>Time</stp>
        <stp>1380</stp>
        <stp>-9</stp>
        <stp>All</stp>
        <stp/>
        <stp/>
        <stp>False</stp>
        <tr r="C11" s="1"/>
      </tp>
      <tp>
        <v>43083.708333333336</v>
        <stp/>
        <stp>StudyData</stp>
        <stp>C.US.CLE</stp>
        <stp>Bar</stp>
        <stp/>
        <stp>Time</stp>
        <stp>1380</stp>
        <stp>-8</stp>
        <stp>All</stp>
        <stp/>
        <stp/>
        <stp>False</stp>
        <tr r="C10" s="1"/>
      </tp>
      <tp>
        <v>19.13</v>
        <stp/>
        <stp>StudyData</stp>
        <stp>MIVHigh(C.US.CLE)</stp>
        <stp>Bar</stp>
        <stp/>
        <stp>Close</stp>
        <stp>1380</stp>
        <stp>-10</stp>
        <stp>All</stp>
        <stp/>
        <stp/>
        <stp>FALSE</stp>
        <stp>T</stp>
        <tr r="J12" s="1"/>
      </tp>
      <tp>
        <v>21.87</v>
        <stp/>
        <stp>StudyData</stp>
        <stp>MIVHigh(C.US.CLE)</stp>
        <stp>Bar</stp>
        <stp/>
        <stp>Close</stp>
        <stp>1380</stp>
        <stp>-30</stp>
        <stp>All</stp>
        <stp/>
        <stp/>
        <stp>FALSE</stp>
        <stp>T</stp>
        <tr r="J32" s="1"/>
      </tp>
      <tp>
        <v>22.34</v>
        <stp/>
        <stp>StudyData</stp>
        <stp>MIVHigh(C.US.CLE)</stp>
        <stp>Bar</stp>
        <stp/>
        <stp>Close</stp>
        <stp>1380</stp>
        <stp>-20</stp>
        <stp>All</stp>
        <stp/>
        <stp/>
        <stp>FALSE</stp>
        <stp>T</stp>
        <tr r="J22" s="1"/>
      </tp>
      <tp>
        <v>25.43</v>
        <stp/>
        <stp>StudyData</stp>
        <stp>MIVHigh(C.US.CLE)</stp>
        <stp>Bar</stp>
        <stp/>
        <stp>Close</stp>
        <stp>1380</stp>
        <stp>-50</stp>
        <stp>All</stp>
        <stp/>
        <stp/>
        <stp>FALSE</stp>
        <stp>T</stp>
        <tr r="J52" s="1"/>
      </tp>
      <tp>
        <v>21.78</v>
        <stp/>
        <stp>StudyData</stp>
        <stp>MIVHigh(C.US.CLE)</stp>
        <stp>Bar</stp>
        <stp/>
        <stp>Close</stp>
        <stp>1380</stp>
        <stp>-40</stp>
        <stp>All</stp>
        <stp/>
        <stp/>
        <stp>FALSE</stp>
        <stp>T</stp>
        <tr r="J42" s="1"/>
      </tp>
      <tp>
        <v>27.32</v>
        <stp/>
        <stp>StudyData</stp>
        <stp>MIVHigh(C.US.CLE)</stp>
        <stp>Bar</stp>
        <stp/>
        <stp>Close</stp>
        <stp>1380</stp>
        <stp>-70</stp>
        <stp>All</stp>
        <stp/>
        <stp/>
        <stp>FALSE</stp>
        <stp>T</stp>
        <tr r="J72" s="1"/>
      </tp>
      <tp>
        <v>27.06</v>
        <stp/>
        <stp>StudyData</stp>
        <stp>MIVHigh(C.US.CLE)</stp>
        <stp>Bar</stp>
        <stp/>
        <stp>Close</stp>
        <stp>1380</stp>
        <stp>-60</stp>
        <stp>All</stp>
        <stp/>
        <stp/>
        <stp>FALSE</stp>
        <stp>T</stp>
        <tr r="J62" s="1"/>
      </tp>
      <tp>
        <v>26.54</v>
        <stp/>
        <stp>StudyData</stp>
        <stp>MIVHigh(C.US.CLE)</stp>
        <stp>Bar</stp>
        <stp/>
        <stp>Close</stp>
        <stp>1380</stp>
        <stp>-90</stp>
        <stp>All</stp>
        <stp/>
        <stp/>
        <stp>FALSE</stp>
        <stp>T</stp>
        <tr r="J92" s="1"/>
      </tp>
      <tp>
        <v>23.79</v>
        <stp/>
        <stp>StudyData</stp>
        <stp>MIVHigh(C.US.CLE)</stp>
        <stp>Bar</stp>
        <stp/>
        <stp>Close</stp>
        <stp>1380</stp>
        <stp>-80</stp>
        <stp>All</stp>
        <stp/>
        <stp/>
        <stp>FALSE</stp>
        <stp>T</stp>
        <tr r="J82" s="1"/>
      </tp>
      <tp>
        <v>0.39</v>
        <stp/>
        <stp>StudyData</stp>
        <stp>C.US.CLE</stp>
        <stp>Bar</stp>
        <stp/>
        <stp>High</stp>
        <stp>1380</stp>
        <stp>-5</stp>
        <stp>All</stp>
        <stp/>
        <stp/>
        <stp>FALSE</stp>
        <stp>T</stp>
        <tr r="E7" s="1"/>
      </tp>
      <tp>
        <v>0.35</v>
        <stp/>
        <stp>StudyData</stp>
        <stp>C.US.CLE</stp>
        <stp>Bar</stp>
        <stp/>
        <stp>Open</stp>
        <stp>1380</stp>
        <stp>-3</stp>
        <stp>All</stp>
        <stp/>
        <stp/>
        <stp>FALSE</stp>
        <stp>T</stp>
        <tr r="D5" s="1"/>
      </tp>
      <tp>
        <v>43083.708333333336</v>
        <stp/>
        <stp>StudyData</stp>
        <stp>C.US.CLE</stp>
        <stp>Bar</stp>
        <stp/>
        <stp>Time</stp>
        <stp>1380</stp>
        <stp>-8</stp>
        <stp>All</stp>
        <stp/>
        <stp/>
        <stp>FALSE</stp>
        <stp>T</stp>
        <tr r="B10" s="1"/>
      </tp>
      <tp>
        <v>20.13</v>
        <stp/>
        <stp>StudyData</stp>
        <stp>MIVHigh(C.US.CLE)</stp>
        <stp>Bar</stp>
        <stp/>
        <stp>Close</stp>
        <stp>1380</stp>
        <stp>-11</stp>
        <stp>All</stp>
        <stp/>
        <stp/>
        <stp>FALSE</stp>
        <stp>T</stp>
        <tr r="J13" s="1"/>
      </tp>
      <tp>
        <v>21.42</v>
        <stp/>
        <stp>StudyData</stp>
        <stp>MIVHigh(C.US.CLE)</stp>
        <stp>Bar</stp>
        <stp/>
        <stp>Close</stp>
        <stp>1380</stp>
        <stp>-31</stp>
        <stp>All</stp>
        <stp/>
        <stp/>
        <stp>FALSE</stp>
        <stp>T</stp>
        <tr r="J33" s="1"/>
      </tp>
      <tp>
        <v>20.11</v>
        <stp/>
        <stp>StudyData</stp>
        <stp>MIVHigh(C.US.CLE)</stp>
        <stp>Bar</stp>
        <stp/>
        <stp>Close</stp>
        <stp>1380</stp>
        <stp>-21</stp>
        <stp>All</stp>
        <stp/>
        <stp/>
        <stp>FALSE</stp>
        <stp>T</stp>
        <tr r="J23" s="1"/>
      </tp>
      <tp>
        <v>21.42</v>
        <stp/>
        <stp>StudyData</stp>
        <stp>MIVHigh(C.US.CLE)</stp>
        <stp>Bar</stp>
        <stp/>
        <stp>Close</stp>
        <stp>1380</stp>
        <stp>-51</stp>
        <stp>All</stp>
        <stp/>
        <stp/>
        <stp>FALSE</stp>
        <stp>T</stp>
        <tr r="J53" s="1"/>
      </tp>
      <tp>
        <v>27.21</v>
        <stp/>
        <stp>StudyData</stp>
        <stp>MIVHigh(C.US.CLE)</stp>
        <stp>Bar</stp>
        <stp/>
        <stp>Close</stp>
        <stp>1380</stp>
        <stp>-41</stp>
        <stp>All</stp>
        <stp/>
        <stp/>
        <stp>FALSE</stp>
        <stp>T</stp>
        <tr r="J43" s="1"/>
      </tp>
      <tp>
        <v>26.34</v>
        <stp/>
        <stp>StudyData</stp>
        <stp>MIVHigh(C.US.CLE)</stp>
        <stp>Bar</stp>
        <stp/>
        <stp>Close</stp>
        <stp>1380</stp>
        <stp>-71</stp>
        <stp>All</stp>
        <stp/>
        <stp/>
        <stp>FALSE</stp>
        <stp>T</stp>
        <tr r="J73" s="1"/>
      </tp>
      <tp>
        <v>26.45</v>
        <stp/>
        <stp>StudyData</stp>
        <stp>MIVHigh(C.US.CLE)</stp>
        <stp>Bar</stp>
        <stp/>
        <stp>Close</stp>
        <stp>1380</stp>
        <stp>-61</stp>
        <stp>All</stp>
        <stp/>
        <stp/>
        <stp>FALSE</stp>
        <stp>T</stp>
        <tr r="J63" s="1"/>
      </tp>
      <tp>
        <v>25.39</v>
        <stp/>
        <stp>StudyData</stp>
        <stp>MIVHigh(C.US.CLE)</stp>
        <stp>Bar</stp>
        <stp/>
        <stp>Close</stp>
        <stp>1380</stp>
        <stp>-91</stp>
        <stp>All</stp>
        <stp/>
        <stp/>
        <stp>FALSE</stp>
        <stp>T</stp>
        <tr r="J93" s="1"/>
      </tp>
      <tp>
        <v>25.83</v>
        <stp/>
        <stp>StudyData</stp>
        <stp>MIVHigh(C.US.CLE)</stp>
        <stp>Bar</stp>
        <stp/>
        <stp>Close</stp>
        <stp>1380</stp>
        <stp>-81</stp>
        <stp>All</stp>
        <stp/>
        <stp/>
        <stp>FALSE</stp>
        <stp>T</stp>
        <tr r="J83" s="1"/>
      </tp>
      <tp>
        <v>17.68</v>
        <stp/>
        <stp>StudyData</stp>
        <stp>MIVCLose(C.US.CLE)</stp>
        <stp>Bar</stp>
        <stp/>
        <stp>Close</stp>
        <stp>1380</stp>
        <stp>-8</stp>
        <stp>All</stp>
        <stp/>
        <stp/>
        <stp>FALSE</stp>
        <stp>T</stp>
        <tr r="L10" s="1"/>
      </tp>
      <tp>
        <v>0.32</v>
        <stp/>
        <stp>StudyData</stp>
        <stp>C.US.CLE</stp>
        <stp>Bar</stp>
        <stp/>
        <stp>High</stp>
        <stp>1380</stp>
        <stp>-6</stp>
        <stp>All</stp>
        <stp/>
        <stp/>
        <stp>FALSE</stp>
        <stp>T</stp>
        <tr r="E8" s="1"/>
      </tp>
      <tp>
        <v>20.29</v>
        <stp/>
        <stp>StudyData</stp>
        <stp>MIVHigh(C.US.CLE)</stp>
        <stp>Bar</stp>
        <stp/>
        <stp>Close</stp>
        <stp>1380</stp>
        <stp>-12</stp>
        <stp>All</stp>
        <stp/>
        <stp/>
        <stp>FALSE</stp>
        <stp>T</stp>
        <tr r="J14" s="1"/>
      </tp>
      <tp>
        <v>21.75</v>
        <stp/>
        <stp>StudyData</stp>
        <stp>MIVHigh(C.US.CLE)</stp>
        <stp>Bar</stp>
        <stp/>
        <stp>Close</stp>
        <stp>1380</stp>
        <stp>-32</stp>
        <stp>All</stp>
        <stp/>
        <stp/>
        <stp>FALSE</stp>
        <stp>T</stp>
        <tr r="J34" s="1"/>
      </tp>
      <tp>
        <v>20.149999999999999</v>
        <stp/>
        <stp>StudyData</stp>
        <stp>MIVHigh(C.US.CLE)</stp>
        <stp>Bar</stp>
        <stp/>
        <stp>Close</stp>
        <stp>1380</stp>
        <stp>-22</stp>
        <stp>All</stp>
        <stp/>
        <stp/>
        <stp>FALSE</stp>
        <stp>T</stp>
        <tr r="J24" s="1"/>
      </tp>
      <tp>
        <v>21.57</v>
        <stp/>
        <stp>StudyData</stp>
        <stp>MIVHigh(C.US.CLE)</stp>
        <stp>Bar</stp>
        <stp/>
        <stp>Close</stp>
        <stp>1380</stp>
        <stp>-52</stp>
        <stp>All</stp>
        <stp/>
        <stp/>
        <stp>FALSE</stp>
        <stp>T</stp>
        <tr r="J54" s="1"/>
      </tp>
      <tp>
        <v>22.03</v>
        <stp/>
        <stp>StudyData</stp>
        <stp>MIVHigh(C.US.CLE)</stp>
        <stp>Bar</stp>
        <stp/>
        <stp>Close</stp>
        <stp>1380</stp>
        <stp>-42</stp>
        <stp>All</stp>
        <stp/>
        <stp/>
        <stp>FALSE</stp>
        <stp>T</stp>
        <tr r="J44" s="1"/>
      </tp>
      <tp>
        <v>26.02</v>
        <stp/>
        <stp>StudyData</stp>
        <stp>MIVHigh(C.US.CLE)</stp>
        <stp>Bar</stp>
        <stp/>
        <stp>Close</stp>
        <stp>1380</stp>
        <stp>-72</stp>
        <stp>All</stp>
        <stp/>
        <stp/>
        <stp>FALSE</stp>
        <stp>T</stp>
        <tr r="J74" s="1"/>
      </tp>
      <tp>
        <v>30.57</v>
        <stp/>
        <stp>StudyData</stp>
        <stp>MIVHigh(C.US.CLE)</stp>
        <stp>Bar</stp>
        <stp/>
        <stp>Close</stp>
        <stp>1380</stp>
        <stp>-62</stp>
        <stp>All</stp>
        <stp/>
        <stp/>
        <stp>FALSE</stp>
        <stp>T</stp>
        <tr r="J64" s="1"/>
      </tp>
      <tp>
        <v>25.45</v>
        <stp/>
        <stp>StudyData</stp>
        <stp>MIVHigh(C.US.CLE)</stp>
        <stp>Bar</stp>
        <stp/>
        <stp>Close</stp>
        <stp>1380</stp>
        <stp>-92</stp>
        <stp>All</stp>
        <stp/>
        <stp/>
        <stp>FALSE</stp>
        <stp>T</stp>
        <tr r="J94" s="1"/>
      </tp>
      <tp>
        <v>23.82</v>
        <stp/>
        <stp>StudyData</stp>
        <stp>MIVHigh(C.US.CLE)</stp>
        <stp>Bar</stp>
        <stp/>
        <stp>Close</stp>
        <stp>1380</stp>
        <stp>-82</stp>
        <stp>All</stp>
        <stp/>
        <stp/>
        <stp>FALSE</stp>
        <stp>T</stp>
        <tr r="J84" s="1"/>
      </tp>
      <tp>
        <v>17.454999999999998</v>
        <stp/>
        <stp>StudyData</stp>
        <stp>MIVCLose(C.US.CLE)</stp>
        <stp>Bar</stp>
        <stp/>
        <stp>Close</stp>
        <stp>1380</stp>
        <stp>-9</stp>
        <stp>All</stp>
        <stp/>
        <stp/>
        <stp>FALSE</stp>
        <stp>T</stp>
        <tr r="L11" s="1"/>
      </tp>
      <tp>
        <v>0.4</v>
        <stp/>
        <stp>StudyData</stp>
        <stp>C.US.CLE</stp>
        <stp>Bar</stp>
        <stp/>
        <stp>High</stp>
        <stp>1380</stp>
        <stp>-7</stp>
        <stp>All</stp>
        <stp/>
        <stp/>
        <stp>FALSE</stp>
        <stp>T</stp>
        <tr r="E9" s="1"/>
      </tp>
      <tp>
        <v>0.91</v>
        <stp/>
        <stp>StudyData</stp>
        <stp>C.US.CLE</stp>
        <stp>Bar</stp>
        <stp/>
        <stp>Open</stp>
        <stp>1380</stp>
        <stp>-1</stp>
        <stp>All</stp>
        <stp/>
        <stp/>
        <stp>FALSE</stp>
        <stp>T</stp>
        <tr r="D3" s="1"/>
      </tp>
      <tp>
        <v>19.37</v>
        <stp/>
        <stp>StudyData</stp>
        <stp>MIVHigh(C.US.CLE)</stp>
        <stp>Bar</stp>
        <stp/>
        <stp>Close</stp>
        <stp>1380</stp>
        <stp>-13</stp>
        <stp>All</stp>
        <stp/>
        <stp/>
        <stp>FALSE</stp>
        <stp>T</stp>
        <tr r="J15" s="1"/>
      </tp>
      <tp>
        <v>21.58</v>
        <stp/>
        <stp>StudyData</stp>
        <stp>MIVHigh(C.US.CLE)</stp>
        <stp>Bar</stp>
        <stp/>
        <stp>Close</stp>
        <stp>1380</stp>
        <stp>-33</stp>
        <stp>All</stp>
        <stp/>
        <stp/>
        <stp>FALSE</stp>
        <stp>T</stp>
        <tr r="J35" s="1"/>
      </tp>
      <tp>
        <v>21.41</v>
        <stp/>
        <stp>StudyData</stp>
        <stp>MIVHigh(C.US.CLE)</stp>
        <stp>Bar</stp>
        <stp/>
        <stp>Close</stp>
        <stp>1380</stp>
        <stp>-23</stp>
        <stp>All</stp>
        <stp/>
        <stp/>
        <stp>FALSE</stp>
        <stp>T</stp>
        <tr r="J25" s="1"/>
      </tp>
      <tp>
        <v>27.96</v>
        <stp/>
        <stp>StudyData</stp>
        <stp>MIVHigh(C.US.CLE)</stp>
        <stp>Bar</stp>
        <stp/>
        <stp>Close</stp>
        <stp>1380</stp>
        <stp>-53</stp>
        <stp>All</stp>
        <stp/>
        <stp/>
        <stp>FALSE</stp>
        <stp>T</stp>
        <tr r="J55" s="1"/>
      </tp>
      <tp>
        <v>21.74</v>
        <stp/>
        <stp>StudyData</stp>
        <stp>MIVHigh(C.US.CLE)</stp>
        <stp>Bar</stp>
        <stp/>
        <stp>Close</stp>
        <stp>1380</stp>
        <stp>-43</stp>
        <stp>All</stp>
        <stp/>
        <stp/>
        <stp>FALSE</stp>
        <stp>T</stp>
        <tr r="J45" s="1"/>
      </tp>
      <tp>
        <v>23.99</v>
        <stp/>
        <stp>StudyData</stp>
        <stp>MIVHigh(C.US.CLE)</stp>
        <stp>Bar</stp>
        <stp/>
        <stp>Close</stp>
        <stp>1380</stp>
        <stp>-73</stp>
        <stp>All</stp>
        <stp/>
        <stp/>
        <stp>FALSE</stp>
        <stp>T</stp>
        <tr r="J75" s="1"/>
      </tp>
      <tp>
        <v>28.06</v>
        <stp/>
        <stp>StudyData</stp>
        <stp>MIVHigh(C.US.CLE)</stp>
        <stp>Bar</stp>
        <stp/>
        <stp>Close</stp>
        <stp>1380</stp>
        <stp>-63</stp>
        <stp>All</stp>
        <stp/>
        <stp/>
        <stp>FALSE</stp>
        <stp>T</stp>
        <tr r="J65" s="1"/>
      </tp>
      <tp>
        <v>28.01</v>
        <stp/>
        <stp>StudyData</stp>
        <stp>MIVHigh(C.US.CLE)</stp>
        <stp>Bar</stp>
        <stp/>
        <stp>Close</stp>
        <stp>1380</stp>
        <stp>-93</stp>
        <stp>All</stp>
        <stp/>
        <stp/>
        <stp>FALSE</stp>
        <stp>T</stp>
        <tr r="J95" s="1"/>
      </tp>
      <tp>
        <v>24.33</v>
        <stp/>
        <stp>StudyData</stp>
        <stp>MIVHigh(C.US.CLE)</stp>
        <stp>Bar</stp>
        <stp/>
        <stp>Close</stp>
        <stp>1380</stp>
        <stp>-83</stp>
        <stp>All</stp>
        <stp/>
        <stp/>
        <stp>FALSE</stp>
        <stp>T</stp>
        <tr r="J85" s="1"/>
      </tp>
      <tp>
        <v>0.28000000000000003</v>
        <stp/>
        <stp>StudyData</stp>
        <stp>C.US.CLE</stp>
        <stp>Bar</stp>
        <stp/>
        <stp>Open</stp>
        <stp>1380</stp>
        <stp>-6</stp>
        <stp>All</stp>
        <stp/>
        <stp/>
        <stp>FALSE</stp>
        <stp>T</stp>
        <tr r="D8" s="1"/>
      </tp>
      <tp>
        <v>20.21</v>
        <stp/>
        <stp>StudyData</stp>
        <stp>MIVHigh(C.US.CLE)</stp>
        <stp>Bar</stp>
        <stp/>
        <stp>Close</stp>
        <stp>1380</stp>
        <stp>-14</stp>
        <stp>All</stp>
        <stp/>
        <stp/>
        <stp>FALSE</stp>
        <stp>T</stp>
        <tr r="J16" s="1"/>
      </tp>
      <tp>
        <v>21.07</v>
        <stp/>
        <stp>StudyData</stp>
        <stp>MIVHigh(C.US.CLE)</stp>
        <stp>Bar</stp>
        <stp/>
        <stp>Close</stp>
        <stp>1380</stp>
        <stp>-34</stp>
        <stp>All</stp>
        <stp/>
        <stp/>
        <stp>FALSE</stp>
        <stp>T</stp>
        <tr r="J36" s="1"/>
      </tp>
      <tp>
        <v>20.6</v>
        <stp/>
        <stp>StudyData</stp>
        <stp>MIVHigh(C.US.CLE)</stp>
        <stp>Bar</stp>
        <stp/>
        <stp>Close</stp>
        <stp>1380</stp>
        <stp>-24</stp>
        <stp>All</stp>
        <stp/>
        <stp/>
        <stp>FALSE</stp>
        <stp>T</stp>
        <tr r="J26" s="1"/>
      </tp>
      <tp>
        <v>21.7</v>
        <stp/>
        <stp>StudyData</stp>
        <stp>MIVHigh(C.US.CLE)</stp>
        <stp>Bar</stp>
        <stp/>
        <stp>Close</stp>
        <stp>1380</stp>
        <stp>-54</stp>
        <stp>All</stp>
        <stp/>
        <stp/>
        <stp>FALSE</stp>
        <stp>T</stp>
        <tr r="J56" s="1"/>
      </tp>
      <tp>
        <v>24.53</v>
        <stp/>
        <stp>StudyData</stp>
        <stp>MIVHigh(C.US.CLE)</stp>
        <stp>Bar</stp>
        <stp/>
        <stp>Close</stp>
        <stp>1380</stp>
        <stp>-44</stp>
        <stp>All</stp>
        <stp/>
        <stp/>
        <stp>FALSE</stp>
        <stp>T</stp>
        <tr r="J46" s="1"/>
      </tp>
      <tp>
        <v>23.53</v>
        <stp/>
        <stp>StudyData</stp>
        <stp>MIVHigh(C.US.CLE)</stp>
        <stp>Bar</stp>
        <stp/>
        <stp>Close</stp>
        <stp>1380</stp>
        <stp>-74</stp>
        <stp>All</stp>
        <stp/>
        <stp/>
        <stp>FALSE</stp>
        <stp>T</stp>
        <tr r="J76" s="1"/>
      </tp>
      <tp>
        <v>25.03</v>
        <stp/>
        <stp>StudyData</stp>
        <stp>MIVHigh(C.US.CLE)</stp>
        <stp>Bar</stp>
        <stp/>
        <stp>Close</stp>
        <stp>1380</stp>
        <stp>-64</stp>
        <stp>All</stp>
        <stp/>
        <stp/>
        <stp>FALSE</stp>
        <stp>T</stp>
        <tr r="J66" s="1"/>
      </tp>
      <tp>
        <v>24.48</v>
        <stp/>
        <stp>StudyData</stp>
        <stp>MIVHigh(C.US.CLE)</stp>
        <stp>Bar</stp>
        <stp/>
        <stp>Close</stp>
        <stp>1380</stp>
        <stp>-94</stp>
        <stp>All</stp>
        <stp/>
        <stp/>
        <stp>FALSE</stp>
        <stp>T</stp>
        <tr r="J96" s="1"/>
      </tp>
      <tp>
        <v>25.67</v>
        <stp/>
        <stp>StudyData</stp>
        <stp>MIVHigh(C.US.CLE)</stp>
        <stp>Bar</stp>
        <stp/>
        <stp>Close</stp>
        <stp>1380</stp>
        <stp>-84</stp>
        <stp>All</stp>
        <stp/>
        <stp/>
        <stp>FALSE</stp>
        <stp>T</stp>
        <tr r="J86" s="1"/>
      </tp>
      <tp>
        <v>0.97</v>
        <stp/>
        <stp>StudyData</stp>
        <stp>C.US.CLE</stp>
        <stp>Bar</stp>
        <stp/>
        <stp>High</stp>
        <stp>1380</stp>
        <stp>-1</stp>
        <stp>All</stp>
        <stp/>
        <stp/>
        <stp>FALSE</stp>
        <stp>T</stp>
        <tr r="E3" s="1"/>
      </tp>
      <tp>
        <v>0.34</v>
        <stp/>
        <stp>StudyData</stp>
        <stp>C.US.CLE</stp>
        <stp>Bar</stp>
        <stp/>
        <stp>Open</stp>
        <stp>1380</stp>
        <stp>-7</stp>
        <stp>All</stp>
        <stp/>
        <stp/>
        <stp>FALSE</stp>
        <stp>T</stp>
        <tr r="D9" s="1"/>
      </tp>
      <tp>
        <v>19.57</v>
        <stp/>
        <stp>StudyData</stp>
        <stp>MIVHigh(C.US.CLE)</stp>
        <stp>Bar</stp>
        <stp/>
        <stp>Close</stp>
        <stp>1380</stp>
        <stp>-15</stp>
        <stp>All</stp>
        <stp/>
        <stp/>
        <stp>FALSE</stp>
        <stp>T</stp>
        <tr r="J17" s="1"/>
      </tp>
      <tp>
        <v>20.95</v>
        <stp/>
        <stp>StudyData</stp>
        <stp>MIVHigh(C.US.CLE)</stp>
        <stp>Bar</stp>
        <stp/>
        <stp>Close</stp>
        <stp>1380</stp>
        <stp>-35</stp>
        <stp>All</stp>
        <stp/>
        <stp/>
        <stp>FALSE</stp>
        <stp>T</stp>
        <tr r="J37" s="1"/>
      </tp>
      <tp>
        <v>20.54</v>
        <stp/>
        <stp>StudyData</stp>
        <stp>MIVHigh(C.US.CLE)</stp>
        <stp>Bar</stp>
        <stp/>
        <stp>Close</stp>
        <stp>1380</stp>
        <stp>-25</stp>
        <stp>All</stp>
        <stp/>
        <stp/>
        <stp>FALSE</stp>
        <stp>T</stp>
        <tr r="J27" s="1"/>
      </tp>
      <tp>
        <v>21.35</v>
        <stp/>
        <stp>StudyData</stp>
        <stp>MIVHigh(C.US.CLE)</stp>
        <stp>Bar</stp>
        <stp/>
        <stp>Close</stp>
        <stp>1380</stp>
        <stp>-55</stp>
        <stp>All</stp>
        <stp/>
        <stp/>
        <stp>FALSE</stp>
        <stp>T</stp>
        <tr r="J57" s="1"/>
      </tp>
      <tp>
        <v>22.33</v>
        <stp/>
        <stp>StudyData</stp>
        <stp>MIVHigh(C.US.CLE)</stp>
        <stp>Bar</stp>
        <stp/>
        <stp>Close</stp>
        <stp>1380</stp>
        <stp>-45</stp>
        <stp>All</stp>
        <stp/>
        <stp/>
        <stp>FALSE</stp>
        <stp>T</stp>
        <tr r="J47" s="1"/>
      </tp>
      <tp>
        <v>25.29</v>
        <stp/>
        <stp>StudyData</stp>
        <stp>MIVHigh(C.US.CLE)</stp>
        <stp>Bar</stp>
        <stp/>
        <stp>Close</stp>
        <stp>1380</stp>
        <stp>-75</stp>
        <stp>All</stp>
        <stp/>
        <stp/>
        <stp>FALSE</stp>
        <stp>T</stp>
        <tr r="J77" s="1"/>
      </tp>
      <tp>
        <v>28.8</v>
        <stp/>
        <stp>StudyData</stp>
        <stp>MIVHigh(C.US.CLE)</stp>
        <stp>Bar</stp>
        <stp/>
        <stp>Close</stp>
        <stp>1380</stp>
        <stp>-65</stp>
        <stp>All</stp>
        <stp/>
        <stp/>
        <stp>FALSE</stp>
        <stp>T</stp>
        <tr r="J67" s="1"/>
      </tp>
      <tp>
        <v>24.88</v>
        <stp/>
        <stp>StudyData</stp>
        <stp>MIVHigh(C.US.CLE)</stp>
        <stp>Bar</stp>
        <stp/>
        <stp>Close</stp>
        <stp>1380</stp>
        <stp>-95</stp>
        <stp>All</stp>
        <stp/>
        <stp/>
        <stp>FALSE</stp>
        <stp>T</stp>
        <tr r="J97" s="1"/>
      </tp>
      <tp>
        <v>24.81</v>
        <stp/>
        <stp>StudyData</stp>
        <stp>MIVHigh(C.US.CLE)</stp>
        <stp>Bar</stp>
        <stp/>
        <stp>Close</stp>
        <stp>1380</stp>
        <stp>-85</stp>
        <stp>All</stp>
        <stp/>
        <stp/>
        <stp>FALSE</stp>
        <stp>T</stp>
        <tr r="J87" s="1"/>
      </tp>
      <tp>
        <v>1.02</v>
        <stp/>
        <stp>StudyData</stp>
        <stp>C.US.CLE</stp>
        <stp>Bar</stp>
        <stp/>
        <stp>High</stp>
        <stp>1380</stp>
        <stp>-2</stp>
        <stp>All</stp>
        <stp/>
        <stp/>
        <stp>FALSE</stp>
        <stp>T</stp>
        <tr r="E4" s="1"/>
      </tp>
      <tp>
        <v>0.35</v>
        <stp/>
        <stp>StudyData</stp>
        <stp>C.US.CLE</stp>
        <stp>Bar</stp>
        <stp/>
        <stp>Open</stp>
        <stp>1380</stp>
        <stp>-4</stp>
        <stp>All</stp>
        <stp/>
        <stp/>
        <stp>FALSE</stp>
        <stp>T</stp>
        <tr r="D6" s="1"/>
      </tp>
      <tp>
        <v>19.63</v>
        <stp/>
        <stp>StudyData</stp>
        <stp>MIVHigh(C.US.CLE)</stp>
        <stp>Bar</stp>
        <stp/>
        <stp>Close</stp>
        <stp>1380</stp>
        <stp>-16</stp>
        <stp>All</stp>
        <stp/>
        <stp/>
        <stp>FALSE</stp>
        <stp>T</stp>
        <tr r="J18" s="1"/>
      </tp>
      <tp>
        <v>20.85</v>
        <stp/>
        <stp>StudyData</stp>
        <stp>MIVHigh(C.US.CLE)</stp>
        <stp>Bar</stp>
        <stp/>
        <stp>Close</stp>
        <stp>1380</stp>
        <stp>-36</stp>
        <stp>All</stp>
        <stp/>
        <stp/>
        <stp>FALSE</stp>
        <stp>T</stp>
        <tr r="J38" s="1"/>
      </tp>
      <tp>
        <v>21.91</v>
        <stp/>
        <stp>StudyData</stp>
        <stp>MIVHigh(C.US.CLE)</stp>
        <stp>Bar</stp>
        <stp/>
        <stp>Close</stp>
        <stp>1380</stp>
        <stp>-26</stp>
        <stp>All</stp>
        <stp/>
        <stp/>
        <stp>FALSE</stp>
        <stp>T</stp>
        <tr r="J28" s="1"/>
      </tp>
      <tp>
        <v>23.76</v>
        <stp/>
        <stp>StudyData</stp>
        <stp>MIVHigh(C.US.CLE)</stp>
        <stp>Bar</stp>
        <stp/>
        <stp>Close</stp>
        <stp>1380</stp>
        <stp>-56</stp>
        <stp>All</stp>
        <stp/>
        <stp/>
        <stp>FALSE</stp>
        <stp>T</stp>
        <tr r="J58" s="1"/>
      </tp>
      <tp>
        <v>22</v>
        <stp/>
        <stp>StudyData</stp>
        <stp>MIVHigh(C.US.CLE)</stp>
        <stp>Bar</stp>
        <stp/>
        <stp>Close</stp>
        <stp>1380</stp>
        <stp>-46</stp>
        <stp>All</stp>
        <stp/>
        <stp/>
        <stp>FALSE</stp>
        <stp>T</stp>
        <tr r="J48" s="1"/>
      </tp>
      <tp>
        <v>23.62</v>
        <stp/>
        <stp>StudyData</stp>
        <stp>MIVHigh(C.US.CLE)</stp>
        <stp>Bar</stp>
        <stp/>
        <stp>Close</stp>
        <stp>1380</stp>
        <stp>-76</stp>
        <stp>All</stp>
        <stp/>
        <stp/>
        <stp>FALSE</stp>
        <stp>T</stp>
        <tr r="J78" s="1"/>
      </tp>
      <tp>
        <v>25.38</v>
        <stp/>
        <stp>StudyData</stp>
        <stp>MIVHigh(C.US.CLE)</stp>
        <stp>Bar</stp>
        <stp/>
        <stp>Close</stp>
        <stp>1380</stp>
        <stp>-66</stp>
        <stp>All</stp>
        <stp/>
        <stp/>
        <stp>FALSE</stp>
        <stp>T</stp>
        <tr r="J68" s="1"/>
      </tp>
      <tp>
        <v>26.01</v>
        <stp/>
        <stp>StudyData</stp>
        <stp>MIVHigh(C.US.CLE)</stp>
        <stp>Bar</stp>
        <stp/>
        <stp>Close</stp>
        <stp>1380</stp>
        <stp>-96</stp>
        <stp>All</stp>
        <stp/>
        <stp/>
        <stp>FALSE</stp>
        <stp>T</stp>
        <tr r="J98" s="1"/>
      </tp>
      <tp>
        <v>24.79</v>
        <stp/>
        <stp>StudyData</stp>
        <stp>MIVHigh(C.US.CLE)</stp>
        <stp>Bar</stp>
        <stp/>
        <stp>Close</stp>
        <stp>1380</stp>
        <stp>-86</stp>
        <stp>All</stp>
        <stp/>
        <stp/>
        <stp>FALSE</stp>
        <stp>T</stp>
        <tr r="J88" s="1"/>
      </tp>
      <tp>
        <v>0.39</v>
        <stp/>
        <stp>StudyData</stp>
        <stp>C.US.CLE</stp>
        <stp>Bar</stp>
        <stp/>
        <stp>High</stp>
        <stp>1380</stp>
        <stp>-3</stp>
        <stp>All</stp>
        <stp/>
        <stp/>
        <stp>FALSE</stp>
        <stp>T</stp>
        <tr r="E5" s="1"/>
      </tp>
      <tp>
        <v>0.33</v>
        <stp/>
        <stp>StudyData</stp>
        <stp>C.US.CLE</stp>
        <stp>Bar</stp>
        <stp/>
        <stp>Open</stp>
        <stp>1380</stp>
        <stp>-5</stp>
        <stp>All</stp>
        <stp/>
        <stp/>
        <stp>FALSE</stp>
        <stp>T</stp>
        <tr r="D7" s="1"/>
      </tp>
      <tp>
        <v>20.85</v>
        <stp/>
        <stp>StudyData</stp>
        <stp>MIVHigh(C.US.CLE)</stp>
        <stp>Bar</stp>
        <stp/>
        <stp>Close</stp>
        <stp>1380</stp>
        <stp>-17</stp>
        <stp>All</stp>
        <stp/>
        <stp/>
        <stp>FALSE</stp>
        <stp>T</stp>
        <tr r="J19" s="1"/>
      </tp>
      <tp>
        <v>20.99</v>
        <stp/>
        <stp>StudyData</stp>
        <stp>MIVHigh(C.US.CLE)</stp>
        <stp>Bar</stp>
        <stp/>
        <stp>Close</stp>
        <stp>1380</stp>
        <stp>-37</stp>
        <stp>All</stp>
        <stp/>
        <stp/>
        <stp>FALSE</stp>
        <stp>T</stp>
        <tr r="J39" s="1"/>
      </tp>
      <tp>
        <v>21.74</v>
        <stp/>
        <stp>StudyData</stp>
        <stp>MIVHigh(C.US.CLE)</stp>
        <stp>Bar</stp>
        <stp/>
        <stp>Close</stp>
        <stp>1380</stp>
        <stp>-27</stp>
        <stp>All</stp>
        <stp/>
        <stp/>
        <stp>FALSE</stp>
        <stp>T</stp>
        <tr r="J29" s="1"/>
      </tp>
      <tp>
        <v>22.85</v>
        <stp/>
        <stp>StudyData</stp>
        <stp>MIVHigh(C.US.CLE)</stp>
        <stp>Bar</stp>
        <stp/>
        <stp>Close</stp>
        <stp>1380</stp>
        <stp>-57</stp>
        <stp>All</stp>
        <stp/>
        <stp/>
        <stp>FALSE</stp>
        <stp>T</stp>
        <tr r="J59" s="1"/>
      </tp>
      <tp>
        <v>25.18</v>
        <stp/>
        <stp>StudyData</stp>
        <stp>MIVHigh(C.US.CLE)</stp>
        <stp>Bar</stp>
        <stp/>
        <stp>Close</stp>
        <stp>1380</stp>
        <stp>-47</stp>
        <stp>All</stp>
        <stp/>
        <stp/>
        <stp>FALSE</stp>
        <stp>T</stp>
        <tr r="J49" s="1"/>
      </tp>
      <tp>
        <v>23.27</v>
        <stp/>
        <stp>StudyData</stp>
        <stp>MIVHigh(C.US.CLE)</stp>
        <stp>Bar</stp>
        <stp/>
        <stp>Close</stp>
        <stp>1380</stp>
        <stp>-77</stp>
        <stp>All</stp>
        <stp/>
        <stp/>
        <stp>FALSE</stp>
        <stp>T</stp>
        <tr r="J79" s="1"/>
      </tp>
      <tp>
        <v>24.43</v>
        <stp/>
        <stp>StudyData</stp>
        <stp>MIVHigh(C.US.CLE)</stp>
        <stp>Bar</stp>
        <stp/>
        <stp>Close</stp>
        <stp>1380</stp>
        <stp>-67</stp>
        <stp>All</stp>
        <stp/>
        <stp/>
        <stp>FALSE</stp>
        <stp>T</stp>
        <tr r="J69" s="1"/>
      </tp>
      <tp>
        <v>25.17</v>
        <stp/>
        <stp>StudyData</stp>
        <stp>MIVHigh(C.US.CLE)</stp>
        <stp>Bar</stp>
        <stp/>
        <stp>Close</stp>
        <stp>1380</stp>
        <stp>-97</stp>
        <stp>All</stp>
        <stp/>
        <stp/>
        <stp>FALSE</stp>
        <stp>T</stp>
        <tr r="J99" s="1"/>
      </tp>
      <tp>
        <v>25.77</v>
        <stp/>
        <stp>StudyData</stp>
        <stp>MIVHigh(C.US.CLE)</stp>
        <stp>Bar</stp>
        <stp/>
        <stp>Close</stp>
        <stp>1380</stp>
        <stp>-87</stp>
        <stp>All</stp>
        <stp/>
        <stp/>
        <stp>FALSE</stp>
        <stp>T</stp>
        <tr r="J89" s="1"/>
      </tp>
      <tp>
        <v>24.574999999999999</v>
        <stp/>
        <stp>StudyData</stp>
        <stp>MIVOpen(C.US.CLE)</stp>
        <stp>Bar</stp>
        <stp/>
        <stp>Close</stp>
        <stp>1380</stp>
        <stp>-61</stp>
        <stp>All</stp>
        <stp/>
        <stp/>
        <stp>FALSE</stp>
        <stp>T</stp>
        <tr r="I63" s="1"/>
      </tp>
      <tp>
        <v>22.425000000000001</v>
        <stp/>
        <stp>StudyData</stp>
        <stp>MIVOpen(C.US.CLE)</stp>
        <stp>Bar</stp>
        <stp/>
        <stp>Close</stp>
        <stp>1380</stp>
        <stp>-71</stp>
        <stp>All</stp>
        <stp/>
        <stp/>
        <stp>FALSE</stp>
        <stp>T</stp>
        <tr r="I73" s="1"/>
      </tp>
      <tp>
        <v>20.594999999999999</v>
        <stp/>
        <stp>StudyData</stp>
        <stp>MIVOpen(C.US.CLE)</stp>
        <stp>Bar</stp>
        <stp/>
        <stp>Close</stp>
        <stp>1380</stp>
        <stp>-41</stp>
        <stp>All</stp>
        <stp/>
        <stp/>
        <stp>FALSE</stp>
        <stp>T</stp>
        <tr r="I43" s="1"/>
      </tp>
      <tp>
        <v>21.18</v>
        <stp/>
        <stp>StudyData</stp>
        <stp>MIVOpen(C.US.CLE)</stp>
        <stp>Bar</stp>
        <stp/>
        <stp>Close</stp>
        <stp>1380</stp>
        <stp>-51</stp>
        <stp>All</stp>
        <stp/>
        <stp/>
        <stp>FALSE</stp>
        <stp>T</stp>
        <tr r="I53" s="1"/>
      </tp>
      <tp>
        <v>18.86</v>
        <stp/>
        <stp>StudyData</stp>
        <stp>MIVOpen(C.US.CLE)</stp>
        <stp>Bar</stp>
        <stp/>
        <stp>Close</stp>
        <stp>1380</stp>
        <stp>-21</stp>
        <stp>All</stp>
        <stp/>
        <stp/>
        <stp>FALSE</stp>
        <stp>T</stp>
        <tr r="I23" s="1"/>
      </tp>
      <tp>
        <v>20.46</v>
        <stp/>
        <stp>StudyData</stp>
        <stp>MIVOpen(C.US.CLE)</stp>
        <stp>Bar</stp>
        <stp/>
        <stp>Close</stp>
        <stp>1380</stp>
        <stp>-31</stp>
        <stp>All</stp>
        <stp/>
        <stp/>
        <stp>FALSE</stp>
        <stp>T</stp>
        <tr r="I33" s="1"/>
      </tp>
      <tp>
        <v>17.274999999999999</v>
        <stp/>
        <stp>StudyData</stp>
        <stp>MIVOpen(C.US.CLE)</stp>
        <stp>Bar</stp>
        <stp/>
        <stp>Close</stp>
        <stp>1380</stp>
        <stp>-11</stp>
        <stp>All</stp>
        <stp/>
        <stp/>
        <stp>FALSE</stp>
        <stp>T</stp>
        <tr r="I13" s="1"/>
      </tp>
      <tp>
        <v>22.72</v>
        <stp/>
        <stp>StudyData</stp>
        <stp>MIVOpen(C.US.CLE)</stp>
        <stp>Bar</stp>
        <stp/>
        <stp>Close</stp>
        <stp>1380</stp>
        <stp>-81</stp>
        <stp>All</stp>
        <stp/>
        <stp/>
        <stp>FALSE</stp>
        <stp>T</stp>
        <tr r="I83" s="1"/>
      </tp>
      <tp>
        <v>24.645</v>
        <stp/>
        <stp>StudyData</stp>
        <stp>MIVOpen(C.US.CLE)</stp>
        <stp>Bar</stp>
        <stp/>
        <stp>Close</stp>
        <stp>1380</stp>
        <stp>-91</stp>
        <stp>All</stp>
        <stp/>
        <stp/>
        <stp>FALSE</stp>
        <stp>T</stp>
        <tr r="I93" s="1"/>
      </tp>
      <tp>
        <v>24.364999999999998</v>
        <stp/>
        <stp>StudyData</stp>
        <stp>MIVOpen(C.US.CLE)</stp>
        <stp>Bar</stp>
        <stp/>
        <stp>Close</stp>
        <stp>1380</stp>
        <stp>-60</stp>
        <stp>All</stp>
        <stp/>
        <stp/>
        <stp>FALSE</stp>
        <stp>T</stp>
        <tr r="I62" s="1"/>
      </tp>
      <tp>
        <v>22.56</v>
        <stp/>
        <stp>StudyData</stp>
        <stp>MIVOpen(C.US.CLE)</stp>
        <stp>Bar</stp>
        <stp/>
        <stp>Close</stp>
        <stp>1380</stp>
        <stp>-70</stp>
        <stp>All</stp>
        <stp/>
        <stp/>
        <stp>FALSE</stp>
        <stp>T</stp>
        <tr r="I72" s="1"/>
      </tp>
      <tp>
        <v>20.675000000000001</v>
        <stp/>
        <stp>StudyData</stp>
        <stp>MIVOpen(C.US.CLE)</stp>
        <stp>Bar</stp>
        <stp/>
        <stp>Close</stp>
        <stp>1380</stp>
        <stp>-40</stp>
        <stp>All</stp>
        <stp/>
        <stp/>
        <stp>FALSE</stp>
        <stp>T</stp>
        <tr r="I42" s="1"/>
      </tp>
      <tp>
        <v>21.05</v>
        <stp/>
        <stp>StudyData</stp>
        <stp>MIVOpen(C.US.CLE)</stp>
        <stp>Bar</stp>
        <stp/>
        <stp>Close</stp>
        <stp>1380</stp>
        <stp>-50</stp>
        <stp>All</stp>
        <stp/>
        <stp/>
        <stp>FALSE</stp>
        <stp>T</stp>
        <tr r="I52" s="1"/>
      </tp>
      <tp>
        <v>18.475000000000001</v>
        <stp/>
        <stp>StudyData</stp>
        <stp>MIVOpen(C.US.CLE)</stp>
        <stp>Bar</stp>
        <stp/>
        <stp>Close</stp>
        <stp>1380</stp>
        <stp>-20</stp>
        <stp>All</stp>
        <stp/>
        <stp/>
        <stp>FALSE</stp>
        <stp>T</stp>
        <tr r="I22" s="1"/>
      </tp>
      <tp>
        <v>21.15</v>
        <stp/>
        <stp>StudyData</stp>
        <stp>MIVOpen(C.US.CLE)</stp>
        <stp>Bar</stp>
        <stp/>
        <stp>Close</stp>
        <stp>1380</stp>
        <stp>-30</stp>
        <stp>All</stp>
        <stp/>
        <stp/>
        <stp>FALSE</stp>
        <stp>T</stp>
        <tr r="I32" s="1"/>
      </tp>
      <tp>
        <v>16.585000000000001</v>
        <stp/>
        <stp>StudyData</stp>
        <stp>MIVOpen(C.US.CLE)</stp>
        <stp>Bar</stp>
        <stp/>
        <stp>Close</stp>
        <stp>1380</stp>
        <stp>-10</stp>
        <stp>All</stp>
        <stp/>
        <stp/>
        <stp>FALSE</stp>
        <stp>T</stp>
        <tr r="I12" s="1"/>
      </tp>
      <tp>
        <v>23.704999999999998</v>
        <stp/>
        <stp>StudyData</stp>
        <stp>MIVOpen(C.US.CLE)</stp>
        <stp>Bar</stp>
        <stp/>
        <stp>Close</stp>
        <stp>1380</stp>
        <stp>-80</stp>
        <stp>All</stp>
        <stp/>
        <stp/>
        <stp>FALSE</stp>
        <stp>T</stp>
        <tr r="I82" s="1"/>
      </tp>
      <tp>
        <v>24.715</v>
        <stp/>
        <stp>StudyData</stp>
        <stp>MIVOpen(C.US.CLE)</stp>
        <stp>Bar</stp>
        <stp/>
        <stp>Close</stp>
        <stp>1380</stp>
        <stp>-90</stp>
        <stp>All</stp>
        <stp/>
        <stp/>
        <stp>FALSE</stp>
        <stp>T</stp>
        <tr r="I92" s="1"/>
      </tp>
      <tp>
        <v>19.88</v>
        <stp/>
        <stp>StudyData</stp>
        <stp>MIVHigh(C.US.CLE)</stp>
        <stp>Bar</stp>
        <stp/>
        <stp>Close</stp>
        <stp>1380</stp>
        <stp>0</stp>
        <stp>All</stp>
        <stp/>
        <stp/>
        <stp>FALSE</stp>
        <stp>T</stp>
        <tr r="J2" s="1"/>
      </tp>
      <tp>
        <v>24.024999999999999</v>
        <stp/>
        <stp>StudyData</stp>
        <stp>MIVOpen(C.US.CLE)</stp>
        <stp>Bar</stp>
        <stp/>
        <stp>Close</stp>
        <stp>1380</stp>
        <stp>-63</stp>
        <stp>All</stp>
        <stp/>
        <stp/>
        <stp>FALSE</stp>
        <stp>T</stp>
        <tr r="I65" s="1"/>
      </tp>
      <tp>
        <v>23.085000000000001</v>
        <stp/>
        <stp>StudyData</stp>
        <stp>MIVOpen(C.US.CLE)</stp>
        <stp>Bar</stp>
        <stp/>
        <stp>Close</stp>
        <stp>1380</stp>
        <stp>-73</stp>
        <stp>All</stp>
        <stp/>
        <stp/>
        <stp>FALSE</stp>
        <stp>T</stp>
        <tr r="I75" s="1"/>
      </tp>
      <tp>
        <v>21.434999999999999</v>
        <stp/>
        <stp>StudyData</stp>
        <stp>MIVOpen(C.US.CLE)</stp>
        <stp>Bar</stp>
        <stp/>
        <stp>Close</stp>
        <stp>1380</stp>
        <stp>-43</stp>
        <stp>All</stp>
        <stp/>
        <stp/>
        <stp>FALSE</stp>
        <stp>T</stp>
        <tr r="I45" s="1"/>
      </tp>
      <tp>
        <v>19.309999999999999</v>
        <stp/>
        <stp>StudyData</stp>
        <stp>MIVOpen(C.US.CLE)</stp>
        <stp>Bar</stp>
        <stp/>
        <stp>Close</stp>
        <stp>1380</stp>
        <stp>-53</stp>
        <stp>All</stp>
        <stp/>
        <stp/>
        <stp>FALSE</stp>
        <stp>T</stp>
        <tr r="I55" s="1"/>
      </tp>
      <tp>
        <v>19.75</v>
        <stp/>
        <stp>StudyData</stp>
        <stp>MIVOpen(C.US.CLE)</stp>
        <stp>Bar</stp>
        <stp/>
        <stp>Close</stp>
        <stp>1380</stp>
        <stp>-23</stp>
        <stp>All</stp>
        <stp/>
        <stp/>
        <stp>FALSE</stp>
        <stp>T</stp>
        <tr r="I25" s="1"/>
      </tp>
      <tp>
        <v>20.65</v>
        <stp/>
        <stp>StudyData</stp>
        <stp>MIVOpen(C.US.CLE)</stp>
        <stp>Bar</stp>
        <stp/>
        <stp>Close</stp>
        <stp>1380</stp>
        <stp>-33</stp>
        <stp>All</stp>
        <stp/>
        <stp/>
        <stp>FALSE</stp>
        <stp>T</stp>
        <tr r="I35" s="1"/>
      </tp>
      <tp>
        <v>19.215</v>
        <stp/>
        <stp>StudyData</stp>
        <stp>MIVOpen(C.US.CLE)</stp>
        <stp>Bar</stp>
        <stp/>
        <stp>Close</stp>
        <stp>1380</stp>
        <stp>-13</stp>
        <stp>All</stp>
        <stp/>
        <stp/>
        <stp>FALSE</stp>
        <stp>T</stp>
        <tr r="I15" s="1"/>
      </tp>
      <tp>
        <v>23.89</v>
        <stp/>
        <stp>StudyData</stp>
        <stp>MIVOpen(C.US.CLE)</stp>
        <stp>Bar</stp>
        <stp/>
        <stp>Close</stp>
        <stp>1380</stp>
        <stp>-83</stp>
        <stp>All</stp>
        <stp/>
        <stp/>
        <stp>FALSE</stp>
        <stp>T</stp>
        <tr r="I85" s="1"/>
      </tp>
      <tp>
        <v>23.635000000000002</v>
        <stp/>
        <stp>StudyData</stp>
        <stp>MIVOpen(C.US.CLE)</stp>
        <stp>Bar</stp>
        <stp/>
        <stp>Close</stp>
        <stp>1380</stp>
        <stp>-93</stp>
        <stp>All</stp>
        <stp/>
        <stp/>
        <stp>FALSE</stp>
        <stp>T</stp>
        <tr r="I95" s="1"/>
      </tp>
      <tp>
        <v>23.215</v>
        <stp/>
        <stp>StudyData</stp>
        <stp>MIVOpen(C.US.CLE)</stp>
        <stp>Bar</stp>
        <stp/>
        <stp>Close</stp>
        <stp>1380</stp>
        <stp>-62</stp>
        <stp>All</stp>
        <stp/>
        <stp/>
        <stp>FALSE</stp>
        <stp>T</stp>
        <tr r="I64" s="1"/>
      </tp>
      <tp>
        <v>22.815000000000001</v>
        <stp/>
        <stp>StudyData</stp>
        <stp>MIVOpen(C.US.CLE)</stp>
        <stp>Bar</stp>
        <stp/>
        <stp>Close</stp>
        <stp>1380</stp>
        <stp>-72</stp>
        <stp>All</stp>
        <stp/>
        <stp/>
        <stp>FALSE</stp>
        <stp>T</stp>
        <tr r="I74" s="1"/>
      </tp>
      <tp>
        <v>21.145</v>
        <stp/>
        <stp>StudyData</stp>
        <stp>MIVOpen(C.US.CLE)</stp>
        <stp>Bar</stp>
        <stp/>
        <stp>Close</stp>
        <stp>1380</stp>
        <stp>-42</stp>
        <stp>All</stp>
        <stp/>
        <stp/>
        <stp>FALSE</stp>
        <stp>T</stp>
        <tr r="I44" s="1"/>
      </tp>
      <tp>
        <v>21.024999999999999</v>
        <stp/>
        <stp>StudyData</stp>
        <stp>MIVOpen(C.US.CLE)</stp>
        <stp>Bar</stp>
        <stp/>
        <stp>Close</stp>
        <stp>1380</stp>
        <stp>-52</stp>
        <stp>All</stp>
        <stp/>
        <stp/>
        <stp>FALSE</stp>
        <stp>T</stp>
        <tr r="I54" s="1"/>
      </tp>
      <tp>
        <v>19.71</v>
        <stp/>
        <stp>StudyData</stp>
        <stp>MIVOpen(C.US.CLE)</stp>
        <stp>Bar</stp>
        <stp/>
        <stp>Close</stp>
        <stp>1380</stp>
        <stp>-22</stp>
        <stp>All</stp>
        <stp/>
        <stp/>
        <stp>FALSE</stp>
        <stp>T</stp>
        <tr r="I24" s="1"/>
      </tp>
      <tp>
        <v>20.155000000000001</v>
        <stp/>
        <stp>StudyData</stp>
        <stp>MIVOpen(C.US.CLE)</stp>
        <stp>Bar</stp>
        <stp/>
        <stp>Close</stp>
        <stp>1380</stp>
        <stp>-32</stp>
        <stp>All</stp>
        <stp/>
        <stp/>
        <stp>FALSE</stp>
        <stp>T</stp>
        <tr r="I34" s="1"/>
      </tp>
      <tp>
        <v>17.465</v>
        <stp/>
        <stp>StudyData</stp>
        <stp>MIVOpen(C.US.CLE)</stp>
        <stp>Bar</stp>
        <stp/>
        <stp>Close</stp>
        <stp>1380</stp>
        <stp>-12</stp>
        <stp>All</stp>
        <stp/>
        <stp/>
        <stp>FALSE</stp>
        <stp>T</stp>
        <tr r="I14" s="1"/>
      </tp>
      <tp>
        <v>22.984999999999999</v>
        <stp/>
        <stp>StudyData</stp>
        <stp>MIVOpen(C.US.CLE)</stp>
        <stp>Bar</stp>
        <stp/>
        <stp>Close</stp>
        <stp>1380</stp>
        <stp>-82</stp>
        <stp>All</stp>
        <stp/>
        <stp/>
        <stp>FALSE</stp>
        <stp>T</stp>
        <tr r="I84" s="1"/>
      </tp>
      <tp>
        <v>24.39</v>
        <stp/>
        <stp>StudyData</stp>
        <stp>MIVOpen(C.US.CLE)</stp>
        <stp>Bar</stp>
        <stp/>
        <stp>Close</stp>
        <stp>1380</stp>
        <stp>-92</stp>
        <stp>All</stp>
        <stp/>
        <stp/>
        <stp>FALSE</stp>
        <stp>T</stp>
        <tr r="I94" s="1"/>
      </tp>
      <tp>
        <v>23.445</v>
        <stp/>
        <stp>StudyData</stp>
        <stp>MIVOpen(C.US.CLE)</stp>
        <stp>Bar</stp>
        <stp/>
        <stp>Close</stp>
        <stp>1380</stp>
        <stp>-65</stp>
        <stp>All</stp>
        <stp/>
        <stp/>
        <stp>FALSE</stp>
        <stp>T</stp>
        <tr r="I67" s="1"/>
      </tp>
      <tp>
        <v>23.62</v>
        <stp/>
        <stp>StudyData</stp>
        <stp>MIVOpen(C.US.CLE)</stp>
        <stp>Bar</stp>
        <stp/>
        <stp>Close</stp>
        <stp>1380</stp>
        <stp>-75</stp>
        <stp>All</stp>
        <stp/>
        <stp/>
        <stp>FALSE</stp>
        <stp>T</stp>
        <tr r="I77" s="1"/>
      </tp>
      <tp>
        <v>21.77</v>
        <stp/>
        <stp>StudyData</stp>
        <stp>MIVOpen(C.US.CLE)</stp>
        <stp>Bar</stp>
        <stp/>
        <stp>Close</stp>
        <stp>1380</stp>
        <stp>-45</stp>
        <stp>All</stp>
        <stp/>
        <stp/>
        <stp>FALSE</stp>
        <stp>T</stp>
        <tr r="I47" s="1"/>
      </tp>
      <tp>
        <v>20.305</v>
        <stp/>
        <stp>StudyData</stp>
        <stp>MIVOpen(C.US.CLE)</stp>
        <stp>Bar</stp>
        <stp/>
        <stp>Close</stp>
        <stp>1380</stp>
        <stp>-55</stp>
        <stp>All</stp>
        <stp/>
        <stp/>
        <stp>FALSE</stp>
        <stp>T</stp>
        <tr r="I57" s="1"/>
      </tp>
      <tp>
        <v>20.184999999999999</v>
        <stp/>
        <stp>StudyData</stp>
        <stp>MIVOpen(C.US.CLE)</stp>
        <stp>Bar</stp>
        <stp/>
        <stp>Close</stp>
        <stp>1380</stp>
        <stp>-25</stp>
        <stp>All</stp>
        <stp/>
        <stp/>
        <stp>FALSE</stp>
        <stp>T</stp>
        <tr r="I27" s="1"/>
      </tp>
      <tp>
        <v>19.53</v>
        <stp/>
        <stp>StudyData</stp>
        <stp>MIVOpen(C.US.CLE)</stp>
        <stp>Bar</stp>
        <stp/>
        <stp>Close</stp>
        <stp>1380</stp>
        <stp>-35</stp>
        <stp>All</stp>
        <stp/>
        <stp/>
        <stp>FALSE</stp>
        <stp>T</stp>
        <tr r="I37" s="1"/>
      </tp>
      <tp>
        <v>18.57</v>
        <stp/>
        <stp>StudyData</stp>
        <stp>MIVOpen(C.US.CLE)</stp>
        <stp>Bar</stp>
        <stp/>
        <stp>Close</stp>
        <stp>1380</stp>
        <stp>-15</stp>
        <stp>All</stp>
        <stp/>
        <stp/>
        <stp>FALSE</stp>
        <stp>T</stp>
        <tr r="I17" s="1"/>
      </tp>
      <tp>
        <v>24.29</v>
        <stp/>
        <stp>StudyData</stp>
        <stp>MIVOpen(C.US.CLE)</stp>
        <stp>Bar</stp>
        <stp/>
        <stp>Close</stp>
        <stp>1380</stp>
        <stp>-85</stp>
        <stp>All</stp>
        <stp/>
        <stp/>
        <stp>FALSE</stp>
        <stp>T</stp>
        <tr r="I87" s="1"/>
      </tp>
      <tp>
        <v>24.545000000000002</v>
        <stp/>
        <stp>StudyData</stp>
        <stp>MIVOpen(C.US.CLE)</stp>
        <stp>Bar</stp>
        <stp/>
        <stp>Close</stp>
        <stp>1380</stp>
        <stp>-95</stp>
        <stp>All</stp>
        <stp/>
        <stp/>
        <stp>FALSE</stp>
        <stp>T</stp>
        <tr r="I97" s="1"/>
      </tp>
      <tp>
        <v>24.625</v>
        <stp/>
        <stp>StudyData</stp>
        <stp>MIVOpen(C.US.CLE)</stp>
        <stp>Bar</stp>
        <stp/>
        <stp>Close</stp>
        <stp>1380</stp>
        <stp>-64</stp>
        <stp>All</stp>
        <stp/>
        <stp/>
        <stp>FALSE</stp>
        <stp>T</stp>
        <tr r="I66" s="1"/>
      </tp>
      <tp>
        <v>23.23</v>
        <stp/>
        <stp>StudyData</stp>
        <stp>MIVOpen(C.US.CLE)</stp>
        <stp>Bar</stp>
        <stp/>
        <stp>Close</stp>
        <stp>1380</stp>
        <stp>-74</stp>
        <stp>All</stp>
        <stp/>
        <stp/>
        <stp>FALSE</stp>
        <stp>T</stp>
        <tr r="I76" s="1"/>
      </tp>
      <tp>
        <v>21.504999999999999</v>
        <stp/>
        <stp>StudyData</stp>
        <stp>MIVOpen(C.US.CLE)</stp>
        <stp>Bar</stp>
        <stp/>
        <stp>Close</stp>
        <stp>1380</stp>
        <stp>-44</stp>
        <stp>All</stp>
        <stp/>
        <stp/>
        <stp>FALSE</stp>
        <stp>T</stp>
        <tr r="I46" s="1"/>
      </tp>
      <tp>
        <v>20.875</v>
        <stp/>
        <stp>StudyData</stp>
        <stp>MIVOpen(C.US.CLE)</stp>
        <stp>Bar</stp>
        <stp/>
        <stp>Close</stp>
        <stp>1380</stp>
        <stp>-54</stp>
        <stp>All</stp>
        <stp/>
        <stp/>
        <stp>FALSE</stp>
        <stp>T</stp>
        <tr r="I56" s="1"/>
      </tp>
      <tp>
        <v>18.84</v>
        <stp/>
        <stp>StudyData</stp>
        <stp>MIVOpen(C.US.CLE)</stp>
        <stp>Bar</stp>
        <stp/>
        <stp>Close</stp>
        <stp>1380</stp>
        <stp>-24</stp>
        <stp>All</stp>
        <stp/>
        <stp/>
        <stp>FALSE</stp>
        <stp>T</stp>
        <tr r="I26" s="1"/>
      </tp>
      <tp>
        <v>19.824999999999999</v>
        <stp/>
        <stp>StudyData</stp>
        <stp>MIVOpen(C.US.CLE)</stp>
        <stp>Bar</stp>
        <stp/>
        <stp>Close</stp>
        <stp>1380</stp>
        <stp>-34</stp>
        <stp>All</stp>
        <stp/>
        <stp/>
        <stp>FALSE</stp>
        <stp>T</stp>
        <tr r="I36" s="1"/>
      </tp>
      <tp>
        <v>18.12</v>
        <stp/>
        <stp>StudyData</stp>
        <stp>MIVOpen(C.US.CLE)</stp>
        <stp>Bar</stp>
        <stp/>
        <stp>Close</stp>
        <stp>1380</stp>
        <stp>-14</stp>
        <stp>All</stp>
        <stp/>
        <stp/>
        <stp>FALSE</stp>
        <stp>T</stp>
        <tr r="I16" s="1"/>
      </tp>
      <tp>
        <v>23.824999999999999</v>
        <stp/>
        <stp>StudyData</stp>
        <stp>MIVOpen(C.US.CLE)</stp>
        <stp>Bar</stp>
        <stp/>
        <stp>Close</stp>
        <stp>1380</stp>
        <stp>-84</stp>
        <stp>All</stp>
        <stp/>
        <stp/>
        <stp>FALSE</stp>
        <stp>T</stp>
        <tr r="I86" s="1"/>
      </tp>
      <tp>
        <v>24.135000000000002</v>
        <stp/>
        <stp>StudyData</stp>
        <stp>MIVOpen(C.US.CLE)</stp>
        <stp>Bar</stp>
        <stp/>
        <stp>Close</stp>
        <stp>1380</stp>
        <stp>-94</stp>
        <stp>All</stp>
        <stp/>
        <stp/>
        <stp>FALSE</stp>
        <stp>T</stp>
        <tr r="I96" s="1"/>
      </tp>
      <tp>
        <v>24.04</v>
        <stp/>
        <stp>StudyData</stp>
        <stp>MIVOpen(C.US.CLE)</stp>
        <stp>Bar</stp>
        <stp/>
        <stp>Close</stp>
        <stp>1380</stp>
        <stp>-67</stp>
        <stp>All</stp>
        <stp/>
        <stp/>
        <stp>FALSE</stp>
        <stp>T</stp>
        <tr r="I69" s="1"/>
      </tp>
      <tp>
        <v>22.585000000000001</v>
        <stp/>
        <stp>StudyData</stp>
        <stp>MIVOpen(C.US.CLE)</stp>
        <stp>Bar</stp>
        <stp/>
        <stp>Close</stp>
        <stp>1380</stp>
        <stp>-77</stp>
        <stp>All</stp>
        <stp/>
        <stp/>
        <stp>FALSE</stp>
        <stp>T</stp>
        <tr r="I79" s="1"/>
      </tp>
      <tp>
        <v>20.38</v>
        <stp/>
        <stp>StudyData</stp>
        <stp>MIVOpen(C.US.CLE)</stp>
        <stp>Bar</stp>
        <stp/>
        <stp>Close</stp>
        <stp>1380</stp>
        <stp>-47</stp>
        <stp>All</stp>
        <stp/>
        <stp/>
        <stp>FALSE</stp>
        <stp>T</stp>
        <tr r="I49" s="1"/>
      </tp>
      <tp>
        <v>21.45</v>
        <stp/>
        <stp>StudyData</stp>
        <stp>MIVOpen(C.US.CLE)</stp>
        <stp>Bar</stp>
        <stp/>
        <stp>Close</stp>
        <stp>1380</stp>
        <stp>-57</stp>
        <stp>All</stp>
        <stp/>
        <stp/>
        <stp>FALSE</stp>
        <stp>T</stp>
        <tr r="I59" s="1"/>
      </tp>
      <tp>
        <v>20.5</v>
        <stp/>
        <stp>StudyData</stp>
        <stp>MIVOpen(C.US.CLE)</stp>
        <stp>Bar</stp>
        <stp/>
        <stp>Close</stp>
        <stp>1380</stp>
        <stp>-27</stp>
        <stp>All</stp>
        <stp/>
        <stp/>
        <stp>FALSE</stp>
        <stp>T</stp>
        <tr r="I29" s="1"/>
      </tp>
      <tp>
        <v>20.38</v>
        <stp/>
        <stp>StudyData</stp>
        <stp>MIVOpen(C.US.CLE)</stp>
        <stp>Bar</stp>
        <stp/>
        <stp>Close</stp>
        <stp>1380</stp>
        <stp>-37</stp>
        <stp>All</stp>
        <stp/>
        <stp/>
        <stp>FALSE</stp>
        <stp>T</stp>
        <tr r="I39" s="1"/>
      </tp>
      <tp>
        <v>18.21</v>
        <stp/>
        <stp>StudyData</stp>
        <stp>MIVOpen(C.US.CLE)</stp>
        <stp>Bar</stp>
        <stp/>
        <stp>Close</stp>
        <stp>1380</stp>
        <stp>-17</stp>
        <stp>All</stp>
        <stp/>
        <stp/>
        <stp>FALSE</stp>
        <stp>T</stp>
        <tr r="I19" s="1"/>
      </tp>
      <tp>
        <v>24.454999999999998</v>
        <stp/>
        <stp>StudyData</stp>
        <stp>MIVOpen(C.US.CLE)</stp>
        <stp>Bar</stp>
        <stp/>
        <stp>Close</stp>
        <stp>1380</stp>
        <stp>-87</stp>
        <stp>All</stp>
        <stp/>
        <stp/>
        <stp>FALSE</stp>
        <stp>T</stp>
        <tr r="I89" s="1"/>
      </tp>
      <tp>
        <v>24.645</v>
        <stp/>
        <stp>StudyData</stp>
        <stp>MIVOpen(C.US.CLE)</stp>
        <stp>Bar</stp>
        <stp/>
        <stp>Close</stp>
        <stp>1380</stp>
        <stp>-97</stp>
        <stp>All</stp>
        <stp/>
        <stp/>
        <stp>FALSE</stp>
        <stp>T</stp>
        <tr r="I99" s="1"/>
      </tp>
      <tp>
        <v>23.734999999999999</v>
        <stp/>
        <stp>StudyData</stp>
        <stp>MIVOpen(C.US.CLE)</stp>
        <stp>Bar</stp>
        <stp/>
        <stp>Close</stp>
        <stp>1380</stp>
        <stp>-66</stp>
        <stp>All</stp>
        <stp/>
        <stp/>
        <stp>FALSE</stp>
        <stp>T</stp>
        <tr r="I68" s="1"/>
      </tp>
      <tp>
        <v>22.524999999999999</v>
        <stp/>
        <stp>StudyData</stp>
        <stp>MIVOpen(C.US.CLE)</stp>
        <stp>Bar</stp>
        <stp/>
        <stp>Close</stp>
        <stp>1380</stp>
        <stp>-76</stp>
        <stp>All</stp>
        <stp/>
        <stp/>
        <stp>FALSE</stp>
        <stp>T</stp>
        <tr r="I78" s="1"/>
      </tp>
      <tp>
        <v>21.515000000000001</v>
        <stp/>
        <stp>StudyData</stp>
        <stp>MIVOpen(C.US.CLE)</stp>
        <stp>Bar</stp>
        <stp/>
        <stp>Close</stp>
        <stp>1380</stp>
        <stp>-46</stp>
        <stp>All</stp>
        <stp/>
        <stp/>
        <stp>FALSE</stp>
        <stp>T</stp>
        <tr r="I48" s="1"/>
      </tp>
      <tp>
        <v>18.89</v>
        <stp/>
        <stp>StudyData</stp>
        <stp>MIVOpen(C.US.CLE)</stp>
        <stp>Bar</stp>
        <stp/>
        <stp>Close</stp>
        <stp>1380</stp>
        <stp>-56</stp>
        <stp>All</stp>
        <stp/>
        <stp/>
        <stp>FALSE</stp>
        <stp>T</stp>
        <tr r="I58" s="1"/>
      </tp>
      <tp>
        <v>19.75</v>
        <stp/>
        <stp>StudyData</stp>
        <stp>MIVOpen(C.US.CLE)</stp>
        <stp>Bar</stp>
        <stp/>
        <stp>Close</stp>
        <stp>1380</stp>
        <stp>-26</stp>
        <stp>All</stp>
        <stp/>
        <stp/>
        <stp>FALSE</stp>
        <stp>T</stp>
        <tr r="I28" s="1"/>
      </tp>
      <tp>
        <v>20.024999999999999</v>
        <stp/>
        <stp>StudyData</stp>
        <stp>MIVOpen(C.US.CLE)</stp>
        <stp>Bar</stp>
        <stp/>
        <stp>Close</stp>
        <stp>1380</stp>
        <stp>-36</stp>
        <stp>All</stp>
        <stp/>
        <stp/>
        <stp>FALSE</stp>
        <stp>T</stp>
        <tr r="I38" s="1"/>
      </tp>
      <tp>
        <v>19.03</v>
        <stp/>
        <stp>StudyData</stp>
        <stp>MIVOpen(C.US.CLE)</stp>
        <stp>Bar</stp>
        <stp/>
        <stp>Close</stp>
        <stp>1380</stp>
        <stp>-16</stp>
        <stp>All</stp>
        <stp/>
        <stp/>
        <stp>FALSE</stp>
        <stp>T</stp>
        <tr r="I18" s="1"/>
      </tp>
      <tp>
        <v>24.53</v>
        <stp/>
        <stp>StudyData</stp>
        <stp>MIVOpen(C.US.CLE)</stp>
        <stp>Bar</stp>
        <stp/>
        <stp>Close</stp>
        <stp>1380</stp>
        <stp>-86</stp>
        <stp>All</stp>
        <stp/>
        <stp/>
        <stp>FALSE</stp>
        <stp>T</stp>
        <tr r="I88" s="1"/>
      </tp>
      <tp>
        <v>24.17</v>
        <stp/>
        <stp>StudyData</stp>
        <stp>MIVOpen(C.US.CLE)</stp>
        <stp>Bar</stp>
        <stp/>
        <stp>Close</stp>
        <stp>1380</stp>
        <stp>-96</stp>
        <stp>All</stp>
        <stp/>
        <stp/>
        <stp>FALSE</stp>
        <stp>T</stp>
        <tr r="I98" s="1"/>
      </tp>
      <tp>
        <v>18.66</v>
        <stp/>
        <stp>StudyData</stp>
        <stp>MIVOpen(C.US.CLE)</stp>
        <stp>Bar</stp>
        <stp/>
        <stp>Close</stp>
        <stp>1380</stp>
        <stp>0</stp>
        <stp>All</stp>
        <stp/>
        <stp/>
        <stp>FALSE</stp>
        <stp>T</stp>
        <tr r="I2" s="1"/>
      </tp>
      <tp>
        <v>22.79</v>
        <stp/>
        <stp>StudyData</stp>
        <stp>MIVOpen(C.US.CLE)</stp>
        <stp>Bar</stp>
        <stp/>
        <stp>Close</stp>
        <stp>1380</stp>
        <stp>-69</stp>
        <stp>All</stp>
        <stp/>
        <stp/>
        <stp>FALSE</stp>
        <stp>T</stp>
        <tr r="I71" s="1"/>
      </tp>
      <tp>
        <v>22.395</v>
        <stp/>
        <stp>StudyData</stp>
        <stp>MIVOpen(C.US.CLE)</stp>
        <stp>Bar</stp>
        <stp/>
        <stp>Close</stp>
        <stp>1380</stp>
        <stp>-79</stp>
        <stp>All</stp>
        <stp/>
        <stp/>
        <stp>FALSE</stp>
        <stp>T</stp>
        <tr r="I81" s="1"/>
      </tp>
      <tp>
        <v>21.44</v>
        <stp/>
        <stp>StudyData</stp>
        <stp>MIVOpen(C.US.CLE)</stp>
        <stp>Bar</stp>
        <stp/>
        <stp>Close</stp>
        <stp>1380</stp>
        <stp>-49</stp>
        <stp>All</stp>
        <stp/>
        <stp/>
        <stp>FALSE</stp>
        <stp>T</stp>
        <tr r="I51" s="1"/>
      </tp>
      <tp>
        <v>23.91</v>
        <stp/>
        <stp>StudyData</stp>
        <stp>MIVOpen(C.US.CLE)</stp>
        <stp>Bar</stp>
        <stp/>
        <stp>Close</stp>
        <stp>1380</stp>
        <stp>-59</stp>
        <stp>All</stp>
        <stp/>
        <stp/>
        <stp>FALSE</stp>
        <stp>T</stp>
        <tr r="I61" s="1"/>
      </tp>
      <tp>
        <v>20.495000000000001</v>
        <stp/>
        <stp>StudyData</stp>
        <stp>MIVOpen(C.US.CLE)</stp>
        <stp>Bar</stp>
        <stp/>
        <stp>Close</stp>
        <stp>1380</stp>
        <stp>-29</stp>
        <stp>All</stp>
        <stp/>
        <stp/>
        <stp>FALSE</stp>
        <stp>T</stp>
        <tr r="I31" s="1"/>
      </tp>
      <tp>
        <v>20.734999999999999</v>
        <stp/>
        <stp>StudyData</stp>
        <stp>MIVOpen(C.US.CLE)</stp>
        <stp>Bar</stp>
        <stp/>
        <stp>Close</stp>
        <stp>1380</stp>
        <stp>-39</stp>
        <stp>All</stp>
        <stp/>
        <stp/>
        <stp>FALSE</stp>
        <stp>T</stp>
        <tr r="I41" s="1"/>
      </tp>
      <tp>
        <v>19.11</v>
        <stp/>
        <stp>StudyData</stp>
        <stp>MIVOpen(C.US.CLE)</stp>
        <stp>Bar</stp>
        <stp/>
        <stp>Close</stp>
        <stp>1380</stp>
        <stp>-19</stp>
        <stp>All</stp>
        <stp/>
        <stp/>
        <stp>FALSE</stp>
        <stp>T</stp>
        <tr r="I21" s="1"/>
      </tp>
      <tp>
        <v>25.184999999999999</v>
        <stp/>
        <stp>StudyData</stp>
        <stp>MIVOpen(C.US.CLE)</stp>
        <stp>Bar</stp>
        <stp/>
        <stp>Close</stp>
        <stp>1380</stp>
        <stp>-89</stp>
        <stp>All</stp>
        <stp/>
        <stp/>
        <stp>FALSE</stp>
        <stp>T</stp>
        <tr r="I91" s="1"/>
      </tp>
      <tp>
        <v>23.125</v>
        <stp/>
        <stp>StudyData</stp>
        <stp>MIVOpen(C.US.CLE)</stp>
        <stp>Bar</stp>
        <stp/>
        <stp>Close</stp>
        <stp>1380</stp>
        <stp>-99</stp>
        <stp>All</stp>
        <stp/>
        <stp/>
        <stp>FALSE</stp>
        <stp>T</stp>
        <tr r="I101" s="1"/>
      </tp>
      <tp>
        <v>22.495000000000001</v>
        <stp/>
        <stp>StudyData</stp>
        <stp>MIVOpen(C.US.CLE)</stp>
        <stp>Bar</stp>
        <stp/>
        <stp>Close</stp>
        <stp>1380</stp>
        <stp>-68</stp>
        <stp>All</stp>
        <stp/>
        <stp/>
        <stp>FALSE</stp>
        <stp>T</stp>
        <tr r="I70" s="1"/>
      </tp>
      <tp>
        <v>22.51</v>
        <stp/>
        <stp>StudyData</stp>
        <stp>MIVOpen(C.US.CLE)</stp>
        <stp>Bar</stp>
        <stp/>
        <stp>Close</stp>
        <stp>1380</stp>
        <stp>-78</stp>
        <stp>All</stp>
        <stp/>
        <stp/>
        <stp>FALSE</stp>
        <stp>T</stp>
        <tr r="I80" s="1"/>
      </tp>
      <tp>
        <v>20.704999999999998</v>
        <stp/>
        <stp>StudyData</stp>
        <stp>MIVOpen(C.US.CLE)</stp>
        <stp>Bar</stp>
        <stp/>
        <stp>Close</stp>
        <stp>1380</stp>
        <stp>-48</stp>
        <stp>All</stp>
        <stp/>
        <stp/>
        <stp>FALSE</stp>
        <stp>T</stp>
        <tr r="I50" s="1"/>
      </tp>
      <tp>
        <v>23.02</v>
        <stp/>
        <stp>StudyData</stp>
        <stp>MIVOpen(C.US.CLE)</stp>
        <stp>Bar</stp>
        <stp/>
        <stp>Close</stp>
        <stp>1380</stp>
        <stp>-58</stp>
        <stp>All</stp>
        <stp/>
        <stp/>
        <stp>FALSE</stp>
        <stp>T</stp>
        <tr r="I60" s="1"/>
      </tp>
      <tp>
        <v>20.774999999999999</v>
        <stp/>
        <stp>StudyData</stp>
        <stp>MIVOpen(C.US.CLE)</stp>
        <stp>Bar</stp>
        <stp/>
        <stp>Close</stp>
        <stp>1380</stp>
        <stp>-28</stp>
        <stp>All</stp>
        <stp/>
        <stp/>
        <stp>FALSE</stp>
        <stp>T</stp>
        <tr r="I30" s="1"/>
      </tp>
      <tp>
        <v>20.63</v>
        <stp/>
        <stp>StudyData</stp>
        <stp>MIVOpen(C.US.CLE)</stp>
        <stp>Bar</stp>
        <stp/>
        <stp>Close</stp>
        <stp>1380</stp>
        <stp>-38</stp>
        <stp>All</stp>
        <stp/>
        <stp/>
        <stp>FALSE</stp>
        <stp>T</stp>
        <tr r="I40" s="1"/>
      </tp>
      <tp>
        <v>18.934999999999999</v>
        <stp/>
        <stp>StudyData</stp>
        <stp>MIVOpen(C.US.CLE)</stp>
        <stp>Bar</stp>
        <stp/>
        <stp>Close</stp>
        <stp>1380</stp>
        <stp>-18</stp>
        <stp>All</stp>
        <stp/>
        <stp/>
        <stp>FALSE</stp>
        <stp>T</stp>
        <tr r="I20" s="1"/>
      </tp>
      <tp>
        <v>24.51</v>
        <stp/>
        <stp>StudyData</stp>
        <stp>MIVOpen(C.US.CLE)</stp>
        <stp>Bar</stp>
        <stp/>
        <stp>Close</stp>
        <stp>1380</stp>
        <stp>-88</stp>
        <stp>All</stp>
        <stp/>
        <stp/>
        <stp>FALSE</stp>
        <stp>T</stp>
        <tr r="I90" s="1"/>
      </tp>
      <tp>
        <v>24.594999999999999</v>
        <stp/>
        <stp>StudyData</stp>
        <stp>MIVOpen(C.US.CLE)</stp>
        <stp>Bar</stp>
        <stp/>
        <stp>Close</stp>
        <stp>1380</stp>
        <stp>-98</stp>
        <stp>All</stp>
        <stp/>
        <stp/>
        <stp>FALSE</stp>
        <stp>T</stp>
        <tr r="I100" s="1"/>
      </tp>
      <tp>
        <v>0.9</v>
        <stp/>
        <stp>StudyData</stp>
        <stp>C.US.CLE</stp>
        <stp>Bar</stp>
        <stp/>
        <stp>Close</stp>
        <stp>1380</stp>
        <stp>0</stp>
        <stp>All</stp>
        <stp/>
        <stp/>
        <stp>FALSE</stp>
        <stp>T</stp>
        <tr r="G2" s="1"/>
      </tp>
      <tp>
        <v>786</v>
        <stp/>
        <stp>StudyData</stp>
        <stp>C.US.CLE</stp>
        <stp>Vol</stp>
        <stp>VolType=Exchange,CoCType=Contract</stp>
        <stp>Vol</stp>
        <stp>1380</stp>
        <stp>0</stp>
        <stp>All</stp>
        <stp/>
        <stp/>
        <stp>FALSE</stp>
        <stp>T</stp>
        <tr r="H2" s="1"/>
      </tp>
      <tp>
        <v>0.26</v>
        <stp/>
        <stp>StudyData</stp>
        <stp>C.US.CLE</stp>
        <stp>Bar</stp>
        <stp/>
        <stp>Low</stp>
        <stp>1380</stp>
        <stp>-3</stp>
        <stp>All</stp>
        <stp/>
        <stp/>
        <stp>FALSE</stp>
        <stp>T</stp>
        <tr r="F5" s="1"/>
      </tp>
      <tp>
        <v>1.77</v>
        <stp/>
        <stp>StudyData</stp>
        <stp>C.US.CLE</stp>
        <stp>Bar</stp>
        <stp/>
        <stp>Open</stp>
        <stp>1380</stp>
        <stp>-175</stp>
        <stp>All</stp>
        <stp/>
        <stp/>
        <stp>FALSE</stp>
        <stp>T</stp>
        <tr r="D177" s="1"/>
      </tp>
      <tp>
        <v>1.19</v>
        <stp/>
        <stp>StudyData</stp>
        <stp>C.US.CLE</stp>
        <stp>Bar</stp>
        <stp/>
        <stp>Open</stp>
        <stp>1380</stp>
        <stp>-165</stp>
        <stp>All</stp>
        <stp/>
        <stp/>
        <stp>FALSE</stp>
        <stp>T</stp>
        <tr r="D167" s="1"/>
      </tp>
      <tp>
        <v>1.41</v>
        <stp/>
        <stp>StudyData</stp>
        <stp>C.US.CLE</stp>
        <stp>Bar</stp>
        <stp/>
        <stp>Open</stp>
        <stp>1380</stp>
        <stp>-155</stp>
        <stp>All</stp>
        <stp/>
        <stp/>
        <stp>FALSE</stp>
        <stp>T</stp>
        <tr r="D157" s="1"/>
      </tp>
      <tp>
        <v>0.68</v>
        <stp/>
        <stp>StudyData</stp>
        <stp>C.US.CLE</stp>
        <stp>Bar</stp>
        <stp/>
        <stp>Open</stp>
        <stp>1380</stp>
        <stp>-145</stp>
        <stp>All</stp>
        <stp/>
        <stp/>
        <stp>FALSE</stp>
        <stp>T</stp>
        <tr r="D147" s="1"/>
      </tp>
      <tp>
        <v>0.3</v>
        <stp/>
        <stp>StudyData</stp>
        <stp>C.US.CLE</stp>
        <stp>Bar</stp>
        <stp/>
        <stp>Open</stp>
        <stp>1380</stp>
        <stp>-135</stp>
        <stp>All</stp>
        <stp/>
        <stp/>
        <stp>FALSE</stp>
        <stp>T</stp>
        <tr r="D137" s="1"/>
      </tp>
      <tp>
        <v>0.5</v>
        <stp/>
        <stp>StudyData</stp>
        <stp>C.US.CLE</stp>
        <stp>Bar</stp>
        <stp/>
        <stp>Open</stp>
        <stp>1380</stp>
        <stp>-125</stp>
        <stp>All</stp>
        <stp/>
        <stp/>
        <stp>FALSE</stp>
        <stp>T</stp>
        <tr r="D127" s="1"/>
      </tp>
      <tp>
        <v>0.5</v>
        <stp/>
        <stp>StudyData</stp>
        <stp>C.US.CLE</stp>
        <stp>Bar</stp>
        <stp/>
        <stp>Open</stp>
        <stp>1380</stp>
        <stp>-115</stp>
        <stp>All</stp>
        <stp/>
        <stp/>
        <stp>FALSE</stp>
        <stp>T</stp>
        <tr r="D117" s="1"/>
      </tp>
      <tp>
        <v>0.64</v>
        <stp/>
        <stp>StudyData</stp>
        <stp>C.US.CLE</stp>
        <stp>Bar</stp>
        <stp/>
        <stp>Open</stp>
        <stp>1380</stp>
        <stp>-105</stp>
        <stp>All</stp>
        <stp/>
        <stp/>
        <stp>FALSE</stp>
        <stp>T</stp>
        <tr r="D107" s="1"/>
      </tp>
      <tp>
        <v>1.74</v>
        <stp/>
        <stp>StudyData</stp>
        <stp>C.US.CLE</stp>
        <stp>Bar</stp>
        <stp/>
        <stp>Open</stp>
        <stp>1380</stp>
        <stp>-195</stp>
        <stp>All</stp>
        <stp/>
        <stp/>
        <stp>FALSE</stp>
        <stp>T</stp>
        <tr r="D197" s="1"/>
      </tp>
      <tp>
        <v>2.84</v>
        <stp/>
        <stp>StudyData</stp>
        <stp>C.US.CLE</stp>
        <stp>Bar</stp>
        <stp/>
        <stp>Open</stp>
        <stp>1380</stp>
        <stp>-185</stp>
        <stp>All</stp>
        <stp/>
        <stp/>
        <stp>FALSE</stp>
        <stp>T</stp>
        <tr r="D187" s="1"/>
      </tp>
      <tp>
        <v>3.15</v>
        <stp/>
        <stp>StudyData</stp>
        <stp>C.US.CLE</stp>
        <stp>Bar</stp>
        <stp/>
        <stp>Open</stp>
        <stp>1380</stp>
        <stp>-275</stp>
        <stp>All</stp>
        <stp/>
        <stp/>
        <stp>FALSE</stp>
        <stp>T</stp>
        <tr r="D277" s="1"/>
      </tp>
      <tp>
        <v>3.67</v>
        <stp/>
        <stp>StudyData</stp>
        <stp>C.US.CLE</stp>
        <stp>Bar</stp>
        <stp/>
        <stp>Open</stp>
        <stp>1380</stp>
        <stp>-265</stp>
        <stp>All</stp>
        <stp/>
        <stp/>
        <stp>FALSE</stp>
        <stp>T</stp>
        <tr r="D267" s="1"/>
      </tp>
      <tp>
        <v>4.5599999999999996</v>
        <stp/>
        <stp>StudyData</stp>
        <stp>C.US.CLE</stp>
        <stp>Bar</stp>
        <stp/>
        <stp>Open</stp>
        <stp>1380</stp>
        <stp>-255</stp>
        <stp>All</stp>
        <stp/>
        <stp/>
        <stp>FALSE</stp>
        <stp>T</stp>
        <tr r="D257" s="1"/>
      </tp>
      <tp>
        <v>3.63</v>
        <stp/>
        <stp>StudyData</stp>
        <stp>C.US.CLE</stp>
        <stp>Bar</stp>
        <stp/>
        <stp>Open</stp>
        <stp>1380</stp>
        <stp>-245</stp>
        <stp>All</stp>
        <stp/>
        <stp/>
        <stp>FALSE</stp>
        <stp>T</stp>
        <tr r="D247" s="1"/>
      </tp>
      <tp>
        <v>4.07</v>
        <stp/>
        <stp>StudyData</stp>
        <stp>C.US.CLE</stp>
        <stp>Bar</stp>
        <stp/>
        <stp>Open</stp>
        <stp>1380</stp>
        <stp>-235</stp>
        <stp>All</stp>
        <stp/>
        <stp/>
        <stp>FALSE</stp>
        <stp>T</stp>
        <tr r="D237" s="1"/>
      </tp>
      <tp>
        <v>3.48</v>
        <stp/>
        <stp>StudyData</stp>
        <stp>C.US.CLE</stp>
        <stp>Bar</stp>
        <stp/>
        <stp>Open</stp>
        <stp>1380</stp>
        <stp>-225</stp>
        <stp>All</stp>
        <stp/>
        <stp/>
        <stp>FALSE</stp>
        <stp>T</stp>
        <tr r="D227" s="1"/>
      </tp>
      <tp>
        <v>2.92</v>
        <stp/>
        <stp>StudyData</stp>
        <stp>C.US.CLE</stp>
        <stp>Bar</stp>
        <stp/>
        <stp>Open</stp>
        <stp>1380</stp>
        <stp>-215</stp>
        <stp>All</stp>
        <stp/>
        <stp/>
        <stp>FALSE</stp>
        <stp>T</stp>
        <tr r="D217" s="1"/>
      </tp>
      <tp>
        <v>1.89</v>
        <stp/>
        <stp>StudyData</stp>
        <stp>C.US.CLE</stp>
        <stp>Bar</stp>
        <stp/>
        <stp>Open</stp>
        <stp>1380</stp>
        <stp>-205</stp>
        <stp>All</stp>
        <stp/>
        <stp/>
        <stp>FALSE</stp>
        <stp>T</stp>
        <tr r="D207" s="1"/>
      </tp>
      <tp>
        <v>3.2</v>
        <stp/>
        <stp>StudyData</stp>
        <stp>C.US.CLE</stp>
        <stp>Bar</stp>
        <stp/>
        <stp>Open</stp>
        <stp>1380</stp>
        <stp>-295</stp>
        <stp>All</stp>
        <stp/>
        <stp/>
        <stp>FALSE</stp>
        <stp>T</stp>
        <tr r="D297" s="1"/>
      </tp>
      <tp>
        <v>3.61</v>
        <stp/>
        <stp>StudyData</stp>
        <stp>C.US.CLE</stp>
        <stp>Bar</stp>
        <stp/>
        <stp>Open</stp>
        <stp>1380</stp>
        <stp>-285</stp>
        <stp>All</stp>
        <stp/>
        <stp/>
        <stp>FALSE</stp>
        <stp>T</stp>
        <tr r="D287" s="1"/>
      </tp>
      <tp>
        <v>0.34</v>
        <stp/>
        <stp>StudyData</stp>
        <stp>C.US.CLE</stp>
        <stp>Bar</stp>
        <stp/>
        <stp>Low</stp>
        <stp>1380</stp>
        <stp>-2</stp>
        <stp>All</stp>
        <stp/>
        <stp/>
        <stp>FALSE</stp>
        <stp>T</stp>
        <tr r="F4" s="1"/>
      </tp>
      <tp>
        <v>1.61</v>
        <stp/>
        <stp>StudyData</stp>
        <stp>C.US.CLE</stp>
        <stp>Bar</stp>
        <stp/>
        <stp>Open</stp>
        <stp>1380</stp>
        <stp>-174</stp>
        <stp>All</stp>
        <stp/>
        <stp/>
        <stp>FALSE</stp>
        <stp>T</stp>
        <tr r="D176" s="1"/>
      </tp>
      <tp>
        <v>1.25</v>
        <stp/>
        <stp>StudyData</stp>
        <stp>C.US.CLE</stp>
        <stp>Bar</stp>
        <stp/>
        <stp>Open</stp>
        <stp>1380</stp>
        <stp>-164</stp>
        <stp>All</stp>
        <stp/>
        <stp/>
        <stp>FALSE</stp>
        <stp>T</stp>
        <tr r="D166" s="1"/>
      </tp>
      <tp>
        <v>0.89</v>
        <stp/>
        <stp>StudyData</stp>
        <stp>C.US.CLE</stp>
        <stp>Bar</stp>
        <stp/>
        <stp>Open</stp>
        <stp>1380</stp>
        <stp>-154</stp>
        <stp>All</stp>
        <stp/>
        <stp/>
        <stp>FALSE</stp>
        <stp>T</stp>
        <tr r="D156" s="1"/>
      </tp>
      <tp>
        <v>0.67</v>
        <stp/>
        <stp>StudyData</stp>
        <stp>C.US.CLE</stp>
        <stp>Bar</stp>
        <stp/>
        <stp>Open</stp>
        <stp>1380</stp>
        <stp>-144</stp>
        <stp>All</stp>
        <stp/>
        <stp/>
        <stp>FALSE</stp>
        <stp>T</stp>
        <tr r="D146" s="1"/>
      </tp>
      <tp>
        <v>0.33</v>
        <stp/>
        <stp>StudyData</stp>
        <stp>C.US.CLE</stp>
        <stp>Bar</stp>
        <stp/>
        <stp>Open</stp>
        <stp>1380</stp>
        <stp>-134</stp>
        <stp>All</stp>
        <stp/>
        <stp/>
        <stp>FALSE</stp>
        <stp>T</stp>
        <tr r="D136" s="1"/>
      </tp>
      <tp>
        <v>0.48</v>
        <stp/>
        <stp>StudyData</stp>
        <stp>C.US.CLE</stp>
        <stp>Bar</stp>
        <stp/>
        <stp>Open</stp>
        <stp>1380</stp>
        <stp>-124</stp>
        <stp>All</stp>
        <stp/>
        <stp/>
        <stp>FALSE</stp>
        <stp>T</stp>
        <tr r="D126" s="1"/>
      </tp>
      <tp>
        <v>0.51</v>
        <stp/>
        <stp>StudyData</stp>
        <stp>C.US.CLE</stp>
        <stp>Bar</stp>
        <stp/>
        <stp>Open</stp>
        <stp>1380</stp>
        <stp>-114</stp>
        <stp>All</stp>
        <stp/>
        <stp/>
        <stp>FALSE</stp>
        <stp>T</stp>
        <tr r="D116" s="1"/>
      </tp>
      <tp>
        <v>0.55000000000000004</v>
        <stp/>
        <stp>StudyData</stp>
        <stp>C.US.CLE</stp>
        <stp>Bar</stp>
        <stp/>
        <stp>Open</stp>
        <stp>1380</stp>
        <stp>-104</stp>
        <stp>All</stp>
        <stp/>
        <stp/>
        <stp>FALSE</stp>
        <stp>T</stp>
        <tr r="D106" s="1"/>
      </tp>
      <tp>
        <v>1.83</v>
        <stp/>
        <stp>StudyData</stp>
        <stp>C.US.CLE</stp>
        <stp>Bar</stp>
        <stp/>
        <stp>Open</stp>
        <stp>1380</stp>
        <stp>-194</stp>
        <stp>All</stp>
        <stp/>
        <stp/>
        <stp>FALSE</stp>
        <stp>T</stp>
        <tr r="D196" s="1"/>
      </tp>
      <tp>
        <v>2.85</v>
        <stp/>
        <stp>StudyData</stp>
        <stp>C.US.CLE</stp>
        <stp>Bar</stp>
        <stp/>
        <stp>Open</stp>
        <stp>1380</stp>
        <stp>-184</stp>
        <stp>All</stp>
        <stp/>
        <stp/>
        <stp>FALSE</stp>
        <stp>T</stp>
        <tr r="D186" s="1"/>
      </tp>
      <tp>
        <v>3.38</v>
        <stp/>
        <stp>StudyData</stp>
        <stp>C.US.CLE</stp>
        <stp>Bar</stp>
        <stp/>
        <stp>Open</stp>
        <stp>1380</stp>
        <stp>-274</stp>
        <stp>All</stp>
        <stp/>
        <stp/>
        <stp>FALSE</stp>
        <stp>T</stp>
        <tr r="D276" s="1"/>
      </tp>
      <tp>
        <v>3.96</v>
        <stp/>
        <stp>StudyData</stp>
        <stp>C.US.CLE</stp>
        <stp>Bar</stp>
        <stp/>
        <stp>Open</stp>
        <stp>1380</stp>
        <stp>-264</stp>
        <stp>All</stp>
        <stp/>
        <stp/>
        <stp>FALSE</stp>
        <stp>T</stp>
        <tr r="D266" s="1"/>
      </tp>
      <tp>
        <v>4.55</v>
        <stp/>
        <stp>StudyData</stp>
        <stp>C.US.CLE</stp>
        <stp>Bar</stp>
        <stp/>
        <stp>Open</stp>
        <stp>1380</stp>
        <stp>-254</stp>
        <stp>All</stp>
        <stp/>
        <stp/>
        <stp>FALSE</stp>
        <stp>T</stp>
        <tr r="D256" s="1"/>
      </tp>
      <tp>
        <v>3.66</v>
        <stp/>
        <stp>StudyData</stp>
        <stp>C.US.CLE</stp>
        <stp>Bar</stp>
        <stp/>
        <stp>Open</stp>
        <stp>1380</stp>
        <stp>-244</stp>
        <stp>All</stp>
        <stp/>
        <stp/>
        <stp>FALSE</stp>
        <stp>T</stp>
        <tr r="D246" s="1"/>
      </tp>
      <tp>
        <v>3.98</v>
        <stp/>
        <stp>StudyData</stp>
        <stp>C.US.CLE</stp>
        <stp>Bar</stp>
        <stp/>
        <stp>Open</stp>
        <stp>1380</stp>
        <stp>-234</stp>
        <stp>All</stp>
        <stp/>
        <stp/>
        <stp>FALSE</stp>
        <stp>T</stp>
        <tr r="D236" s="1"/>
      </tp>
      <tp>
        <v>3.36</v>
        <stp/>
        <stp>StudyData</stp>
        <stp>C.US.CLE</stp>
        <stp>Bar</stp>
        <stp/>
        <stp>Open</stp>
        <stp>1380</stp>
        <stp>-224</stp>
        <stp>All</stp>
        <stp/>
        <stp/>
        <stp>FALSE</stp>
        <stp>T</stp>
        <tr r="D226" s="1"/>
      </tp>
      <tp>
        <v>2.66</v>
        <stp/>
        <stp>StudyData</stp>
        <stp>C.US.CLE</stp>
        <stp>Bar</stp>
        <stp/>
        <stp>Open</stp>
        <stp>1380</stp>
        <stp>-214</stp>
        <stp>All</stp>
        <stp/>
        <stp/>
        <stp>FALSE</stp>
        <stp>T</stp>
        <tr r="D216" s="1"/>
      </tp>
      <tp>
        <v>1.68</v>
        <stp/>
        <stp>StudyData</stp>
        <stp>C.US.CLE</stp>
        <stp>Bar</stp>
        <stp/>
        <stp>Open</stp>
        <stp>1380</stp>
        <stp>-204</stp>
        <stp>All</stp>
        <stp/>
        <stp/>
        <stp>FALSE</stp>
        <stp>T</stp>
        <tr r="D206" s="1"/>
      </tp>
      <tp>
        <v>3.16</v>
        <stp/>
        <stp>StudyData</stp>
        <stp>C.US.CLE</stp>
        <stp>Bar</stp>
        <stp/>
        <stp>Open</stp>
        <stp>1380</stp>
        <stp>-294</stp>
        <stp>All</stp>
        <stp/>
        <stp/>
        <stp>FALSE</stp>
        <stp>T</stp>
        <tr r="D296" s="1"/>
      </tp>
      <tp t="s">
        <v/>
        <stp/>
        <stp>StudyData</stp>
        <stp>C.US.CLE</stp>
        <stp>Bar</stp>
        <stp/>
        <stp>Open</stp>
        <stp>1380</stp>
        <stp>-284</stp>
        <stp>All</stp>
        <stp/>
        <stp/>
        <stp>FALSE</stp>
        <stp>T</stp>
        <tr r="D286" s="1"/>
      </tp>
      <tp>
        <v>0.74</v>
        <stp/>
        <stp>StudyData</stp>
        <stp>C.US.CLE</stp>
        <stp>Bar</stp>
        <stp/>
        <stp>Low</stp>
        <stp>1380</stp>
        <stp>-1</stp>
        <stp>All</stp>
        <stp/>
        <stp/>
        <stp>FALSE</stp>
        <stp>T</stp>
        <tr r="F3" s="1"/>
      </tp>
      <tp>
        <v>1.86</v>
        <stp/>
        <stp>StudyData</stp>
        <stp>C.US.CLE</stp>
        <stp>Bar</stp>
        <stp/>
        <stp>Open</stp>
        <stp>1380</stp>
        <stp>-177</stp>
        <stp>All</stp>
        <stp/>
        <stp/>
        <stp>FALSE</stp>
        <stp>T</stp>
        <tr r="D179" s="1"/>
      </tp>
      <tp>
        <v>1.06</v>
        <stp/>
        <stp>StudyData</stp>
        <stp>C.US.CLE</stp>
        <stp>Bar</stp>
        <stp/>
        <stp>Open</stp>
        <stp>1380</stp>
        <stp>-167</stp>
        <stp>All</stp>
        <stp/>
        <stp/>
        <stp>FALSE</stp>
        <stp>T</stp>
        <tr r="D169" s="1"/>
      </tp>
      <tp>
        <v>1.59</v>
        <stp/>
        <stp>StudyData</stp>
        <stp>C.US.CLE</stp>
        <stp>Bar</stp>
        <stp/>
        <stp>Open</stp>
        <stp>1380</stp>
        <stp>-157</stp>
        <stp>All</stp>
        <stp/>
        <stp/>
        <stp>FALSE</stp>
        <stp>T</stp>
        <tr r="D159" s="1"/>
      </tp>
      <tp>
        <v>0.82</v>
        <stp/>
        <stp>StudyData</stp>
        <stp>C.US.CLE</stp>
        <stp>Bar</stp>
        <stp/>
        <stp>Open</stp>
        <stp>1380</stp>
        <stp>-147</stp>
        <stp>All</stp>
        <stp/>
        <stp/>
        <stp>FALSE</stp>
        <stp>T</stp>
        <tr r="D149" s="1"/>
      </tp>
      <tp>
        <v>0.41</v>
        <stp/>
        <stp>StudyData</stp>
        <stp>C.US.CLE</stp>
        <stp>Bar</stp>
        <stp/>
        <stp>Open</stp>
        <stp>1380</stp>
        <stp>-137</stp>
        <stp>All</stp>
        <stp/>
        <stp/>
        <stp>FALSE</stp>
        <stp>T</stp>
        <tr r="D139" s="1"/>
      </tp>
      <tp>
        <v>0.66</v>
        <stp/>
        <stp>StudyData</stp>
        <stp>C.US.CLE</stp>
        <stp>Bar</stp>
        <stp/>
        <stp>Open</stp>
        <stp>1380</stp>
        <stp>-127</stp>
        <stp>All</stp>
        <stp/>
        <stp/>
        <stp>FALSE</stp>
        <stp>T</stp>
        <tr r="D129" s="1"/>
      </tp>
      <tp>
        <v>0.48</v>
        <stp/>
        <stp>StudyData</stp>
        <stp>C.US.CLE</stp>
        <stp>Bar</stp>
        <stp/>
        <stp>Open</stp>
        <stp>1380</stp>
        <stp>-117</stp>
        <stp>All</stp>
        <stp/>
        <stp/>
        <stp>FALSE</stp>
        <stp>T</stp>
        <tr r="D119" s="1"/>
      </tp>
      <tp>
        <v>0.74</v>
        <stp/>
        <stp>StudyData</stp>
        <stp>C.US.CLE</stp>
        <stp>Bar</stp>
        <stp/>
        <stp>Open</stp>
        <stp>1380</stp>
        <stp>-107</stp>
        <stp>All</stp>
        <stp/>
        <stp/>
        <stp>FALSE</stp>
        <stp>T</stp>
        <tr r="D109" s="1"/>
      </tp>
      <tp>
        <v>1.58</v>
        <stp/>
        <stp>StudyData</stp>
        <stp>C.US.CLE</stp>
        <stp>Bar</stp>
        <stp/>
        <stp>Open</stp>
        <stp>1380</stp>
        <stp>-197</stp>
        <stp>All</stp>
        <stp/>
        <stp/>
        <stp>FALSE</stp>
        <stp>T</stp>
        <tr r="D199" s="1"/>
      </tp>
      <tp>
        <v>2.75</v>
        <stp/>
        <stp>StudyData</stp>
        <stp>C.US.CLE</stp>
        <stp>Bar</stp>
        <stp/>
        <stp>Open</stp>
        <stp>1380</stp>
        <stp>-187</stp>
        <stp>All</stp>
        <stp/>
        <stp/>
        <stp>FALSE</stp>
        <stp>T</stp>
        <tr r="D189" s="1"/>
      </tp>
      <tp>
        <v>3.72</v>
        <stp/>
        <stp>StudyData</stp>
        <stp>C.US.CLE</stp>
        <stp>Bar</stp>
        <stp/>
        <stp>Open</stp>
        <stp>1380</stp>
        <stp>-277</stp>
        <stp>All</stp>
        <stp/>
        <stp/>
        <stp>FALSE</stp>
        <stp>T</stp>
        <tr r="D279" s="1"/>
      </tp>
      <tp>
        <v>3.74</v>
        <stp/>
        <stp>StudyData</stp>
        <stp>C.US.CLE</stp>
        <stp>Bar</stp>
        <stp/>
        <stp>Open</stp>
        <stp>1380</stp>
        <stp>-267</stp>
        <stp>All</stp>
        <stp/>
        <stp/>
        <stp>FALSE</stp>
        <stp>T</stp>
        <tr r="D269" s="1"/>
      </tp>
      <tp t="s">
        <v/>
        <stp/>
        <stp>StudyData</stp>
        <stp>C.US.CLE</stp>
        <stp>Bar</stp>
        <stp/>
        <stp>Open</stp>
        <stp>1380</stp>
        <stp>-257</stp>
        <stp>All</stp>
        <stp/>
        <stp/>
        <stp>FALSE</stp>
        <stp>T</stp>
        <tr r="D259" s="1"/>
      </tp>
      <tp t="s">
        <v/>
        <stp/>
        <stp>StudyData</stp>
        <stp>C.US.CLE</stp>
        <stp>Bar</stp>
        <stp/>
        <stp>Open</stp>
        <stp>1380</stp>
        <stp>-247</stp>
        <stp>All</stp>
        <stp/>
        <stp/>
        <stp>FALSE</stp>
        <stp>T</stp>
        <tr r="D249" s="1"/>
      </tp>
      <tp>
        <v>3.66</v>
        <stp/>
        <stp>StudyData</stp>
        <stp>C.US.CLE</stp>
        <stp>Bar</stp>
        <stp/>
        <stp>Open</stp>
        <stp>1380</stp>
        <stp>-237</stp>
        <stp>All</stp>
        <stp/>
        <stp/>
        <stp>FALSE</stp>
        <stp>T</stp>
        <tr r="D239" s="1"/>
      </tp>
      <tp>
        <v>3.35</v>
        <stp/>
        <stp>StudyData</stp>
        <stp>C.US.CLE</stp>
        <stp>Bar</stp>
        <stp/>
        <stp>Open</stp>
        <stp>1380</stp>
        <stp>-227</stp>
        <stp>All</stp>
        <stp/>
        <stp/>
        <stp>FALSE</stp>
        <stp>T</stp>
        <tr r="D229" s="1"/>
      </tp>
      <tp>
        <v>3.05</v>
        <stp/>
        <stp>StudyData</stp>
        <stp>C.US.CLE</stp>
        <stp>Bar</stp>
        <stp/>
        <stp>Open</stp>
        <stp>1380</stp>
        <stp>-217</stp>
        <stp>All</stp>
        <stp/>
        <stp/>
        <stp>FALSE</stp>
        <stp>T</stp>
        <tr r="D219" s="1"/>
      </tp>
      <tp>
        <v>1.78</v>
        <stp/>
        <stp>StudyData</stp>
        <stp>C.US.CLE</stp>
        <stp>Bar</stp>
        <stp/>
        <stp>Open</stp>
        <stp>1380</stp>
        <stp>-207</stp>
        <stp>All</stp>
        <stp/>
        <stp/>
        <stp>FALSE</stp>
        <stp>T</stp>
        <tr r="D209" s="1"/>
      </tp>
      <tp>
        <v>3.14</v>
        <stp/>
        <stp>StudyData</stp>
        <stp>C.US.CLE</stp>
        <stp>Bar</stp>
        <stp/>
        <stp>Open</stp>
        <stp>1380</stp>
        <stp>-297</stp>
        <stp>All</stp>
        <stp/>
        <stp/>
        <stp>FALSE</stp>
        <stp>T</stp>
        <tr r="D299" s="1"/>
      </tp>
      <tp>
        <v>3.64</v>
        <stp/>
        <stp>StudyData</stp>
        <stp>C.US.CLE</stp>
        <stp>Bar</stp>
        <stp/>
        <stp>Open</stp>
        <stp>1380</stp>
        <stp>-287</stp>
        <stp>All</stp>
        <stp/>
        <stp/>
        <stp>FALSE</stp>
        <stp>T</stp>
        <tr r="D289" s="1"/>
      </tp>
      <tp>
        <v>1.85</v>
        <stp/>
        <stp>StudyData</stp>
        <stp>C.US.CLE</stp>
        <stp>Bar</stp>
        <stp/>
        <stp>Open</stp>
        <stp>1380</stp>
        <stp>-176</stp>
        <stp>All</stp>
        <stp/>
        <stp/>
        <stp>FALSE</stp>
        <stp>T</stp>
        <tr r="D178" s="1"/>
      </tp>
      <tp>
        <v>1.01</v>
        <stp/>
        <stp>StudyData</stp>
        <stp>C.US.CLE</stp>
        <stp>Bar</stp>
        <stp/>
        <stp>Open</stp>
        <stp>1380</stp>
        <stp>-166</stp>
        <stp>All</stp>
        <stp/>
        <stp/>
        <stp>FALSE</stp>
        <stp>T</stp>
        <tr r="D168" s="1"/>
      </tp>
      <tp>
        <v>1.52</v>
        <stp/>
        <stp>StudyData</stp>
        <stp>C.US.CLE</stp>
        <stp>Bar</stp>
        <stp/>
        <stp>Open</stp>
        <stp>1380</stp>
        <stp>-156</stp>
        <stp>All</stp>
        <stp/>
        <stp/>
        <stp>FALSE</stp>
        <stp>T</stp>
        <tr r="D158" s="1"/>
      </tp>
      <tp>
        <v>0.85</v>
        <stp/>
        <stp>StudyData</stp>
        <stp>C.US.CLE</stp>
        <stp>Bar</stp>
        <stp/>
        <stp>Open</stp>
        <stp>1380</stp>
        <stp>-146</stp>
        <stp>All</stp>
        <stp/>
        <stp/>
        <stp>FALSE</stp>
        <stp>T</stp>
        <tr r="D148" s="1"/>
      </tp>
      <tp>
        <v>0.32</v>
        <stp/>
        <stp>StudyData</stp>
        <stp>C.US.CLE</stp>
        <stp>Bar</stp>
        <stp/>
        <stp>Open</stp>
        <stp>1380</stp>
        <stp>-136</stp>
        <stp>All</stp>
        <stp/>
        <stp/>
        <stp>FALSE</stp>
        <stp>T</stp>
        <tr r="D138" s="1"/>
      </tp>
      <tp>
        <v>0.73</v>
        <stp/>
        <stp>StudyData</stp>
        <stp>C.US.CLE</stp>
        <stp>Bar</stp>
        <stp/>
        <stp>Open</stp>
        <stp>1380</stp>
        <stp>-126</stp>
        <stp>All</stp>
        <stp/>
        <stp/>
        <stp>FALSE</stp>
        <stp>T</stp>
        <tr r="D128" s="1"/>
      </tp>
      <tp>
        <v>0.55000000000000004</v>
        <stp/>
        <stp>StudyData</stp>
        <stp>C.US.CLE</stp>
        <stp>Bar</stp>
        <stp/>
        <stp>Open</stp>
        <stp>1380</stp>
        <stp>-116</stp>
        <stp>All</stp>
        <stp/>
        <stp/>
        <stp>FALSE</stp>
        <stp>T</stp>
        <tr r="D118" s="1"/>
      </tp>
      <tp>
        <v>0.52</v>
        <stp/>
        <stp>StudyData</stp>
        <stp>C.US.CLE</stp>
        <stp>Bar</stp>
        <stp/>
        <stp>Open</stp>
        <stp>1380</stp>
        <stp>-106</stp>
        <stp>All</stp>
        <stp/>
        <stp/>
        <stp>FALSE</stp>
        <stp>T</stp>
        <tr r="D108" s="1"/>
      </tp>
      <tp>
        <v>1.6</v>
        <stp/>
        <stp>StudyData</stp>
        <stp>C.US.CLE</stp>
        <stp>Bar</stp>
        <stp/>
        <stp>Open</stp>
        <stp>1380</stp>
        <stp>-196</stp>
        <stp>All</stp>
        <stp/>
        <stp/>
        <stp>FALSE</stp>
        <stp>T</stp>
        <tr r="D198" s="1"/>
      </tp>
      <tp>
        <v>2.87</v>
        <stp/>
        <stp>StudyData</stp>
        <stp>C.US.CLE</stp>
        <stp>Bar</stp>
        <stp/>
        <stp>Open</stp>
        <stp>1380</stp>
        <stp>-186</stp>
        <stp>All</stp>
        <stp/>
        <stp/>
        <stp>FALSE</stp>
        <stp>T</stp>
        <tr r="D188" s="1"/>
      </tp>
      <tp>
        <v>3.5</v>
        <stp/>
        <stp>StudyData</stp>
        <stp>C.US.CLE</stp>
        <stp>Bar</stp>
        <stp/>
        <stp>Open</stp>
        <stp>1380</stp>
        <stp>-276</stp>
        <stp>All</stp>
        <stp/>
        <stp/>
        <stp>FALSE</stp>
        <stp>T</stp>
        <tr r="D278" s="1"/>
      </tp>
      <tp>
        <v>3.88</v>
        <stp/>
        <stp>StudyData</stp>
        <stp>C.US.CLE</stp>
        <stp>Bar</stp>
        <stp/>
        <stp>Open</stp>
        <stp>1380</stp>
        <stp>-266</stp>
        <stp>All</stp>
        <stp/>
        <stp/>
        <stp>FALSE</stp>
        <stp>T</stp>
        <tr r="D268" s="1"/>
      </tp>
      <tp>
        <v>4.16</v>
        <stp/>
        <stp>StudyData</stp>
        <stp>C.US.CLE</stp>
        <stp>Bar</stp>
        <stp/>
        <stp>Open</stp>
        <stp>1380</stp>
        <stp>-256</stp>
        <stp>All</stp>
        <stp/>
        <stp/>
        <stp>FALSE</stp>
        <stp>T</stp>
        <tr r="D258" s="1"/>
      </tp>
      <tp>
        <v>4.08</v>
        <stp/>
        <stp>StudyData</stp>
        <stp>C.US.CLE</stp>
        <stp>Bar</stp>
        <stp/>
        <stp>Open</stp>
        <stp>1380</stp>
        <stp>-246</stp>
        <stp>All</stp>
        <stp/>
        <stp/>
        <stp>FALSE</stp>
        <stp>T</stp>
        <tr r="D248" s="1"/>
      </tp>
      <tp>
        <v>3.74</v>
        <stp/>
        <stp>StudyData</stp>
        <stp>C.US.CLE</stp>
        <stp>Bar</stp>
        <stp/>
        <stp>Open</stp>
        <stp>1380</stp>
        <stp>-236</stp>
        <stp>All</stp>
        <stp/>
        <stp/>
        <stp>FALSE</stp>
        <stp>T</stp>
        <tr r="D238" s="1"/>
      </tp>
      <tp>
        <v>3.55</v>
        <stp/>
        <stp>StudyData</stp>
        <stp>C.US.CLE</stp>
        <stp>Bar</stp>
        <stp/>
        <stp>Open</stp>
        <stp>1380</stp>
        <stp>-226</stp>
        <stp>All</stp>
        <stp/>
        <stp/>
        <stp>FALSE</stp>
        <stp>T</stp>
        <tr r="D228" s="1"/>
      </tp>
      <tp>
        <v>3.09</v>
        <stp/>
        <stp>StudyData</stp>
        <stp>C.US.CLE</stp>
        <stp>Bar</stp>
        <stp/>
        <stp>Open</stp>
        <stp>1380</stp>
        <stp>-216</stp>
        <stp>All</stp>
        <stp/>
        <stp/>
        <stp>FALSE</stp>
        <stp>T</stp>
        <tr r="D218" s="1"/>
      </tp>
      <tp>
        <v>1.77</v>
        <stp/>
        <stp>StudyData</stp>
        <stp>C.US.CLE</stp>
        <stp>Bar</stp>
        <stp/>
        <stp>Open</stp>
        <stp>1380</stp>
        <stp>-206</stp>
        <stp>All</stp>
        <stp/>
        <stp/>
        <stp>FALSE</stp>
        <stp>T</stp>
        <tr r="D208" s="1"/>
      </tp>
      <tp>
        <v>3.24</v>
        <stp/>
        <stp>StudyData</stp>
        <stp>C.US.CLE</stp>
        <stp>Bar</stp>
        <stp/>
        <stp>Open</stp>
        <stp>1380</stp>
        <stp>-296</stp>
        <stp>All</stp>
        <stp/>
        <stp/>
        <stp>FALSE</stp>
        <stp>T</stp>
        <tr r="D298" s="1"/>
      </tp>
      <tp>
        <v>3.63</v>
        <stp/>
        <stp>StudyData</stp>
        <stp>C.US.CLE</stp>
        <stp>Bar</stp>
        <stp/>
        <stp>Open</stp>
        <stp>1380</stp>
        <stp>-286</stp>
        <stp>All</stp>
        <stp/>
        <stp/>
        <stp>FALSE</stp>
        <stp>T</stp>
        <tr r="D288" s="1"/>
      </tp>
      <tp>
        <v>31.91</v>
        <stp/>
        <stp>StudyData</stp>
        <stp>MIVHigh(C.US.CLE)</stp>
        <stp>Bar</stp>
        <stp/>
        <stp>Close</stp>
        <stp>1380</stp>
        <stp>-299</stp>
        <stp>All</stp>
        <stp/>
        <stp/>
        <stp>FALSE</stp>
        <stp>T</stp>
        <tr r="J301" s="1"/>
      </tp>
      <tp>
        <v>28.93</v>
        <stp/>
        <stp>StudyData</stp>
        <stp>MIVHigh(C.US.CLE)</stp>
        <stp>Bar</stp>
        <stp/>
        <stp>Close</stp>
        <stp>1380</stp>
        <stp>-289</stp>
        <stp>All</stp>
        <stp/>
        <stp/>
        <stp>FALSE</stp>
        <stp>T</stp>
        <tr r="J291" s="1"/>
      </tp>
      <tp>
        <v>29.6</v>
        <stp/>
        <stp>StudyData</stp>
        <stp>MIVHigh(C.US.CLE)</stp>
        <stp>Bar</stp>
        <stp/>
        <stp>Close</stp>
        <stp>1380</stp>
        <stp>-259</stp>
        <stp>All</stp>
        <stp/>
        <stp/>
        <stp>FALSE</stp>
        <stp>T</stp>
        <tr r="J261" s="1"/>
      </tp>
      <tp>
        <v>32.57</v>
        <stp/>
        <stp>StudyData</stp>
        <stp>MIVHigh(C.US.CLE)</stp>
        <stp>Bar</stp>
        <stp/>
        <stp>Close</stp>
        <stp>1380</stp>
        <stp>-249</stp>
        <stp>All</stp>
        <stp/>
        <stp/>
        <stp>FALSE</stp>
        <stp>T</stp>
        <tr r="J251" s="1"/>
      </tp>
      <tp>
        <v>29.72</v>
        <stp/>
        <stp>StudyData</stp>
        <stp>MIVHigh(C.US.CLE)</stp>
        <stp>Bar</stp>
        <stp/>
        <stp>Close</stp>
        <stp>1380</stp>
        <stp>-279</stp>
        <stp>All</stp>
        <stp/>
        <stp/>
        <stp>FALSE</stp>
        <stp>T</stp>
        <tr r="J281" s="1"/>
      </tp>
      <tp>
        <v>29.87</v>
        <stp/>
        <stp>StudyData</stp>
        <stp>MIVHigh(C.US.CLE)</stp>
        <stp>Bar</stp>
        <stp/>
        <stp>Close</stp>
        <stp>1380</stp>
        <stp>-269</stp>
        <stp>All</stp>
        <stp/>
        <stp/>
        <stp>FALSE</stp>
        <stp>T</stp>
        <tr r="J271" s="1"/>
      </tp>
      <tp>
        <v>29.49</v>
        <stp/>
        <stp>StudyData</stp>
        <stp>MIVHigh(C.US.CLE)</stp>
        <stp>Bar</stp>
        <stp/>
        <stp>Close</stp>
        <stp>1380</stp>
        <stp>-219</stp>
        <stp>All</stp>
        <stp/>
        <stp/>
        <stp>FALSE</stp>
        <stp>T</stp>
        <tr r="J221" s="1"/>
      </tp>
      <tp>
        <v>27.81</v>
        <stp/>
        <stp>StudyData</stp>
        <stp>MIVHigh(C.US.CLE)</stp>
        <stp>Bar</stp>
        <stp/>
        <stp>Close</stp>
        <stp>1380</stp>
        <stp>-209</stp>
        <stp>All</stp>
        <stp/>
        <stp/>
        <stp>FALSE</stp>
        <stp>T</stp>
        <tr r="J211" s="1"/>
      </tp>
      <tp>
        <v>29.01</v>
        <stp/>
        <stp>StudyData</stp>
        <stp>MIVHigh(C.US.CLE)</stp>
        <stp>Bar</stp>
        <stp/>
        <stp>Close</stp>
        <stp>1380</stp>
        <stp>-239</stp>
        <stp>All</stp>
        <stp/>
        <stp/>
        <stp>FALSE</stp>
        <stp>T</stp>
        <tr r="J241" s="1"/>
      </tp>
      <tp>
        <v>29.75</v>
        <stp/>
        <stp>StudyData</stp>
        <stp>MIVHigh(C.US.CLE)</stp>
        <stp>Bar</stp>
        <stp/>
        <stp>Close</stp>
        <stp>1380</stp>
        <stp>-229</stp>
        <stp>All</stp>
        <stp/>
        <stp/>
        <stp>FALSE</stp>
        <stp>T</stp>
        <tr r="J231" s="1"/>
      </tp>
      <tp>
        <v>27.89</v>
        <stp/>
        <stp>StudyData</stp>
        <stp>MIVHigh(C.US.CLE)</stp>
        <stp>Bar</stp>
        <stp/>
        <stp>Close</stp>
        <stp>1380</stp>
        <stp>-199</stp>
        <stp>All</stp>
        <stp/>
        <stp/>
        <stp>FALSE</stp>
        <stp>T</stp>
        <tr r="J201" s="1"/>
      </tp>
      <tp>
        <v>28.06</v>
        <stp/>
        <stp>StudyData</stp>
        <stp>MIVHigh(C.US.CLE)</stp>
        <stp>Bar</stp>
        <stp/>
        <stp>Close</stp>
        <stp>1380</stp>
        <stp>-189</stp>
        <stp>All</stp>
        <stp/>
        <stp/>
        <stp>FALSE</stp>
        <stp>T</stp>
        <tr r="J191" s="1"/>
      </tp>
      <tp>
        <v>27.38</v>
        <stp/>
        <stp>StudyData</stp>
        <stp>MIVHigh(C.US.CLE)</stp>
        <stp>Bar</stp>
        <stp/>
        <stp>Close</stp>
        <stp>1380</stp>
        <stp>-159</stp>
        <stp>All</stp>
        <stp/>
        <stp/>
        <stp>FALSE</stp>
        <stp>T</stp>
        <tr r="J161" s="1"/>
      </tp>
      <tp>
        <v>57.92</v>
        <stp/>
        <stp>StudyData</stp>
        <stp>MIVHigh(C.US.CLE)</stp>
        <stp>Bar</stp>
        <stp/>
        <stp>Close</stp>
        <stp>1380</stp>
        <stp>-149</stp>
        <stp>All</stp>
        <stp/>
        <stp/>
        <stp>FALSE</stp>
        <stp>T</stp>
        <tr r="J151" s="1"/>
      </tp>
      <tp>
        <v>27.26</v>
        <stp/>
        <stp>StudyData</stp>
        <stp>MIVHigh(C.US.CLE)</stp>
        <stp>Bar</stp>
        <stp/>
        <stp>Close</stp>
        <stp>1380</stp>
        <stp>-179</stp>
        <stp>All</stp>
        <stp/>
        <stp/>
        <stp>FALSE</stp>
        <stp>T</stp>
        <tr r="J181" s="1"/>
      </tp>
      <tp>
        <v>27.82</v>
        <stp/>
        <stp>StudyData</stp>
        <stp>MIVHigh(C.US.CLE)</stp>
        <stp>Bar</stp>
        <stp/>
        <stp>Close</stp>
        <stp>1380</stp>
        <stp>-169</stp>
        <stp>All</stp>
        <stp/>
        <stp/>
        <stp>FALSE</stp>
        <stp>T</stp>
        <tr r="J171" s="1"/>
      </tp>
      <tp>
        <v>23.87</v>
        <stp/>
        <stp>StudyData</stp>
        <stp>MIVHigh(C.US.CLE)</stp>
        <stp>Bar</stp>
        <stp/>
        <stp>Close</stp>
        <stp>1380</stp>
        <stp>-119</stp>
        <stp>All</stp>
        <stp/>
        <stp/>
        <stp>FALSE</stp>
        <stp>T</stp>
        <tr r="J121" s="1"/>
      </tp>
      <tp>
        <v>25.74</v>
        <stp/>
        <stp>StudyData</stp>
        <stp>MIVHigh(C.US.CLE)</stp>
        <stp>Bar</stp>
        <stp/>
        <stp>Close</stp>
        <stp>1380</stp>
        <stp>-109</stp>
        <stp>All</stp>
        <stp/>
        <stp/>
        <stp>FALSE</stp>
        <stp>T</stp>
        <tr r="J111" s="1"/>
      </tp>
      <tp>
        <v>26.05</v>
        <stp/>
        <stp>StudyData</stp>
        <stp>MIVHigh(C.US.CLE)</stp>
        <stp>Bar</stp>
        <stp/>
        <stp>Close</stp>
        <stp>1380</stp>
        <stp>-139</stp>
        <stp>All</stp>
        <stp/>
        <stp/>
        <stp>FALSE</stp>
        <stp>T</stp>
        <tr r="J141" s="1"/>
      </tp>
      <tp>
        <v>27.89</v>
        <stp/>
        <stp>StudyData</stp>
        <stp>MIVHigh(C.US.CLE)</stp>
        <stp>Bar</stp>
        <stp/>
        <stp>Close</stp>
        <stp>1380</stp>
        <stp>-129</stp>
        <stp>All</stp>
        <stp/>
        <stp/>
        <stp>FALSE</stp>
        <stp>T</stp>
        <tr r="J131" s="1"/>
      </tp>
      <tp>
        <v>0.23</v>
        <stp/>
        <stp>StudyData</stp>
        <stp>C.US.CLE</stp>
        <stp>Bar</stp>
        <stp/>
        <stp>Low</stp>
        <stp>1380</stp>
        <stp>-7</stp>
        <stp>All</stp>
        <stp/>
        <stp/>
        <stp>FALSE</stp>
        <stp>T</stp>
        <tr r="F9" s="1"/>
      </tp>
      <tp>
        <v>1.24</v>
        <stp/>
        <stp>StudyData</stp>
        <stp>C.US.CLE</stp>
        <stp>Bar</stp>
        <stp/>
        <stp>Open</stp>
        <stp>1380</stp>
        <stp>-171</stp>
        <stp>All</stp>
        <stp/>
        <stp/>
        <stp>FALSE</stp>
        <stp>T</stp>
        <tr r="D173" s="1"/>
      </tp>
      <tp>
        <v>1.31</v>
        <stp/>
        <stp>StudyData</stp>
        <stp>C.US.CLE</stp>
        <stp>Bar</stp>
        <stp/>
        <stp>Open</stp>
        <stp>1380</stp>
        <stp>-161</stp>
        <stp>All</stp>
        <stp/>
        <stp/>
        <stp>FALSE</stp>
        <stp>T</stp>
        <tr r="D163" s="1"/>
      </tp>
      <tp>
        <v>0.93</v>
        <stp/>
        <stp>StudyData</stp>
        <stp>C.US.CLE</stp>
        <stp>Bar</stp>
        <stp/>
        <stp>Open</stp>
        <stp>1380</stp>
        <stp>-151</stp>
        <stp>All</stp>
        <stp/>
        <stp/>
        <stp>FALSE</stp>
        <stp>T</stp>
        <tr r="D153" s="1"/>
      </tp>
      <tp>
        <v>0.64</v>
        <stp/>
        <stp>StudyData</stp>
        <stp>C.US.CLE</stp>
        <stp>Bar</stp>
        <stp/>
        <stp>Open</stp>
        <stp>1380</stp>
        <stp>-141</stp>
        <stp>All</stp>
        <stp/>
        <stp/>
        <stp>FALSE</stp>
        <stp>T</stp>
        <tr r="D143" s="1"/>
      </tp>
      <tp>
        <v>0.48</v>
        <stp/>
        <stp>StudyData</stp>
        <stp>C.US.CLE</stp>
        <stp>Bar</stp>
        <stp/>
        <stp>Open</stp>
        <stp>1380</stp>
        <stp>-131</stp>
        <stp>All</stp>
        <stp/>
        <stp/>
        <stp>FALSE</stp>
        <stp>T</stp>
        <tr r="D133" s="1"/>
      </tp>
      <tp>
        <v>0.42</v>
        <stp/>
        <stp>StudyData</stp>
        <stp>C.US.CLE</stp>
        <stp>Bar</stp>
        <stp/>
        <stp>Open</stp>
        <stp>1380</stp>
        <stp>-121</stp>
        <stp>All</stp>
        <stp/>
        <stp/>
        <stp>FALSE</stp>
        <stp>T</stp>
        <tr r="D123" s="1"/>
      </tp>
      <tp>
        <v>0.56000000000000005</v>
        <stp/>
        <stp>StudyData</stp>
        <stp>C.US.CLE</stp>
        <stp>Bar</stp>
        <stp/>
        <stp>Open</stp>
        <stp>1380</stp>
        <stp>-111</stp>
        <stp>All</stp>
        <stp/>
        <stp/>
        <stp>FALSE</stp>
        <stp>T</stp>
        <tr r="D113" s="1"/>
      </tp>
      <tp>
        <v>0.6</v>
        <stp/>
        <stp>StudyData</stp>
        <stp>C.US.CLE</stp>
        <stp>Bar</stp>
        <stp/>
        <stp>Open</stp>
        <stp>1380</stp>
        <stp>-101</stp>
        <stp>All</stp>
        <stp/>
        <stp/>
        <stp>FALSE</stp>
        <stp>T</stp>
        <tr r="D103" s="1"/>
      </tp>
      <tp>
        <v>2.2400000000000002</v>
        <stp/>
        <stp>StudyData</stp>
        <stp>C.US.CLE</stp>
        <stp>Bar</stp>
        <stp/>
        <stp>Open</stp>
        <stp>1380</stp>
        <stp>-191</stp>
        <stp>All</stp>
        <stp/>
        <stp/>
        <stp>FALSE</stp>
        <stp>T</stp>
        <tr r="D193" s="1"/>
      </tp>
      <tp>
        <v>2.57</v>
        <stp/>
        <stp>StudyData</stp>
        <stp>C.US.CLE</stp>
        <stp>Bar</stp>
        <stp/>
        <stp>Open</stp>
        <stp>1380</stp>
        <stp>-181</stp>
        <stp>All</stp>
        <stp/>
        <stp/>
        <stp>FALSE</stp>
        <stp>T</stp>
        <tr r="D183" s="1"/>
      </tp>
      <tp>
        <v>3.97</v>
        <stp/>
        <stp>StudyData</stp>
        <stp>C.US.CLE</stp>
        <stp>Bar</stp>
        <stp/>
        <stp>Open</stp>
        <stp>1380</stp>
        <stp>-271</stp>
        <stp>All</stp>
        <stp/>
        <stp/>
        <stp>FALSE</stp>
        <stp>T</stp>
        <tr r="D273" s="1"/>
      </tp>
      <tp>
        <v>4.29</v>
        <stp/>
        <stp>StudyData</stp>
        <stp>C.US.CLE</stp>
        <stp>Bar</stp>
        <stp/>
        <stp>Open</stp>
        <stp>1380</stp>
        <stp>-261</stp>
        <stp>All</stp>
        <stp/>
        <stp/>
        <stp>FALSE</stp>
        <stp>T</stp>
        <tr r="D263" s="1"/>
      </tp>
      <tp>
        <v>4</v>
        <stp/>
        <stp>StudyData</stp>
        <stp>C.US.CLE</stp>
        <stp>Bar</stp>
        <stp/>
        <stp>Open</stp>
        <stp>1380</stp>
        <stp>-251</stp>
        <stp>All</stp>
        <stp/>
        <stp/>
        <stp>FALSE</stp>
        <stp>T</stp>
        <tr r="D253" s="1"/>
      </tp>
      <tp>
        <v>3.94</v>
        <stp/>
        <stp>StudyData</stp>
        <stp>C.US.CLE</stp>
        <stp>Bar</stp>
        <stp/>
        <stp>Open</stp>
        <stp>1380</stp>
        <stp>-241</stp>
        <stp>All</stp>
        <stp/>
        <stp/>
        <stp>FALSE</stp>
        <stp>T</stp>
        <tr r="D243" s="1"/>
      </tp>
      <tp>
        <v>3.42</v>
        <stp/>
        <stp>StudyData</stp>
        <stp>C.US.CLE</stp>
        <stp>Bar</stp>
        <stp/>
        <stp>Open</stp>
        <stp>1380</stp>
        <stp>-231</stp>
        <stp>All</stp>
        <stp/>
        <stp/>
        <stp>FALSE</stp>
        <stp>T</stp>
        <tr r="D233" s="1"/>
      </tp>
      <tp>
        <v>3.24</v>
        <stp/>
        <stp>StudyData</stp>
        <stp>C.US.CLE</stp>
        <stp>Bar</stp>
        <stp/>
        <stp>Open</stp>
        <stp>1380</stp>
        <stp>-221</stp>
        <stp>All</stp>
        <stp/>
        <stp/>
        <stp>FALSE</stp>
        <stp>T</stp>
        <tr r="D223" s="1"/>
      </tp>
      <tp>
        <v>2.85</v>
        <stp/>
        <stp>StudyData</stp>
        <stp>C.US.CLE</stp>
        <stp>Bar</stp>
        <stp/>
        <stp>Open</stp>
        <stp>1380</stp>
        <stp>-211</stp>
        <stp>All</stp>
        <stp/>
        <stp/>
        <stp>FALSE</stp>
        <stp>T</stp>
        <tr r="D213" s="1"/>
      </tp>
      <tp>
        <v>1.61</v>
        <stp/>
        <stp>StudyData</stp>
        <stp>C.US.CLE</stp>
        <stp>Bar</stp>
        <stp/>
        <stp>Open</stp>
        <stp>1380</stp>
        <stp>-201</stp>
        <stp>All</stp>
        <stp/>
        <stp/>
        <stp>FALSE</stp>
        <stp>T</stp>
        <tr r="D203" s="1"/>
      </tp>
      <tp>
        <v>3.51</v>
        <stp/>
        <stp>StudyData</stp>
        <stp>C.US.CLE</stp>
        <stp>Bar</stp>
        <stp/>
        <stp>Open</stp>
        <stp>1380</stp>
        <stp>-291</stp>
        <stp>All</stp>
        <stp/>
        <stp/>
        <stp>FALSE</stp>
        <stp>T</stp>
        <tr r="D293" s="1"/>
      </tp>
      <tp>
        <v>2.75</v>
        <stp/>
        <stp>StudyData</stp>
        <stp>C.US.CLE</stp>
        <stp>Bar</stp>
        <stp/>
        <stp>Open</stp>
        <stp>1380</stp>
        <stp>-281</stp>
        <stp>All</stp>
        <stp/>
        <stp/>
        <stp>FALSE</stp>
        <stp>T</stp>
        <tr r="D283" s="1"/>
      </tp>
      <tp>
        <v>28.29</v>
        <stp/>
        <stp>StudyData</stp>
        <stp>MIVHigh(C.US.CLE)</stp>
        <stp>Bar</stp>
        <stp/>
        <stp>Close</stp>
        <stp>1380</stp>
        <stp>-298</stp>
        <stp>All</stp>
        <stp/>
        <stp/>
        <stp>FALSE</stp>
        <stp>T</stp>
        <tr r="J300" s="1"/>
      </tp>
      <tp>
        <v>30.44</v>
        <stp/>
        <stp>StudyData</stp>
        <stp>MIVHigh(C.US.CLE)</stp>
        <stp>Bar</stp>
        <stp/>
        <stp>Close</stp>
        <stp>1380</stp>
        <stp>-288</stp>
        <stp>All</stp>
        <stp/>
        <stp/>
        <stp>FALSE</stp>
        <stp>T</stp>
        <tr r="J290" s="1"/>
      </tp>
      <tp>
        <v>30.2</v>
        <stp/>
        <stp>StudyData</stp>
        <stp>MIVHigh(C.US.CLE)</stp>
        <stp>Bar</stp>
        <stp/>
        <stp>Close</stp>
        <stp>1380</stp>
        <stp>-258</stp>
        <stp>All</stp>
        <stp/>
        <stp/>
        <stp>FALSE</stp>
        <stp>T</stp>
        <tr r="J260" s="1"/>
      </tp>
      <tp>
        <v>34.18</v>
        <stp/>
        <stp>StudyData</stp>
        <stp>MIVHigh(C.US.CLE)</stp>
        <stp>Bar</stp>
        <stp/>
        <stp>Close</stp>
        <stp>1380</stp>
        <stp>-248</stp>
        <stp>All</stp>
        <stp/>
        <stp/>
        <stp>FALSE</stp>
        <stp>T</stp>
        <tr r="J250" s="1"/>
      </tp>
      <tp>
        <v>30.1</v>
        <stp/>
        <stp>StudyData</stp>
        <stp>MIVHigh(C.US.CLE)</stp>
        <stp>Bar</stp>
        <stp/>
        <stp>Close</stp>
        <stp>1380</stp>
        <stp>-278</stp>
        <stp>All</stp>
        <stp/>
        <stp/>
        <stp>FALSE</stp>
        <stp>T</stp>
        <tr r="J280" s="1"/>
      </tp>
      <tp>
        <v>27.73</v>
        <stp/>
        <stp>StudyData</stp>
        <stp>MIVHigh(C.US.CLE)</stp>
        <stp>Bar</stp>
        <stp/>
        <stp>Close</stp>
        <stp>1380</stp>
        <stp>-268</stp>
        <stp>All</stp>
        <stp/>
        <stp/>
        <stp>FALSE</stp>
        <stp>T</stp>
        <tr r="J270" s="1"/>
      </tp>
      <tp>
        <v>27.1</v>
        <stp/>
        <stp>StudyData</stp>
        <stp>MIVHigh(C.US.CLE)</stp>
        <stp>Bar</stp>
        <stp/>
        <stp>Close</stp>
        <stp>1380</stp>
        <stp>-218</stp>
        <stp>All</stp>
        <stp/>
        <stp/>
        <stp>FALSE</stp>
        <stp>T</stp>
        <tr r="J220" s="1"/>
      </tp>
      <tp>
        <v>26.4</v>
        <stp/>
        <stp>StudyData</stp>
        <stp>MIVHigh(C.US.CLE)</stp>
        <stp>Bar</stp>
        <stp/>
        <stp>Close</stp>
        <stp>1380</stp>
        <stp>-208</stp>
        <stp>All</stp>
        <stp/>
        <stp/>
        <stp>FALSE</stp>
        <stp>T</stp>
        <tr r="J210" s="1"/>
      </tp>
      <tp>
        <v>30.11</v>
        <stp/>
        <stp>StudyData</stp>
        <stp>MIVHigh(C.US.CLE)</stp>
        <stp>Bar</stp>
        <stp/>
        <stp>Close</stp>
        <stp>1380</stp>
        <stp>-238</stp>
        <stp>All</stp>
        <stp/>
        <stp/>
        <stp>FALSE</stp>
        <stp>T</stp>
        <tr r="J240" s="1"/>
      </tp>
      <tp>
        <v>29.73</v>
        <stp/>
        <stp>StudyData</stp>
        <stp>MIVHigh(C.US.CLE)</stp>
        <stp>Bar</stp>
        <stp/>
        <stp>Close</stp>
        <stp>1380</stp>
        <stp>-228</stp>
        <stp>All</stp>
        <stp/>
        <stp/>
        <stp>FALSE</stp>
        <stp>T</stp>
        <tr r="J230" s="1"/>
      </tp>
      <tp>
        <v>29.6</v>
        <stp/>
        <stp>StudyData</stp>
        <stp>MIVHigh(C.US.CLE)</stp>
        <stp>Bar</stp>
        <stp/>
        <stp>Close</stp>
        <stp>1380</stp>
        <stp>-198</stp>
        <stp>All</stp>
        <stp/>
        <stp/>
        <stp>FALSE</stp>
        <stp>T</stp>
        <tr r="J200" s="1"/>
      </tp>
      <tp>
        <v>26.53</v>
        <stp/>
        <stp>StudyData</stp>
        <stp>MIVHigh(C.US.CLE)</stp>
        <stp>Bar</stp>
        <stp/>
        <stp>Close</stp>
        <stp>1380</stp>
        <stp>-188</stp>
        <stp>All</stp>
        <stp/>
        <stp/>
        <stp>FALSE</stp>
        <stp>T</stp>
        <tr r="J190" s="1"/>
      </tp>
      <tp>
        <v>26.53</v>
        <stp/>
        <stp>StudyData</stp>
        <stp>MIVHigh(C.US.CLE)</stp>
        <stp>Bar</stp>
        <stp/>
        <stp>Close</stp>
        <stp>1380</stp>
        <stp>-158</stp>
        <stp>All</stp>
        <stp/>
        <stp/>
        <stp>FALSE</stp>
        <stp>T</stp>
        <tr r="J160" s="1"/>
      </tp>
      <tp>
        <v>25.94</v>
        <stp/>
        <stp>StudyData</stp>
        <stp>MIVHigh(C.US.CLE)</stp>
        <stp>Bar</stp>
        <stp/>
        <stp>Close</stp>
        <stp>1380</stp>
        <stp>-148</stp>
        <stp>All</stp>
        <stp/>
        <stp/>
        <stp>FALSE</stp>
        <stp>T</stp>
        <tr r="J150" s="1"/>
      </tp>
      <tp>
        <v>30.39</v>
        <stp/>
        <stp>StudyData</stp>
        <stp>MIVHigh(C.US.CLE)</stp>
        <stp>Bar</stp>
        <stp/>
        <stp>Close</stp>
        <stp>1380</stp>
        <stp>-178</stp>
        <stp>All</stp>
        <stp/>
        <stp/>
        <stp>FALSE</stp>
        <stp>T</stp>
        <tr r="J180" s="1"/>
      </tp>
      <tp>
        <v>28.44</v>
        <stp/>
        <stp>StudyData</stp>
        <stp>MIVHigh(C.US.CLE)</stp>
        <stp>Bar</stp>
        <stp/>
        <stp>Close</stp>
        <stp>1380</stp>
        <stp>-168</stp>
        <stp>All</stp>
        <stp/>
        <stp/>
        <stp>FALSE</stp>
        <stp>T</stp>
        <tr r="J170" s="1"/>
      </tp>
      <tp>
        <v>24.51</v>
        <stp/>
        <stp>StudyData</stp>
        <stp>MIVHigh(C.US.CLE)</stp>
        <stp>Bar</stp>
        <stp/>
        <stp>Close</stp>
        <stp>1380</stp>
        <stp>-118</stp>
        <stp>All</stp>
        <stp/>
        <stp/>
        <stp>FALSE</stp>
        <stp>T</stp>
        <tr r="J120" s="1"/>
      </tp>
      <tp>
        <v>34.64</v>
        <stp/>
        <stp>StudyData</stp>
        <stp>MIVHigh(C.US.CLE)</stp>
        <stp>Bar</stp>
        <stp/>
        <stp>Close</stp>
        <stp>1380</stp>
        <stp>-108</stp>
        <stp>All</stp>
        <stp/>
        <stp/>
        <stp>FALSE</stp>
        <stp>T</stp>
        <tr r="J110" s="1"/>
      </tp>
      <tp>
        <v>26.77</v>
        <stp/>
        <stp>StudyData</stp>
        <stp>MIVHigh(C.US.CLE)</stp>
        <stp>Bar</stp>
        <stp/>
        <stp>Close</stp>
        <stp>1380</stp>
        <stp>-138</stp>
        <stp>All</stp>
        <stp/>
        <stp/>
        <stp>FALSE</stp>
        <stp>T</stp>
        <tr r="J140" s="1"/>
      </tp>
      <tp>
        <v>25.43</v>
        <stp/>
        <stp>StudyData</stp>
        <stp>MIVHigh(C.US.CLE)</stp>
        <stp>Bar</stp>
        <stp/>
        <stp>Close</stp>
        <stp>1380</stp>
        <stp>-128</stp>
        <stp>All</stp>
        <stp/>
        <stp/>
        <stp>FALSE</stp>
        <stp>T</stp>
        <tr r="J130" s="1"/>
      </tp>
      <tp>
        <v>0.26</v>
        <stp/>
        <stp>StudyData</stp>
        <stp>C.US.CLE</stp>
        <stp>Bar</stp>
        <stp/>
        <stp>Low</stp>
        <stp>1380</stp>
        <stp>-6</stp>
        <stp>All</stp>
        <stp/>
        <stp/>
        <stp>FALSE</stp>
        <stp>T</stp>
        <tr r="F8" s="1"/>
      </tp>
      <tp>
        <v>1.24</v>
        <stp/>
        <stp>StudyData</stp>
        <stp>C.US.CLE</stp>
        <stp>Bar</stp>
        <stp/>
        <stp>Open</stp>
        <stp>1380</stp>
        <stp>-170</stp>
        <stp>All</stp>
        <stp/>
        <stp/>
        <stp>FALSE</stp>
        <stp>T</stp>
        <tr r="D172" s="1"/>
      </tp>
      <tp>
        <v>1.4</v>
        <stp/>
        <stp>StudyData</stp>
        <stp>C.US.CLE</stp>
        <stp>Bar</stp>
        <stp/>
        <stp>Open</stp>
        <stp>1380</stp>
        <stp>-160</stp>
        <stp>All</stp>
        <stp/>
        <stp/>
        <stp>FALSE</stp>
        <stp>T</stp>
        <tr r="D162" s="1"/>
      </tp>
      <tp>
        <v>0.8</v>
        <stp/>
        <stp>StudyData</stp>
        <stp>C.US.CLE</stp>
        <stp>Bar</stp>
        <stp/>
        <stp>Open</stp>
        <stp>1380</stp>
        <stp>-150</stp>
        <stp>All</stp>
        <stp/>
        <stp/>
        <stp>FALSE</stp>
        <stp>T</stp>
        <tr r="D152" s="1"/>
      </tp>
      <tp>
        <v>0.47</v>
        <stp/>
        <stp>StudyData</stp>
        <stp>C.US.CLE</stp>
        <stp>Bar</stp>
        <stp/>
        <stp>Open</stp>
        <stp>1380</stp>
        <stp>-140</stp>
        <stp>All</stp>
        <stp/>
        <stp/>
        <stp>FALSE</stp>
        <stp>T</stp>
        <tr r="D142" s="1"/>
      </tp>
      <tp>
        <v>0.55000000000000004</v>
        <stp/>
        <stp>StudyData</stp>
        <stp>C.US.CLE</stp>
        <stp>Bar</stp>
        <stp/>
        <stp>Open</stp>
        <stp>1380</stp>
        <stp>-130</stp>
        <stp>All</stp>
        <stp/>
        <stp/>
        <stp>FALSE</stp>
        <stp>T</stp>
        <tr r="D132" s="1"/>
      </tp>
      <tp>
        <v>0.42</v>
        <stp/>
        <stp>StudyData</stp>
        <stp>C.US.CLE</stp>
        <stp>Bar</stp>
        <stp/>
        <stp>Open</stp>
        <stp>1380</stp>
        <stp>-120</stp>
        <stp>All</stp>
        <stp/>
        <stp/>
        <stp>FALSE</stp>
        <stp>T</stp>
        <tr r="D122" s="1"/>
      </tp>
      <tp>
        <v>0.57999999999999996</v>
        <stp/>
        <stp>StudyData</stp>
        <stp>C.US.CLE</stp>
        <stp>Bar</stp>
        <stp/>
        <stp>Open</stp>
        <stp>1380</stp>
        <stp>-110</stp>
        <stp>All</stp>
        <stp/>
        <stp/>
        <stp>FALSE</stp>
        <stp>T</stp>
        <tr r="D112" s="1"/>
      </tp>
      <tp>
        <v>0.62</v>
        <stp/>
        <stp>StudyData</stp>
        <stp>C.US.CLE</stp>
        <stp>Bar</stp>
        <stp/>
        <stp>Open</stp>
        <stp>1380</stp>
        <stp>-100</stp>
        <stp>All</stp>
        <stp/>
        <stp/>
        <stp>FALSE</stp>
        <stp>T</stp>
        <tr r="D102" s="1"/>
      </tp>
      <tp>
        <v>2.25</v>
        <stp/>
        <stp>StudyData</stp>
        <stp>C.US.CLE</stp>
        <stp>Bar</stp>
        <stp/>
        <stp>Open</stp>
        <stp>1380</stp>
        <stp>-190</stp>
        <stp>All</stp>
        <stp/>
        <stp/>
        <stp>FALSE</stp>
        <stp>T</stp>
        <tr r="D192" s="1"/>
      </tp>
      <tp>
        <v>2.02</v>
        <stp/>
        <stp>StudyData</stp>
        <stp>C.US.CLE</stp>
        <stp>Bar</stp>
        <stp/>
        <stp>Open</stp>
        <stp>1380</stp>
        <stp>-180</stp>
        <stp>All</stp>
        <stp/>
        <stp/>
        <stp>FALSE</stp>
        <stp>T</stp>
        <tr r="D182" s="1"/>
      </tp>
      <tp>
        <v>3.58</v>
        <stp/>
        <stp>StudyData</stp>
        <stp>C.US.CLE</stp>
        <stp>Bar</stp>
        <stp/>
        <stp>Open</stp>
        <stp>1380</stp>
        <stp>-270</stp>
        <stp>All</stp>
        <stp/>
        <stp/>
        <stp>FALSE</stp>
        <stp>T</stp>
        <tr r="D272" s="1"/>
      </tp>
      <tp>
        <v>4.38</v>
        <stp/>
        <stp>StudyData</stp>
        <stp>C.US.CLE</stp>
        <stp>Bar</stp>
        <stp/>
        <stp>Open</stp>
        <stp>1380</stp>
        <stp>-260</stp>
        <stp>All</stp>
        <stp/>
        <stp/>
        <stp>FALSE</stp>
        <stp>T</stp>
        <tr r="D262" s="1"/>
      </tp>
      <tp>
        <v>4.3600000000000003</v>
        <stp/>
        <stp>StudyData</stp>
        <stp>C.US.CLE</stp>
        <stp>Bar</stp>
        <stp/>
        <stp>Open</stp>
        <stp>1380</stp>
        <stp>-250</stp>
        <stp>All</stp>
        <stp/>
        <stp/>
        <stp>FALSE</stp>
        <stp>T</stp>
        <tr r="D252" s="1"/>
      </tp>
      <tp>
        <v>3.81</v>
        <stp/>
        <stp>StudyData</stp>
        <stp>C.US.CLE</stp>
        <stp>Bar</stp>
        <stp/>
        <stp>Open</stp>
        <stp>1380</stp>
        <stp>-240</stp>
        <stp>All</stp>
        <stp/>
        <stp/>
        <stp>FALSE</stp>
        <stp>T</stp>
        <tr r="D242" s="1"/>
      </tp>
      <tp>
        <v>3.43</v>
        <stp/>
        <stp>StudyData</stp>
        <stp>C.US.CLE</stp>
        <stp>Bar</stp>
        <stp/>
        <stp>Open</stp>
        <stp>1380</stp>
        <stp>-230</stp>
        <stp>All</stp>
        <stp/>
        <stp/>
        <stp>FALSE</stp>
        <stp>T</stp>
        <tr r="D232" s="1"/>
      </tp>
      <tp>
        <v>3.08</v>
        <stp/>
        <stp>StudyData</stp>
        <stp>C.US.CLE</stp>
        <stp>Bar</stp>
        <stp/>
        <stp>Open</stp>
        <stp>1380</stp>
        <stp>-220</stp>
        <stp>All</stp>
        <stp/>
        <stp/>
        <stp>FALSE</stp>
        <stp>T</stp>
        <tr r="D222" s="1"/>
      </tp>
      <tp>
        <v>2.2000000000000002</v>
        <stp/>
        <stp>StudyData</stp>
        <stp>C.US.CLE</stp>
        <stp>Bar</stp>
        <stp/>
        <stp>Open</stp>
        <stp>1380</stp>
        <stp>-210</stp>
        <stp>All</stp>
        <stp/>
        <stp/>
        <stp>FALSE</stp>
        <stp>T</stp>
        <tr r="D212" s="1"/>
      </tp>
      <tp>
        <v>1.56</v>
        <stp/>
        <stp>StudyData</stp>
        <stp>C.US.CLE</stp>
        <stp>Bar</stp>
        <stp/>
        <stp>Open</stp>
        <stp>1380</stp>
        <stp>-200</stp>
        <stp>All</stp>
        <stp/>
        <stp/>
        <stp>FALSE</stp>
        <stp>T</stp>
        <tr r="D202" s="1"/>
      </tp>
      <tp>
        <v>3.48</v>
        <stp/>
        <stp>StudyData</stp>
        <stp>C.US.CLE</stp>
        <stp>Bar</stp>
        <stp/>
        <stp>Open</stp>
        <stp>1380</stp>
        <stp>-290</stp>
        <stp>All</stp>
        <stp/>
        <stp/>
        <stp>FALSE</stp>
        <stp>T</stp>
        <tr r="D292" s="1"/>
      </tp>
      <tp>
        <v>3.33</v>
        <stp/>
        <stp>StudyData</stp>
        <stp>C.US.CLE</stp>
        <stp>Bar</stp>
        <stp/>
        <stp>Open</stp>
        <stp>1380</stp>
        <stp>-280</stp>
        <stp>All</stp>
        <stp/>
        <stp/>
        <stp>FALSE</stp>
        <stp>T</stp>
        <tr r="D282" s="1"/>
      </tp>
      <tp>
        <v>25.06</v>
        <stp/>
        <stp>StudyData</stp>
        <stp>MIVOpen(C.US.CLE)</stp>
        <stp>Bar</stp>
        <stp/>
        <stp>Close</stp>
        <stp>1380</stp>
        <stp>-149</stp>
        <stp>All</stp>
        <stp/>
        <stp/>
        <stp>FALSE</stp>
        <stp>T</stp>
        <tr r="I151" s="1"/>
      </tp>
      <tp>
        <v>25.33</v>
        <stp/>
        <stp>StudyData</stp>
        <stp>MIVOpen(C.US.CLE)</stp>
        <stp>Bar</stp>
        <stp/>
        <stp>Close</stp>
        <stp>1380</stp>
        <stp>-159</stp>
        <stp>All</stp>
        <stp/>
        <stp/>
        <stp>FALSE</stp>
        <stp>T</stp>
        <tr r="I161" s="1"/>
      </tp>
      <tp>
        <v>26.32</v>
        <stp/>
        <stp>StudyData</stp>
        <stp>MIVOpen(C.US.CLE)</stp>
        <stp>Bar</stp>
        <stp/>
        <stp>Close</stp>
        <stp>1380</stp>
        <stp>-169</stp>
        <stp>All</stp>
        <stp/>
        <stp/>
        <stp>FALSE</stp>
        <stp>T</stp>
        <tr r="I171" s="1"/>
      </tp>
      <tp>
        <v>26.61</v>
        <stp/>
        <stp>StudyData</stp>
        <stp>MIVOpen(C.US.CLE)</stp>
        <stp>Bar</stp>
        <stp/>
        <stp>Close</stp>
        <stp>1380</stp>
        <stp>-179</stp>
        <stp>All</stp>
        <stp/>
        <stp/>
        <stp>FALSE</stp>
        <stp>T</stp>
        <tr r="I181" s="1"/>
      </tp>
      <tp>
        <v>24.29</v>
        <stp/>
        <stp>StudyData</stp>
        <stp>MIVOpen(C.US.CLE)</stp>
        <stp>Bar</stp>
        <stp/>
        <stp>Close</stp>
        <stp>1380</stp>
        <stp>-109</stp>
        <stp>All</stp>
        <stp/>
        <stp/>
        <stp>FALSE</stp>
        <stp>T</stp>
        <tr r="I111" s="1"/>
      </tp>
      <tp>
        <v>23.145</v>
        <stp/>
        <stp>StudyData</stp>
        <stp>MIVOpen(C.US.CLE)</stp>
        <stp>Bar</stp>
        <stp/>
        <stp>Close</stp>
        <stp>1380</stp>
        <stp>-119</stp>
        <stp>All</stp>
        <stp/>
        <stp/>
        <stp>FALSE</stp>
        <stp>T</stp>
        <tr r="I121" s="1"/>
      </tp>
      <tp>
        <v>24.645</v>
        <stp/>
        <stp>StudyData</stp>
        <stp>MIVOpen(C.US.CLE)</stp>
        <stp>Bar</stp>
        <stp/>
        <stp>Close</stp>
        <stp>1380</stp>
        <stp>-129</stp>
        <stp>All</stp>
        <stp/>
        <stp/>
        <stp>FALSE</stp>
        <stp>T</stp>
        <tr r="I131" s="1"/>
      </tp>
      <tp>
        <v>24.91</v>
        <stp/>
        <stp>StudyData</stp>
        <stp>MIVOpen(C.US.CLE)</stp>
        <stp>Bar</stp>
        <stp/>
        <stp>Close</stp>
        <stp>1380</stp>
        <stp>-139</stp>
        <stp>All</stp>
        <stp/>
        <stp/>
        <stp>FALSE</stp>
        <stp>T</stp>
        <tr r="I141" s="1"/>
      </tp>
      <tp>
        <v>26.02</v>
        <stp/>
        <stp>StudyData</stp>
        <stp>MIVOpen(C.US.CLE)</stp>
        <stp>Bar</stp>
        <stp/>
        <stp>Close</stp>
        <stp>1380</stp>
        <stp>-189</stp>
        <stp>All</stp>
        <stp/>
        <stp/>
        <stp>FALSE</stp>
        <stp>T</stp>
        <tr r="I191" s="1"/>
      </tp>
      <tp>
        <v>26.36</v>
        <stp/>
        <stp>StudyData</stp>
        <stp>MIVOpen(C.US.CLE)</stp>
        <stp>Bar</stp>
        <stp/>
        <stp>Close</stp>
        <stp>1380</stp>
        <stp>-199</stp>
        <stp>All</stp>
        <stp/>
        <stp/>
        <stp>FALSE</stp>
        <stp>T</stp>
        <tr r="I201" s="1"/>
      </tp>
      <tp>
        <v>28.25</v>
        <stp/>
        <stp>StudyData</stp>
        <stp>MIVOpen(C.US.CLE)</stp>
        <stp>Bar</stp>
        <stp/>
        <stp>Close</stp>
        <stp>1380</stp>
        <stp>-249</stp>
        <stp>All</stp>
        <stp/>
        <stp/>
        <stp>FALSE</stp>
        <stp>T</stp>
        <tr r="I251" s="1"/>
      </tp>
      <tp>
        <v>28.9</v>
        <stp/>
        <stp>StudyData</stp>
        <stp>MIVOpen(C.US.CLE)</stp>
        <stp>Bar</stp>
        <stp/>
        <stp>Close</stp>
        <stp>1380</stp>
        <stp>-259</stp>
        <stp>All</stp>
        <stp/>
        <stp/>
        <stp>FALSE</stp>
        <stp>T</stp>
        <tr r="I261" s="1"/>
      </tp>
      <tp>
        <v>26.75</v>
        <stp/>
        <stp>StudyData</stp>
        <stp>MIVOpen(C.US.CLE)</stp>
        <stp>Bar</stp>
        <stp/>
        <stp>Close</stp>
        <stp>1380</stp>
        <stp>-269</stp>
        <stp>All</stp>
        <stp/>
        <stp/>
        <stp>FALSE</stp>
        <stp>T</stp>
        <tr r="I271" s="1"/>
      </tp>
      <tp>
        <v>27.76</v>
        <stp/>
        <stp>StudyData</stp>
        <stp>MIVOpen(C.US.CLE)</stp>
        <stp>Bar</stp>
        <stp/>
        <stp>Close</stp>
        <stp>1380</stp>
        <stp>-279</stp>
        <stp>All</stp>
        <stp/>
        <stp/>
        <stp>FALSE</stp>
        <stp>T</stp>
        <tr r="I281" s="1"/>
      </tp>
      <tp>
        <v>26.16</v>
        <stp/>
        <stp>StudyData</stp>
        <stp>MIVOpen(C.US.CLE)</stp>
        <stp>Bar</stp>
        <stp/>
        <stp>Close</stp>
        <stp>1380</stp>
        <stp>-209</stp>
        <stp>All</stp>
        <stp/>
        <stp/>
        <stp>FALSE</stp>
        <stp>T</stp>
        <tr r="I211" s="1"/>
      </tp>
      <tp>
        <v>26.954999999999998</v>
        <stp/>
        <stp>StudyData</stp>
        <stp>MIVOpen(C.US.CLE)</stp>
        <stp>Bar</stp>
        <stp/>
        <stp>Close</stp>
        <stp>1380</stp>
        <stp>-219</stp>
        <stp>All</stp>
        <stp/>
        <stp/>
        <stp>FALSE</stp>
        <stp>T</stp>
        <tr r="I221" s="1"/>
      </tp>
      <tp>
        <v>27.204999999999998</v>
        <stp/>
        <stp>StudyData</stp>
        <stp>MIVOpen(C.US.CLE)</stp>
        <stp>Bar</stp>
        <stp/>
        <stp>Close</stp>
        <stp>1380</stp>
        <stp>-229</stp>
        <stp>All</stp>
        <stp/>
        <stp/>
        <stp>FALSE</stp>
        <stp>T</stp>
        <tr r="I231" s="1"/>
      </tp>
      <tp>
        <v>28.515000000000001</v>
        <stp/>
        <stp>StudyData</stp>
        <stp>MIVOpen(C.US.CLE)</stp>
        <stp>Bar</stp>
        <stp/>
        <stp>Close</stp>
        <stp>1380</stp>
        <stp>-239</stp>
        <stp>All</stp>
        <stp/>
        <stp/>
        <stp>FALSE</stp>
        <stp>T</stp>
        <tr r="I241" s="1"/>
      </tp>
      <tp>
        <v>28.344999999999999</v>
        <stp/>
        <stp>StudyData</stp>
        <stp>MIVOpen(C.US.CLE)</stp>
        <stp>Bar</stp>
        <stp/>
        <stp>Close</stp>
        <stp>1380</stp>
        <stp>-289</stp>
        <stp>All</stp>
        <stp/>
        <stp/>
        <stp>FALSE</stp>
        <stp>T</stp>
        <tr r="I291" s="1"/>
      </tp>
      <tp>
        <v>27.59</v>
        <stp/>
        <stp>StudyData</stp>
        <stp>MIVOpen(C.US.CLE)</stp>
        <stp>Bar</stp>
        <stp/>
        <stp>Close</stp>
        <stp>1380</stp>
        <stp>-299</stp>
        <stp>All</stp>
        <stp/>
        <stp/>
        <stp>FALSE</stp>
        <stp>T</stp>
        <tr r="I301" s="1"/>
      </tp>
      <tp>
        <v>0.53</v>
        <stp/>
        <stp>StudyData</stp>
        <stp>C.US.CLE</stp>
        <stp>Bar</stp>
        <stp/>
        <stp>Low</stp>
        <stp>1380</stp>
        <stp>-69</stp>
        <stp>All</stp>
        <stp/>
        <stp/>
        <stp>FALSE</stp>
        <stp>T</stp>
        <tr r="F71" s="1"/>
      </tp>
      <tp>
        <v>0.54</v>
        <stp/>
        <stp>StudyData</stp>
        <stp>C.US.CLE</stp>
        <stp>Bar</stp>
        <stp/>
        <stp>Low</stp>
        <stp>1380</stp>
        <stp>-79</stp>
        <stp>All</stp>
        <stp/>
        <stp/>
        <stp>FALSE</stp>
        <stp>T</stp>
        <tr r="F81" s="1"/>
      </tp>
      <tp>
        <v>0.31</v>
        <stp/>
        <stp>StudyData</stp>
        <stp>C.US.CLE</stp>
        <stp>Bar</stp>
        <stp/>
        <stp>Low</stp>
        <stp>1380</stp>
        <stp>-49</stp>
        <stp>All</stp>
        <stp/>
        <stp/>
        <stp>FALSE</stp>
        <stp>T</stp>
        <tr r="F51" s="1"/>
      </tp>
      <tp>
        <v>0.44</v>
        <stp/>
        <stp>StudyData</stp>
        <stp>C.US.CLE</stp>
        <stp>Bar</stp>
        <stp/>
        <stp>Low</stp>
        <stp>1380</stp>
        <stp>-59</stp>
        <stp>All</stp>
        <stp/>
        <stp/>
        <stp>FALSE</stp>
        <stp>T</stp>
        <tr r="F61" s="1"/>
      </tp>
      <tp>
        <v>0.56999999999999995</v>
        <stp/>
        <stp>StudyData</stp>
        <stp>C.US.CLE</stp>
        <stp>Bar</stp>
        <stp/>
        <stp>Low</stp>
        <stp>1380</stp>
        <stp>-29</stp>
        <stp>All</stp>
        <stp/>
        <stp/>
        <stp>FALSE</stp>
        <stp>T</stp>
        <tr r="F31" s="1"/>
      </tp>
      <tp>
        <v>0.45</v>
        <stp/>
        <stp>StudyData</stp>
        <stp>C.US.CLE</stp>
        <stp>Bar</stp>
        <stp/>
        <stp>Low</stp>
        <stp>1380</stp>
        <stp>-39</stp>
        <stp>All</stp>
        <stp/>
        <stp/>
        <stp>FALSE</stp>
        <stp>T</stp>
        <tr r="F41" s="1"/>
      </tp>
      <tp>
        <v>0.65</v>
        <stp/>
        <stp>StudyData</stp>
        <stp>C.US.CLE</stp>
        <stp>Bar</stp>
        <stp/>
        <stp>Low</stp>
        <stp>1380</stp>
        <stp>-19</stp>
        <stp>All</stp>
        <stp/>
        <stp/>
        <stp>FALSE</stp>
        <stp>T</stp>
        <tr r="F21" s="1"/>
      </tp>
      <tp>
        <v>0.41</v>
        <stp/>
        <stp>StudyData</stp>
        <stp>C.US.CLE</stp>
        <stp>Bar</stp>
        <stp/>
        <stp>Low</stp>
        <stp>1380</stp>
        <stp>-89</stp>
        <stp>All</stp>
        <stp/>
        <stp/>
        <stp>FALSE</stp>
        <stp>T</stp>
        <tr r="F91" s="1"/>
      </tp>
      <tp>
        <v>0.55000000000000004</v>
        <stp/>
        <stp>StudyData</stp>
        <stp>C.US.CLE</stp>
        <stp>Bar</stp>
        <stp/>
        <stp>Low</stp>
        <stp>1380</stp>
        <stp>-99</stp>
        <stp>All</stp>
        <stp/>
        <stp/>
        <stp>FALSE</stp>
        <stp>T</stp>
        <tr r="F101" s="1"/>
      </tp>
      <tp>
        <v>18.95</v>
        <stp/>
        <stp>StudyData</stp>
        <stp>MIVCLose(C.US.CLE)</stp>
        <stp>Bar</stp>
        <stp/>
        <stp>Close</stp>
        <stp>1380</stp>
        <stp>0</stp>
        <stp>All</stp>
        <stp/>
        <stp/>
        <stp>FALSE</stp>
        <stp>T</stp>
        <tr r="L2" s="1"/>
      </tp>
      <tp>
        <v>0.28000000000000003</v>
        <stp/>
        <stp>StudyData</stp>
        <stp>C.US.CLE</stp>
        <stp>Bar</stp>
        <stp/>
        <stp>Low</stp>
        <stp>1380</stp>
        <stp>-5</stp>
        <stp>All</stp>
        <stp/>
        <stp/>
        <stp>FALSE</stp>
        <stp>T</stp>
        <tr r="F7" s="1"/>
      </tp>
      <tp>
        <v>1.58</v>
        <stp/>
        <stp>StudyData</stp>
        <stp>C.US.CLE</stp>
        <stp>Bar</stp>
        <stp/>
        <stp>Open</stp>
        <stp>1380</stp>
        <stp>-173</stp>
        <stp>All</stp>
        <stp/>
        <stp/>
        <stp>FALSE</stp>
        <stp>T</stp>
        <tr r="D175" s="1"/>
      </tp>
      <tp>
        <v>1.19</v>
        <stp/>
        <stp>StudyData</stp>
        <stp>C.US.CLE</stp>
        <stp>Bar</stp>
        <stp/>
        <stp>Open</stp>
        <stp>1380</stp>
        <stp>-163</stp>
        <stp>All</stp>
        <stp/>
        <stp/>
        <stp>FALSE</stp>
        <stp>T</stp>
        <tr r="D165" s="1"/>
      </tp>
      <tp>
        <v>1.01</v>
        <stp/>
        <stp>StudyData</stp>
        <stp>C.US.CLE</stp>
        <stp>Bar</stp>
        <stp/>
        <stp>Open</stp>
        <stp>1380</stp>
        <stp>-153</stp>
        <stp>All</stp>
        <stp/>
        <stp/>
        <stp>FALSE</stp>
        <stp>T</stp>
        <tr r="D155" s="1"/>
      </tp>
      <tp>
        <v>0.63</v>
        <stp/>
        <stp>StudyData</stp>
        <stp>C.US.CLE</stp>
        <stp>Bar</stp>
        <stp/>
        <stp>Open</stp>
        <stp>1380</stp>
        <stp>-143</stp>
        <stp>All</stp>
        <stp/>
        <stp/>
        <stp>FALSE</stp>
        <stp>T</stp>
        <tr r="D145" s="1"/>
      </tp>
      <tp>
        <v>0.39</v>
        <stp/>
        <stp>StudyData</stp>
        <stp>C.US.CLE</stp>
        <stp>Bar</stp>
        <stp/>
        <stp>Open</stp>
        <stp>1380</stp>
        <stp>-133</stp>
        <stp>All</stp>
        <stp/>
        <stp/>
        <stp>FALSE</stp>
        <stp>T</stp>
        <tr r="D135" s="1"/>
      </tp>
      <tp>
        <v>0.35</v>
        <stp/>
        <stp>StudyData</stp>
        <stp>C.US.CLE</stp>
        <stp>Bar</stp>
        <stp/>
        <stp>Open</stp>
        <stp>1380</stp>
        <stp>-123</stp>
        <stp>All</stp>
        <stp/>
        <stp/>
        <stp>FALSE</stp>
        <stp>T</stp>
        <tr r="D125" s="1"/>
      </tp>
      <tp>
        <v>0.39</v>
        <stp/>
        <stp>StudyData</stp>
        <stp>C.US.CLE</stp>
        <stp>Bar</stp>
        <stp/>
        <stp>Open</stp>
        <stp>1380</stp>
        <stp>-113</stp>
        <stp>All</stp>
        <stp/>
        <stp/>
        <stp>FALSE</stp>
        <stp>T</stp>
        <tr r="D115" s="1"/>
      </tp>
      <tp>
        <v>0.51</v>
        <stp/>
        <stp>StudyData</stp>
        <stp>C.US.CLE</stp>
        <stp>Bar</stp>
        <stp/>
        <stp>Open</stp>
        <stp>1380</stp>
        <stp>-103</stp>
        <stp>All</stp>
        <stp/>
        <stp/>
        <stp>FALSE</stp>
        <stp>T</stp>
        <tr r="D105" s="1"/>
      </tp>
      <tp>
        <v>1.96</v>
        <stp/>
        <stp>StudyData</stp>
        <stp>C.US.CLE</stp>
        <stp>Bar</stp>
        <stp/>
        <stp>Open</stp>
        <stp>1380</stp>
        <stp>-193</stp>
        <stp>All</stp>
        <stp/>
        <stp/>
        <stp>FALSE</stp>
        <stp>T</stp>
        <tr r="D195" s="1"/>
      </tp>
      <tp t="s">
        <v/>
        <stp/>
        <stp>StudyData</stp>
        <stp>C.US.CLE</stp>
        <stp>Bar</stp>
        <stp/>
        <stp>Open</stp>
        <stp>1380</stp>
        <stp>-183</stp>
        <stp>All</stp>
        <stp/>
        <stp/>
        <stp>FALSE</stp>
        <stp>T</stp>
        <tr r="D185" s="1"/>
      </tp>
      <tp>
        <v>3.85</v>
        <stp/>
        <stp>StudyData</stp>
        <stp>C.US.CLE</stp>
        <stp>Bar</stp>
        <stp/>
        <stp>Open</stp>
        <stp>1380</stp>
        <stp>-273</stp>
        <stp>All</stp>
        <stp/>
        <stp/>
        <stp>FALSE</stp>
        <stp>T</stp>
        <tr r="D275" s="1"/>
      </tp>
      <tp>
        <v>4.04</v>
        <stp/>
        <stp>StudyData</stp>
        <stp>C.US.CLE</stp>
        <stp>Bar</stp>
        <stp/>
        <stp>Open</stp>
        <stp>1380</stp>
        <stp>-263</stp>
        <stp>All</stp>
        <stp/>
        <stp/>
        <stp>FALSE</stp>
        <stp>T</stp>
        <tr r="D265" s="1"/>
      </tp>
      <tp>
        <v>4.6500000000000004</v>
        <stp/>
        <stp>StudyData</stp>
        <stp>C.US.CLE</stp>
        <stp>Bar</stp>
        <stp/>
        <stp>Open</stp>
        <stp>1380</stp>
        <stp>-253</stp>
        <stp>All</stp>
        <stp/>
        <stp/>
        <stp>FALSE</stp>
        <stp>T</stp>
        <tr r="D255" s="1"/>
      </tp>
      <tp>
        <v>4.0599999999999996</v>
        <stp/>
        <stp>StudyData</stp>
        <stp>C.US.CLE</stp>
        <stp>Bar</stp>
        <stp/>
        <stp>Open</stp>
        <stp>1380</stp>
        <stp>-243</stp>
        <stp>All</stp>
        <stp/>
        <stp/>
        <stp>FALSE</stp>
        <stp>T</stp>
        <tr r="D245" s="1"/>
      </tp>
      <tp>
        <v>4.1399999999999997</v>
        <stp/>
        <stp>StudyData</stp>
        <stp>C.US.CLE</stp>
        <stp>Bar</stp>
        <stp/>
        <stp>Open</stp>
        <stp>1380</stp>
        <stp>-233</stp>
        <stp>All</stp>
        <stp/>
        <stp/>
        <stp>FALSE</stp>
        <stp>T</stp>
        <tr r="D235" s="1"/>
      </tp>
      <tp>
        <v>3.31</v>
        <stp/>
        <stp>StudyData</stp>
        <stp>C.US.CLE</stp>
        <stp>Bar</stp>
        <stp/>
        <stp>Open</stp>
        <stp>1380</stp>
        <stp>-223</stp>
        <stp>All</stp>
        <stp/>
        <stp/>
        <stp>FALSE</stp>
        <stp>T</stp>
        <tr r="D225" s="1"/>
      </tp>
      <tp>
        <v>2.87</v>
        <stp/>
        <stp>StudyData</stp>
        <stp>C.US.CLE</stp>
        <stp>Bar</stp>
        <stp/>
        <stp>Open</stp>
        <stp>1380</stp>
        <stp>-213</stp>
        <stp>All</stp>
        <stp/>
        <stp/>
        <stp>FALSE</stp>
        <stp>T</stp>
        <tr r="D215" s="1"/>
      </tp>
      <tp>
        <v>1.67</v>
        <stp/>
        <stp>StudyData</stp>
        <stp>C.US.CLE</stp>
        <stp>Bar</stp>
        <stp/>
        <stp>Open</stp>
        <stp>1380</stp>
        <stp>-203</stp>
        <stp>All</stp>
        <stp/>
        <stp/>
        <stp>FALSE</stp>
        <stp>T</stp>
        <tr r="D205" s="1"/>
      </tp>
      <tp>
        <v>2.9</v>
        <stp/>
        <stp>StudyData</stp>
        <stp>C.US.CLE</stp>
        <stp>Bar</stp>
        <stp/>
        <stp>Open</stp>
        <stp>1380</stp>
        <stp>-293</stp>
        <stp>All</stp>
        <stp/>
        <stp/>
        <stp>FALSE</stp>
        <stp>T</stp>
        <tr r="D295" s="1"/>
      </tp>
      <tp>
        <v>3.29</v>
        <stp/>
        <stp>StudyData</stp>
        <stp>C.US.CLE</stp>
        <stp>Bar</stp>
        <stp/>
        <stp>Open</stp>
        <stp>1380</stp>
        <stp>-283</stp>
        <stp>All</stp>
        <stp/>
        <stp/>
        <stp>FALSE</stp>
        <stp>T</stp>
        <tr r="D285" s="1"/>
      </tp>
      <tp>
        <v>24.8</v>
        <stp/>
        <stp>StudyData</stp>
        <stp>MIVOpen(C.US.CLE)</stp>
        <stp>Bar</stp>
        <stp/>
        <stp>Close</stp>
        <stp>1380</stp>
        <stp>-148</stp>
        <stp>All</stp>
        <stp/>
        <stp/>
        <stp>FALSE</stp>
        <stp>T</stp>
        <tr r="I150" s="1"/>
      </tp>
      <tp>
        <v>25.67</v>
        <stp/>
        <stp>StudyData</stp>
        <stp>MIVOpen(C.US.CLE)</stp>
        <stp>Bar</stp>
        <stp/>
        <stp>Close</stp>
        <stp>1380</stp>
        <stp>-158</stp>
        <stp>All</stp>
        <stp/>
        <stp/>
        <stp>FALSE</stp>
        <stp>T</stp>
        <tr r="I160" s="1"/>
      </tp>
      <tp>
        <v>26.43</v>
        <stp/>
        <stp>StudyData</stp>
        <stp>MIVOpen(C.US.CLE)</stp>
        <stp>Bar</stp>
        <stp/>
        <stp>Close</stp>
        <stp>1380</stp>
        <stp>-168</stp>
        <stp>All</stp>
        <stp/>
        <stp/>
        <stp>FALSE</stp>
        <stp>T</stp>
        <tr r="I170" s="1"/>
      </tp>
      <tp>
        <v>26.85</v>
        <stp/>
        <stp>StudyData</stp>
        <stp>MIVOpen(C.US.CLE)</stp>
        <stp>Bar</stp>
        <stp/>
        <stp>Close</stp>
        <stp>1380</stp>
        <stp>-178</stp>
        <stp>All</stp>
        <stp/>
        <stp/>
        <stp>FALSE</stp>
        <stp>T</stp>
        <tr r="I180" s="1"/>
      </tp>
      <tp>
        <v>24.074999999999999</v>
        <stp/>
        <stp>StudyData</stp>
        <stp>MIVOpen(C.US.CLE)</stp>
        <stp>Bar</stp>
        <stp/>
        <stp>Close</stp>
        <stp>1380</stp>
        <stp>-108</stp>
        <stp>All</stp>
        <stp/>
        <stp/>
        <stp>FALSE</stp>
        <stp>T</stp>
        <tr r="I110" s="1"/>
      </tp>
      <tp>
        <v>23.524999999999999</v>
        <stp/>
        <stp>StudyData</stp>
        <stp>MIVOpen(C.US.CLE)</stp>
        <stp>Bar</stp>
        <stp/>
        <stp>Close</stp>
        <stp>1380</stp>
        <stp>-118</stp>
        <stp>All</stp>
        <stp/>
        <stp/>
        <stp>FALSE</stp>
        <stp>T</stp>
        <tr r="I120" s="1"/>
      </tp>
      <tp>
        <v>24.42</v>
        <stp/>
        <stp>StudyData</stp>
        <stp>MIVOpen(C.US.CLE)</stp>
        <stp>Bar</stp>
        <stp/>
        <stp>Close</stp>
        <stp>1380</stp>
        <stp>-128</stp>
        <stp>All</stp>
        <stp/>
        <stp/>
        <stp>FALSE</stp>
        <stp>T</stp>
        <tr r="I130" s="1"/>
      </tp>
      <tp>
        <v>25.11</v>
        <stp/>
        <stp>StudyData</stp>
        <stp>MIVOpen(C.US.CLE)</stp>
        <stp>Bar</stp>
        <stp/>
        <stp>Close</stp>
        <stp>1380</stp>
        <stp>-138</stp>
        <stp>All</stp>
        <stp/>
        <stp/>
        <stp>FALSE</stp>
        <stp>T</stp>
        <tr r="I140" s="1"/>
      </tp>
      <tp>
        <v>26.285</v>
        <stp/>
        <stp>StudyData</stp>
        <stp>MIVOpen(C.US.CLE)</stp>
        <stp>Bar</stp>
        <stp/>
        <stp>Close</stp>
        <stp>1380</stp>
        <stp>-188</stp>
        <stp>All</stp>
        <stp/>
        <stp/>
        <stp>FALSE</stp>
        <stp>T</stp>
        <tr r="I190" s="1"/>
      </tp>
      <tp>
        <v>26.38</v>
        <stp/>
        <stp>StudyData</stp>
        <stp>MIVOpen(C.US.CLE)</stp>
        <stp>Bar</stp>
        <stp/>
        <stp>Close</stp>
        <stp>1380</stp>
        <stp>-198</stp>
        <stp>All</stp>
        <stp/>
        <stp/>
        <stp>FALSE</stp>
        <stp>T</stp>
        <tr r="I200" s="1"/>
      </tp>
      <tp>
        <v>28.805</v>
        <stp/>
        <stp>StudyData</stp>
        <stp>MIVOpen(C.US.CLE)</stp>
        <stp>Bar</stp>
        <stp/>
        <stp>Close</stp>
        <stp>1380</stp>
        <stp>-248</stp>
        <stp>All</stp>
        <stp/>
        <stp/>
        <stp>FALSE</stp>
        <stp>T</stp>
        <tr r="I250" s="1"/>
      </tp>
      <tp>
        <v>28.85</v>
        <stp/>
        <stp>StudyData</stp>
        <stp>MIVOpen(C.US.CLE)</stp>
        <stp>Bar</stp>
        <stp/>
        <stp>Close</stp>
        <stp>1380</stp>
        <stp>-258</stp>
        <stp>All</stp>
        <stp/>
        <stp/>
        <stp>FALSE</stp>
        <stp>T</stp>
        <tr r="I260" s="1"/>
      </tp>
      <tp>
        <v>27.44</v>
        <stp/>
        <stp>StudyData</stp>
        <stp>MIVOpen(C.US.CLE)</stp>
        <stp>Bar</stp>
        <stp/>
        <stp>Close</stp>
        <stp>1380</stp>
        <stp>-268</stp>
        <stp>All</stp>
        <stp/>
        <stp/>
        <stp>FALSE</stp>
        <stp>T</stp>
        <tr r="I270" s="1"/>
      </tp>
      <tp>
        <v>28.49</v>
        <stp/>
        <stp>StudyData</stp>
        <stp>MIVOpen(C.US.CLE)</stp>
        <stp>Bar</stp>
        <stp/>
        <stp>Close</stp>
        <stp>1380</stp>
        <stp>-278</stp>
        <stp>All</stp>
        <stp/>
        <stp/>
        <stp>FALSE</stp>
        <stp>T</stp>
        <tr r="I280" s="1"/>
      </tp>
      <tp>
        <v>24.824999999999999</v>
        <stp/>
        <stp>StudyData</stp>
        <stp>MIVOpen(C.US.CLE)</stp>
        <stp>Bar</stp>
        <stp/>
        <stp>Close</stp>
        <stp>1380</stp>
        <stp>-208</stp>
        <stp>All</stp>
        <stp/>
        <stp/>
        <stp>FALSE</stp>
        <stp>T</stp>
        <tr r="I210" s="1"/>
      </tp>
      <tp>
        <v>26.675000000000001</v>
        <stp/>
        <stp>StudyData</stp>
        <stp>MIVOpen(C.US.CLE)</stp>
        <stp>Bar</stp>
        <stp/>
        <stp>Close</stp>
        <stp>1380</stp>
        <stp>-218</stp>
        <stp>All</stp>
        <stp/>
        <stp/>
        <stp>FALSE</stp>
        <stp>T</stp>
        <tr r="I220" s="1"/>
      </tp>
      <tp>
        <v>27.41</v>
        <stp/>
        <stp>StudyData</stp>
        <stp>MIVOpen(C.US.CLE)</stp>
        <stp>Bar</stp>
        <stp/>
        <stp>Close</stp>
        <stp>1380</stp>
        <stp>-228</stp>
        <stp>All</stp>
        <stp/>
        <stp/>
        <stp>FALSE</stp>
        <stp>T</stp>
        <tr r="I230" s="1"/>
      </tp>
      <tp>
        <v>28.69</v>
        <stp/>
        <stp>StudyData</stp>
        <stp>MIVOpen(C.US.CLE)</stp>
        <stp>Bar</stp>
        <stp/>
        <stp>Close</stp>
        <stp>1380</stp>
        <stp>-238</stp>
        <stp>All</stp>
        <stp/>
        <stp/>
        <stp>FALSE</stp>
        <stp>T</stp>
        <tr r="I240" s="1"/>
      </tp>
      <tp>
        <v>28.79</v>
        <stp/>
        <stp>StudyData</stp>
        <stp>MIVOpen(C.US.CLE)</stp>
        <stp>Bar</stp>
        <stp/>
        <stp>Close</stp>
        <stp>1380</stp>
        <stp>-288</stp>
        <stp>All</stp>
        <stp/>
        <stp/>
        <stp>FALSE</stp>
        <stp>T</stp>
        <tr r="I290" s="1"/>
      </tp>
      <tp>
        <v>28.08</v>
        <stp/>
        <stp>StudyData</stp>
        <stp>MIVOpen(C.US.CLE)</stp>
        <stp>Bar</stp>
        <stp/>
        <stp>Close</stp>
        <stp>1380</stp>
        <stp>-298</stp>
        <stp>All</stp>
        <stp/>
        <stp/>
        <stp>FALSE</stp>
        <stp>T</stp>
        <tr r="I300" s="1"/>
      </tp>
      <tp>
        <v>0.53</v>
        <stp/>
        <stp>StudyData</stp>
        <stp>C.US.CLE</stp>
        <stp>Bar</stp>
        <stp/>
        <stp>Low</stp>
        <stp>1380</stp>
        <stp>-68</stp>
        <stp>All</stp>
        <stp/>
        <stp/>
        <stp>FALSE</stp>
        <stp>T</stp>
        <tr r="F70" s="1"/>
      </tp>
      <tp>
        <v>0.41</v>
        <stp/>
        <stp>StudyData</stp>
        <stp>C.US.CLE</stp>
        <stp>Bar</stp>
        <stp/>
        <stp>Low</stp>
        <stp>1380</stp>
        <stp>-78</stp>
        <stp>All</stp>
        <stp/>
        <stp/>
        <stp>FALSE</stp>
        <stp>T</stp>
        <tr r="F80" s="1"/>
      </tp>
      <tp>
        <v>0.26</v>
        <stp/>
        <stp>StudyData</stp>
        <stp>C.US.CLE</stp>
        <stp>Bar</stp>
        <stp/>
        <stp>Low</stp>
        <stp>1380</stp>
        <stp>-48</stp>
        <stp>All</stp>
        <stp/>
        <stp/>
        <stp>FALSE</stp>
        <stp>T</stp>
        <tr r="F50" s="1"/>
      </tp>
      <tp>
        <v>0.28999999999999998</v>
        <stp/>
        <stp>StudyData</stp>
        <stp>C.US.CLE</stp>
        <stp>Bar</stp>
        <stp/>
        <stp>Low</stp>
        <stp>1380</stp>
        <stp>-58</stp>
        <stp>All</stp>
        <stp/>
        <stp/>
        <stp>FALSE</stp>
        <stp>T</stp>
        <tr r="F60" s="1"/>
      </tp>
      <tp>
        <v>0.6</v>
        <stp/>
        <stp>StudyData</stp>
        <stp>C.US.CLE</stp>
        <stp>Bar</stp>
        <stp/>
        <stp>Low</stp>
        <stp>1380</stp>
        <stp>-28</stp>
        <stp>All</stp>
        <stp/>
        <stp/>
        <stp>FALSE</stp>
        <stp>T</stp>
        <tr r="F30" s="1"/>
      </tp>
      <tp>
        <v>0.52</v>
        <stp/>
        <stp>StudyData</stp>
        <stp>C.US.CLE</stp>
        <stp>Bar</stp>
        <stp/>
        <stp>Low</stp>
        <stp>1380</stp>
        <stp>-38</stp>
        <stp>All</stp>
        <stp/>
        <stp/>
        <stp>FALSE</stp>
        <stp>T</stp>
        <tr r="F40" s="1"/>
      </tp>
      <tp>
        <v>0.68</v>
        <stp/>
        <stp>StudyData</stp>
        <stp>C.US.CLE</stp>
        <stp>Bar</stp>
        <stp/>
        <stp>Low</stp>
        <stp>1380</stp>
        <stp>-18</stp>
        <stp>All</stp>
        <stp/>
        <stp/>
        <stp>FALSE</stp>
        <stp>T</stp>
        <tr r="F20" s="1"/>
      </tp>
      <tp>
        <v>0.43</v>
        <stp/>
        <stp>StudyData</stp>
        <stp>C.US.CLE</stp>
        <stp>Bar</stp>
        <stp/>
        <stp>Low</stp>
        <stp>1380</stp>
        <stp>-88</stp>
        <stp>All</stp>
        <stp/>
        <stp/>
        <stp>FALSE</stp>
        <stp>T</stp>
        <tr r="F90" s="1"/>
      </tp>
      <tp>
        <v>0.61</v>
        <stp/>
        <stp>StudyData</stp>
        <stp>C.US.CLE</stp>
        <stp>Bar</stp>
        <stp/>
        <stp>Low</stp>
        <stp>1380</stp>
        <stp>-98</stp>
        <stp>All</stp>
        <stp/>
        <stp/>
        <stp>FALSE</stp>
        <stp>T</stp>
        <tr r="F100" s="1"/>
      </tp>
      <tp>
        <v>0.28000000000000003</v>
        <stp/>
        <stp>StudyData</stp>
        <stp>C.US.CLE</stp>
        <stp>Bar</stp>
        <stp/>
        <stp>Low</stp>
        <stp>1380</stp>
        <stp>-4</stp>
        <stp>All</stp>
        <stp/>
        <stp/>
        <stp>FALSE</stp>
        <stp>T</stp>
        <tr r="F6" s="1"/>
      </tp>
      <tp>
        <v>1.47</v>
        <stp/>
        <stp>StudyData</stp>
        <stp>C.US.CLE</stp>
        <stp>Bar</stp>
        <stp/>
        <stp>Open</stp>
        <stp>1380</stp>
        <stp>-172</stp>
        <stp>All</stp>
        <stp/>
        <stp/>
        <stp>FALSE</stp>
        <stp>T</stp>
        <tr r="D174" s="1"/>
      </tp>
      <tp>
        <v>1.26</v>
        <stp/>
        <stp>StudyData</stp>
        <stp>C.US.CLE</stp>
        <stp>Bar</stp>
        <stp/>
        <stp>Open</stp>
        <stp>1380</stp>
        <stp>-162</stp>
        <stp>All</stp>
        <stp/>
        <stp/>
        <stp>FALSE</stp>
        <stp>T</stp>
        <tr r="D164" s="1"/>
      </tp>
      <tp t="s">
        <v/>
        <stp/>
        <stp>StudyData</stp>
        <stp>C.US.CLE</stp>
        <stp>Bar</stp>
        <stp/>
        <stp>Open</stp>
        <stp>1380</stp>
        <stp>-152</stp>
        <stp>All</stp>
        <stp/>
        <stp/>
        <stp>FALSE</stp>
        <stp>T</stp>
        <tr r="D154" s="1"/>
      </tp>
      <tp>
        <v>0.62</v>
        <stp/>
        <stp>StudyData</stp>
        <stp>C.US.CLE</stp>
        <stp>Bar</stp>
        <stp/>
        <stp>Open</stp>
        <stp>1380</stp>
        <stp>-142</stp>
        <stp>All</stp>
        <stp/>
        <stp/>
        <stp>FALSE</stp>
        <stp>T</stp>
        <tr r="D144" s="1"/>
      </tp>
      <tp>
        <v>0.4</v>
        <stp/>
        <stp>StudyData</stp>
        <stp>C.US.CLE</stp>
        <stp>Bar</stp>
        <stp/>
        <stp>Open</stp>
        <stp>1380</stp>
        <stp>-132</stp>
        <stp>All</stp>
        <stp/>
        <stp/>
        <stp>FALSE</stp>
        <stp>T</stp>
        <tr r="D134" s="1"/>
      </tp>
      <tp>
        <v>0.35</v>
        <stp/>
        <stp>StudyData</stp>
        <stp>C.US.CLE</stp>
        <stp>Bar</stp>
        <stp/>
        <stp>Open</stp>
        <stp>1380</stp>
        <stp>-122</stp>
        <stp>All</stp>
        <stp/>
        <stp/>
        <stp>FALSE</stp>
        <stp>T</stp>
        <tr r="D124" s="1"/>
      </tp>
      <tp>
        <v>0.39</v>
        <stp/>
        <stp>StudyData</stp>
        <stp>C.US.CLE</stp>
        <stp>Bar</stp>
        <stp/>
        <stp>Open</stp>
        <stp>1380</stp>
        <stp>-112</stp>
        <stp>All</stp>
        <stp/>
        <stp/>
        <stp>FALSE</stp>
        <stp>T</stp>
        <tr r="D114" s="1"/>
      </tp>
      <tp>
        <v>0.55000000000000004</v>
        <stp/>
        <stp>StudyData</stp>
        <stp>C.US.CLE</stp>
        <stp>Bar</stp>
        <stp/>
        <stp>Open</stp>
        <stp>1380</stp>
        <stp>-102</stp>
        <stp>All</stp>
        <stp/>
        <stp/>
        <stp>FALSE</stp>
        <stp>T</stp>
        <tr r="D104" s="1"/>
      </tp>
      <tp>
        <v>1.9</v>
        <stp/>
        <stp>StudyData</stp>
        <stp>C.US.CLE</stp>
        <stp>Bar</stp>
        <stp/>
        <stp>Open</stp>
        <stp>1380</stp>
        <stp>-192</stp>
        <stp>All</stp>
        <stp/>
        <stp/>
        <stp>FALSE</stp>
        <stp>T</stp>
        <tr r="D194" s="1"/>
      </tp>
      <tp>
        <v>2.63</v>
        <stp/>
        <stp>StudyData</stp>
        <stp>C.US.CLE</stp>
        <stp>Bar</stp>
        <stp/>
        <stp>Open</stp>
        <stp>1380</stp>
        <stp>-182</stp>
        <stp>All</stp>
        <stp/>
        <stp/>
        <stp>FALSE</stp>
        <stp>T</stp>
        <tr r="D184" s="1"/>
      </tp>
      <tp>
        <v>3.95</v>
        <stp/>
        <stp>StudyData</stp>
        <stp>C.US.CLE</stp>
        <stp>Bar</stp>
        <stp/>
        <stp>Open</stp>
        <stp>1380</stp>
        <stp>-272</stp>
        <stp>All</stp>
        <stp/>
        <stp/>
        <stp>FALSE</stp>
        <stp>T</stp>
        <tr r="D274" s="1"/>
      </tp>
      <tp t="s">
        <v/>
        <stp/>
        <stp>StudyData</stp>
        <stp>C.US.CLE</stp>
        <stp>Bar</stp>
        <stp/>
        <stp>Open</stp>
        <stp>1380</stp>
        <stp>-262</stp>
        <stp>All</stp>
        <stp/>
        <stp/>
        <stp>FALSE</stp>
        <stp>T</stp>
        <tr r="D264" s="1"/>
      </tp>
      <tp>
        <v>4.16</v>
        <stp/>
        <stp>StudyData</stp>
        <stp>C.US.CLE</stp>
        <stp>Bar</stp>
        <stp/>
        <stp>Open</stp>
        <stp>1380</stp>
        <stp>-252</stp>
        <stp>All</stp>
        <stp/>
        <stp/>
        <stp>FALSE</stp>
        <stp>T</stp>
        <tr r="D254" s="1"/>
      </tp>
      <tp>
        <v>3.94</v>
        <stp/>
        <stp>StudyData</stp>
        <stp>C.US.CLE</stp>
        <stp>Bar</stp>
        <stp/>
        <stp>Open</stp>
        <stp>1380</stp>
        <stp>-242</stp>
        <stp>All</stp>
        <stp/>
        <stp/>
        <stp>FALSE</stp>
        <stp>T</stp>
        <tr r="D244" s="1"/>
      </tp>
      <tp>
        <v>3.88</v>
        <stp/>
        <stp>StudyData</stp>
        <stp>C.US.CLE</stp>
        <stp>Bar</stp>
        <stp/>
        <stp>Open</stp>
        <stp>1380</stp>
        <stp>-232</stp>
        <stp>All</stp>
        <stp/>
        <stp/>
        <stp>FALSE</stp>
        <stp>T</stp>
        <tr r="D234" s="1"/>
      </tp>
      <tp t="s">
        <v/>
        <stp/>
        <stp>StudyData</stp>
        <stp>C.US.CLE</stp>
        <stp>Bar</stp>
        <stp/>
        <stp>Open</stp>
        <stp>1380</stp>
        <stp>-222</stp>
        <stp>All</stp>
        <stp/>
        <stp/>
        <stp>FALSE</stp>
        <stp>T</stp>
        <tr r="D224" s="1"/>
      </tp>
      <tp>
        <v>2.97</v>
        <stp/>
        <stp>StudyData</stp>
        <stp>C.US.CLE</stp>
        <stp>Bar</stp>
        <stp/>
        <stp>Open</stp>
        <stp>1380</stp>
        <stp>-212</stp>
        <stp>All</stp>
        <stp/>
        <stp/>
        <stp>FALSE</stp>
        <stp>T</stp>
        <tr r="D214" s="1"/>
      </tp>
      <tp>
        <v>1.65</v>
        <stp/>
        <stp>StudyData</stp>
        <stp>C.US.CLE</stp>
        <stp>Bar</stp>
        <stp/>
        <stp>Open</stp>
        <stp>1380</stp>
        <stp>-202</stp>
        <stp>All</stp>
        <stp/>
        <stp/>
        <stp>FALSE</stp>
        <stp>T</stp>
        <tr r="D204" s="1"/>
      </tp>
      <tp>
        <v>2.96</v>
        <stp/>
        <stp>StudyData</stp>
        <stp>C.US.CLE</stp>
        <stp>Bar</stp>
        <stp/>
        <stp>Open</stp>
        <stp>1380</stp>
        <stp>-292</stp>
        <stp>All</stp>
        <stp/>
        <stp/>
        <stp>FALSE</stp>
        <stp>T</stp>
        <tr r="D294" s="1"/>
      </tp>
      <tp>
        <v>3.34</v>
        <stp/>
        <stp>StudyData</stp>
        <stp>C.US.CLE</stp>
        <stp>Bar</stp>
        <stp/>
        <stp>Open</stp>
        <stp>1380</stp>
        <stp>-282</stp>
        <stp>All</stp>
        <stp/>
        <stp/>
        <stp>FALSE</stp>
        <stp>T</stp>
        <tr r="D284" s="1"/>
      </tp>
      <tp>
        <v>28.43</v>
        <stp/>
        <stp>StudyData</stp>
        <stp>MIVHigh(C.US.CLE)</stp>
        <stp>Bar</stp>
        <stp/>
        <stp>Close</stp>
        <stp>1380</stp>
        <stp>-295</stp>
        <stp>All</stp>
        <stp/>
        <stp/>
        <stp>FALSE</stp>
        <stp>T</stp>
        <tr r="J297" s="1"/>
      </tp>
      <tp>
        <v>30.18</v>
        <stp/>
        <stp>StudyData</stp>
        <stp>MIVHigh(C.US.CLE)</stp>
        <stp>Bar</stp>
        <stp/>
        <stp>Close</stp>
        <stp>1380</stp>
        <stp>-285</stp>
        <stp>All</stp>
        <stp/>
        <stp/>
        <stp>FALSE</stp>
        <stp>T</stp>
        <tr r="J287" s="1"/>
      </tp>
      <tp>
        <v>30.09</v>
        <stp/>
        <stp>StudyData</stp>
        <stp>MIVHigh(C.US.CLE)</stp>
        <stp>Bar</stp>
        <stp/>
        <stp>Close</stp>
        <stp>1380</stp>
        <stp>-255</stp>
        <stp>All</stp>
        <stp/>
        <stp/>
        <stp>FALSE</stp>
        <stp>T</stp>
        <tr r="J257" s="1"/>
      </tp>
      <tp>
        <v>30.04</v>
        <stp/>
        <stp>StudyData</stp>
        <stp>MIVHigh(C.US.CLE)</stp>
        <stp>Bar</stp>
        <stp/>
        <stp>Close</stp>
        <stp>1380</stp>
        <stp>-245</stp>
        <stp>All</stp>
        <stp/>
        <stp/>
        <stp>FALSE</stp>
        <stp>T</stp>
        <tr r="J247" s="1"/>
      </tp>
      <tp>
        <v>29.74</v>
        <stp/>
        <stp>StudyData</stp>
        <stp>MIVHigh(C.US.CLE)</stp>
        <stp>Bar</stp>
        <stp/>
        <stp>Close</stp>
        <stp>1380</stp>
        <stp>-275</stp>
        <stp>All</stp>
        <stp/>
        <stp/>
        <stp>FALSE</stp>
        <stp>T</stp>
        <tr r="J277" s="1"/>
      </tp>
      <tp>
        <v>28.15</v>
        <stp/>
        <stp>StudyData</stp>
        <stp>MIVHigh(C.US.CLE)</stp>
        <stp>Bar</stp>
        <stp/>
        <stp>Close</stp>
        <stp>1380</stp>
        <stp>-265</stp>
        <stp>All</stp>
        <stp/>
        <stp/>
        <stp>FALSE</stp>
        <stp>T</stp>
        <tr r="J267" s="1"/>
      </tp>
      <tp>
        <v>27.87</v>
        <stp/>
        <stp>StudyData</stp>
        <stp>MIVHigh(C.US.CLE)</stp>
        <stp>Bar</stp>
        <stp/>
        <stp>Close</stp>
        <stp>1380</stp>
        <stp>-215</stp>
        <stp>All</stp>
        <stp/>
        <stp/>
        <stp>FALSE</stp>
        <stp>T</stp>
        <tr r="J217" s="1"/>
      </tp>
      <tp>
        <v>28</v>
        <stp/>
        <stp>StudyData</stp>
        <stp>MIVHigh(C.US.CLE)</stp>
        <stp>Bar</stp>
        <stp/>
        <stp>Close</stp>
        <stp>1380</stp>
        <stp>-205</stp>
        <stp>All</stp>
        <stp/>
        <stp/>
        <stp>FALSE</stp>
        <stp>T</stp>
        <tr r="J207" s="1"/>
      </tp>
      <tp>
        <v>29.03</v>
        <stp/>
        <stp>StudyData</stp>
        <stp>MIVHigh(C.US.CLE)</stp>
        <stp>Bar</stp>
        <stp/>
        <stp>Close</stp>
        <stp>1380</stp>
        <stp>-235</stp>
        <stp>All</stp>
        <stp/>
        <stp/>
        <stp>FALSE</stp>
        <stp>T</stp>
        <tr r="J237" s="1"/>
      </tp>
      <tp>
        <v>30.75</v>
        <stp/>
        <stp>StudyData</stp>
        <stp>MIVHigh(C.US.CLE)</stp>
        <stp>Bar</stp>
        <stp/>
        <stp>Close</stp>
        <stp>1380</stp>
        <stp>-225</stp>
        <stp>All</stp>
        <stp/>
        <stp/>
        <stp>FALSE</stp>
        <stp>T</stp>
        <tr r="J227" s="1"/>
      </tp>
      <tp>
        <v>28.47</v>
        <stp/>
        <stp>StudyData</stp>
        <stp>MIVHigh(C.US.CLE)</stp>
        <stp>Bar</stp>
        <stp/>
        <stp>Close</stp>
        <stp>1380</stp>
        <stp>-195</stp>
        <stp>All</stp>
        <stp/>
        <stp/>
        <stp>FALSE</stp>
        <stp>T</stp>
        <tr r="J197" s="1"/>
      </tp>
      <tp>
        <v>27.56</v>
        <stp/>
        <stp>StudyData</stp>
        <stp>MIVHigh(C.US.CLE)</stp>
        <stp>Bar</stp>
        <stp/>
        <stp>Close</stp>
        <stp>1380</stp>
        <stp>-185</stp>
        <stp>All</stp>
        <stp/>
        <stp/>
        <stp>FALSE</stp>
        <stp>T</stp>
        <tr r="J187" s="1"/>
      </tp>
      <tp>
        <v>26.06</v>
        <stp/>
        <stp>StudyData</stp>
        <stp>MIVHigh(C.US.CLE)</stp>
        <stp>Bar</stp>
        <stp/>
        <stp>Close</stp>
        <stp>1380</stp>
        <stp>-155</stp>
        <stp>All</stp>
        <stp/>
        <stp/>
        <stp>FALSE</stp>
        <stp>T</stp>
        <tr r="J157" s="1"/>
      </tp>
      <tp>
        <v>26.14</v>
        <stp/>
        <stp>StudyData</stp>
        <stp>MIVHigh(C.US.CLE)</stp>
        <stp>Bar</stp>
        <stp/>
        <stp>Close</stp>
        <stp>1380</stp>
        <stp>-145</stp>
        <stp>All</stp>
        <stp/>
        <stp/>
        <stp>FALSE</stp>
        <stp>T</stp>
        <tr r="J147" s="1"/>
      </tp>
      <tp>
        <v>27.83</v>
        <stp/>
        <stp>StudyData</stp>
        <stp>MIVHigh(C.US.CLE)</stp>
        <stp>Bar</stp>
        <stp/>
        <stp>Close</stp>
        <stp>1380</stp>
        <stp>-175</stp>
        <stp>All</stp>
        <stp/>
        <stp/>
        <stp>FALSE</stp>
        <stp>T</stp>
        <tr r="J177" s="1"/>
      </tp>
      <tp>
        <v>29.93</v>
        <stp/>
        <stp>StudyData</stp>
        <stp>MIVHigh(C.US.CLE)</stp>
        <stp>Bar</stp>
        <stp/>
        <stp>Close</stp>
        <stp>1380</stp>
        <stp>-165</stp>
        <stp>All</stp>
        <stp/>
        <stp/>
        <stp>FALSE</stp>
        <stp>T</stp>
        <tr r="J167" s="1"/>
      </tp>
      <tp>
        <v>26.87</v>
        <stp/>
        <stp>StudyData</stp>
        <stp>MIVHigh(C.US.CLE)</stp>
        <stp>Bar</stp>
        <stp/>
        <stp>Close</stp>
        <stp>1380</stp>
        <stp>-115</stp>
        <stp>All</stp>
        <stp/>
        <stp/>
        <stp>FALSE</stp>
        <stp>T</stp>
        <tr r="J117" s="1"/>
      </tp>
      <tp>
        <v>28.16</v>
        <stp/>
        <stp>StudyData</stp>
        <stp>MIVHigh(C.US.CLE)</stp>
        <stp>Bar</stp>
        <stp/>
        <stp>Close</stp>
        <stp>1380</stp>
        <stp>-105</stp>
        <stp>All</stp>
        <stp/>
        <stp/>
        <stp>FALSE</stp>
        <stp>T</stp>
        <tr r="J107" s="1"/>
      </tp>
      <tp>
        <v>27.18</v>
        <stp/>
        <stp>StudyData</stp>
        <stp>MIVHigh(C.US.CLE)</stp>
        <stp>Bar</stp>
        <stp/>
        <stp>Close</stp>
        <stp>1380</stp>
        <stp>-135</stp>
        <stp>All</stp>
        <stp/>
        <stp/>
        <stp>FALSE</stp>
        <stp>T</stp>
        <tr r="J137" s="1"/>
      </tp>
      <tp>
        <v>24.68</v>
        <stp/>
        <stp>StudyData</stp>
        <stp>MIVHigh(C.US.CLE)</stp>
        <stp>Bar</stp>
        <stp/>
        <stp>Close</stp>
        <stp>1380</stp>
        <stp>-125</stp>
        <stp>All</stp>
        <stp/>
        <stp/>
        <stp>FALSE</stp>
        <stp>T</stp>
        <tr r="J127" s="1"/>
      </tp>
      <tp>
        <v>23.315000000000001</v>
        <stp/>
        <stp>StudyData</stp>
        <stp>MIVOpen(C.US.CLE)</stp>
        <stp>Bar</stp>
        <stp/>
        <stp>Close</stp>
        <stp>1380</stp>
        <stp>-147</stp>
        <stp>All</stp>
        <stp/>
        <stp/>
        <stp>FALSE</stp>
        <stp>T</stp>
        <tr r="I149" s="1"/>
      </tp>
      <tp>
        <v>26.065000000000001</v>
        <stp/>
        <stp>StudyData</stp>
        <stp>MIVOpen(C.US.CLE)</stp>
        <stp>Bar</stp>
        <stp/>
        <stp>Close</stp>
        <stp>1380</stp>
        <stp>-157</stp>
        <stp>All</stp>
        <stp/>
        <stp/>
        <stp>FALSE</stp>
        <stp>T</stp>
        <tr r="I159" s="1"/>
      </tp>
      <tp>
        <v>25.745000000000001</v>
        <stp/>
        <stp>StudyData</stp>
        <stp>MIVOpen(C.US.CLE)</stp>
        <stp>Bar</stp>
        <stp/>
        <stp>Close</stp>
        <stp>1380</stp>
        <stp>-167</stp>
        <stp>All</stp>
        <stp/>
        <stp/>
        <stp>FALSE</stp>
        <stp>T</stp>
        <tr r="I169" s="1"/>
      </tp>
      <tp>
        <v>26.94</v>
        <stp/>
        <stp>StudyData</stp>
        <stp>MIVOpen(C.US.CLE)</stp>
        <stp>Bar</stp>
        <stp/>
        <stp>Close</stp>
        <stp>1380</stp>
        <stp>-177</stp>
        <stp>All</stp>
        <stp/>
        <stp/>
        <stp>FALSE</stp>
        <stp>T</stp>
        <tr r="I179" s="1"/>
      </tp>
      <tp>
        <v>23.805</v>
        <stp/>
        <stp>StudyData</stp>
        <stp>MIVOpen(C.US.CLE)</stp>
        <stp>Bar</stp>
        <stp/>
        <stp>Close</stp>
        <stp>1380</stp>
        <stp>-107</stp>
        <stp>All</stp>
        <stp/>
        <stp/>
        <stp>FALSE</stp>
        <stp>T</stp>
        <tr r="I109" s="1"/>
      </tp>
      <tp>
        <v>22.664999999999999</v>
        <stp/>
        <stp>StudyData</stp>
        <stp>MIVOpen(C.US.CLE)</stp>
        <stp>Bar</stp>
        <stp/>
        <stp>Close</stp>
        <stp>1380</stp>
        <stp>-117</stp>
        <stp>All</stp>
        <stp/>
        <stp/>
        <stp>FALSE</stp>
        <stp>T</stp>
        <tr r="I119" s="1"/>
      </tp>
      <tp>
        <v>23.704999999999998</v>
        <stp/>
        <stp>StudyData</stp>
        <stp>MIVOpen(C.US.CLE)</stp>
        <stp>Bar</stp>
        <stp/>
        <stp>Close</stp>
        <stp>1380</stp>
        <stp>-127</stp>
        <stp>All</stp>
        <stp/>
        <stp/>
        <stp>FALSE</stp>
        <stp>T</stp>
        <tr r="I129" s="1"/>
      </tp>
      <tp>
        <v>24.98</v>
        <stp/>
        <stp>StudyData</stp>
        <stp>MIVOpen(C.US.CLE)</stp>
        <stp>Bar</stp>
        <stp/>
        <stp>Close</stp>
        <stp>1380</stp>
        <stp>-137</stp>
        <stp>All</stp>
        <stp/>
        <stp/>
        <stp>FALSE</stp>
        <stp>T</stp>
        <tr r="I139" s="1"/>
      </tp>
      <tp>
        <v>25.74</v>
        <stp/>
        <stp>StudyData</stp>
        <stp>MIVOpen(C.US.CLE)</stp>
        <stp>Bar</stp>
        <stp/>
        <stp>Close</stp>
        <stp>1380</stp>
        <stp>-187</stp>
        <stp>All</stp>
        <stp/>
        <stp/>
        <stp>FALSE</stp>
        <stp>T</stp>
        <tr r="I189" s="1"/>
      </tp>
      <tp>
        <v>26.585000000000001</v>
        <stp/>
        <stp>StudyData</stp>
        <stp>MIVOpen(C.US.CLE)</stp>
        <stp>Bar</stp>
        <stp/>
        <stp>Close</stp>
        <stp>1380</stp>
        <stp>-197</stp>
        <stp>All</stp>
        <stp/>
        <stp/>
        <stp>FALSE</stp>
        <stp>T</stp>
        <tr r="I199" s="1"/>
      </tp>
      <tp>
        <v>28.234999999999999</v>
        <stp/>
        <stp>StudyData</stp>
        <stp>MIVOpen(C.US.CLE)</stp>
        <stp>Bar</stp>
        <stp/>
        <stp>Close</stp>
        <stp>1380</stp>
        <stp>-247</stp>
        <stp>All</stp>
        <stp/>
        <stp/>
        <stp>FALSE</stp>
        <stp>T</stp>
        <tr r="I249" s="1"/>
      </tp>
      <tp>
        <v>25.4</v>
        <stp/>
        <stp>StudyData</stp>
        <stp>MIVOpen(C.US.CLE)</stp>
        <stp>Bar</stp>
        <stp/>
        <stp>Close</stp>
        <stp>1380</stp>
        <stp>-257</stp>
        <stp>All</stp>
        <stp/>
        <stp/>
        <stp>FALSE</stp>
        <stp>T</stp>
        <tr r="I259" s="1"/>
      </tp>
      <tp>
        <v>26.875</v>
        <stp/>
        <stp>StudyData</stp>
        <stp>MIVOpen(C.US.CLE)</stp>
        <stp>Bar</stp>
        <stp/>
        <stp>Close</stp>
        <stp>1380</stp>
        <stp>-267</stp>
        <stp>All</stp>
        <stp/>
        <stp/>
        <stp>FALSE</stp>
        <stp>T</stp>
        <tr r="I269" s="1"/>
      </tp>
      <tp>
        <v>27.18</v>
        <stp/>
        <stp>StudyData</stp>
        <stp>MIVOpen(C.US.CLE)</stp>
        <stp>Bar</stp>
        <stp/>
        <stp>Close</stp>
        <stp>1380</stp>
        <stp>-277</stp>
        <stp>All</stp>
        <stp/>
        <stp/>
        <stp>FALSE</stp>
        <stp>T</stp>
        <tr r="I279" s="1"/>
      </tp>
      <tp>
        <v>25.62</v>
        <stp/>
        <stp>StudyData</stp>
        <stp>MIVOpen(C.US.CLE)</stp>
        <stp>Bar</stp>
        <stp/>
        <stp>Close</stp>
        <stp>1380</stp>
        <stp>-207</stp>
        <stp>All</stp>
        <stp/>
        <stp/>
        <stp>FALSE</stp>
        <stp>T</stp>
        <tr r="I209" s="1"/>
      </tp>
      <tp>
        <v>26.585000000000001</v>
        <stp/>
        <stp>StudyData</stp>
        <stp>MIVOpen(C.US.CLE)</stp>
        <stp>Bar</stp>
        <stp/>
        <stp>Close</stp>
        <stp>1380</stp>
        <stp>-217</stp>
        <stp>All</stp>
        <stp/>
        <stp/>
        <stp>FALSE</stp>
        <stp>T</stp>
        <tr r="I219" s="1"/>
      </tp>
      <tp>
        <v>26.445</v>
        <stp/>
        <stp>StudyData</stp>
        <stp>MIVOpen(C.US.CLE)</stp>
        <stp>Bar</stp>
        <stp/>
        <stp>Close</stp>
        <stp>1380</stp>
        <stp>-227</stp>
        <stp>All</stp>
        <stp/>
        <stp/>
        <stp>FALSE</stp>
        <stp>T</stp>
        <tr r="I229" s="1"/>
      </tp>
      <tp>
        <v>28.364999999999998</v>
        <stp/>
        <stp>StudyData</stp>
        <stp>MIVOpen(C.US.CLE)</stp>
        <stp>Bar</stp>
        <stp/>
        <stp>Close</stp>
        <stp>1380</stp>
        <stp>-237</stp>
        <stp>All</stp>
        <stp/>
        <stp/>
        <stp>FALSE</stp>
        <stp>T</stp>
        <tr r="I239" s="1"/>
      </tp>
      <tp>
        <v>28.98</v>
        <stp/>
        <stp>StudyData</stp>
        <stp>MIVOpen(C.US.CLE)</stp>
        <stp>Bar</stp>
        <stp/>
        <stp>Close</stp>
        <stp>1380</stp>
        <stp>-287</stp>
        <stp>All</stp>
        <stp/>
        <stp/>
        <stp>FALSE</stp>
        <stp>T</stp>
        <tr r="I289" s="1"/>
      </tp>
      <tp>
        <v>26.995000000000001</v>
        <stp/>
        <stp>StudyData</stp>
        <stp>MIVOpen(C.US.CLE)</stp>
        <stp>Bar</stp>
        <stp/>
        <stp>Close</stp>
        <stp>1380</stp>
        <stp>-297</stp>
        <stp>All</stp>
        <stp/>
        <stp/>
        <stp>FALSE</stp>
        <stp>T</stp>
        <tr r="I299" s="1"/>
      </tp>
      <tp>
        <v>0.6</v>
        <stp/>
        <stp>StudyData</stp>
        <stp>C.US.CLE</stp>
        <stp>Bar</stp>
        <stp/>
        <stp>Low</stp>
        <stp>1380</stp>
        <stp>-67</stp>
        <stp>All</stp>
        <stp/>
        <stp/>
        <stp>FALSE</stp>
        <stp>T</stp>
        <tr r="F69" s="1"/>
      </tp>
      <tp>
        <v>0.43</v>
        <stp/>
        <stp>StudyData</stp>
        <stp>C.US.CLE</stp>
        <stp>Bar</stp>
        <stp/>
        <stp>Low</stp>
        <stp>1380</stp>
        <stp>-77</stp>
        <stp>All</stp>
        <stp/>
        <stp/>
        <stp>FALSE</stp>
        <stp>T</stp>
        <tr r="F79" s="1"/>
      </tp>
      <tp>
        <v>0.31</v>
        <stp/>
        <stp>StudyData</stp>
        <stp>C.US.CLE</stp>
        <stp>Bar</stp>
        <stp/>
        <stp>Low</stp>
        <stp>1380</stp>
        <stp>-47</stp>
        <stp>All</stp>
        <stp/>
        <stp/>
        <stp>FALSE</stp>
        <stp>T</stp>
        <tr r="F49" s="1"/>
      </tp>
      <tp>
        <v>0.27</v>
        <stp/>
        <stp>StudyData</stp>
        <stp>C.US.CLE</stp>
        <stp>Bar</stp>
        <stp/>
        <stp>Low</stp>
        <stp>1380</stp>
        <stp>-57</stp>
        <stp>All</stp>
        <stp/>
        <stp/>
        <stp>FALSE</stp>
        <stp>T</stp>
        <tr r="F59" s="1"/>
      </tp>
      <tp>
        <v>0.61</v>
        <stp/>
        <stp>StudyData</stp>
        <stp>C.US.CLE</stp>
        <stp>Bar</stp>
        <stp/>
        <stp>Low</stp>
        <stp>1380</stp>
        <stp>-27</stp>
        <stp>All</stp>
        <stp/>
        <stp/>
        <stp>FALSE</stp>
        <stp>T</stp>
        <tr r="F29" s="1"/>
      </tp>
      <tp>
        <v>0.77</v>
        <stp/>
        <stp>StudyData</stp>
        <stp>C.US.CLE</stp>
        <stp>Bar</stp>
        <stp/>
        <stp>Low</stp>
        <stp>1380</stp>
        <stp>-37</stp>
        <stp>All</stp>
        <stp/>
        <stp/>
        <stp>FALSE</stp>
        <stp>T</stp>
        <tr r="F39" s="1"/>
      </tp>
      <tp>
        <v>0.63</v>
        <stp/>
        <stp>StudyData</stp>
        <stp>C.US.CLE</stp>
        <stp>Bar</stp>
        <stp/>
        <stp>Low</stp>
        <stp>1380</stp>
        <stp>-17</stp>
        <stp>All</stp>
        <stp/>
        <stp/>
        <stp>FALSE</stp>
        <stp>T</stp>
        <tr r="F19" s="1"/>
      </tp>
      <tp>
        <v>0.37</v>
        <stp/>
        <stp>StudyData</stp>
        <stp>C.US.CLE</stp>
        <stp>Bar</stp>
        <stp/>
        <stp>Low</stp>
        <stp>1380</stp>
        <stp>-87</stp>
        <stp>All</stp>
        <stp/>
        <stp/>
        <stp>FALSE</stp>
        <stp>T</stp>
        <tr r="F89" s="1"/>
      </tp>
      <tp>
        <v>0.48</v>
        <stp/>
        <stp>StudyData</stp>
        <stp>C.US.CLE</stp>
        <stp>Bar</stp>
        <stp/>
        <stp>Low</stp>
        <stp>1380</stp>
        <stp>-97</stp>
        <stp>All</stp>
        <stp/>
        <stp/>
        <stp>FALSE</stp>
        <stp>T</stp>
        <tr r="F99" s="1"/>
      </tp>
      <tp>
        <v>29.78</v>
        <stp/>
        <stp>StudyData</stp>
        <stp>MIVHigh(C.US.CLE)</stp>
        <stp>Bar</stp>
        <stp/>
        <stp>Close</stp>
        <stp>1380</stp>
        <stp>-294</stp>
        <stp>All</stp>
        <stp/>
        <stp/>
        <stp>FALSE</stp>
        <stp>T</stp>
        <tr r="J296" s="1"/>
      </tp>
      <tp>
        <v>30.36</v>
        <stp/>
        <stp>StudyData</stp>
        <stp>MIVHigh(C.US.CLE)</stp>
        <stp>Bar</stp>
        <stp/>
        <stp>Close</stp>
        <stp>1380</stp>
        <stp>-284</stp>
        <stp>All</stp>
        <stp/>
        <stp/>
        <stp>FALSE</stp>
        <stp>T</stp>
        <tr r="J286" s="1"/>
      </tp>
      <tp>
        <v>30.53</v>
        <stp/>
        <stp>StudyData</stp>
        <stp>MIVHigh(C.US.CLE)</stp>
        <stp>Bar</stp>
        <stp/>
        <stp>Close</stp>
        <stp>1380</stp>
        <stp>-254</stp>
        <stp>All</stp>
        <stp/>
        <stp/>
        <stp>FALSE</stp>
        <stp>T</stp>
        <tr r="J256" s="1"/>
      </tp>
      <tp>
        <v>30.4</v>
        <stp/>
        <stp>StudyData</stp>
        <stp>MIVHigh(C.US.CLE)</stp>
        <stp>Bar</stp>
        <stp/>
        <stp>Close</stp>
        <stp>1380</stp>
        <stp>-244</stp>
        <stp>All</stp>
        <stp/>
        <stp/>
        <stp>FALSE</stp>
        <stp>T</stp>
        <tr r="J246" s="1"/>
      </tp>
      <tp>
        <v>27.69</v>
        <stp/>
        <stp>StudyData</stp>
        <stp>MIVHigh(C.US.CLE)</stp>
        <stp>Bar</stp>
        <stp/>
        <stp>Close</stp>
        <stp>1380</stp>
        <stp>-274</stp>
        <stp>All</stp>
        <stp/>
        <stp/>
        <stp>FALSE</stp>
        <stp>T</stp>
        <tr r="J276" s="1"/>
      </tp>
      <tp>
        <v>29.71</v>
        <stp/>
        <stp>StudyData</stp>
        <stp>MIVHigh(C.US.CLE)</stp>
        <stp>Bar</stp>
        <stp/>
        <stp>Close</stp>
        <stp>1380</stp>
        <stp>-264</stp>
        <stp>All</stp>
        <stp/>
        <stp/>
        <stp>FALSE</stp>
        <stp>T</stp>
        <tr r="J266" s="1"/>
      </tp>
      <tp>
        <v>26.89</v>
        <stp/>
        <stp>StudyData</stp>
        <stp>MIVHigh(C.US.CLE)</stp>
        <stp>Bar</stp>
        <stp/>
        <stp>Close</stp>
        <stp>1380</stp>
        <stp>-214</stp>
        <stp>All</stp>
        <stp/>
        <stp/>
        <stp>FALSE</stp>
        <stp>T</stp>
        <tr r="J216" s="1"/>
      </tp>
      <tp>
        <v>28.82</v>
        <stp/>
        <stp>StudyData</stp>
        <stp>MIVHigh(C.US.CLE)</stp>
        <stp>Bar</stp>
        <stp/>
        <stp>Close</stp>
        <stp>1380</stp>
        <stp>-204</stp>
        <stp>All</stp>
        <stp/>
        <stp/>
        <stp>FALSE</stp>
        <stp>T</stp>
        <tr r="J206" s="1"/>
      </tp>
      <tp>
        <v>31.22</v>
        <stp/>
        <stp>StudyData</stp>
        <stp>MIVHigh(C.US.CLE)</stp>
        <stp>Bar</stp>
        <stp/>
        <stp>Close</stp>
        <stp>1380</stp>
        <stp>-234</stp>
        <stp>All</stp>
        <stp/>
        <stp/>
        <stp>FALSE</stp>
        <stp>T</stp>
        <tr r="J236" s="1"/>
      </tp>
      <tp>
        <v>29.01</v>
        <stp/>
        <stp>StudyData</stp>
        <stp>MIVHigh(C.US.CLE)</stp>
        <stp>Bar</stp>
        <stp/>
        <stp>Close</stp>
        <stp>1380</stp>
        <stp>-224</stp>
        <stp>All</stp>
        <stp/>
        <stp/>
        <stp>FALSE</stp>
        <stp>T</stp>
        <tr r="J226" s="1"/>
      </tp>
      <tp>
        <v>26.61</v>
        <stp/>
        <stp>StudyData</stp>
        <stp>MIVHigh(C.US.CLE)</stp>
        <stp>Bar</stp>
        <stp/>
        <stp>Close</stp>
        <stp>1380</stp>
        <stp>-194</stp>
        <stp>All</stp>
        <stp/>
        <stp/>
        <stp>FALSE</stp>
        <stp>T</stp>
        <tr r="J196" s="1"/>
      </tp>
      <tp>
        <v>30.77</v>
        <stp/>
        <stp>StudyData</stp>
        <stp>MIVHigh(C.US.CLE)</stp>
        <stp>Bar</stp>
        <stp/>
        <stp>Close</stp>
        <stp>1380</stp>
        <stp>-184</stp>
        <stp>All</stp>
        <stp/>
        <stp/>
        <stp>FALSE</stp>
        <stp>T</stp>
        <tr r="J186" s="1"/>
      </tp>
      <tp>
        <v>25.72</v>
        <stp/>
        <stp>StudyData</stp>
        <stp>MIVHigh(C.US.CLE)</stp>
        <stp>Bar</stp>
        <stp/>
        <stp>Close</stp>
        <stp>1380</stp>
        <stp>-154</stp>
        <stp>All</stp>
        <stp/>
        <stp/>
        <stp>FALSE</stp>
        <stp>T</stp>
        <tr r="J156" s="1"/>
      </tp>
      <tp>
        <v>27.39</v>
        <stp/>
        <stp>StudyData</stp>
        <stp>MIVHigh(C.US.CLE)</stp>
        <stp>Bar</stp>
        <stp/>
        <stp>Close</stp>
        <stp>1380</stp>
        <stp>-144</stp>
        <stp>All</stp>
        <stp/>
        <stp/>
        <stp>FALSE</stp>
        <stp>T</stp>
        <tr r="J146" s="1"/>
      </tp>
      <tp>
        <v>28.34</v>
        <stp/>
        <stp>StudyData</stp>
        <stp>MIVHigh(C.US.CLE)</stp>
        <stp>Bar</stp>
        <stp/>
        <stp>Close</stp>
        <stp>1380</stp>
        <stp>-174</stp>
        <stp>All</stp>
        <stp/>
        <stp/>
        <stp>FALSE</stp>
        <stp>T</stp>
        <tr r="J176" s="1"/>
      </tp>
      <tp>
        <v>27.1</v>
        <stp/>
        <stp>StudyData</stp>
        <stp>MIVHigh(C.US.CLE)</stp>
        <stp>Bar</stp>
        <stp/>
        <stp>Close</stp>
        <stp>1380</stp>
        <stp>-164</stp>
        <stp>All</stp>
        <stp/>
        <stp/>
        <stp>FALSE</stp>
        <stp>T</stp>
        <tr r="J166" s="1"/>
      </tp>
      <tp>
        <v>26.08</v>
        <stp/>
        <stp>StudyData</stp>
        <stp>MIVHigh(C.US.CLE)</stp>
        <stp>Bar</stp>
        <stp/>
        <stp>Close</stp>
        <stp>1380</stp>
        <stp>-114</stp>
        <stp>All</stp>
        <stp/>
        <stp/>
        <stp>FALSE</stp>
        <stp>T</stp>
        <tr r="J116" s="1"/>
      </tp>
      <tp>
        <v>26.2</v>
        <stp/>
        <stp>StudyData</stp>
        <stp>MIVHigh(C.US.CLE)</stp>
        <stp>Bar</stp>
        <stp/>
        <stp>Close</stp>
        <stp>1380</stp>
        <stp>-104</stp>
        <stp>All</stp>
        <stp/>
        <stp/>
        <stp>FALSE</stp>
        <stp>T</stp>
        <tr r="J106" s="1"/>
      </tp>
      <tp>
        <v>26</v>
        <stp/>
        <stp>StudyData</stp>
        <stp>MIVHigh(C.US.CLE)</stp>
        <stp>Bar</stp>
        <stp/>
        <stp>Close</stp>
        <stp>1380</stp>
        <stp>-134</stp>
        <stp>All</stp>
        <stp/>
        <stp/>
        <stp>FALSE</stp>
        <stp>T</stp>
        <tr r="J136" s="1"/>
      </tp>
      <tp>
        <v>26.92</v>
        <stp/>
        <stp>StudyData</stp>
        <stp>MIVHigh(C.US.CLE)</stp>
        <stp>Bar</stp>
        <stp/>
        <stp>Close</stp>
        <stp>1380</stp>
        <stp>-124</stp>
        <stp>All</stp>
        <stp/>
        <stp/>
        <stp>FALSE</stp>
        <stp>T</stp>
        <tr r="J126" s="1"/>
      </tp>
      <tp>
        <v>26.14</v>
        <stp/>
        <stp>StudyData</stp>
        <stp>MIVOpen(C.US.CLE)</stp>
        <stp>Bar</stp>
        <stp/>
        <stp>Close</stp>
        <stp>1380</stp>
        <stp>-146</stp>
        <stp>All</stp>
        <stp/>
        <stp/>
        <stp>FALSE</stp>
        <stp>T</stp>
        <tr r="I148" s="1"/>
      </tp>
      <tp>
        <v>26.23</v>
        <stp/>
        <stp>StudyData</stp>
        <stp>MIVOpen(C.US.CLE)</stp>
        <stp>Bar</stp>
        <stp/>
        <stp>Close</stp>
        <stp>1380</stp>
        <stp>-156</stp>
        <stp>All</stp>
        <stp/>
        <stp/>
        <stp>FALSE</stp>
        <stp>T</stp>
        <tr r="I158" s="1"/>
      </tp>
      <tp>
        <v>26.39</v>
        <stp/>
        <stp>StudyData</stp>
        <stp>MIVOpen(C.US.CLE)</stp>
        <stp>Bar</stp>
        <stp/>
        <stp>Close</stp>
        <stp>1380</stp>
        <stp>-166</stp>
        <stp>All</stp>
        <stp/>
        <stp/>
        <stp>FALSE</stp>
        <stp>T</stp>
        <tr r="I168" s="1"/>
      </tp>
      <tp>
        <v>26.454999999999998</v>
        <stp/>
        <stp>StudyData</stp>
        <stp>MIVOpen(C.US.CLE)</stp>
        <stp>Bar</stp>
        <stp/>
        <stp>Close</stp>
        <stp>1380</stp>
        <stp>-176</stp>
        <stp>All</stp>
        <stp/>
        <stp/>
        <stp>FALSE</stp>
        <stp>T</stp>
        <tr r="I178" s="1"/>
      </tp>
      <tp>
        <v>23.785</v>
        <stp/>
        <stp>StudyData</stp>
        <stp>MIVOpen(C.US.CLE)</stp>
        <stp>Bar</stp>
        <stp/>
        <stp>Close</stp>
        <stp>1380</stp>
        <stp>-106</stp>
        <stp>All</stp>
        <stp/>
        <stp/>
        <stp>FALSE</stp>
        <stp>T</stp>
        <tr r="I108" s="1"/>
      </tp>
      <tp>
        <v>23.625</v>
        <stp/>
        <stp>StudyData</stp>
        <stp>MIVOpen(C.US.CLE)</stp>
        <stp>Bar</stp>
        <stp/>
        <stp>Close</stp>
        <stp>1380</stp>
        <stp>-116</stp>
        <stp>All</stp>
        <stp/>
        <stp/>
        <stp>FALSE</stp>
        <stp>T</stp>
        <tr r="I118" s="1"/>
      </tp>
      <tp>
        <v>24.63</v>
        <stp/>
        <stp>StudyData</stp>
        <stp>MIVOpen(C.US.CLE)</stp>
        <stp>Bar</stp>
        <stp/>
        <stp>Close</stp>
        <stp>1380</stp>
        <stp>-126</stp>
        <stp>All</stp>
        <stp/>
        <stp/>
        <stp>FALSE</stp>
        <stp>T</stp>
        <tr r="I128" s="1"/>
      </tp>
      <tp>
        <v>24.42</v>
        <stp/>
        <stp>StudyData</stp>
        <stp>MIVOpen(C.US.CLE)</stp>
        <stp>Bar</stp>
        <stp/>
        <stp>Close</stp>
        <stp>1380</stp>
        <stp>-136</stp>
        <stp>All</stp>
        <stp/>
        <stp/>
        <stp>FALSE</stp>
        <stp>T</stp>
        <tr r="I138" s="1"/>
      </tp>
      <tp>
        <v>26</v>
        <stp/>
        <stp>StudyData</stp>
        <stp>MIVOpen(C.US.CLE)</stp>
        <stp>Bar</stp>
        <stp/>
        <stp>Close</stp>
        <stp>1380</stp>
        <stp>-186</stp>
        <stp>All</stp>
        <stp/>
        <stp/>
        <stp>FALSE</stp>
        <stp>T</stp>
        <tr r="I188" s="1"/>
      </tp>
      <tp>
        <v>26.385000000000002</v>
        <stp/>
        <stp>StudyData</stp>
        <stp>MIVOpen(C.US.CLE)</stp>
        <stp>Bar</stp>
        <stp/>
        <stp>Close</stp>
        <stp>1380</stp>
        <stp>-196</stp>
        <stp>All</stp>
        <stp/>
        <stp/>
        <stp>FALSE</stp>
        <stp>T</stp>
        <tr r="I198" s="1"/>
      </tp>
      <tp>
        <v>27.96</v>
        <stp/>
        <stp>StudyData</stp>
        <stp>MIVOpen(C.US.CLE)</stp>
        <stp>Bar</stp>
        <stp/>
        <stp>Close</stp>
        <stp>1380</stp>
        <stp>-246</stp>
        <stp>All</stp>
        <stp/>
        <stp/>
        <stp>FALSE</stp>
        <stp>T</stp>
        <tr r="I248" s="1"/>
      </tp>
      <tp>
        <v>28.8</v>
        <stp/>
        <stp>StudyData</stp>
        <stp>MIVOpen(C.US.CLE)</stp>
        <stp>Bar</stp>
        <stp/>
        <stp>Close</stp>
        <stp>1380</stp>
        <stp>-256</stp>
        <stp>All</stp>
        <stp/>
        <stp/>
        <stp>FALSE</stp>
        <stp>T</stp>
        <tr r="I258" s="1"/>
      </tp>
      <tp>
        <v>26.585000000000001</v>
        <stp/>
        <stp>StudyData</stp>
        <stp>MIVOpen(C.US.CLE)</stp>
        <stp>Bar</stp>
        <stp/>
        <stp>Close</stp>
        <stp>1380</stp>
        <stp>-266</stp>
        <stp>All</stp>
        <stp/>
        <stp/>
        <stp>FALSE</stp>
        <stp>T</stp>
        <tr r="I268" s="1"/>
      </tp>
      <tp>
        <v>27.59</v>
        <stp/>
        <stp>StudyData</stp>
        <stp>MIVOpen(C.US.CLE)</stp>
        <stp>Bar</stp>
        <stp/>
        <stp>Close</stp>
        <stp>1380</stp>
        <stp>-276</stp>
        <stp>All</stp>
        <stp/>
        <stp/>
        <stp>FALSE</stp>
        <stp>T</stp>
        <tr r="I278" s="1"/>
      </tp>
      <tp>
        <v>26.48</v>
        <stp/>
        <stp>StudyData</stp>
        <stp>MIVOpen(C.US.CLE)</stp>
        <stp>Bar</stp>
        <stp/>
        <stp>Close</stp>
        <stp>1380</stp>
        <stp>-206</stp>
        <stp>All</stp>
        <stp/>
        <stp/>
        <stp>FALSE</stp>
        <stp>T</stp>
        <tr r="I208" s="1"/>
      </tp>
      <tp>
        <v>26.785</v>
        <stp/>
        <stp>StudyData</stp>
        <stp>MIVOpen(C.US.CLE)</stp>
        <stp>Bar</stp>
        <stp/>
        <stp>Close</stp>
        <stp>1380</stp>
        <stp>-216</stp>
        <stp>All</stp>
        <stp/>
        <stp/>
        <stp>FALSE</stp>
        <stp>T</stp>
        <tr r="I218" s="1"/>
      </tp>
      <tp>
        <v>27.07</v>
        <stp/>
        <stp>StudyData</stp>
        <stp>MIVOpen(C.US.CLE)</stp>
        <stp>Bar</stp>
        <stp/>
        <stp>Close</stp>
        <stp>1380</stp>
        <stp>-226</stp>
        <stp>All</stp>
        <stp/>
        <stp/>
        <stp>FALSE</stp>
        <stp>T</stp>
        <tr r="I228" s="1"/>
      </tp>
      <tp>
        <v>28.6</v>
        <stp/>
        <stp>StudyData</stp>
        <stp>MIVOpen(C.US.CLE)</stp>
        <stp>Bar</stp>
        <stp/>
        <stp>Close</stp>
        <stp>1380</stp>
        <stp>-236</stp>
        <stp>All</stp>
        <stp/>
        <stp/>
        <stp>FALSE</stp>
        <stp>T</stp>
        <tr r="I238" s="1"/>
      </tp>
      <tp>
        <v>29.035</v>
        <stp/>
        <stp>StudyData</stp>
        <stp>MIVOpen(C.US.CLE)</stp>
        <stp>Bar</stp>
        <stp/>
        <stp>Close</stp>
        <stp>1380</stp>
        <stp>-286</stp>
        <stp>All</stp>
        <stp/>
        <stp/>
        <stp>FALSE</stp>
        <stp>T</stp>
        <tr r="I288" s="1"/>
      </tp>
      <tp>
        <v>26.234999999999999</v>
        <stp/>
        <stp>StudyData</stp>
        <stp>MIVOpen(C.US.CLE)</stp>
        <stp>Bar</stp>
        <stp/>
        <stp>Close</stp>
        <stp>1380</stp>
        <stp>-296</stp>
        <stp>All</stp>
        <stp/>
        <stp/>
        <stp>FALSE</stp>
        <stp>T</stp>
        <tr r="I298" s="1"/>
      </tp>
      <tp>
        <v>0.71</v>
        <stp/>
        <stp>StudyData</stp>
        <stp>C.US.CLE</stp>
        <stp>Bar</stp>
        <stp/>
        <stp>Low</stp>
        <stp>1380</stp>
        <stp>-66</stp>
        <stp>All</stp>
        <stp/>
        <stp/>
        <stp>FALSE</stp>
        <stp>T</stp>
        <tr r="F68" s="1"/>
      </tp>
      <tp>
        <v>0.42</v>
        <stp/>
        <stp>StudyData</stp>
        <stp>C.US.CLE</stp>
        <stp>Bar</stp>
        <stp/>
        <stp>Low</stp>
        <stp>1380</stp>
        <stp>-76</stp>
        <stp>All</stp>
        <stp/>
        <stp/>
        <stp>FALSE</stp>
        <stp>T</stp>
        <tr r="F78" s="1"/>
      </tp>
      <tp>
        <v>0.31</v>
        <stp/>
        <stp>StudyData</stp>
        <stp>C.US.CLE</stp>
        <stp>Bar</stp>
        <stp/>
        <stp>Low</stp>
        <stp>1380</stp>
        <stp>-46</stp>
        <stp>All</stp>
        <stp/>
        <stp/>
        <stp>FALSE</stp>
        <stp>T</stp>
        <tr r="F48" s="1"/>
      </tp>
      <tp>
        <v>0.34</v>
        <stp/>
        <stp>StudyData</stp>
        <stp>C.US.CLE</stp>
        <stp>Bar</stp>
        <stp/>
        <stp>Low</stp>
        <stp>1380</stp>
        <stp>-56</stp>
        <stp>All</stp>
        <stp/>
        <stp/>
        <stp>FALSE</stp>
        <stp>T</stp>
        <tr r="F58" s="1"/>
      </tp>
      <tp>
        <v>0.67</v>
        <stp/>
        <stp>StudyData</stp>
        <stp>C.US.CLE</stp>
        <stp>Bar</stp>
        <stp/>
        <stp>Low</stp>
        <stp>1380</stp>
        <stp>-26</stp>
        <stp>All</stp>
        <stp/>
        <stp/>
        <stp>FALSE</stp>
        <stp>T</stp>
        <tr r="F28" s="1"/>
      </tp>
      <tp>
        <v>1.21</v>
        <stp/>
        <stp>StudyData</stp>
        <stp>C.US.CLE</stp>
        <stp>Bar</stp>
        <stp/>
        <stp>Low</stp>
        <stp>1380</stp>
        <stp>-36</stp>
        <stp>All</stp>
        <stp/>
        <stp/>
        <stp>FALSE</stp>
        <stp>T</stp>
        <tr r="F38" s="1"/>
      </tp>
      <tp>
        <v>0.56999999999999995</v>
        <stp/>
        <stp>StudyData</stp>
        <stp>C.US.CLE</stp>
        <stp>Bar</stp>
        <stp/>
        <stp>Low</stp>
        <stp>1380</stp>
        <stp>-16</stp>
        <stp>All</stp>
        <stp/>
        <stp/>
        <stp>FALSE</stp>
        <stp>T</stp>
        <tr r="F18" s="1"/>
      </tp>
      <tp>
        <v>0.38</v>
        <stp/>
        <stp>StudyData</stp>
        <stp>C.US.CLE</stp>
        <stp>Bar</stp>
        <stp/>
        <stp>Low</stp>
        <stp>1380</stp>
        <stp>-86</stp>
        <stp>All</stp>
        <stp/>
        <stp/>
        <stp>FALSE</stp>
        <stp>T</stp>
        <tr r="F88" s="1"/>
      </tp>
      <tp>
        <v>0.45</v>
        <stp/>
        <stp>StudyData</stp>
        <stp>C.US.CLE</stp>
        <stp>Bar</stp>
        <stp/>
        <stp>Low</stp>
        <stp>1380</stp>
        <stp>-96</stp>
        <stp>All</stp>
        <stp/>
        <stp/>
        <stp>FALSE</stp>
        <stp>T</stp>
        <tr r="F98" s="1"/>
      </tp>
      <tp>
        <v>27.68</v>
        <stp/>
        <stp>StudyData</stp>
        <stp>MIVHigh(C.US.CLE)</stp>
        <stp>Bar</stp>
        <stp/>
        <stp>Close</stp>
        <stp>1380</stp>
        <stp>-297</stp>
        <stp>All</stp>
        <stp/>
        <stp/>
        <stp>FALSE</stp>
        <stp>T</stp>
        <tr r="J299" s="1"/>
      </tp>
      <tp>
        <v>30.84</v>
        <stp/>
        <stp>StudyData</stp>
        <stp>MIVHigh(C.US.CLE)</stp>
        <stp>Bar</stp>
        <stp/>
        <stp>Close</stp>
        <stp>1380</stp>
        <stp>-287</stp>
        <stp>All</stp>
        <stp/>
        <stp/>
        <stp>FALSE</stp>
        <stp>T</stp>
        <tr r="J289" s="1"/>
      </tp>
      <tp>
        <v>32.07</v>
        <stp/>
        <stp>StudyData</stp>
        <stp>MIVHigh(C.US.CLE)</stp>
        <stp>Bar</stp>
        <stp/>
        <stp>Close</stp>
        <stp>1380</stp>
        <stp>-257</stp>
        <stp>All</stp>
        <stp/>
        <stp/>
        <stp>FALSE</stp>
        <stp>T</stp>
        <tr r="J259" s="1"/>
      </tp>
      <tp>
        <v>28.36</v>
        <stp/>
        <stp>StudyData</stp>
        <stp>MIVHigh(C.US.CLE)</stp>
        <stp>Bar</stp>
        <stp/>
        <stp>Close</stp>
        <stp>1380</stp>
        <stp>-247</stp>
        <stp>All</stp>
        <stp/>
        <stp/>
        <stp>FALSE</stp>
        <stp>T</stp>
        <tr r="J249" s="1"/>
      </tp>
      <tp>
        <v>28.42</v>
        <stp/>
        <stp>StudyData</stp>
        <stp>MIVHigh(C.US.CLE)</stp>
        <stp>Bar</stp>
        <stp/>
        <stp>Close</stp>
        <stp>1380</stp>
        <stp>-277</stp>
        <stp>All</stp>
        <stp/>
        <stp/>
        <stp>FALSE</stp>
        <stp>T</stp>
        <tr r="J279" s="1"/>
      </tp>
      <tp>
        <v>29.62</v>
        <stp/>
        <stp>StudyData</stp>
        <stp>MIVHigh(C.US.CLE)</stp>
        <stp>Bar</stp>
        <stp/>
        <stp>Close</stp>
        <stp>1380</stp>
        <stp>-267</stp>
        <stp>All</stp>
        <stp/>
        <stp/>
        <stp>FALSE</stp>
        <stp>T</stp>
        <tr r="J269" s="1"/>
      </tp>
      <tp>
        <v>28.44</v>
        <stp/>
        <stp>StudyData</stp>
        <stp>MIVHigh(C.US.CLE)</stp>
        <stp>Bar</stp>
        <stp/>
        <stp>Close</stp>
        <stp>1380</stp>
        <stp>-217</stp>
        <stp>All</stp>
        <stp/>
        <stp/>
        <stp>FALSE</stp>
        <stp>T</stp>
        <tr r="J219" s="1"/>
      </tp>
      <tp>
        <v>27.66</v>
        <stp/>
        <stp>StudyData</stp>
        <stp>MIVHigh(C.US.CLE)</stp>
        <stp>Bar</stp>
        <stp/>
        <stp>Close</stp>
        <stp>1380</stp>
        <stp>-207</stp>
        <stp>All</stp>
        <stp/>
        <stp/>
        <stp>FALSE</stp>
        <stp>T</stp>
        <tr r="J209" s="1"/>
      </tp>
      <tp>
        <v>33.57</v>
        <stp/>
        <stp>StudyData</stp>
        <stp>MIVHigh(C.US.CLE)</stp>
        <stp>Bar</stp>
        <stp/>
        <stp>Close</stp>
        <stp>1380</stp>
        <stp>-237</stp>
        <stp>All</stp>
        <stp/>
        <stp/>
        <stp>FALSE</stp>
        <stp>T</stp>
        <tr r="J239" s="1"/>
      </tp>
      <tp>
        <v>27.5</v>
        <stp/>
        <stp>StudyData</stp>
        <stp>MIVHigh(C.US.CLE)</stp>
        <stp>Bar</stp>
        <stp/>
        <stp>Close</stp>
        <stp>1380</stp>
        <stp>-227</stp>
        <stp>All</stp>
        <stp/>
        <stp/>
        <stp>FALSE</stp>
        <stp>T</stp>
        <tr r="J229" s="1"/>
      </tp>
      <tp>
        <v>27.16</v>
        <stp/>
        <stp>StudyData</stp>
        <stp>MIVHigh(C.US.CLE)</stp>
        <stp>Bar</stp>
        <stp/>
        <stp>Close</stp>
        <stp>1380</stp>
        <stp>-197</stp>
        <stp>All</stp>
        <stp/>
        <stp/>
        <stp>FALSE</stp>
        <stp>T</stp>
        <tr r="J199" s="1"/>
      </tp>
      <tp>
        <v>26.88</v>
        <stp/>
        <stp>StudyData</stp>
        <stp>MIVHigh(C.US.CLE)</stp>
        <stp>Bar</stp>
        <stp/>
        <stp>Close</stp>
        <stp>1380</stp>
        <stp>-187</stp>
        <stp>All</stp>
        <stp/>
        <stp/>
        <stp>FALSE</stp>
        <stp>T</stp>
        <tr r="J189" s="1"/>
      </tp>
      <tp>
        <v>32.590000000000003</v>
        <stp/>
        <stp>StudyData</stp>
        <stp>MIVHigh(C.US.CLE)</stp>
        <stp>Bar</stp>
        <stp/>
        <stp>Close</stp>
        <stp>1380</stp>
        <stp>-157</stp>
        <stp>All</stp>
        <stp/>
        <stp/>
        <stp>FALSE</stp>
        <stp>T</stp>
        <tr r="J159" s="1"/>
      </tp>
      <tp>
        <v>27.07</v>
        <stp/>
        <stp>StudyData</stp>
        <stp>MIVHigh(C.US.CLE)</stp>
        <stp>Bar</stp>
        <stp/>
        <stp>Close</stp>
        <stp>1380</stp>
        <stp>-147</stp>
        <stp>All</stp>
        <stp/>
        <stp/>
        <stp>FALSE</stp>
        <stp>T</stp>
        <tr r="J149" s="1"/>
      </tp>
      <tp>
        <v>32.51</v>
        <stp/>
        <stp>StudyData</stp>
        <stp>MIVHigh(C.US.CLE)</stp>
        <stp>Bar</stp>
        <stp/>
        <stp>Close</stp>
        <stp>1380</stp>
        <stp>-177</stp>
        <stp>All</stp>
        <stp/>
        <stp/>
        <stp>FALSE</stp>
        <stp>T</stp>
        <tr r="J179" s="1"/>
      </tp>
      <tp>
        <v>26.61</v>
        <stp/>
        <stp>StudyData</stp>
        <stp>MIVHigh(C.US.CLE)</stp>
        <stp>Bar</stp>
        <stp/>
        <stp>Close</stp>
        <stp>1380</stp>
        <stp>-167</stp>
        <stp>All</stp>
        <stp/>
        <stp/>
        <stp>FALSE</stp>
        <stp>T</stp>
        <tr r="J169" s="1"/>
      </tp>
      <tp>
        <v>26.28</v>
        <stp/>
        <stp>StudyData</stp>
        <stp>MIVHigh(C.US.CLE)</stp>
        <stp>Bar</stp>
        <stp/>
        <stp>Close</stp>
        <stp>1380</stp>
        <stp>-117</stp>
        <stp>All</stp>
        <stp/>
        <stp/>
        <stp>FALSE</stp>
        <stp>T</stp>
        <tr r="J119" s="1"/>
      </tp>
      <tp>
        <v>25.36</v>
        <stp/>
        <stp>StudyData</stp>
        <stp>MIVHigh(C.US.CLE)</stp>
        <stp>Bar</stp>
        <stp/>
        <stp>Close</stp>
        <stp>1380</stp>
        <stp>-107</stp>
        <stp>All</stp>
        <stp/>
        <stp/>
        <stp>FALSE</stp>
        <stp>T</stp>
        <tr r="J109" s="1"/>
      </tp>
      <tp>
        <v>25.4</v>
        <stp/>
        <stp>StudyData</stp>
        <stp>MIVHigh(C.US.CLE)</stp>
        <stp>Bar</stp>
        <stp/>
        <stp>Close</stp>
        <stp>1380</stp>
        <stp>-137</stp>
        <stp>All</stp>
        <stp/>
        <stp/>
        <stp>FALSE</stp>
        <stp>T</stp>
        <tr r="J139" s="1"/>
      </tp>
      <tp>
        <v>25.49</v>
        <stp/>
        <stp>StudyData</stp>
        <stp>MIVHigh(C.US.CLE)</stp>
        <stp>Bar</stp>
        <stp/>
        <stp>Close</stp>
        <stp>1380</stp>
        <stp>-127</stp>
        <stp>All</stp>
        <stp/>
        <stp/>
        <stp>FALSE</stp>
        <stp>T</stp>
        <tr r="J129" s="1"/>
      </tp>
      <tp>
        <v>25.515000000000001</v>
        <stp/>
        <stp>StudyData</stp>
        <stp>MIVOpen(C.US.CLE)</stp>
        <stp>Bar</stp>
        <stp/>
        <stp>Close</stp>
        <stp>1380</stp>
        <stp>-145</stp>
        <stp>All</stp>
        <stp/>
        <stp/>
        <stp>FALSE</stp>
        <stp>T</stp>
        <tr r="I147" s="1"/>
      </tp>
      <tp>
        <v>25.824999999999999</v>
        <stp/>
        <stp>StudyData</stp>
        <stp>MIVOpen(C.US.CLE)</stp>
        <stp>Bar</stp>
        <stp/>
        <stp>Close</stp>
        <stp>1380</stp>
        <stp>-155</stp>
        <stp>All</stp>
        <stp/>
        <stp/>
        <stp>FALSE</stp>
        <stp>T</stp>
        <tr r="I157" s="1"/>
      </tp>
      <tp>
        <v>26.555</v>
        <stp/>
        <stp>StudyData</stp>
        <stp>MIVOpen(C.US.CLE)</stp>
        <stp>Bar</stp>
        <stp/>
        <stp>Close</stp>
        <stp>1380</stp>
        <stp>-165</stp>
        <stp>All</stp>
        <stp/>
        <stp/>
        <stp>FALSE</stp>
        <stp>T</stp>
        <tr r="I167" s="1"/>
      </tp>
      <tp>
        <v>26.34</v>
        <stp/>
        <stp>StudyData</stp>
        <stp>MIVOpen(C.US.CLE)</stp>
        <stp>Bar</stp>
        <stp/>
        <stp>Close</stp>
        <stp>1380</stp>
        <stp>-175</stp>
        <stp>All</stp>
        <stp/>
        <stp/>
        <stp>FALSE</stp>
        <stp>T</stp>
        <tr r="I177" s="1"/>
      </tp>
      <tp>
        <v>24.56</v>
        <stp/>
        <stp>StudyData</stp>
        <stp>MIVOpen(C.US.CLE)</stp>
        <stp>Bar</stp>
        <stp/>
        <stp>Close</stp>
        <stp>1380</stp>
        <stp>-105</stp>
        <stp>All</stp>
        <stp/>
        <stp/>
        <stp>FALSE</stp>
        <stp>T</stp>
        <tr r="I107" s="1"/>
      </tp>
      <tp>
        <v>23.21</v>
        <stp/>
        <stp>StudyData</stp>
        <stp>MIVOpen(C.US.CLE)</stp>
        <stp>Bar</stp>
        <stp/>
        <stp>Close</stp>
        <stp>1380</stp>
        <stp>-115</stp>
        <stp>All</stp>
        <stp/>
        <stp/>
        <stp>FALSE</stp>
        <stp>T</stp>
        <tr r="I117" s="1"/>
      </tp>
      <tp>
        <v>22.97</v>
        <stp/>
        <stp>StudyData</stp>
        <stp>MIVOpen(C.US.CLE)</stp>
        <stp>Bar</stp>
        <stp/>
        <stp>Close</stp>
        <stp>1380</stp>
        <stp>-125</stp>
        <stp>All</stp>
        <stp/>
        <stp/>
        <stp>FALSE</stp>
        <stp>T</stp>
        <tr r="I127" s="1"/>
      </tp>
      <tp>
        <v>24.61</v>
        <stp/>
        <stp>StudyData</stp>
        <stp>MIVOpen(C.US.CLE)</stp>
        <stp>Bar</stp>
        <stp/>
        <stp>Close</stp>
        <stp>1380</stp>
        <stp>-135</stp>
        <stp>All</stp>
        <stp/>
        <stp/>
        <stp>FALSE</stp>
        <stp>T</stp>
        <tr r="I137" s="1"/>
      </tp>
      <tp>
        <v>27.1</v>
        <stp/>
        <stp>StudyData</stp>
        <stp>MIVOpen(C.US.CLE)</stp>
        <stp>Bar</stp>
        <stp/>
        <stp>Close</stp>
        <stp>1380</stp>
        <stp>-185</stp>
        <stp>All</stp>
        <stp/>
        <stp/>
        <stp>FALSE</stp>
        <stp>T</stp>
        <tr r="I187" s="1"/>
      </tp>
      <tp>
        <v>25.895</v>
        <stp/>
        <stp>StudyData</stp>
        <stp>MIVOpen(C.US.CLE)</stp>
        <stp>Bar</stp>
        <stp/>
        <stp>Close</stp>
        <stp>1380</stp>
        <stp>-195</stp>
        <stp>All</stp>
        <stp/>
        <stp/>
        <stp>FALSE</stp>
        <stp>T</stp>
        <tr r="I197" s="1"/>
      </tp>
      <tp>
        <v>27.28</v>
        <stp/>
        <stp>StudyData</stp>
        <stp>MIVOpen(C.US.CLE)</stp>
        <stp>Bar</stp>
        <stp/>
        <stp>Close</stp>
        <stp>1380</stp>
        <stp>-245</stp>
        <stp>All</stp>
        <stp/>
        <stp/>
        <stp>FALSE</stp>
        <stp>T</stp>
        <tr r="I247" s="1"/>
      </tp>
      <tp>
        <v>28.475000000000001</v>
        <stp/>
        <stp>StudyData</stp>
        <stp>MIVOpen(C.US.CLE)</stp>
        <stp>Bar</stp>
        <stp/>
        <stp>Close</stp>
        <stp>1380</stp>
        <stp>-255</stp>
        <stp>All</stp>
        <stp/>
        <stp/>
        <stp>FALSE</stp>
        <stp>T</stp>
        <tr r="I257" s="1"/>
      </tp>
      <tp>
        <v>26.87</v>
        <stp/>
        <stp>StudyData</stp>
        <stp>MIVOpen(C.US.CLE)</stp>
        <stp>Bar</stp>
        <stp/>
        <stp>Close</stp>
        <stp>1380</stp>
        <stp>-265</stp>
        <stp>All</stp>
        <stp/>
        <stp/>
        <stp>FALSE</stp>
        <stp>T</stp>
        <tr r="I267" s="1"/>
      </tp>
      <tp>
        <v>27.785</v>
        <stp/>
        <stp>StudyData</stp>
        <stp>MIVOpen(C.US.CLE)</stp>
        <stp>Bar</stp>
        <stp/>
        <stp>Close</stp>
        <stp>1380</stp>
        <stp>-275</stp>
        <stp>All</stp>
        <stp/>
        <stp/>
        <stp>FALSE</stp>
        <stp>T</stp>
        <tr r="I277" s="1"/>
      </tp>
      <tp>
        <v>26.555</v>
        <stp/>
        <stp>StudyData</stp>
        <stp>MIVOpen(C.US.CLE)</stp>
        <stp>Bar</stp>
        <stp/>
        <stp>Close</stp>
        <stp>1380</stp>
        <stp>-205</stp>
        <stp>All</stp>
        <stp/>
        <stp/>
        <stp>FALSE</stp>
        <stp>T</stp>
        <tr r="I207" s="1"/>
      </tp>
      <tp>
        <v>27.01</v>
        <stp/>
        <stp>StudyData</stp>
        <stp>MIVOpen(C.US.CLE)</stp>
        <stp>Bar</stp>
        <stp/>
        <stp>Close</stp>
        <stp>1380</stp>
        <stp>-215</stp>
        <stp>All</stp>
        <stp/>
        <stp/>
        <stp>FALSE</stp>
        <stp>T</stp>
        <tr r="I217" s="1"/>
      </tp>
      <tp>
        <v>26.905000000000001</v>
        <stp/>
        <stp>StudyData</stp>
        <stp>MIVOpen(C.US.CLE)</stp>
        <stp>Bar</stp>
        <stp/>
        <stp>Close</stp>
        <stp>1380</stp>
        <stp>-225</stp>
        <stp>All</stp>
        <stp/>
        <stp/>
        <stp>FALSE</stp>
        <stp>T</stp>
        <tr r="I227" s="1"/>
      </tp>
      <tp>
        <v>27.92</v>
        <stp/>
        <stp>StudyData</stp>
        <stp>MIVOpen(C.US.CLE)</stp>
        <stp>Bar</stp>
        <stp/>
        <stp>Close</stp>
        <stp>1380</stp>
        <stp>-235</stp>
        <stp>All</stp>
        <stp/>
        <stp/>
        <stp>FALSE</stp>
        <stp>T</stp>
        <tr r="I237" s="1"/>
      </tp>
      <tp>
        <v>28.184999999999999</v>
        <stp/>
        <stp>StudyData</stp>
        <stp>MIVOpen(C.US.CLE)</stp>
        <stp>Bar</stp>
        <stp/>
        <stp>Close</stp>
        <stp>1380</stp>
        <stp>-285</stp>
        <stp>All</stp>
        <stp/>
        <stp/>
        <stp>FALSE</stp>
        <stp>T</stp>
        <tr r="I287" s="1"/>
      </tp>
      <tp>
        <v>27.475000000000001</v>
        <stp/>
        <stp>StudyData</stp>
        <stp>MIVOpen(C.US.CLE)</stp>
        <stp>Bar</stp>
        <stp/>
        <stp>Close</stp>
        <stp>1380</stp>
        <stp>-295</stp>
        <stp>All</stp>
        <stp/>
        <stp/>
        <stp>FALSE</stp>
        <stp>T</stp>
        <tr r="I297" s="1"/>
      </tp>
      <tp>
        <v>0.66</v>
        <stp/>
        <stp>StudyData</stp>
        <stp>C.US.CLE</stp>
        <stp>Bar</stp>
        <stp/>
        <stp>Low</stp>
        <stp>1380</stp>
        <stp>-65</stp>
        <stp>All</stp>
        <stp/>
        <stp/>
        <stp>FALSE</stp>
        <stp>T</stp>
        <tr r="F67" s="1"/>
      </tp>
      <tp>
        <v>0.49</v>
        <stp/>
        <stp>StudyData</stp>
        <stp>C.US.CLE</stp>
        <stp>Bar</stp>
        <stp/>
        <stp>Low</stp>
        <stp>1380</stp>
        <stp>-75</stp>
        <stp>All</stp>
        <stp/>
        <stp/>
        <stp>FALSE</stp>
        <stp>T</stp>
        <tr r="F77" s="1"/>
      </tp>
      <tp>
        <v>0.3</v>
        <stp/>
        <stp>StudyData</stp>
        <stp>C.US.CLE</stp>
        <stp>Bar</stp>
        <stp/>
        <stp>Low</stp>
        <stp>1380</stp>
        <stp>-45</stp>
        <stp>All</stp>
        <stp/>
        <stp/>
        <stp>FALSE</stp>
        <stp>T</stp>
        <tr r="F47" s="1"/>
      </tp>
      <tp>
        <v>0.38</v>
        <stp/>
        <stp>StudyData</stp>
        <stp>C.US.CLE</stp>
        <stp>Bar</stp>
        <stp/>
        <stp>Low</stp>
        <stp>1380</stp>
        <stp>-55</stp>
        <stp>All</stp>
        <stp/>
        <stp/>
        <stp>FALSE</stp>
        <stp>T</stp>
        <tr r="F57" s="1"/>
      </tp>
      <tp>
        <v>0.94</v>
        <stp/>
        <stp>StudyData</stp>
        <stp>C.US.CLE</stp>
        <stp>Bar</stp>
        <stp/>
        <stp>Low</stp>
        <stp>1380</stp>
        <stp>-25</stp>
        <stp>All</stp>
        <stp/>
        <stp/>
        <stp>FALSE</stp>
        <stp>T</stp>
        <tr r="F27" s="1"/>
      </tp>
      <tp>
        <v>1.1000000000000001</v>
        <stp/>
        <stp>StudyData</stp>
        <stp>C.US.CLE</stp>
        <stp>Bar</stp>
        <stp/>
        <stp>Low</stp>
        <stp>1380</stp>
        <stp>-35</stp>
        <stp>All</stp>
        <stp/>
        <stp/>
        <stp>FALSE</stp>
        <stp>T</stp>
        <tr r="F37" s="1"/>
      </tp>
      <tp>
        <v>0.31</v>
        <stp/>
        <stp>StudyData</stp>
        <stp>C.US.CLE</stp>
        <stp>Bar</stp>
        <stp/>
        <stp>Low</stp>
        <stp>1380</stp>
        <stp>-15</stp>
        <stp>All</stp>
        <stp/>
        <stp/>
        <stp>FALSE</stp>
        <stp>T</stp>
        <tr r="F17" s="1"/>
      </tp>
      <tp>
        <v>0.32</v>
        <stp/>
        <stp>StudyData</stp>
        <stp>C.US.CLE</stp>
        <stp>Bar</stp>
        <stp/>
        <stp>Low</stp>
        <stp>1380</stp>
        <stp>-85</stp>
        <stp>All</stp>
        <stp/>
        <stp/>
        <stp>FALSE</stp>
        <stp>T</stp>
        <tr r="F87" s="1"/>
      </tp>
      <tp>
        <v>0.4</v>
        <stp/>
        <stp>StudyData</stp>
        <stp>C.US.CLE</stp>
        <stp>Bar</stp>
        <stp/>
        <stp>Low</stp>
        <stp>1380</stp>
        <stp>-95</stp>
        <stp>All</stp>
        <stp/>
        <stp/>
        <stp>FALSE</stp>
        <stp>T</stp>
        <tr r="F97" s="1"/>
      </tp>
      <tp>
        <v>0.23</v>
        <stp/>
        <stp>StudyData</stp>
        <stp>C.US.CLE</stp>
        <stp>Bar</stp>
        <stp/>
        <stp>Low</stp>
        <stp>1380</stp>
        <stp>-9</stp>
        <stp>All</stp>
        <stp/>
        <stp/>
        <stp>FALSE</stp>
        <stp>T</stp>
        <tr r="F11" s="1"/>
      </tp>
      <tp>
        <v>32.51</v>
        <stp/>
        <stp>StudyData</stp>
        <stp>MIVHigh(C.US.CLE)</stp>
        <stp>Bar</stp>
        <stp/>
        <stp>Close</stp>
        <stp>1380</stp>
        <stp>-296</stp>
        <stp>All</stp>
        <stp/>
        <stp/>
        <stp>FALSE</stp>
        <stp>T</stp>
        <tr r="J298" s="1"/>
      </tp>
      <tp>
        <v>29.42</v>
        <stp/>
        <stp>StudyData</stp>
        <stp>MIVHigh(C.US.CLE)</stp>
        <stp>Bar</stp>
        <stp/>
        <stp>Close</stp>
        <stp>1380</stp>
        <stp>-286</stp>
        <stp>All</stp>
        <stp/>
        <stp/>
        <stp>FALSE</stp>
        <stp>T</stp>
        <tr r="J288" s="1"/>
      </tp>
      <tp>
        <v>29.53</v>
        <stp/>
        <stp>StudyData</stp>
        <stp>MIVHigh(C.US.CLE)</stp>
        <stp>Bar</stp>
        <stp/>
        <stp>Close</stp>
        <stp>1380</stp>
        <stp>-256</stp>
        <stp>All</stp>
        <stp/>
        <stp/>
        <stp>FALSE</stp>
        <stp>T</stp>
        <tr r="J258" s="1"/>
      </tp>
      <tp>
        <v>31.94</v>
        <stp/>
        <stp>StudyData</stp>
        <stp>MIVHigh(C.US.CLE)</stp>
        <stp>Bar</stp>
        <stp/>
        <stp>Close</stp>
        <stp>1380</stp>
        <stp>-246</stp>
        <stp>All</stp>
        <stp/>
        <stp/>
        <stp>FALSE</stp>
        <stp>T</stp>
        <tr r="J248" s="1"/>
      </tp>
      <tp>
        <v>29.22</v>
        <stp/>
        <stp>StudyData</stp>
        <stp>MIVHigh(C.US.CLE)</stp>
        <stp>Bar</stp>
        <stp/>
        <stp>Close</stp>
        <stp>1380</stp>
        <stp>-276</stp>
        <stp>All</stp>
        <stp/>
        <stp/>
        <stp>FALSE</stp>
        <stp>T</stp>
        <tr r="J278" s="1"/>
      </tp>
      <tp>
        <v>29.3</v>
        <stp/>
        <stp>StudyData</stp>
        <stp>MIVHigh(C.US.CLE)</stp>
        <stp>Bar</stp>
        <stp/>
        <stp>Close</stp>
        <stp>1380</stp>
        <stp>-266</stp>
        <stp>All</stp>
        <stp/>
        <stp/>
        <stp>FALSE</stp>
        <stp>T</stp>
        <tr r="J268" s="1"/>
      </tp>
      <tp>
        <v>29.23</v>
        <stp/>
        <stp>StudyData</stp>
        <stp>MIVHigh(C.US.CLE)</stp>
        <stp>Bar</stp>
        <stp/>
        <stp>Close</stp>
        <stp>1380</stp>
        <stp>-216</stp>
        <stp>All</stp>
        <stp/>
        <stp/>
        <stp>FALSE</stp>
        <stp>T</stp>
        <tr r="J218" s="1"/>
      </tp>
      <tp>
        <v>26.85</v>
        <stp/>
        <stp>StudyData</stp>
        <stp>MIVHigh(C.US.CLE)</stp>
        <stp>Bar</stp>
        <stp/>
        <stp>Close</stp>
        <stp>1380</stp>
        <stp>-206</stp>
        <stp>All</stp>
        <stp/>
        <stp/>
        <stp>FALSE</stp>
        <stp>T</stp>
        <tr r="J208" s="1"/>
      </tp>
      <tp>
        <v>30.03</v>
        <stp/>
        <stp>StudyData</stp>
        <stp>MIVHigh(C.US.CLE)</stp>
        <stp>Bar</stp>
        <stp/>
        <stp>Close</stp>
        <stp>1380</stp>
        <stp>-236</stp>
        <stp>All</stp>
        <stp/>
        <stp/>
        <stp>FALSE</stp>
        <stp>T</stp>
        <tr r="J238" s="1"/>
      </tp>
      <tp>
        <v>63.29</v>
        <stp/>
        <stp>StudyData</stp>
        <stp>MIVHigh(C.US.CLE)</stp>
        <stp>Bar</stp>
        <stp/>
        <stp>Close</stp>
        <stp>1380</stp>
        <stp>-226</stp>
        <stp>All</stp>
        <stp/>
        <stp/>
        <stp>FALSE</stp>
        <stp>T</stp>
        <tr r="J228" s="1"/>
      </tp>
      <tp>
        <v>27.2</v>
        <stp/>
        <stp>StudyData</stp>
        <stp>MIVHigh(C.US.CLE)</stp>
        <stp>Bar</stp>
        <stp/>
        <stp>Close</stp>
        <stp>1380</stp>
        <stp>-196</stp>
        <stp>All</stp>
        <stp/>
        <stp/>
        <stp>FALSE</stp>
        <stp>T</stp>
        <tr r="J198" s="1"/>
      </tp>
      <tp>
        <v>27.75</v>
        <stp/>
        <stp>StudyData</stp>
        <stp>MIVHigh(C.US.CLE)</stp>
        <stp>Bar</stp>
        <stp/>
        <stp>Close</stp>
        <stp>1380</stp>
        <stp>-186</stp>
        <stp>All</stp>
        <stp/>
        <stp/>
        <stp>FALSE</stp>
        <stp>T</stp>
        <tr r="J188" s="1"/>
      </tp>
      <tp>
        <v>26.96</v>
        <stp/>
        <stp>StudyData</stp>
        <stp>MIVHigh(C.US.CLE)</stp>
        <stp>Bar</stp>
        <stp/>
        <stp>Close</stp>
        <stp>1380</stp>
        <stp>-156</stp>
        <stp>All</stp>
        <stp/>
        <stp/>
        <stp>FALSE</stp>
        <stp>T</stp>
        <tr r="J158" s="1"/>
      </tp>
      <tp>
        <v>26.38</v>
        <stp/>
        <stp>StudyData</stp>
        <stp>MIVHigh(C.US.CLE)</stp>
        <stp>Bar</stp>
        <stp/>
        <stp>Close</stp>
        <stp>1380</stp>
        <stp>-146</stp>
        <stp>All</stp>
        <stp/>
        <stp/>
        <stp>FALSE</stp>
        <stp>T</stp>
        <tr r="J148" s="1"/>
      </tp>
      <tp>
        <v>26.84</v>
        <stp/>
        <stp>StudyData</stp>
        <stp>MIVHigh(C.US.CLE)</stp>
        <stp>Bar</stp>
        <stp/>
        <stp>Close</stp>
        <stp>1380</stp>
        <stp>-176</stp>
        <stp>All</stp>
        <stp/>
        <stp/>
        <stp>FALSE</stp>
        <stp>T</stp>
        <tr r="J178" s="1"/>
      </tp>
      <tp>
        <v>28.08</v>
        <stp/>
        <stp>StudyData</stp>
        <stp>MIVHigh(C.US.CLE)</stp>
        <stp>Bar</stp>
        <stp/>
        <stp>Close</stp>
        <stp>1380</stp>
        <stp>-166</stp>
        <stp>All</stp>
        <stp/>
        <stp/>
        <stp>FALSE</stp>
        <stp>T</stp>
        <tr r="J168" s="1"/>
      </tp>
      <tp>
        <v>24.5</v>
        <stp/>
        <stp>StudyData</stp>
        <stp>MIVHigh(C.US.CLE)</stp>
        <stp>Bar</stp>
        <stp/>
        <stp>Close</stp>
        <stp>1380</stp>
        <stp>-116</stp>
        <stp>All</stp>
        <stp/>
        <stp/>
        <stp>FALSE</stp>
        <stp>T</stp>
        <tr r="J118" s="1"/>
      </tp>
      <tp>
        <v>25.3</v>
        <stp/>
        <stp>StudyData</stp>
        <stp>MIVHigh(C.US.CLE)</stp>
        <stp>Bar</stp>
        <stp/>
        <stp>Close</stp>
        <stp>1380</stp>
        <stp>-106</stp>
        <stp>All</stp>
        <stp/>
        <stp/>
        <stp>FALSE</stp>
        <stp>T</stp>
        <tr r="J108" s="1"/>
      </tp>
      <tp>
        <v>30.13</v>
        <stp/>
        <stp>StudyData</stp>
        <stp>MIVHigh(C.US.CLE)</stp>
        <stp>Bar</stp>
        <stp/>
        <stp>Close</stp>
        <stp>1380</stp>
        <stp>-136</stp>
        <stp>All</stp>
        <stp/>
        <stp/>
        <stp>FALSE</stp>
        <stp>T</stp>
        <tr r="J138" s="1"/>
      </tp>
      <tp>
        <v>26.49</v>
        <stp/>
        <stp>StudyData</stp>
        <stp>MIVHigh(C.US.CLE)</stp>
        <stp>Bar</stp>
        <stp/>
        <stp>Close</stp>
        <stp>1380</stp>
        <stp>-126</stp>
        <stp>All</stp>
        <stp/>
        <stp/>
        <stp>FALSE</stp>
        <stp>T</stp>
        <tr r="J128" s="1"/>
      </tp>
      <tp>
        <v>25.11</v>
        <stp/>
        <stp>StudyData</stp>
        <stp>MIVOpen(C.US.CLE)</stp>
        <stp>Bar</stp>
        <stp/>
        <stp>Close</stp>
        <stp>1380</stp>
        <stp>-144</stp>
        <stp>All</stp>
        <stp/>
        <stp/>
        <stp>FALSE</stp>
        <stp>T</stp>
        <tr r="I146" s="1"/>
      </tp>
      <tp>
        <v>24.684999999999999</v>
        <stp/>
        <stp>StudyData</stp>
        <stp>MIVOpen(C.US.CLE)</stp>
        <stp>Bar</stp>
        <stp/>
        <stp>Close</stp>
        <stp>1380</stp>
        <stp>-154</stp>
        <stp>All</stp>
        <stp/>
        <stp/>
        <stp>FALSE</stp>
        <stp>T</stp>
        <tr r="I156" s="1"/>
      </tp>
      <tp>
        <v>26.56</v>
        <stp/>
        <stp>StudyData</stp>
        <stp>MIVOpen(C.US.CLE)</stp>
        <stp>Bar</stp>
        <stp/>
        <stp>Close</stp>
        <stp>1380</stp>
        <stp>-164</stp>
        <stp>All</stp>
        <stp/>
        <stp/>
        <stp>FALSE</stp>
        <stp>T</stp>
        <tr r="I166" s="1"/>
      </tp>
      <tp>
        <v>26.44</v>
        <stp/>
        <stp>StudyData</stp>
        <stp>MIVOpen(C.US.CLE)</stp>
        <stp>Bar</stp>
        <stp/>
        <stp>Close</stp>
        <stp>1380</stp>
        <stp>-174</stp>
        <stp>All</stp>
        <stp/>
        <stp/>
        <stp>FALSE</stp>
        <stp>T</stp>
        <tr r="I176" s="1"/>
      </tp>
      <tp>
        <v>23.664999999999999</v>
        <stp/>
        <stp>StudyData</stp>
        <stp>MIVOpen(C.US.CLE)</stp>
        <stp>Bar</stp>
        <stp/>
        <stp>Close</stp>
        <stp>1380</stp>
        <stp>-104</stp>
        <stp>All</stp>
        <stp/>
        <stp/>
        <stp>FALSE</stp>
        <stp>T</stp>
        <tr r="I106" s="1"/>
      </tp>
      <tp>
        <v>20.27</v>
        <stp/>
        <stp>StudyData</stp>
        <stp>MIVOpen(C.US.CLE)</stp>
        <stp>Bar</stp>
        <stp/>
        <stp>Close</stp>
        <stp>1380</stp>
        <stp>-114</stp>
        <stp>All</stp>
        <stp/>
        <stp/>
        <stp>FALSE</stp>
        <stp>T</stp>
        <tr r="I116" s="1"/>
      </tp>
      <tp>
        <v>23.684999999999999</v>
        <stp/>
        <stp>StudyData</stp>
        <stp>MIVOpen(C.US.CLE)</stp>
        <stp>Bar</stp>
        <stp/>
        <stp>Close</stp>
        <stp>1380</stp>
        <stp>-124</stp>
        <stp>All</stp>
        <stp/>
        <stp/>
        <stp>FALSE</stp>
        <stp>T</stp>
        <tr r="I126" s="1"/>
      </tp>
      <tp>
        <v>24.795000000000002</v>
        <stp/>
        <stp>StudyData</stp>
        <stp>MIVOpen(C.US.CLE)</stp>
        <stp>Bar</stp>
        <stp/>
        <stp>Close</stp>
        <stp>1380</stp>
        <stp>-134</stp>
        <stp>All</stp>
        <stp/>
        <stp/>
        <stp>FALSE</stp>
        <stp>T</stp>
        <tr r="I136" s="1"/>
      </tp>
      <tp>
        <v>26.68</v>
        <stp/>
        <stp>StudyData</stp>
        <stp>MIVOpen(C.US.CLE)</stp>
        <stp>Bar</stp>
        <stp/>
        <stp>Close</stp>
        <stp>1380</stp>
        <stp>-184</stp>
        <stp>All</stp>
        <stp/>
        <stp/>
        <stp>FALSE</stp>
        <stp>T</stp>
        <tr r="I186" s="1"/>
      </tp>
      <tp>
        <v>25.77</v>
        <stp/>
        <stp>StudyData</stp>
        <stp>MIVOpen(C.US.CLE)</stp>
        <stp>Bar</stp>
        <stp/>
        <stp>Close</stp>
        <stp>1380</stp>
        <stp>-194</stp>
        <stp>All</stp>
        <stp/>
        <stp/>
        <stp>FALSE</stp>
        <stp>T</stp>
        <tr r="I196" s="1"/>
      </tp>
      <tp>
        <v>28.065000000000001</v>
        <stp/>
        <stp>StudyData</stp>
        <stp>MIVOpen(C.US.CLE)</stp>
        <stp>Bar</stp>
        <stp/>
        <stp>Close</stp>
        <stp>1380</stp>
        <stp>-244</stp>
        <stp>All</stp>
        <stp/>
        <stp/>
        <stp>FALSE</stp>
        <stp>T</stp>
        <tr r="I246" s="1"/>
      </tp>
      <tp>
        <v>27.565000000000001</v>
        <stp/>
        <stp>StudyData</stp>
        <stp>MIVOpen(C.US.CLE)</stp>
        <stp>Bar</stp>
        <stp/>
        <stp>Close</stp>
        <stp>1380</stp>
        <stp>-254</stp>
        <stp>All</stp>
        <stp/>
        <stp/>
        <stp>FALSE</stp>
        <stp>T</stp>
        <tr r="I256" s="1"/>
      </tp>
      <tp>
        <v>27.785</v>
        <stp/>
        <stp>StudyData</stp>
        <stp>MIVOpen(C.US.CLE)</stp>
        <stp>Bar</stp>
        <stp/>
        <stp>Close</stp>
        <stp>1380</stp>
        <stp>-264</stp>
        <stp>All</stp>
        <stp/>
        <stp/>
        <stp>FALSE</stp>
        <stp>T</stp>
        <tr r="I266" s="1"/>
      </tp>
      <tp>
        <v>27.125</v>
        <stp/>
        <stp>StudyData</stp>
        <stp>MIVOpen(C.US.CLE)</stp>
        <stp>Bar</stp>
        <stp/>
        <stp>Close</stp>
        <stp>1380</stp>
        <stp>-274</stp>
        <stp>All</stp>
        <stp/>
        <stp/>
        <stp>FALSE</stp>
        <stp>T</stp>
        <tr r="I276" s="1"/>
      </tp>
      <tp>
        <v>26.19</v>
        <stp/>
        <stp>StudyData</stp>
        <stp>MIVOpen(C.US.CLE)</stp>
        <stp>Bar</stp>
        <stp/>
        <stp>Close</stp>
        <stp>1380</stp>
        <stp>-204</stp>
        <stp>All</stp>
        <stp/>
        <stp/>
        <stp>FALSE</stp>
        <stp>T</stp>
        <tr r="I206" s="1"/>
      </tp>
      <tp>
        <v>26.36</v>
        <stp/>
        <stp>StudyData</stp>
        <stp>MIVOpen(C.US.CLE)</stp>
        <stp>Bar</stp>
        <stp/>
        <stp>Close</stp>
        <stp>1380</stp>
        <stp>-214</stp>
        <stp>All</stp>
        <stp/>
        <stp/>
        <stp>FALSE</stp>
        <stp>T</stp>
        <tr r="I216" s="1"/>
      </tp>
      <tp>
        <v>26.495000000000001</v>
        <stp/>
        <stp>StudyData</stp>
        <stp>MIVOpen(C.US.CLE)</stp>
        <stp>Bar</stp>
        <stp/>
        <stp>Close</stp>
        <stp>1380</stp>
        <stp>-224</stp>
        <stp>All</stp>
        <stp/>
        <stp/>
        <stp>FALSE</stp>
        <stp>T</stp>
        <tr r="I226" s="1"/>
      </tp>
      <tp>
        <v>28.69</v>
        <stp/>
        <stp>StudyData</stp>
        <stp>MIVOpen(C.US.CLE)</stp>
        <stp>Bar</stp>
        <stp/>
        <stp>Close</stp>
        <stp>1380</stp>
        <stp>-234</stp>
        <stp>All</stp>
        <stp/>
        <stp/>
        <stp>FALSE</stp>
        <stp>T</stp>
        <tr r="I236" s="1"/>
      </tp>
      <tp>
        <v>27.375</v>
        <stp/>
        <stp>StudyData</stp>
        <stp>MIVOpen(C.US.CLE)</stp>
        <stp>Bar</stp>
        <stp/>
        <stp>Close</stp>
        <stp>1380</stp>
        <stp>-284</stp>
        <stp>All</stp>
        <stp/>
        <stp/>
        <stp>FALSE</stp>
        <stp>T</stp>
        <tr r="I286" s="1"/>
      </tp>
      <tp>
        <v>28.315000000000001</v>
        <stp/>
        <stp>StudyData</stp>
        <stp>MIVOpen(C.US.CLE)</stp>
        <stp>Bar</stp>
        <stp/>
        <stp>Close</stp>
        <stp>1380</stp>
        <stp>-294</stp>
        <stp>All</stp>
        <stp/>
        <stp/>
        <stp>FALSE</stp>
        <stp>T</stp>
        <tr r="I296" s="1"/>
      </tp>
      <tp>
        <v>0.52</v>
        <stp/>
        <stp>StudyData</stp>
        <stp>C.US.CLE</stp>
        <stp>Bar</stp>
        <stp/>
        <stp>Low</stp>
        <stp>1380</stp>
        <stp>-64</stp>
        <stp>All</stp>
        <stp/>
        <stp/>
        <stp>FALSE</stp>
        <stp>T</stp>
        <tr r="F66" s="1"/>
      </tp>
      <tp>
        <v>0.56000000000000005</v>
        <stp/>
        <stp>StudyData</stp>
        <stp>C.US.CLE</stp>
        <stp>Bar</stp>
        <stp/>
        <stp>Low</stp>
        <stp>1380</stp>
        <stp>-74</stp>
        <stp>All</stp>
        <stp/>
        <stp/>
        <stp>FALSE</stp>
        <stp>T</stp>
        <tr r="F76" s="1"/>
      </tp>
      <tp>
        <v>0.3</v>
        <stp/>
        <stp>StudyData</stp>
        <stp>C.US.CLE</stp>
        <stp>Bar</stp>
        <stp/>
        <stp>Low</stp>
        <stp>1380</stp>
        <stp>-44</stp>
        <stp>All</stp>
        <stp/>
        <stp/>
        <stp>FALSE</stp>
        <stp>T</stp>
        <tr r="F46" s="1"/>
      </tp>
      <tp>
        <v>0.31</v>
        <stp/>
        <stp>StudyData</stp>
        <stp>C.US.CLE</stp>
        <stp>Bar</stp>
        <stp/>
        <stp>Low</stp>
        <stp>1380</stp>
        <stp>-54</stp>
        <stp>All</stp>
        <stp/>
        <stp/>
        <stp>FALSE</stp>
        <stp>T</stp>
        <tr r="F56" s="1"/>
      </tp>
      <tp>
        <v>1.1100000000000001</v>
        <stp/>
        <stp>StudyData</stp>
        <stp>C.US.CLE</stp>
        <stp>Bar</stp>
        <stp/>
        <stp>Low</stp>
        <stp>1380</stp>
        <stp>-24</stp>
        <stp>All</stp>
        <stp/>
        <stp/>
        <stp>FALSE</stp>
        <stp>T</stp>
        <tr r="F26" s="1"/>
      </tp>
      <tp>
        <v>1.18</v>
        <stp/>
        <stp>StudyData</stp>
        <stp>C.US.CLE</stp>
        <stp>Bar</stp>
        <stp/>
        <stp>Low</stp>
        <stp>1380</stp>
        <stp>-34</stp>
        <stp>All</stp>
        <stp/>
        <stp/>
        <stp>FALSE</stp>
        <stp>T</stp>
        <tr r="F36" s="1"/>
      </tp>
      <tp>
        <v>0.32</v>
        <stp/>
        <stp>StudyData</stp>
        <stp>C.US.CLE</stp>
        <stp>Bar</stp>
        <stp/>
        <stp>Low</stp>
        <stp>1380</stp>
        <stp>-14</stp>
        <stp>All</stp>
        <stp/>
        <stp/>
        <stp>FALSE</stp>
        <stp>T</stp>
        <tr r="F16" s="1"/>
      </tp>
      <tp>
        <v>0.37</v>
        <stp/>
        <stp>StudyData</stp>
        <stp>C.US.CLE</stp>
        <stp>Bar</stp>
        <stp/>
        <stp>Low</stp>
        <stp>1380</stp>
        <stp>-84</stp>
        <stp>All</stp>
        <stp/>
        <stp/>
        <stp>FALSE</stp>
        <stp>T</stp>
        <tr r="F86" s="1"/>
      </tp>
      <tp>
        <v>0.36</v>
        <stp/>
        <stp>StudyData</stp>
        <stp>C.US.CLE</stp>
        <stp>Bar</stp>
        <stp/>
        <stp>Low</stp>
        <stp>1380</stp>
        <stp>-94</stp>
        <stp>All</stp>
        <stp/>
        <stp/>
        <stp>FALSE</stp>
        <stp>T</stp>
        <tr r="F96" s="1"/>
      </tp>
      <tp>
        <v>0.31</v>
        <stp/>
        <stp>StudyData</stp>
        <stp>C.US.CLE</stp>
        <stp>Bar</stp>
        <stp/>
        <stp>Low</stp>
        <stp>1380</stp>
        <stp>-8</stp>
        <stp>All</stp>
        <stp/>
        <stp/>
        <stp>FALSE</stp>
        <stp>T</stp>
        <tr r="F10" s="1"/>
      </tp>
      <tp>
        <v>29.7</v>
        <stp/>
        <stp>StudyData</stp>
        <stp>MIVHigh(C.US.CLE)</stp>
        <stp>Bar</stp>
        <stp/>
        <stp>Close</stp>
        <stp>1380</stp>
        <stp>-291</stp>
        <stp>All</stp>
        <stp/>
        <stp/>
        <stp>FALSE</stp>
        <stp>T</stp>
        <tr r="J293" s="1"/>
      </tp>
      <tp>
        <v>30.86</v>
        <stp/>
        <stp>StudyData</stp>
        <stp>MIVHigh(C.US.CLE)</stp>
        <stp>Bar</stp>
        <stp/>
        <stp>Close</stp>
        <stp>1380</stp>
        <stp>-281</stp>
        <stp>All</stp>
        <stp/>
        <stp/>
        <stp>FALSE</stp>
        <stp>T</stp>
        <tr r="J283" s="1"/>
      </tp>
      <tp>
        <v>30.31</v>
        <stp/>
        <stp>StudyData</stp>
        <stp>MIVHigh(C.US.CLE)</stp>
        <stp>Bar</stp>
        <stp/>
        <stp>Close</stp>
        <stp>1380</stp>
        <stp>-251</stp>
        <stp>All</stp>
        <stp/>
        <stp/>
        <stp>FALSE</stp>
        <stp>T</stp>
        <tr r="J253" s="1"/>
      </tp>
      <tp>
        <v>29.25</v>
        <stp/>
        <stp>StudyData</stp>
        <stp>MIVHigh(C.US.CLE)</stp>
        <stp>Bar</stp>
        <stp/>
        <stp>Close</stp>
        <stp>1380</stp>
        <stp>-241</stp>
        <stp>All</stp>
        <stp/>
        <stp/>
        <stp>FALSE</stp>
        <stp>T</stp>
        <tr r="J243" s="1"/>
      </tp>
      <tp>
        <v>27.57</v>
        <stp/>
        <stp>StudyData</stp>
        <stp>MIVHigh(C.US.CLE)</stp>
        <stp>Bar</stp>
        <stp/>
        <stp>Close</stp>
        <stp>1380</stp>
        <stp>-271</stp>
        <stp>All</stp>
        <stp/>
        <stp/>
        <stp>FALSE</stp>
        <stp>T</stp>
        <tr r="J273" s="1"/>
      </tp>
      <tp>
        <v>36.42</v>
        <stp/>
        <stp>StudyData</stp>
        <stp>MIVHigh(C.US.CLE)</stp>
        <stp>Bar</stp>
        <stp/>
        <stp>Close</stp>
        <stp>1380</stp>
        <stp>-261</stp>
        <stp>All</stp>
        <stp/>
        <stp/>
        <stp>FALSE</stp>
        <stp>T</stp>
        <tr r="J263" s="1"/>
      </tp>
      <tp>
        <v>27.77</v>
        <stp/>
        <stp>StudyData</stp>
        <stp>MIVHigh(C.US.CLE)</stp>
        <stp>Bar</stp>
        <stp/>
        <stp>Close</stp>
        <stp>1380</stp>
        <stp>-211</stp>
        <stp>All</stp>
        <stp/>
        <stp/>
        <stp>FALSE</stp>
        <stp>T</stp>
        <tr r="J213" s="1"/>
      </tp>
      <tp>
        <v>28.54</v>
        <stp/>
        <stp>StudyData</stp>
        <stp>MIVHigh(C.US.CLE)</stp>
        <stp>Bar</stp>
        <stp/>
        <stp>Close</stp>
        <stp>1380</stp>
        <stp>-201</stp>
        <stp>All</stp>
        <stp/>
        <stp/>
        <stp>FALSE</stp>
        <stp>T</stp>
        <tr r="J203" s="1"/>
      </tp>
      <tp>
        <v>30.95</v>
        <stp/>
        <stp>StudyData</stp>
        <stp>MIVHigh(C.US.CLE)</stp>
        <stp>Bar</stp>
        <stp/>
        <stp>Close</stp>
        <stp>1380</stp>
        <stp>-231</stp>
        <stp>All</stp>
        <stp/>
        <stp/>
        <stp>FALSE</stp>
        <stp>T</stp>
        <tr r="J233" s="1"/>
      </tp>
      <tp>
        <v>26.86</v>
        <stp/>
        <stp>StudyData</stp>
        <stp>MIVHigh(C.US.CLE)</stp>
        <stp>Bar</stp>
        <stp/>
        <stp>Close</stp>
        <stp>1380</stp>
        <stp>-221</stp>
        <stp>All</stp>
        <stp/>
        <stp/>
        <stp>FALSE</stp>
        <stp>T</stp>
        <tr r="J223" s="1"/>
      </tp>
      <tp>
        <v>26.72</v>
        <stp/>
        <stp>StudyData</stp>
        <stp>MIVHigh(C.US.CLE)</stp>
        <stp>Bar</stp>
        <stp/>
        <stp>Close</stp>
        <stp>1380</stp>
        <stp>-191</stp>
        <stp>All</stp>
        <stp/>
        <stp/>
        <stp>FALSE</stp>
        <stp>T</stp>
        <tr r="J193" s="1"/>
      </tp>
      <tp>
        <v>37.159999999999997</v>
        <stp/>
        <stp>StudyData</stp>
        <stp>MIVHigh(C.US.CLE)</stp>
        <stp>Bar</stp>
        <stp/>
        <stp>Close</stp>
        <stp>1380</stp>
        <stp>-181</stp>
        <stp>All</stp>
        <stp/>
        <stp/>
        <stp>FALSE</stp>
        <stp>T</stp>
        <tr r="J183" s="1"/>
      </tp>
      <tp>
        <v>26.15</v>
        <stp/>
        <stp>StudyData</stp>
        <stp>MIVHigh(C.US.CLE)</stp>
        <stp>Bar</stp>
        <stp/>
        <stp>Close</stp>
        <stp>1380</stp>
        <stp>-151</stp>
        <stp>All</stp>
        <stp/>
        <stp/>
        <stp>FALSE</stp>
        <stp>T</stp>
        <tr r="J153" s="1"/>
      </tp>
      <tp>
        <v>26.8</v>
        <stp/>
        <stp>StudyData</stp>
        <stp>MIVHigh(C.US.CLE)</stp>
        <stp>Bar</stp>
        <stp/>
        <stp>Close</stp>
        <stp>1380</stp>
        <stp>-141</stp>
        <stp>All</stp>
        <stp/>
        <stp/>
        <stp>FALSE</stp>
        <stp>T</stp>
        <tr r="J143" s="1"/>
      </tp>
      <tp>
        <v>29.74</v>
        <stp/>
        <stp>StudyData</stp>
        <stp>MIVHigh(C.US.CLE)</stp>
        <stp>Bar</stp>
        <stp/>
        <stp>Close</stp>
        <stp>1380</stp>
        <stp>-171</stp>
        <stp>All</stp>
        <stp/>
        <stp/>
        <stp>FALSE</stp>
        <stp>T</stp>
        <tr r="J173" s="1"/>
      </tp>
      <tp>
        <v>26.77</v>
        <stp/>
        <stp>StudyData</stp>
        <stp>MIVHigh(C.US.CLE)</stp>
        <stp>Bar</stp>
        <stp/>
        <stp>Close</stp>
        <stp>1380</stp>
        <stp>-161</stp>
        <stp>All</stp>
        <stp/>
        <stp/>
        <stp>FALSE</stp>
        <stp>T</stp>
        <tr r="J163" s="1"/>
      </tp>
      <tp>
        <v>26.8</v>
        <stp/>
        <stp>StudyData</stp>
        <stp>MIVHigh(C.US.CLE)</stp>
        <stp>Bar</stp>
        <stp/>
        <stp>Close</stp>
        <stp>1380</stp>
        <stp>-111</stp>
        <stp>All</stp>
        <stp/>
        <stp/>
        <stp>FALSE</stp>
        <stp>T</stp>
        <tr r="J113" s="1"/>
      </tp>
      <tp>
        <v>25.14</v>
        <stp/>
        <stp>StudyData</stp>
        <stp>MIVHigh(C.US.CLE)</stp>
        <stp>Bar</stp>
        <stp/>
        <stp>Close</stp>
        <stp>1380</stp>
        <stp>-101</stp>
        <stp>All</stp>
        <stp/>
        <stp/>
        <stp>FALSE</stp>
        <stp>T</stp>
        <tr r="J103" s="1"/>
      </tp>
      <tp>
        <v>25.69</v>
        <stp/>
        <stp>StudyData</stp>
        <stp>MIVHigh(C.US.CLE)</stp>
        <stp>Bar</stp>
        <stp/>
        <stp>Close</stp>
        <stp>1380</stp>
        <stp>-131</stp>
        <stp>All</stp>
        <stp/>
        <stp/>
        <stp>FALSE</stp>
        <stp>T</stp>
        <tr r="J133" s="1"/>
      </tp>
      <tp>
        <v>28.68</v>
        <stp/>
        <stp>StudyData</stp>
        <stp>MIVHigh(C.US.CLE)</stp>
        <stp>Bar</stp>
        <stp/>
        <stp>Close</stp>
        <stp>1380</stp>
        <stp>-121</stp>
        <stp>All</stp>
        <stp/>
        <stp/>
        <stp>FALSE</stp>
        <stp>T</stp>
        <tr r="J123" s="1"/>
      </tp>
      <tp>
        <v>24.98</v>
        <stp/>
        <stp>StudyData</stp>
        <stp>MIVOpen(C.US.CLE)</stp>
        <stp>Bar</stp>
        <stp/>
        <stp>Close</stp>
        <stp>1380</stp>
        <stp>-143</stp>
        <stp>All</stp>
        <stp/>
        <stp/>
        <stp>FALSE</stp>
        <stp>T</stp>
        <tr r="I145" s="1"/>
      </tp>
      <tp>
        <v>24.68</v>
        <stp/>
        <stp>StudyData</stp>
        <stp>MIVOpen(C.US.CLE)</stp>
        <stp>Bar</stp>
        <stp/>
        <stp>Close</stp>
        <stp>1380</stp>
        <stp>-153</stp>
        <stp>All</stp>
        <stp/>
        <stp/>
        <stp>FALSE</stp>
        <stp>T</stp>
        <tr r="I155" s="1"/>
      </tp>
      <tp>
        <v>26.065000000000001</v>
        <stp/>
        <stp>StudyData</stp>
        <stp>MIVOpen(C.US.CLE)</stp>
        <stp>Bar</stp>
        <stp/>
        <stp>Close</stp>
        <stp>1380</stp>
        <stp>-163</stp>
        <stp>All</stp>
        <stp/>
        <stp/>
        <stp>FALSE</stp>
        <stp>T</stp>
        <tr r="I165" s="1"/>
      </tp>
      <tp>
        <v>27.36</v>
        <stp/>
        <stp>StudyData</stp>
        <stp>MIVOpen(C.US.CLE)</stp>
        <stp>Bar</stp>
        <stp/>
        <stp>Close</stp>
        <stp>1380</stp>
        <stp>-173</stp>
        <stp>All</stp>
        <stp/>
        <stp/>
        <stp>FALSE</stp>
        <stp>T</stp>
        <tr r="I175" s="1"/>
      </tp>
      <tp>
        <v>23.715</v>
        <stp/>
        <stp>StudyData</stp>
        <stp>MIVOpen(C.US.CLE)</stp>
        <stp>Bar</stp>
        <stp/>
        <stp>Close</stp>
        <stp>1380</stp>
        <stp>-103</stp>
        <stp>All</stp>
        <stp/>
        <stp/>
        <stp>FALSE</stp>
        <stp>T</stp>
        <tr r="I105" s="1"/>
      </tp>
      <tp>
        <v>23.51</v>
        <stp/>
        <stp>StudyData</stp>
        <stp>MIVOpen(C.US.CLE)</stp>
        <stp>Bar</stp>
        <stp/>
        <stp>Close</stp>
        <stp>1380</stp>
        <stp>-113</stp>
        <stp>All</stp>
        <stp/>
        <stp/>
        <stp>FALSE</stp>
        <stp>T</stp>
        <tr r="I115" s="1"/>
      </tp>
      <tp>
        <v>23.42</v>
        <stp/>
        <stp>StudyData</stp>
        <stp>MIVOpen(C.US.CLE)</stp>
        <stp>Bar</stp>
        <stp/>
        <stp>Close</stp>
        <stp>1380</stp>
        <stp>-123</stp>
        <stp>All</stp>
        <stp/>
        <stp/>
        <stp>FALSE</stp>
        <stp>T</stp>
        <tr r="I125" s="1"/>
      </tp>
      <tp>
        <v>25.035</v>
        <stp/>
        <stp>StudyData</stp>
        <stp>MIVOpen(C.US.CLE)</stp>
        <stp>Bar</stp>
        <stp/>
        <stp>Close</stp>
        <stp>1380</stp>
        <stp>-133</stp>
        <stp>All</stp>
        <stp/>
        <stp/>
        <stp>FALSE</stp>
        <stp>T</stp>
        <tr r="I135" s="1"/>
      </tp>
      <tp>
        <v>26.725000000000001</v>
        <stp/>
        <stp>StudyData</stp>
        <stp>MIVOpen(C.US.CLE)</stp>
        <stp>Bar</stp>
        <stp/>
        <stp>Close</stp>
        <stp>1380</stp>
        <stp>-183</stp>
        <stp>All</stp>
        <stp/>
        <stp/>
        <stp>FALSE</stp>
        <stp>T</stp>
        <tr r="I185" s="1"/>
      </tp>
      <tp>
        <v>25.594999999999999</v>
        <stp/>
        <stp>StudyData</stp>
        <stp>MIVOpen(C.US.CLE)</stp>
        <stp>Bar</stp>
        <stp/>
        <stp>Close</stp>
        <stp>1380</stp>
        <stp>-193</stp>
        <stp>All</stp>
        <stp/>
        <stp/>
        <stp>FALSE</stp>
        <stp>T</stp>
        <tr r="I195" s="1"/>
      </tp>
      <tp>
        <v>27.645</v>
        <stp/>
        <stp>StudyData</stp>
        <stp>MIVOpen(C.US.CLE)</stp>
        <stp>Bar</stp>
        <stp/>
        <stp>Close</stp>
        <stp>1380</stp>
        <stp>-243</stp>
        <stp>All</stp>
        <stp/>
        <stp/>
        <stp>FALSE</stp>
        <stp>T</stp>
        <tr r="I245" s="1"/>
      </tp>
      <tp>
        <v>27.815000000000001</v>
        <stp/>
        <stp>StudyData</stp>
        <stp>MIVOpen(C.US.CLE)</stp>
        <stp>Bar</stp>
        <stp/>
        <stp>Close</stp>
        <stp>1380</stp>
        <stp>-253</stp>
        <stp>All</stp>
        <stp/>
        <stp/>
        <stp>FALSE</stp>
        <stp>T</stp>
        <tr r="I255" s="1"/>
      </tp>
      <tp>
        <v>24.72</v>
        <stp/>
        <stp>StudyData</stp>
        <stp>MIVOpen(C.US.CLE)</stp>
        <stp>Bar</stp>
        <stp/>
        <stp>Close</stp>
        <stp>1380</stp>
        <stp>-263</stp>
        <stp>All</stp>
        <stp/>
        <stp/>
        <stp>FALSE</stp>
        <stp>T</stp>
        <tr r="I265" s="1"/>
      </tp>
      <tp>
        <v>27.23</v>
        <stp/>
        <stp>StudyData</stp>
        <stp>MIVOpen(C.US.CLE)</stp>
        <stp>Bar</stp>
        <stp/>
        <stp>Close</stp>
        <stp>1380</stp>
        <stp>-273</stp>
        <stp>All</stp>
        <stp/>
        <stp/>
        <stp>FALSE</stp>
        <stp>T</stp>
        <tr r="I275" s="1"/>
      </tp>
      <tp>
        <v>26.44</v>
        <stp/>
        <stp>StudyData</stp>
        <stp>MIVOpen(C.US.CLE)</stp>
        <stp>Bar</stp>
        <stp/>
        <stp>Close</stp>
        <stp>1380</stp>
        <stp>-203</stp>
        <stp>All</stp>
        <stp/>
        <stp/>
        <stp>FALSE</stp>
        <stp>T</stp>
        <tr r="I205" s="1"/>
      </tp>
      <tp>
        <v>26.045000000000002</v>
        <stp/>
        <stp>StudyData</stp>
        <stp>MIVOpen(C.US.CLE)</stp>
        <stp>Bar</stp>
        <stp/>
        <stp>Close</stp>
        <stp>1380</stp>
        <stp>-213</stp>
        <stp>All</stp>
        <stp/>
        <stp/>
        <stp>FALSE</stp>
        <stp>T</stp>
        <tr r="I215" s="1"/>
      </tp>
      <tp>
        <v>26.38</v>
        <stp/>
        <stp>StudyData</stp>
        <stp>MIVOpen(C.US.CLE)</stp>
        <stp>Bar</stp>
        <stp/>
        <stp>Close</stp>
        <stp>1380</stp>
        <stp>-223</stp>
        <stp>All</stp>
        <stp/>
        <stp/>
        <stp>FALSE</stp>
        <stp>T</stp>
        <tr r="I225" s="1"/>
      </tp>
      <tp>
        <v>28.204999999999998</v>
        <stp/>
        <stp>StudyData</stp>
        <stp>MIVOpen(C.US.CLE)</stp>
        <stp>Bar</stp>
        <stp/>
        <stp>Close</stp>
        <stp>1380</stp>
        <stp>-233</stp>
        <stp>All</stp>
        <stp/>
        <stp/>
        <stp>FALSE</stp>
        <stp>T</stp>
        <tr r="I235" s="1"/>
      </tp>
      <tp>
        <v>27.75</v>
        <stp/>
        <stp>StudyData</stp>
        <stp>MIVOpen(C.US.CLE)</stp>
        <stp>Bar</stp>
        <stp/>
        <stp>Close</stp>
        <stp>1380</stp>
        <stp>-283</stp>
        <stp>All</stp>
        <stp/>
        <stp/>
        <stp>FALSE</stp>
        <stp>T</stp>
        <tr r="I285" s="1"/>
      </tp>
      <tp>
        <v>27.934999999999999</v>
        <stp/>
        <stp>StudyData</stp>
        <stp>MIVOpen(C.US.CLE)</stp>
        <stp>Bar</stp>
        <stp/>
        <stp>Close</stp>
        <stp>1380</stp>
        <stp>-293</stp>
        <stp>All</stp>
        <stp/>
        <stp/>
        <stp>FALSE</stp>
        <stp>T</stp>
        <tr r="I295" s="1"/>
      </tp>
      <tp>
        <v>0.52</v>
        <stp/>
        <stp>StudyData</stp>
        <stp>C.US.CLE</stp>
        <stp>Bar</stp>
        <stp/>
        <stp>Low</stp>
        <stp>1380</stp>
        <stp>-63</stp>
        <stp>All</stp>
        <stp/>
        <stp/>
        <stp>FALSE</stp>
        <stp>T</stp>
        <tr r="F65" s="1"/>
      </tp>
      <tp>
        <v>0.56999999999999995</v>
        <stp/>
        <stp>StudyData</stp>
        <stp>C.US.CLE</stp>
        <stp>Bar</stp>
        <stp/>
        <stp>Low</stp>
        <stp>1380</stp>
        <stp>-73</stp>
        <stp>All</stp>
        <stp/>
        <stp/>
        <stp>FALSE</stp>
        <stp>T</stp>
        <tr r="F75" s="1"/>
      </tp>
      <tp>
        <v>0.32</v>
        <stp/>
        <stp>StudyData</stp>
        <stp>C.US.CLE</stp>
        <stp>Bar</stp>
        <stp/>
        <stp>Low</stp>
        <stp>1380</stp>
        <stp>-43</stp>
        <stp>All</stp>
        <stp/>
        <stp/>
        <stp>FALSE</stp>
        <stp>T</stp>
        <tr r="F45" s="1"/>
      </tp>
      <tp>
        <v>0.36</v>
        <stp/>
        <stp>StudyData</stp>
        <stp>C.US.CLE</stp>
        <stp>Bar</stp>
        <stp/>
        <stp>Low</stp>
        <stp>1380</stp>
        <stp>-53</stp>
        <stp>All</stp>
        <stp/>
        <stp/>
        <stp>FALSE</stp>
        <stp>T</stp>
        <tr r="F55" s="1"/>
      </tp>
      <tp>
        <v>1.28</v>
        <stp/>
        <stp>StudyData</stp>
        <stp>C.US.CLE</stp>
        <stp>Bar</stp>
        <stp/>
        <stp>Low</stp>
        <stp>1380</stp>
        <stp>-23</stp>
        <stp>All</stp>
        <stp/>
        <stp/>
        <stp>FALSE</stp>
        <stp>T</stp>
        <tr r="F25" s="1"/>
      </tp>
      <tp>
        <v>1.2</v>
        <stp/>
        <stp>StudyData</stp>
        <stp>C.US.CLE</stp>
        <stp>Bar</stp>
        <stp/>
        <stp>Low</stp>
        <stp>1380</stp>
        <stp>-33</stp>
        <stp>All</stp>
        <stp/>
        <stp/>
        <stp>FALSE</stp>
        <stp>T</stp>
        <tr r="F35" s="1"/>
      </tp>
      <tp>
        <v>0.37</v>
        <stp/>
        <stp>StudyData</stp>
        <stp>C.US.CLE</stp>
        <stp>Bar</stp>
        <stp/>
        <stp>Low</stp>
        <stp>1380</stp>
        <stp>-13</stp>
        <stp>All</stp>
        <stp/>
        <stp/>
        <stp>FALSE</stp>
        <stp>T</stp>
        <tr r="F15" s="1"/>
      </tp>
      <tp>
        <v>0.44</v>
        <stp/>
        <stp>StudyData</stp>
        <stp>C.US.CLE</stp>
        <stp>Bar</stp>
        <stp/>
        <stp>Low</stp>
        <stp>1380</stp>
        <stp>-83</stp>
        <stp>All</stp>
        <stp/>
        <stp/>
        <stp>FALSE</stp>
        <stp>T</stp>
        <tr r="F85" s="1"/>
      </tp>
      <tp>
        <v>0.38</v>
        <stp/>
        <stp>StudyData</stp>
        <stp>C.US.CLE</stp>
        <stp>Bar</stp>
        <stp/>
        <stp>Low</stp>
        <stp>1380</stp>
        <stp>-93</stp>
        <stp>All</stp>
        <stp/>
        <stp/>
        <stp>FALSE</stp>
        <stp>T</stp>
        <tr r="F95" s="1"/>
      </tp>
      <tp>
        <v>1.99</v>
        <stp/>
        <stp>StudyData</stp>
        <stp>C.US.CLE</stp>
        <stp>Bar</stp>
        <stp/>
        <stp>Open</stp>
        <stp>1380</stp>
        <stp>-179</stp>
        <stp>All</stp>
        <stp/>
        <stp/>
        <stp>FALSE</stp>
        <stp>T</stp>
        <tr r="D181" s="1"/>
      </tp>
      <tp>
        <v>0.93</v>
        <stp/>
        <stp>StudyData</stp>
        <stp>C.US.CLE</stp>
        <stp>Bar</stp>
        <stp/>
        <stp>Open</stp>
        <stp>1380</stp>
        <stp>-169</stp>
        <stp>All</stp>
        <stp/>
        <stp/>
        <stp>FALSE</stp>
        <stp>T</stp>
        <tr r="D171" s="1"/>
      </tp>
      <tp>
        <v>1.46</v>
        <stp/>
        <stp>StudyData</stp>
        <stp>C.US.CLE</stp>
        <stp>Bar</stp>
        <stp/>
        <stp>Open</stp>
        <stp>1380</stp>
        <stp>-159</stp>
        <stp>All</stp>
        <stp/>
        <stp/>
        <stp>FALSE</stp>
        <stp>T</stp>
        <tr r="D161" s="1"/>
      </tp>
      <tp>
        <v>0.82</v>
        <stp/>
        <stp>StudyData</stp>
        <stp>C.US.CLE</stp>
        <stp>Bar</stp>
        <stp/>
        <stp>Open</stp>
        <stp>1380</stp>
        <stp>-149</stp>
        <stp>All</stp>
        <stp/>
        <stp/>
        <stp>FALSE</stp>
        <stp>T</stp>
        <tr r="D151" s="1"/>
      </tp>
      <tp>
        <v>0.45</v>
        <stp/>
        <stp>StudyData</stp>
        <stp>C.US.CLE</stp>
        <stp>Bar</stp>
        <stp/>
        <stp>Open</stp>
        <stp>1380</stp>
        <stp>-139</stp>
        <stp>All</stp>
        <stp/>
        <stp/>
        <stp>FALSE</stp>
        <stp>T</stp>
        <tr r="D141" s="1"/>
      </tp>
      <tp>
        <v>0.56999999999999995</v>
        <stp/>
        <stp>StudyData</stp>
        <stp>C.US.CLE</stp>
        <stp>Bar</stp>
        <stp/>
        <stp>Open</stp>
        <stp>1380</stp>
        <stp>-129</stp>
        <stp>All</stp>
        <stp/>
        <stp/>
        <stp>FALSE</stp>
        <stp>T</stp>
        <tr r="D131" s="1"/>
      </tp>
      <tp>
        <v>0.36</v>
        <stp/>
        <stp>StudyData</stp>
        <stp>C.US.CLE</stp>
        <stp>Bar</stp>
        <stp/>
        <stp>Open</stp>
        <stp>1380</stp>
        <stp>-119</stp>
        <stp>All</stp>
        <stp/>
        <stp/>
        <stp>FALSE</stp>
        <stp>T</stp>
        <tr r="D121" s="1"/>
      </tp>
      <tp>
        <v>0.6</v>
        <stp/>
        <stp>StudyData</stp>
        <stp>C.US.CLE</stp>
        <stp>Bar</stp>
        <stp/>
        <stp>Open</stp>
        <stp>1380</stp>
        <stp>-109</stp>
        <stp>All</stp>
        <stp/>
        <stp/>
        <stp>FALSE</stp>
        <stp>T</stp>
        <tr r="D111" s="1"/>
      </tp>
      <tp>
        <v>1.55</v>
        <stp/>
        <stp>StudyData</stp>
        <stp>C.US.CLE</stp>
        <stp>Bar</stp>
        <stp/>
        <stp>Open</stp>
        <stp>1380</stp>
        <stp>-199</stp>
        <stp>All</stp>
        <stp/>
        <stp/>
        <stp>FALSE</stp>
        <stp>T</stp>
        <tr r="D201" s="1"/>
      </tp>
      <tp>
        <v>2.34</v>
        <stp/>
        <stp>StudyData</stp>
        <stp>C.US.CLE</stp>
        <stp>Bar</stp>
        <stp/>
        <stp>Open</stp>
        <stp>1380</stp>
        <stp>-189</stp>
        <stp>All</stp>
        <stp/>
        <stp/>
        <stp>FALSE</stp>
        <stp>T</stp>
        <tr r="D191" s="1"/>
      </tp>
      <tp>
        <v>3.27</v>
        <stp/>
        <stp>StudyData</stp>
        <stp>C.US.CLE</stp>
        <stp>Bar</stp>
        <stp/>
        <stp>Open</stp>
        <stp>1380</stp>
        <stp>-279</stp>
        <stp>All</stp>
        <stp/>
        <stp/>
        <stp>FALSE</stp>
        <stp>T</stp>
        <tr r="D281" s="1"/>
      </tp>
      <tp>
        <v>3.67</v>
        <stp/>
        <stp>StudyData</stp>
        <stp>C.US.CLE</stp>
        <stp>Bar</stp>
        <stp/>
        <stp>Open</stp>
        <stp>1380</stp>
        <stp>-269</stp>
        <stp>All</stp>
        <stp/>
        <stp/>
        <stp>FALSE</stp>
        <stp>T</stp>
        <tr r="D271" s="1"/>
      </tp>
      <tp>
        <v>4.42</v>
        <stp/>
        <stp>StudyData</stp>
        <stp>C.US.CLE</stp>
        <stp>Bar</stp>
        <stp/>
        <stp>Open</stp>
        <stp>1380</stp>
        <stp>-259</stp>
        <stp>All</stp>
        <stp/>
        <stp/>
        <stp>FALSE</stp>
        <stp>T</stp>
        <tr r="D261" s="1"/>
      </tp>
      <tp>
        <v>4.55</v>
        <stp/>
        <stp>StudyData</stp>
        <stp>C.US.CLE</stp>
        <stp>Bar</stp>
        <stp/>
        <stp>Open</stp>
        <stp>1380</stp>
        <stp>-249</stp>
        <stp>All</stp>
        <stp/>
        <stp/>
        <stp>FALSE</stp>
        <stp>T</stp>
        <tr r="D251" s="1"/>
      </tp>
      <tp>
        <v>4.04</v>
        <stp/>
        <stp>StudyData</stp>
        <stp>C.US.CLE</stp>
        <stp>Bar</stp>
        <stp/>
        <stp>Open</stp>
        <stp>1380</stp>
        <stp>-239</stp>
        <stp>All</stp>
        <stp/>
        <stp/>
        <stp>FALSE</stp>
        <stp>T</stp>
        <tr r="D241" s="1"/>
      </tp>
      <tp>
        <v>3.53</v>
        <stp/>
        <stp>StudyData</stp>
        <stp>C.US.CLE</stp>
        <stp>Bar</stp>
        <stp/>
        <stp>Open</stp>
        <stp>1380</stp>
        <stp>-229</stp>
        <stp>All</stp>
        <stp/>
        <stp/>
        <stp>FALSE</stp>
        <stp>T</stp>
        <tr r="D231" s="1"/>
      </tp>
      <tp>
        <v>3.29</v>
        <stp/>
        <stp>StudyData</stp>
        <stp>C.US.CLE</stp>
        <stp>Bar</stp>
        <stp/>
        <stp>Open</stp>
        <stp>1380</stp>
        <stp>-219</stp>
        <stp>All</stp>
        <stp/>
        <stp/>
        <stp>FALSE</stp>
        <stp>T</stp>
        <tr r="D221" s="1"/>
      </tp>
      <tp>
        <v>1.96</v>
        <stp/>
        <stp>StudyData</stp>
        <stp>C.US.CLE</stp>
        <stp>Bar</stp>
        <stp/>
        <stp>Open</stp>
        <stp>1380</stp>
        <stp>-209</stp>
        <stp>All</stp>
        <stp/>
        <stp/>
        <stp>FALSE</stp>
        <stp>T</stp>
        <tr r="D211" s="1"/>
      </tp>
      <tp>
        <v>2.93</v>
        <stp/>
        <stp>StudyData</stp>
        <stp>C.US.CLE</stp>
        <stp>Bar</stp>
        <stp/>
        <stp>Open</stp>
        <stp>1380</stp>
        <stp>-299</stp>
        <stp>All</stp>
        <stp/>
        <stp/>
        <stp>FALSE</stp>
        <stp>T</stp>
        <tr r="D301" s="1"/>
      </tp>
      <tp>
        <v>3.36</v>
        <stp/>
        <stp>StudyData</stp>
        <stp>C.US.CLE</stp>
        <stp>Bar</stp>
        <stp/>
        <stp>Open</stp>
        <stp>1380</stp>
        <stp>-289</stp>
        <stp>All</stp>
        <stp/>
        <stp/>
        <stp>FALSE</stp>
        <stp>T</stp>
        <tr r="D291" s="1"/>
      </tp>
      <tp>
        <v>29.97</v>
        <stp/>
        <stp>StudyData</stp>
        <stp>MIVHigh(C.US.CLE)</stp>
        <stp>Bar</stp>
        <stp/>
        <stp>Close</stp>
        <stp>1380</stp>
        <stp>-290</stp>
        <stp>All</stp>
        <stp/>
        <stp/>
        <stp>FALSE</stp>
        <stp>T</stp>
        <tr r="J292" s="1"/>
      </tp>
      <tp>
        <v>28.52</v>
        <stp/>
        <stp>StudyData</stp>
        <stp>MIVHigh(C.US.CLE)</stp>
        <stp>Bar</stp>
        <stp/>
        <stp>Close</stp>
        <stp>1380</stp>
        <stp>-280</stp>
        <stp>All</stp>
        <stp/>
        <stp/>
        <stp>FALSE</stp>
        <stp>T</stp>
        <tr r="J282" s="1"/>
      </tp>
      <tp>
        <v>28.25</v>
        <stp/>
        <stp>StudyData</stp>
        <stp>MIVHigh(C.US.CLE)</stp>
        <stp>Bar</stp>
        <stp/>
        <stp>Close</stp>
        <stp>1380</stp>
        <stp>-250</stp>
        <stp>All</stp>
        <stp/>
        <stp/>
        <stp>FALSE</stp>
        <stp>T</stp>
        <tr r="J252" s="1"/>
      </tp>
      <tp>
        <v>32.369999999999997</v>
        <stp/>
        <stp>StudyData</stp>
        <stp>MIVHigh(C.US.CLE)</stp>
        <stp>Bar</stp>
        <stp/>
        <stp>Close</stp>
        <stp>1380</stp>
        <stp>-240</stp>
        <stp>All</stp>
        <stp/>
        <stp/>
        <stp>FALSE</stp>
        <stp>T</stp>
        <tr r="J242" s="1"/>
      </tp>
      <tp>
        <v>29.57</v>
        <stp/>
        <stp>StudyData</stp>
        <stp>MIVHigh(C.US.CLE)</stp>
        <stp>Bar</stp>
        <stp/>
        <stp>Close</stp>
        <stp>1380</stp>
        <stp>-270</stp>
        <stp>All</stp>
        <stp/>
        <stp/>
        <stp>FALSE</stp>
        <stp>T</stp>
        <tr r="J272" s="1"/>
      </tp>
      <tp>
        <v>30.25</v>
        <stp/>
        <stp>StudyData</stp>
        <stp>MIVHigh(C.US.CLE)</stp>
        <stp>Bar</stp>
        <stp/>
        <stp>Close</stp>
        <stp>1380</stp>
        <stp>-260</stp>
        <stp>All</stp>
        <stp/>
        <stp/>
        <stp>FALSE</stp>
        <stp>T</stp>
        <tr r="J262" s="1"/>
      </tp>
      <tp>
        <v>28.71</v>
        <stp/>
        <stp>StudyData</stp>
        <stp>MIVHigh(C.US.CLE)</stp>
        <stp>Bar</stp>
        <stp/>
        <stp>Close</stp>
        <stp>1380</stp>
        <stp>-210</stp>
        <stp>All</stp>
        <stp/>
        <stp/>
        <stp>FALSE</stp>
        <stp>T</stp>
        <tr r="J212" s="1"/>
      </tp>
      <tp>
        <v>26.77</v>
        <stp/>
        <stp>StudyData</stp>
        <stp>MIVHigh(C.US.CLE)</stp>
        <stp>Bar</stp>
        <stp/>
        <stp>Close</stp>
        <stp>1380</stp>
        <stp>-200</stp>
        <stp>All</stp>
        <stp/>
        <stp/>
        <stp>FALSE</stp>
        <stp>T</stp>
        <tr r="J202" s="1"/>
      </tp>
      <tp>
        <v>28.53</v>
        <stp/>
        <stp>StudyData</stp>
        <stp>MIVHigh(C.US.CLE)</stp>
        <stp>Bar</stp>
        <stp/>
        <stp>Close</stp>
        <stp>1380</stp>
        <stp>-230</stp>
        <stp>All</stp>
        <stp/>
        <stp/>
        <stp>FALSE</stp>
        <stp>T</stp>
        <tr r="J232" s="1"/>
      </tp>
      <tp>
        <v>32.21</v>
        <stp/>
        <stp>StudyData</stp>
        <stp>MIVHigh(C.US.CLE)</stp>
        <stp>Bar</stp>
        <stp/>
        <stp>Close</stp>
        <stp>1380</stp>
        <stp>-220</stp>
        <stp>All</stp>
        <stp/>
        <stp/>
        <stp>FALSE</stp>
        <stp>T</stp>
        <tr r="J222" s="1"/>
      </tp>
      <tp>
        <v>27.15</v>
        <stp/>
        <stp>StudyData</stp>
        <stp>MIVHigh(C.US.CLE)</stp>
        <stp>Bar</stp>
        <stp/>
        <stp>Close</stp>
        <stp>1380</stp>
        <stp>-190</stp>
        <stp>All</stp>
        <stp/>
        <stp/>
        <stp>FALSE</stp>
        <stp>T</stp>
        <tr r="J192" s="1"/>
      </tp>
      <tp>
        <v>29.5</v>
        <stp/>
        <stp>StudyData</stp>
        <stp>MIVHigh(C.US.CLE)</stp>
        <stp>Bar</stp>
        <stp/>
        <stp>Close</stp>
        <stp>1380</stp>
        <stp>-180</stp>
        <stp>All</stp>
        <stp/>
        <stp/>
        <stp>FALSE</stp>
        <stp>T</stp>
        <tr r="J182" s="1"/>
      </tp>
      <tp>
        <v>27.45</v>
        <stp/>
        <stp>StudyData</stp>
        <stp>MIVHigh(C.US.CLE)</stp>
        <stp>Bar</stp>
        <stp/>
        <stp>Close</stp>
        <stp>1380</stp>
        <stp>-150</stp>
        <stp>All</stp>
        <stp/>
        <stp/>
        <stp>FALSE</stp>
        <stp>T</stp>
        <tr r="J152" s="1"/>
      </tp>
      <tp>
        <v>25.75</v>
        <stp/>
        <stp>StudyData</stp>
        <stp>MIVHigh(C.US.CLE)</stp>
        <stp>Bar</stp>
        <stp/>
        <stp>Close</stp>
        <stp>1380</stp>
        <stp>-140</stp>
        <stp>All</stp>
        <stp/>
        <stp/>
        <stp>FALSE</stp>
        <stp>T</stp>
        <tr r="J142" s="1"/>
      </tp>
      <tp>
        <v>27.28</v>
        <stp/>
        <stp>StudyData</stp>
        <stp>MIVHigh(C.US.CLE)</stp>
        <stp>Bar</stp>
        <stp/>
        <stp>Close</stp>
        <stp>1380</stp>
        <stp>-170</stp>
        <stp>All</stp>
        <stp/>
        <stp/>
        <stp>FALSE</stp>
        <stp>T</stp>
        <tr r="J172" s="1"/>
      </tp>
      <tp>
        <v>26.79</v>
        <stp/>
        <stp>StudyData</stp>
        <stp>MIVHigh(C.US.CLE)</stp>
        <stp>Bar</stp>
        <stp/>
        <stp>Close</stp>
        <stp>1380</stp>
        <stp>-160</stp>
        <stp>All</stp>
        <stp/>
        <stp/>
        <stp>FALSE</stp>
        <stp>T</stp>
        <tr r="J162" s="1"/>
      </tp>
      <tp>
        <v>24.57</v>
        <stp/>
        <stp>StudyData</stp>
        <stp>MIVHigh(C.US.CLE)</stp>
        <stp>Bar</stp>
        <stp/>
        <stp>Close</stp>
        <stp>1380</stp>
        <stp>-110</stp>
        <stp>All</stp>
        <stp/>
        <stp/>
        <stp>FALSE</stp>
        <stp>T</stp>
        <tr r="J112" s="1"/>
      </tp>
      <tp>
        <v>28.89</v>
        <stp/>
        <stp>StudyData</stp>
        <stp>MIVHigh(C.US.CLE)</stp>
        <stp>Bar</stp>
        <stp/>
        <stp>Close</stp>
        <stp>1380</stp>
        <stp>-100</stp>
        <stp>All</stp>
        <stp/>
        <stp/>
        <stp>FALSE</stp>
        <stp>T</stp>
        <tr r="J102" s="1"/>
      </tp>
      <tp>
        <v>26.26</v>
        <stp/>
        <stp>StudyData</stp>
        <stp>MIVHigh(C.US.CLE)</stp>
        <stp>Bar</stp>
        <stp/>
        <stp>Close</stp>
        <stp>1380</stp>
        <stp>-130</stp>
        <stp>All</stp>
        <stp/>
        <stp/>
        <stp>FALSE</stp>
        <stp>T</stp>
        <tr r="J132" s="1"/>
      </tp>
      <tp>
        <v>27.06</v>
        <stp/>
        <stp>StudyData</stp>
        <stp>MIVHigh(C.US.CLE)</stp>
        <stp>Bar</stp>
        <stp/>
        <stp>Close</stp>
        <stp>1380</stp>
        <stp>-120</stp>
        <stp>All</stp>
        <stp/>
        <stp/>
        <stp>FALSE</stp>
        <stp>T</stp>
        <tr r="J122" s="1"/>
      </tp>
      <tp>
        <v>25.125</v>
        <stp/>
        <stp>StudyData</stp>
        <stp>MIVOpen(C.US.CLE)</stp>
        <stp>Bar</stp>
        <stp/>
        <stp>Close</stp>
        <stp>1380</stp>
        <stp>-142</stp>
        <stp>All</stp>
        <stp/>
        <stp/>
        <stp>FALSE</stp>
        <stp>T</stp>
        <tr r="I144" s="1"/>
      </tp>
      <tp>
        <v>24.805</v>
        <stp/>
        <stp>StudyData</stp>
        <stp>MIVOpen(C.US.CLE)</stp>
        <stp>Bar</stp>
        <stp/>
        <stp>Close</stp>
        <stp>1380</stp>
        <stp>-152</stp>
        <stp>All</stp>
        <stp/>
        <stp/>
        <stp>FALSE</stp>
        <stp>T</stp>
        <tr r="I154" s="1"/>
      </tp>
      <tp>
        <v>25.88</v>
        <stp/>
        <stp>StudyData</stp>
        <stp>MIVOpen(C.US.CLE)</stp>
        <stp>Bar</stp>
        <stp/>
        <stp>Close</stp>
        <stp>1380</stp>
        <stp>-162</stp>
        <stp>All</stp>
        <stp/>
        <stp/>
        <stp>FALSE</stp>
        <stp>T</stp>
        <tr r="I164" s="1"/>
      </tp>
      <tp>
        <v>27.12</v>
        <stp/>
        <stp>StudyData</stp>
        <stp>MIVOpen(C.US.CLE)</stp>
        <stp>Bar</stp>
        <stp/>
        <stp>Close</stp>
        <stp>1380</stp>
        <stp>-172</stp>
        <stp>All</stp>
        <stp/>
        <stp/>
        <stp>FALSE</stp>
        <stp>T</stp>
        <tr r="I174" s="1"/>
      </tp>
      <tp>
        <v>23.754999999999999</v>
        <stp/>
        <stp>StudyData</stp>
        <stp>MIVOpen(C.US.CLE)</stp>
        <stp>Bar</stp>
        <stp/>
        <stp>Close</stp>
        <stp>1380</stp>
        <stp>-102</stp>
        <stp>All</stp>
        <stp/>
        <stp/>
        <stp>FALSE</stp>
        <stp>T</stp>
        <tr r="I104" s="1"/>
      </tp>
      <tp>
        <v>22.76</v>
        <stp/>
        <stp>StudyData</stp>
        <stp>MIVOpen(C.US.CLE)</stp>
        <stp>Bar</stp>
        <stp/>
        <stp>Close</stp>
        <stp>1380</stp>
        <stp>-112</stp>
        <stp>All</stp>
        <stp/>
        <stp/>
        <stp>FALSE</stp>
        <stp>T</stp>
        <tr r="I114" s="1"/>
      </tp>
      <tp>
        <v>23.414999999999999</v>
        <stp/>
        <stp>StudyData</stp>
        <stp>MIVOpen(C.US.CLE)</stp>
        <stp>Bar</stp>
        <stp/>
        <stp>Close</stp>
        <stp>1380</stp>
        <stp>-122</stp>
        <stp>All</stp>
        <stp/>
        <stp/>
        <stp>FALSE</stp>
        <stp>T</stp>
        <tr r="I124" s="1"/>
      </tp>
      <tp>
        <v>25.5</v>
        <stp/>
        <stp>StudyData</stp>
        <stp>MIVOpen(C.US.CLE)</stp>
        <stp>Bar</stp>
        <stp/>
        <stp>Close</stp>
        <stp>1380</stp>
        <stp>-132</stp>
        <stp>All</stp>
        <stp/>
        <stp/>
        <stp>FALSE</stp>
        <stp>T</stp>
        <tr r="I134" s="1"/>
      </tp>
      <tp>
        <v>26.89</v>
        <stp/>
        <stp>StudyData</stp>
        <stp>MIVOpen(C.US.CLE)</stp>
        <stp>Bar</stp>
        <stp/>
        <stp>Close</stp>
        <stp>1380</stp>
        <stp>-182</stp>
        <stp>All</stp>
        <stp/>
        <stp/>
        <stp>FALSE</stp>
        <stp>T</stp>
        <tr r="I184" s="1"/>
      </tp>
      <tp>
        <v>25.81</v>
        <stp/>
        <stp>StudyData</stp>
        <stp>MIVOpen(C.US.CLE)</stp>
        <stp>Bar</stp>
        <stp/>
        <stp>Close</stp>
        <stp>1380</stp>
        <stp>-192</stp>
        <stp>All</stp>
        <stp/>
        <stp/>
        <stp>FALSE</stp>
        <stp>T</stp>
        <tr r="I194" s="1"/>
      </tp>
      <tp>
        <v>28.065000000000001</v>
        <stp/>
        <stp>StudyData</stp>
        <stp>MIVOpen(C.US.CLE)</stp>
        <stp>Bar</stp>
        <stp/>
        <stp>Close</stp>
        <stp>1380</stp>
        <stp>-242</stp>
        <stp>All</stp>
        <stp/>
        <stp/>
        <stp>FALSE</stp>
        <stp>T</stp>
        <tr r="I244" s="1"/>
      </tp>
      <tp>
        <v>28.11</v>
        <stp/>
        <stp>StudyData</stp>
        <stp>MIVOpen(C.US.CLE)</stp>
        <stp>Bar</stp>
        <stp/>
        <stp>Close</stp>
        <stp>1380</stp>
        <stp>-252</stp>
        <stp>All</stp>
        <stp/>
        <stp/>
        <stp>FALSE</stp>
        <stp>T</stp>
        <tr r="I254" s="1"/>
      </tp>
      <tp>
        <v>28.05</v>
        <stp/>
        <stp>StudyData</stp>
        <stp>MIVOpen(C.US.CLE)</stp>
        <stp>Bar</stp>
        <stp/>
        <stp>Close</stp>
        <stp>1380</stp>
        <stp>-262</stp>
        <stp>All</stp>
        <stp/>
        <stp/>
        <stp>FALSE</stp>
        <stp>T</stp>
        <tr r="I264" s="1"/>
      </tp>
      <tp>
        <v>26.445</v>
        <stp/>
        <stp>StudyData</stp>
        <stp>MIVOpen(C.US.CLE)</stp>
        <stp>Bar</stp>
        <stp/>
        <stp>Close</stp>
        <stp>1380</stp>
        <stp>-272</stp>
        <stp>All</stp>
        <stp/>
        <stp/>
        <stp>FALSE</stp>
        <stp>T</stp>
        <tr r="I274" s="1"/>
      </tp>
      <tp>
        <v>26.49</v>
        <stp/>
        <stp>StudyData</stp>
        <stp>MIVOpen(C.US.CLE)</stp>
        <stp>Bar</stp>
        <stp/>
        <stp>Close</stp>
        <stp>1380</stp>
        <stp>-202</stp>
        <stp>All</stp>
        <stp/>
        <stp/>
        <stp>FALSE</stp>
        <stp>T</stp>
        <tr r="I204" s="1"/>
      </tp>
      <tp>
        <v>26.074999999999999</v>
        <stp/>
        <stp>StudyData</stp>
        <stp>MIVOpen(C.US.CLE)</stp>
        <stp>Bar</stp>
        <stp/>
        <stp>Close</stp>
        <stp>1380</stp>
        <stp>-212</stp>
        <stp>All</stp>
        <stp/>
        <stp/>
        <stp>FALSE</stp>
        <stp>T</stp>
        <tr r="I214" s="1"/>
      </tp>
      <tp>
        <v>26.4</v>
        <stp/>
        <stp>StudyData</stp>
        <stp>MIVOpen(C.US.CLE)</stp>
        <stp>Bar</stp>
        <stp/>
        <stp>Close</stp>
        <stp>1380</stp>
        <stp>-222</stp>
        <stp>All</stp>
        <stp/>
        <stp/>
        <stp>FALSE</stp>
        <stp>T</stp>
        <tr r="I224" s="1"/>
      </tp>
      <tp>
        <v>28.675000000000001</v>
        <stp/>
        <stp>StudyData</stp>
        <stp>MIVOpen(C.US.CLE)</stp>
        <stp>Bar</stp>
        <stp/>
        <stp>Close</stp>
        <stp>1380</stp>
        <stp>-232</stp>
        <stp>All</stp>
        <stp/>
        <stp/>
        <stp>FALSE</stp>
        <stp>T</stp>
        <tr r="I234" s="1"/>
      </tp>
      <tp>
        <v>28.664999999999999</v>
        <stp/>
        <stp>StudyData</stp>
        <stp>MIVOpen(C.US.CLE)</stp>
        <stp>Bar</stp>
        <stp/>
        <stp>Close</stp>
        <stp>1380</stp>
        <stp>-282</stp>
        <stp>All</stp>
        <stp/>
        <stp/>
        <stp>FALSE</stp>
        <stp>T</stp>
        <tr r="I284" s="1"/>
      </tp>
      <tp>
        <v>28.664999999999999</v>
        <stp/>
        <stp>StudyData</stp>
        <stp>MIVOpen(C.US.CLE)</stp>
        <stp>Bar</stp>
        <stp/>
        <stp>Close</stp>
        <stp>1380</stp>
        <stp>-292</stp>
        <stp>All</stp>
        <stp/>
        <stp/>
        <stp>FALSE</stp>
        <stp>T</stp>
        <tr r="I294" s="1"/>
      </tp>
      <tp>
        <v>0.4</v>
        <stp/>
        <stp>StudyData</stp>
        <stp>C.US.CLE</stp>
        <stp>Bar</stp>
        <stp/>
        <stp>Low</stp>
        <stp>1380</stp>
        <stp>-62</stp>
        <stp>All</stp>
        <stp/>
        <stp/>
        <stp>FALSE</stp>
        <stp>T</stp>
        <tr r="F64" s="1"/>
      </tp>
      <tp>
        <v>0.49</v>
        <stp/>
        <stp>StudyData</stp>
        <stp>C.US.CLE</stp>
        <stp>Bar</stp>
        <stp/>
        <stp>Low</stp>
        <stp>1380</stp>
        <stp>-72</stp>
        <stp>All</stp>
        <stp/>
        <stp/>
        <stp>FALSE</stp>
        <stp>T</stp>
        <tr r="F74" s="1"/>
      </tp>
      <tp>
        <v>0.44</v>
        <stp/>
        <stp>StudyData</stp>
        <stp>C.US.CLE</stp>
        <stp>Bar</stp>
        <stp/>
        <stp>Low</stp>
        <stp>1380</stp>
        <stp>-42</stp>
        <stp>All</stp>
        <stp/>
        <stp/>
        <stp>FALSE</stp>
        <stp>T</stp>
        <tr r="F44" s="1"/>
      </tp>
      <tp>
        <v>0.41</v>
        <stp/>
        <stp>StudyData</stp>
        <stp>C.US.CLE</stp>
        <stp>Bar</stp>
        <stp/>
        <stp>Low</stp>
        <stp>1380</stp>
        <stp>-52</stp>
        <stp>All</stp>
        <stp/>
        <stp/>
        <stp>FALSE</stp>
        <stp>T</stp>
        <tr r="F54" s="1"/>
      </tp>
      <tp>
        <v>1.03</v>
        <stp/>
        <stp>StudyData</stp>
        <stp>C.US.CLE</stp>
        <stp>Bar</stp>
        <stp/>
        <stp>Low</stp>
        <stp>1380</stp>
        <stp>-22</stp>
        <stp>All</stp>
        <stp/>
        <stp/>
        <stp>FALSE</stp>
        <stp>T</stp>
        <tr r="F24" s="1"/>
      </tp>
      <tp>
        <v>1.1399999999999999</v>
        <stp/>
        <stp>StudyData</stp>
        <stp>C.US.CLE</stp>
        <stp>Bar</stp>
        <stp/>
        <stp>Low</stp>
        <stp>1380</stp>
        <stp>-32</stp>
        <stp>All</stp>
        <stp/>
        <stp/>
        <stp>FALSE</stp>
        <stp>T</stp>
        <tr r="F34" s="1"/>
      </tp>
      <tp>
        <v>0.42</v>
        <stp/>
        <stp>StudyData</stp>
        <stp>C.US.CLE</stp>
        <stp>Bar</stp>
        <stp/>
        <stp>Low</stp>
        <stp>1380</stp>
        <stp>-12</stp>
        <stp>All</stp>
        <stp/>
        <stp/>
        <stp>FALSE</stp>
        <stp>T</stp>
        <tr r="F14" s="1"/>
      </tp>
      <tp t="s">
        <v/>
        <stp/>
        <stp>StudyData</stp>
        <stp>C.US.CLE</stp>
        <stp>Bar</stp>
        <stp/>
        <stp>Low</stp>
        <stp>1380</stp>
        <stp>-82</stp>
        <stp>All</stp>
        <stp/>
        <stp/>
        <stp>FALSE</stp>
        <stp>T</stp>
        <tr r="F84" s="1"/>
      </tp>
      <tp>
        <v>0.38</v>
        <stp/>
        <stp>StudyData</stp>
        <stp>C.US.CLE</stp>
        <stp>Bar</stp>
        <stp/>
        <stp>Low</stp>
        <stp>1380</stp>
        <stp>-92</stp>
        <stp>All</stp>
        <stp/>
        <stp/>
        <stp>FALSE</stp>
        <stp>T</stp>
        <tr r="F94" s="1"/>
      </tp>
      <tp>
        <v>1.88</v>
        <stp/>
        <stp>StudyData</stp>
        <stp>C.US.CLE</stp>
        <stp>Bar</stp>
        <stp/>
        <stp>Open</stp>
        <stp>1380</stp>
        <stp>-178</stp>
        <stp>All</stp>
        <stp/>
        <stp/>
        <stp>FALSE</stp>
        <stp>T</stp>
        <tr r="D180" s="1"/>
      </tp>
      <tp>
        <v>1.02</v>
        <stp/>
        <stp>StudyData</stp>
        <stp>C.US.CLE</stp>
        <stp>Bar</stp>
        <stp/>
        <stp>Open</stp>
        <stp>1380</stp>
        <stp>-168</stp>
        <stp>All</stp>
        <stp/>
        <stp/>
        <stp>FALSE</stp>
        <stp>T</stp>
        <tr r="D170" s="1"/>
      </tp>
      <tp>
        <v>1.59</v>
        <stp/>
        <stp>StudyData</stp>
        <stp>C.US.CLE</stp>
        <stp>Bar</stp>
        <stp/>
        <stp>Open</stp>
        <stp>1380</stp>
        <stp>-158</stp>
        <stp>All</stp>
        <stp/>
        <stp/>
        <stp>FALSE</stp>
        <stp>T</stp>
        <tr r="D160" s="1"/>
      </tp>
      <tp>
        <v>0.76</v>
        <stp/>
        <stp>StudyData</stp>
        <stp>C.US.CLE</stp>
        <stp>Bar</stp>
        <stp/>
        <stp>Open</stp>
        <stp>1380</stp>
        <stp>-148</stp>
        <stp>All</stp>
        <stp/>
        <stp/>
        <stp>FALSE</stp>
        <stp>T</stp>
        <tr r="D150" s="1"/>
      </tp>
      <tp>
        <v>0.41</v>
        <stp/>
        <stp>StudyData</stp>
        <stp>C.US.CLE</stp>
        <stp>Bar</stp>
        <stp/>
        <stp>Open</stp>
        <stp>1380</stp>
        <stp>-138</stp>
        <stp>All</stp>
        <stp/>
        <stp/>
        <stp>FALSE</stp>
        <stp>T</stp>
        <tr r="D140" s="1"/>
      </tp>
      <tp>
        <v>0.64</v>
        <stp/>
        <stp>StudyData</stp>
        <stp>C.US.CLE</stp>
        <stp>Bar</stp>
        <stp/>
        <stp>Open</stp>
        <stp>1380</stp>
        <stp>-128</stp>
        <stp>All</stp>
        <stp/>
        <stp/>
        <stp>FALSE</stp>
        <stp>T</stp>
        <tr r="D130" s="1"/>
      </tp>
      <tp>
        <v>0.51</v>
        <stp/>
        <stp>StudyData</stp>
        <stp>C.US.CLE</stp>
        <stp>Bar</stp>
        <stp/>
        <stp>Open</stp>
        <stp>1380</stp>
        <stp>-118</stp>
        <stp>All</stp>
        <stp/>
        <stp/>
        <stp>FALSE</stp>
        <stp>T</stp>
        <tr r="D120" s="1"/>
      </tp>
      <tp>
        <v>0.61</v>
        <stp/>
        <stp>StudyData</stp>
        <stp>C.US.CLE</stp>
        <stp>Bar</stp>
        <stp/>
        <stp>Open</stp>
        <stp>1380</stp>
        <stp>-108</stp>
        <stp>All</stp>
        <stp/>
        <stp/>
        <stp>FALSE</stp>
        <stp>T</stp>
        <tr r="D110" s="1"/>
      </tp>
      <tp>
        <v>1.63</v>
        <stp/>
        <stp>StudyData</stp>
        <stp>C.US.CLE</stp>
        <stp>Bar</stp>
        <stp/>
        <stp>Open</stp>
        <stp>1380</stp>
        <stp>-198</stp>
        <stp>All</stp>
        <stp/>
        <stp/>
        <stp>FALSE</stp>
        <stp>T</stp>
        <tr r="D200" s="1"/>
      </tp>
      <tp>
        <v>2.5299999999999998</v>
        <stp/>
        <stp>StudyData</stp>
        <stp>C.US.CLE</stp>
        <stp>Bar</stp>
        <stp/>
        <stp>Open</stp>
        <stp>1380</stp>
        <stp>-188</stp>
        <stp>All</stp>
        <stp/>
        <stp/>
        <stp>FALSE</stp>
        <stp>T</stp>
        <tr r="D190" s="1"/>
      </tp>
      <tp>
        <v>3.5</v>
        <stp/>
        <stp>StudyData</stp>
        <stp>C.US.CLE</stp>
        <stp>Bar</stp>
        <stp/>
        <stp>Open</stp>
        <stp>1380</stp>
        <stp>-278</stp>
        <stp>All</stp>
        <stp/>
        <stp/>
        <stp>FALSE</stp>
        <stp>T</stp>
        <tr r="D280" s="1"/>
      </tp>
      <tp>
        <v>3.82</v>
        <stp/>
        <stp>StudyData</stp>
        <stp>C.US.CLE</stp>
        <stp>Bar</stp>
        <stp/>
        <stp>Open</stp>
        <stp>1380</stp>
        <stp>-268</stp>
        <stp>All</stp>
        <stp/>
        <stp/>
        <stp>FALSE</stp>
        <stp>T</stp>
        <tr r="D270" s="1"/>
      </tp>
      <tp>
        <v>4.45</v>
        <stp/>
        <stp>StudyData</stp>
        <stp>C.US.CLE</stp>
        <stp>Bar</stp>
        <stp/>
        <stp>Open</stp>
        <stp>1380</stp>
        <stp>-258</stp>
        <stp>All</stp>
        <stp/>
        <stp/>
        <stp>FALSE</stp>
        <stp>T</stp>
        <tr r="D260" s="1"/>
      </tp>
      <tp>
        <v>4.25</v>
        <stp/>
        <stp>StudyData</stp>
        <stp>C.US.CLE</stp>
        <stp>Bar</stp>
        <stp/>
        <stp>Open</stp>
        <stp>1380</stp>
        <stp>-248</stp>
        <stp>All</stp>
        <stp/>
        <stp/>
        <stp>FALSE</stp>
        <stp>T</stp>
        <tr r="D250" s="1"/>
      </tp>
      <tp>
        <v>3.67</v>
        <stp/>
        <stp>StudyData</stp>
        <stp>C.US.CLE</stp>
        <stp>Bar</stp>
        <stp/>
        <stp>Open</stp>
        <stp>1380</stp>
        <stp>-238</stp>
        <stp>All</stp>
        <stp/>
        <stp/>
        <stp>FALSE</stp>
        <stp>T</stp>
        <tr r="D240" s="1"/>
      </tp>
      <tp>
        <v>3.69</v>
        <stp/>
        <stp>StudyData</stp>
        <stp>C.US.CLE</stp>
        <stp>Bar</stp>
        <stp/>
        <stp>Open</stp>
        <stp>1380</stp>
        <stp>-228</stp>
        <stp>All</stp>
        <stp/>
        <stp/>
        <stp>FALSE</stp>
        <stp>T</stp>
        <tr r="D230" s="1"/>
      </tp>
      <tp>
        <v>3.07</v>
        <stp/>
        <stp>StudyData</stp>
        <stp>C.US.CLE</stp>
        <stp>Bar</stp>
        <stp/>
        <stp>Open</stp>
        <stp>1380</stp>
        <stp>-218</stp>
        <stp>All</stp>
        <stp/>
        <stp/>
        <stp>FALSE</stp>
        <stp>T</stp>
        <tr r="D220" s="1"/>
      </tp>
      <tp>
        <v>1.72</v>
        <stp/>
        <stp>StudyData</stp>
        <stp>C.US.CLE</stp>
        <stp>Bar</stp>
        <stp/>
        <stp>Open</stp>
        <stp>1380</stp>
        <stp>-208</stp>
        <stp>All</stp>
        <stp/>
        <stp/>
        <stp>FALSE</stp>
        <stp>T</stp>
        <tr r="D210" s="1"/>
      </tp>
      <tp>
        <v>2.99</v>
        <stp/>
        <stp>StudyData</stp>
        <stp>C.US.CLE</stp>
        <stp>Bar</stp>
        <stp/>
        <stp>Open</stp>
        <stp>1380</stp>
        <stp>-298</stp>
        <stp>All</stp>
        <stp/>
        <stp/>
        <stp>FALSE</stp>
        <stp>T</stp>
        <tr r="D300" s="1"/>
      </tp>
      <tp>
        <v>3.23</v>
        <stp/>
        <stp>StudyData</stp>
        <stp>C.US.CLE</stp>
        <stp>Bar</stp>
        <stp/>
        <stp>Open</stp>
        <stp>1380</stp>
        <stp>-288</stp>
        <stp>All</stp>
        <stp/>
        <stp/>
        <stp>FALSE</stp>
        <stp>T</stp>
        <tr r="D290" s="1"/>
      </tp>
      <tp>
        <v>36.94</v>
        <stp/>
        <stp>StudyData</stp>
        <stp>MIVHigh(C.US.CLE)</stp>
        <stp>Bar</stp>
        <stp/>
        <stp>Close</stp>
        <stp>1380</stp>
        <stp>-293</stp>
        <stp>All</stp>
        <stp/>
        <stp/>
        <stp>FALSE</stp>
        <stp>T</stp>
        <tr r="J295" s="1"/>
      </tp>
      <tp>
        <v>28.82</v>
        <stp/>
        <stp>StudyData</stp>
        <stp>MIVHigh(C.US.CLE)</stp>
        <stp>Bar</stp>
        <stp/>
        <stp>Close</stp>
        <stp>1380</stp>
        <stp>-283</stp>
        <stp>All</stp>
        <stp/>
        <stp/>
        <stp>FALSE</stp>
        <stp>T</stp>
        <tr r="J285" s="1"/>
      </tp>
      <tp>
        <v>28.74</v>
        <stp/>
        <stp>StudyData</stp>
        <stp>MIVHigh(C.US.CLE)</stp>
        <stp>Bar</stp>
        <stp/>
        <stp>Close</stp>
        <stp>1380</stp>
        <stp>-253</stp>
        <stp>All</stp>
        <stp/>
        <stp/>
        <stp>FALSE</stp>
        <stp>T</stp>
        <tr r="J255" s="1"/>
      </tp>
      <tp>
        <v>31.3</v>
        <stp/>
        <stp>StudyData</stp>
        <stp>MIVHigh(C.US.CLE)</stp>
        <stp>Bar</stp>
        <stp/>
        <stp>Close</stp>
        <stp>1380</stp>
        <stp>-243</stp>
        <stp>All</stp>
        <stp/>
        <stp/>
        <stp>FALSE</stp>
        <stp>T</stp>
        <tr r="J245" s="1"/>
      </tp>
      <tp>
        <v>29.51</v>
        <stp/>
        <stp>StudyData</stp>
        <stp>MIVHigh(C.US.CLE)</stp>
        <stp>Bar</stp>
        <stp/>
        <stp>Close</stp>
        <stp>1380</stp>
        <stp>-273</stp>
        <stp>All</stp>
        <stp/>
        <stp/>
        <stp>FALSE</stp>
        <stp>T</stp>
        <tr r="J275" s="1"/>
      </tp>
      <tp>
        <v>30.53</v>
        <stp/>
        <stp>StudyData</stp>
        <stp>MIVHigh(C.US.CLE)</stp>
        <stp>Bar</stp>
        <stp/>
        <stp>Close</stp>
        <stp>1380</stp>
        <stp>-263</stp>
        <stp>All</stp>
        <stp/>
        <stp/>
        <stp>FALSE</stp>
        <stp>T</stp>
        <tr r="J265" s="1"/>
      </tp>
      <tp>
        <v>28.07</v>
        <stp/>
        <stp>StudyData</stp>
        <stp>MIVHigh(C.US.CLE)</stp>
        <stp>Bar</stp>
        <stp/>
        <stp>Close</stp>
        <stp>1380</stp>
        <stp>-213</stp>
        <stp>All</stp>
        <stp/>
        <stp/>
        <stp>FALSE</stp>
        <stp>T</stp>
        <tr r="J215" s="1"/>
      </tp>
      <tp>
        <v>27.01</v>
        <stp/>
        <stp>StudyData</stp>
        <stp>MIVHigh(C.US.CLE)</stp>
        <stp>Bar</stp>
        <stp/>
        <stp>Close</stp>
        <stp>1380</stp>
        <stp>-203</stp>
        <stp>All</stp>
        <stp/>
        <stp/>
        <stp>FALSE</stp>
        <stp>T</stp>
        <tr r="J205" s="1"/>
      </tp>
      <tp>
        <v>29.07</v>
        <stp/>
        <stp>StudyData</stp>
        <stp>MIVHigh(C.US.CLE)</stp>
        <stp>Bar</stp>
        <stp/>
        <stp>Close</stp>
        <stp>1380</stp>
        <stp>-233</stp>
        <stp>All</stp>
        <stp/>
        <stp/>
        <stp>FALSE</stp>
        <stp>T</stp>
        <tr r="J235" s="1"/>
      </tp>
      <tp>
        <v>28.28</v>
        <stp/>
        <stp>StudyData</stp>
        <stp>MIVHigh(C.US.CLE)</stp>
        <stp>Bar</stp>
        <stp/>
        <stp>Close</stp>
        <stp>1380</stp>
        <stp>-223</stp>
        <stp>All</stp>
        <stp/>
        <stp/>
        <stp>FALSE</stp>
        <stp>T</stp>
        <tr r="J225" s="1"/>
      </tp>
      <tp>
        <v>26.94</v>
        <stp/>
        <stp>StudyData</stp>
        <stp>MIVHigh(C.US.CLE)</stp>
        <stp>Bar</stp>
        <stp/>
        <stp>Close</stp>
        <stp>1380</stp>
        <stp>-193</stp>
        <stp>All</stp>
        <stp/>
        <stp/>
        <stp>FALSE</stp>
        <stp>T</stp>
        <tr r="J195" s="1"/>
      </tp>
      <tp>
        <v>28.14</v>
        <stp/>
        <stp>StudyData</stp>
        <stp>MIVHigh(C.US.CLE)</stp>
        <stp>Bar</stp>
        <stp/>
        <stp>Close</stp>
        <stp>1380</stp>
        <stp>-183</stp>
        <stp>All</stp>
        <stp/>
        <stp/>
        <stp>FALSE</stp>
        <stp>T</stp>
        <tr r="J185" s="1"/>
      </tp>
      <tp>
        <v>26.1</v>
        <stp/>
        <stp>StudyData</stp>
        <stp>MIVHigh(C.US.CLE)</stp>
        <stp>Bar</stp>
        <stp/>
        <stp>Close</stp>
        <stp>1380</stp>
        <stp>-153</stp>
        <stp>All</stp>
        <stp/>
        <stp/>
        <stp>FALSE</stp>
        <stp>T</stp>
        <tr r="J155" s="1"/>
      </tp>
      <tp>
        <v>26.06</v>
        <stp/>
        <stp>StudyData</stp>
        <stp>MIVHigh(C.US.CLE)</stp>
        <stp>Bar</stp>
        <stp/>
        <stp>Close</stp>
        <stp>1380</stp>
        <stp>-143</stp>
        <stp>All</stp>
        <stp/>
        <stp/>
        <stp>FALSE</stp>
        <stp>T</stp>
        <tr r="J145" s="1"/>
      </tp>
      <tp>
        <v>28.29</v>
        <stp/>
        <stp>StudyData</stp>
        <stp>MIVHigh(C.US.CLE)</stp>
        <stp>Bar</stp>
        <stp/>
        <stp>Close</stp>
        <stp>1380</stp>
        <stp>-173</stp>
        <stp>All</stp>
        <stp/>
        <stp/>
        <stp>FALSE</stp>
        <stp>T</stp>
        <tr r="J175" s="1"/>
      </tp>
      <tp>
        <v>27.4</v>
        <stp/>
        <stp>StudyData</stp>
        <stp>MIVHigh(C.US.CLE)</stp>
        <stp>Bar</stp>
        <stp/>
        <stp>Close</stp>
        <stp>1380</stp>
        <stp>-163</stp>
        <stp>All</stp>
        <stp/>
        <stp/>
        <stp>FALSE</stp>
        <stp>T</stp>
        <tr r="J165" s="1"/>
      </tp>
      <tp>
        <v>25.2</v>
        <stp/>
        <stp>StudyData</stp>
        <stp>MIVHigh(C.US.CLE)</stp>
        <stp>Bar</stp>
        <stp/>
        <stp>Close</stp>
        <stp>1380</stp>
        <stp>-113</stp>
        <stp>All</stp>
        <stp/>
        <stp/>
        <stp>FALSE</stp>
        <stp>T</stp>
        <tr r="J115" s="1"/>
      </tp>
      <tp>
        <v>26.61</v>
        <stp/>
        <stp>StudyData</stp>
        <stp>MIVHigh(C.US.CLE)</stp>
        <stp>Bar</stp>
        <stp/>
        <stp>Close</stp>
        <stp>1380</stp>
        <stp>-103</stp>
        <stp>All</stp>
        <stp/>
        <stp/>
        <stp>FALSE</stp>
        <stp>T</stp>
        <tr r="J105" s="1"/>
      </tp>
      <tp>
        <v>26.88</v>
        <stp/>
        <stp>StudyData</stp>
        <stp>MIVHigh(C.US.CLE)</stp>
        <stp>Bar</stp>
        <stp/>
        <stp>Close</stp>
        <stp>1380</stp>
        <stp>-133</stp>
        <stp>All</stp>
        <stp/>
        <stp/>
        <stp>FALSE</stp>
        <stp>T</stp>
        <tr r="J135" s="1"/>
      </tp>
      <tp>
        <v>26.01</v>
        <stp/>
        <stp>StudyData</stp>
        <stp>MIVHigh(C.US.CLE)</stp>
        <stp>Bar</stp>
        <stp/>
        <stp>Close</stp>
        <stp>1380</stp>
        <stp>-123</stp>
        <stp>All</stp>
        <stp/>
        <stp/>
        <stp>FALSE</stp>
        <stp>T</stp>
        <tr r="J125" s="1"/>
      </tp>
      <tp>
        <v>25.23</v>
        <stp/>
        <stp>StudyData</stp>
        <stp>MIVOpen(C.US.CLE)</stp>
        <stp>Bar</stp>
        <stp/>
        <stp>Close</stp>
        <stp>1380</stp>
        <stp>-141</stp>
        <stp>All</stp>
        <stp/>
        <stp/>
        <stp>FALSE</stp>
        <stp>T</stp>
        <tr r="I143" s="1"/>
      </tp>
      <tp>
        <v>25.175000000000001</v>
        <stp/>
        <stp>StudyData</stp>
        <stp>MIVOpen(C.US.CLE)</stp>
        <stp>Bar</stp>
        <stp/>
        <stp>Close</stp>
        <stp>1380</stp>
        <stp>-151</stp>
        <stp>All</stp>
        <stp/>
        <stp/>
        <stp>FALSE</stp>
        <stp>T</stp>
        <tr r="I153" s="1"/>
      </tp>
      <tp>
        <v>26.17</v>
        <stp/>
        <stp>StudyData</stp>
        <stp>MIVOpen(C.US.CLE)</stp>
        <stp>Bar</stp>
        <stp/>
        <stp>Close</stp>
        <stp>1380</stp>
        <stp>-161</stp>
        <stp>All</stp>
        <stp/>
        <stp/>
        <stp>FALSE</stp>
        <stp>T</stp>
        <tr r="I163" s="1"/>
      </tp>
      <tp>
        <v>27.425000000000001</v>
        <stp/>
        <stp>StudyData</stp>
        <stp>MIVOpen(C.US.CLE)</stp>
        <stp>Bar</stp>
        <stp/>
        <stp>Close</stp>
        <stp>1380</stp>
        <stp>-171</stp>
        <stp>All</stp>
        <stp/>
        <stp/>
        <stp>FALSE</stp>
        <stp>T</stp>
        <tr r="I173" s="1"/>
      </tp>
      <tp>
        <v>24.215</v>
        <stp/>
        <stp>StudyData</stp>
        <stp>MIVOpen(C.US.CLE)</stp>
        <stp>Bar</stp>
        <stp/>
        <stp>Close</stp>
        <stp>1380</stp>
        <stp>-101</stp>
        <stp>All</stp>
        <stp/>
        <stp/>
        <stp>FALSE</stp>
        <stp>T</stp>
        <tr r="I103" s="1"/>
      </tp>
      <tp>
        <v>22.69</v>
        <stp/>
        <stp>StudyData</stp>
        <stp>MIVOpen(C.US.CLE)</stp>
        <stp>Bar</stp>
        <stp/>
        <stp>Close</stp>
        <stp>1380</stp>
        <stp>-111</stp>
        <stp>All</stp>
        <stp/>
        <stp/>
        <stp>FALSE</stp>
        <stp>T</stp>
        <tr r="I113" s="1"/>
      </tp>
      <tp>
        <v>23.574999999999999</v>
        <stp/>
        <stp>StudyData</stp>
        <stp>MIVOpen(C.US.CLE)</stp>
        <stp>Bar</stp>
        <stp/>
        <stp>Close</stp>
        <stp>1380</stp>
        <stp>-121</stp>
        <stp>All</stp>
        <stp/>
        <stp/>
        <stp>FALSE</stp>
        <stp>T</stp>
        <tr r="I123" s="1"/>
      </tp>
      <tp>
        <v>25.105</v>
        <stp/>
        <stp>StudyData</stp>
        <stp>MIVOpen(C.US.CLE)</stp>
        <stp>Bar</stp>
        <stp/>
        <stp>Close</stp>
        <stp>1380</stp>
        <stp>-131</stp>
        <stp>All</stp>
        <stp/>
        <stp/>
        <stp>FALSE</stp>
        <stp>T</stp>
        <tr r="I133" s="1"/>
      </tp>
      <tp>
        <v>26.765000000000001</v>
        <stp/>
        <stp>StudyData</stp>
        <stp>MIVOpen(C.US.CLE)</stp>
        <stp>Bar</stp>
        <stp/>
        <stp>Close</stp>
        <stp>1380</stp>
        <stp>-181</stp>
        <stp>All</stp>
        <stp/>
        <stp/>
        <stp>FALSE</stp>
        <stp>T</stp>
        <tr r="I183" s="1"/>
      </tp>
      <tp>
        <v>25.71</v>
        <stp/>
        <stp>StudyData</stp>
        <stp>MIVOpen(C.US.CLE)</stp>
        <stp>Bar</stp>
        <stp/>
        <stp>Close</stp>
        <stp>1380</stp>
        <stp>-191</stp>
        <stp>All</stp>
        <stp/>
        <stp/>
        <stp>FALSE</stp>
        <stp>T</stp>
        <tr r="I193" s="1"/>
      </tp>
      <tp>
        <v>28.18</v>
        <stp/>
        <stp>StudyData</stp>
        <stp>MIVOpen(C.US.CLE)</stp>
        <stp>Bar</stp>
        <stp/>
        <stp>Close</stp>
        <stp>1380</stp>
        <stp>-241</stp>
        <stp>All</stp>
        <stp/>
        <stp/>
        <stp>FALSE</stp>
        <stp>T</stp>
        <tr r="I243" s="1"/>
      </tp>
      <tp>
        <v>27.905000000000001</v>
        <stp/>
        <stp>StudyData</stp>
        <stp>MIVOpen(C.US.CLE)</stp>
        <stp>Bar</stp>
        <stp/>
        <stp>Close</stp>
        <stp>1380</stp>
        <stp>-251</stp>
        <stp>All</stp>
        <stp/>
        <stp/>
        <stp>FALSE</stp>
        <stp>T</stp>
        <tr r="I253" s="1"/>
      </tp>
      <tp>
        <v>28.295000000000002</v>
        <stp/>
        <stp>StudyData</stp>
        <stp>MIVOpen(C.US.CLE)</stp>
        <stp>Bar</stp>
        <stp/>
        <stp>Close</stp>
        <stp>1380</stp>
        <stp>-261</stp>
        <stp>All</stp>
        <stp/>
        <stp/>
        <stp>FALSE</stp>
        <stp>T</stp>
        <tr r="I263" s="1"/>
      </tp>
      <tp>
        <v>27.47</v>
        <stp/>
        <stp>StudyData</stp>
        <stp>MIVOpen(C.US.CLE)</stp>
        <stp>Bar</stp>
        <stp/>
        <stp>Close</stp>
        <stp>1380</stp>
        <stp>-271</stp>
        <stp>All</stp>
        <stp/>
        <stp/>
        <stp>FALSE</stp>
        <stp>T</stp>
        <tr r="I273" s="1"/>
      </tp>
      <tp>
        <v>26.535</v>
        <stp/>
        <stp>StudyData</stp>
        <stp>MIVOpen(C.US.CLE)</stp>
        <stp>Bar</stp>
        <stp/>
        <stp>Close</stp>
        <stp>1380</stp>
        <stp>-201</stp>
        <stp>All</stp>
        <stp/>
        <stp/>
        <stp>FALSE</stp>
        <stp>T</stp>
        <tr r="I203" s="1"/>
      </tp>
      <tp>
        <v>26.195</v>
        <stp/>
        <stp>StudyData</stp>
        <stp>MIVOpen(C.US.CLE)</stp>
        <stp>Bar</stp>
        <stp/>
        <stp>Close</stp>
        <stp>1380</stp>
        <stp>-211</stp>
        <stp>All</stp>
        <stp/>
        <stp/>
        <stp>FALSE</stp>
        <stp>T</stp>
        <tr r="I213" s="1"/>
      </tp>
      <tp>
        <v>26.58</v>
        <stp/>
        <stp>StudyData</stp>
        <stp>MIVOpen(C.US.CLE)</stp>
        <stp>Bar</stp>
        <stp/>
        <stp>Close</stp>
        <stp>1380</stp>
        <stp>-221</stp>
        <stp>All</stp>
        <stp/>
        <stp/>
        <stp>FALSE</stp>
        <stp>T</stp>
        <tr r="I223" s="1"/>
      </tp>
      <tp>
        <v>28.605</v>
        <stp/>
        <stp>StudyData</stp>
        <stp>MIVOpen(C.US.CLE)</stp>
        <stp>Bar</stp>
        <stp/>
        <stp>Close</stp>
        <stp>1380</stp>
        <stp>-231</stp>
        <stp>All</stp>
        <stp/>
        <stp/>
        <stp>FALSE</stp>
        <stp>T</stp>
        <tr r="I233" s="1"/>
      </tp>
      <tp>
        <v>28.72</v>
        <stp/>
        <stp>StudyData</stp>
        <stp>MIVOpen(C.US.CLE)</stp>
        <stp>Bar</stp>
        <stp/>
        <stp>Close</stp>
        <stp>1380</stp>
        <stp>-281</stp>
        <stp>All</stp>
        <stp/>
        <stp/>
        <stp>FALSE</stp>
        <stp>T</stp>
        <tr r="I283" s="1"/>
      </tp>
      <tp>
        <v>28.25</v>
        <stp/>
        <stp>StudyData</stp>
        <stp>MIVOpen(C.US.CLE)</stp>
        <stp>Bar</stp>
        <stp/>
        <stp>Close</stp>
        <stp>1380</stp>
        <stp>-291</stp>
        <stp>All</stp>
        <stp/>
        <stp/>
        <stp>FALSE</stp>
        <stp>T</stp>
        <tr r="I293" s="1"/>
      </tp>
      <tp>
        <v>0.38</v>
        <stp/>
        <stp>StudyData</stp>
        <stp>C.US.CLE</stp>
        <stp>Bar</stp>
        <stp/>
        <stp>Low</stp>
        <stp>1380</stp>
        <stp>-61</stp>
        <stp>All</stp>
        <stp/>
        <stp/>
        <stp>FALSE</stp>
        <stp>T</stp>
        <tr r="F63" s="1"/>
      </tp>
      <tp>
        <v>0.45</v>
        <stp/>
        <stp>StudyData</stp>
        <stp>C.US.CLE</stp>
        <stp>Bar</stp>
        <stp/>
        <stp>Low</stp>
        <stp>1380</stp>
        <stp>-71</stp>
        <stp>All</stp>
        <stp/>
        <stp/>
        <stp>FALSE</stp>
        <stp>T</stp>
        <tr r="F73" s="1"/>
      </tp>
      <tp>
        <v>0.46</v>
        <stp/>
        <stp>StudyData</stp>
        <stp>C.US.CLE</stp>
        <stp>Bar</stp>
        <stp/>
        <stp>Low</stp>
        <stp>1380</stp>
        <stp>-41</stp>
        <stp>All</stp>
        <stp/>
        <stp/>
        <stp>FALSE</stp>
        <stp>T</stp>
        <tr r="F43" s="1"/>
      </tp>
      <tp>
        <v>0.37</v>
        <stp/>
        <stp>StudyData</stp>
        <stp>C.US.CLE</stp>
        <stp>Bar</stp>
        <stp/>
        <stp>Low</stp>
        <stp>1380</stp>
        <stp>-51</stp>
        <stp>All</stp>
        <stp/>
        <stp/>
        <stp>FALSE</stp>
        <stp>T</stp>
        <tr r="F53" s="1"/>
      </tp>
      <tp>
        <v>1.02</v>
        <stp/>
        <stp>StudyData</stp>
        <stp>C.US.CLE</stp>
        <stp>Bar</stp>
        <stp/>
        <stp>Low</stp>
        <stp>1380</stp>
        <stp>-21</stp>
        <stp>All</stp>
        <stp/>
        <stp/>
        <stp>FALSE</stp>
        <stp>T</stp>
        <tr r="F23" s="1"/>
      </tp>
      <tp>
        <v>0.65</v>
        <stp/>
        <stp>StudyData</stp>
        <stp>C.US.CLE</stp>
        <stp>Bar</stp>
        <stp/>
        <stp>Low</stp>
        <stp>1380</stp>
        <stp>-31</stp>
        <stp>All</stp>
        <stp/>
        <stp/>
        <stp>FALSE</stp>
        <stp>T</stp>
        <tr r="F33" s="1"/>
      </tp>
      <tp>
        <v>0.38</v>
        <stp/>
        <stp>StudyData</stp>
        <stp>C.US.CLE</stp>
        <stp>Bar</stp>
        <stp/>
        <stp>Low</stp>
        <stp>1380</stp>
        <stp>-11</stp>
        <stp>All</stp>
        <stp/>
        <stp/>
        <stp>FALSE</stp>
        <stp>T</stp>
        <tr r="F13" s="1"/>
      </tp>
      <tp>
        <v>0.49</v>
        <stp/>
        <stp>StudyData</stp>
        <stp>C.US.CLE</stp>
        <stp>Bar</stp>
        <stp/>
        <stp>Low</stp>
        <stp>1380</stp>
        <stp>-81</stp>
        <stp>All</stp>
        <stp/>
        <stp/>
        <stp>FALSE</stp>
        <stp>T</stp>
        <tr r="F83" s="1"/>
      </tp>
      <tp>
        <v>0.38</v>
        <stp/>
        <stp>StudyData</stp>
        <stp>C.US.CLE</stp>
        <stp>Bar</stp>
        <stp/>
        <stp>Low</stp>
        <stp>1380</stp>
        <stp>-91</stp>
        <stp>All</stp>
        <stp/>
        <stp/>
        <stp>FALSE</stp>
        <stp>T</stp>
        <tr r="F93" s="1"/>
      </tp>
      <tp>
        <v>29.08</v>
        <stp/>
        <stp>StudyData</stp>
        <stp>MIVHigh(C.US.CLE)</stp>
        <stp>Bar</stp>
        <stp/>
        <stp>Close</stp>
        <stp>1380</stp>
        <stp>-292</stp>
        <stp>All</stp>
        <stp/>
        <stp/>
        <stp>FALSE</stp>
        <stp>T</stp>
        <tr r="J294" s="1"/>
      </tp>
      <tp>
        <v>30.23</v>
        <stp/>
        <stp>StudyData</stp>
        <stp>MIVHigh(C.US.CLE)</stp>
        <stp>Bar</stp>
        <stp/>
        <stp>Close</stp>
        <stp>1380</stp>
        <stp>-282</stp>
        <stp>All</stp>
        <stp/>
        <stp/>
        <stp>FALSE</stp>
        <stp>T</stp>
        <tr r="J284" s="1"/>
      </tp>
      <tp>
        <v>35.450000000000003</v>
        <stp/>
        <stp>StudyData</stp>
        <stp>MIVHigh(C.US.CLE)</stp>
        <stp>Bar</stp>
        <stp/>
        <stp>Close</stp>
        <stp>1380</stp>
        <stp>-252</stp>
        <stp>All</stp>
        <stp/>
        <stp/>
        <stp>FALSE</stp>
        <stp>T</stp>
        <tr r="J254" s="1"/>
      </tp>
      <tp>
        <v>28.62</v>
        <stp/>
        <stp>StudyData</stp>
        <stp>MIVHigh(C.US.CLE)</stp>
        <stp>Bar</stp>
        <stp/>
        <stp>Close</stp>
        <stp>1380</stp>
        <stp>-242</stp>
        <stp>All</stp>
        <stp/>
        <stp/>
        <stp>FALSE</stp>
        <stp>T</stp>
        <tr r="J244" s="1"/>
      </tp>
      <tp>
        <v>29.87</v>
        <stp/>
        <stp>StudyData</stp>
        <stp>MIVHigh(C.US.CLE)</stp>
        <stp>Bar</stp>
        <stp/>
        <stp>Close</stp>
        <stp>1380</stp>
        <stp>-272</stp>
        <stp>All</stp>
        <stp/>
        <stp/>
        <stp>FALSE</stp>
        <stp>T</stp>
        <tr r="J274" s="1"/>
      </tp>
      <tp>
        <v>28.52</v>
        <stp/>
        <stp>StudyData</stp>
        <stp>MIVHigh(C.US.CLE)</stp>
        <stp>Bar</stp>
        <stp/>
        <stp>Close</stp>
        <stp>1380</stp>
        <stp>-262</stp>
        <stp>All</stp>
        <stp/>
        <stp/>
        <stp>FALSE</stp>
        <stp>T</stp>
        <tr r="J264" s="1"/>
      </tp>
      <tp>
        <v>26.7</v>
        <stp/>
        <stp>StudyData</stp>
        <stp>MIVHigh(C.US.CLE)</stp>
        <stp>Bar</stp>
        <stp/>
        <stp>Close</stp>
        <stp>1380</stp>
        <stp>-212</stp>
        <stp>All</stp>
        <stp/>
        <stp/>
        <stp>FALSE</stp>
        <stp>T</stp>
        <tr r="J214" s="1"/>
      </tp>
      <tp>
        <v>27.8</v>
        <stp/>
        <stp>StudyData</stp>
        <stp>MIVHigh(C.US.CLE)</stp>
        <stp>Bar</stp>
        <stp/>
        <stp>Close</stp>
        <stp>1380</stp>
        <stp>-202</stp>
        <stp>All</stp>
        <stp/>
        <stp/>
        <stp>FALSE</stp>
        <stp>T</stp>
        <tr r="J204" s="1"/>
      </tp>
      <tp>
        <v>31.08</v>
        <stp/>
        <stp>StudyData</stp>
        <stp>MIVHigh(C.US.CLE)</stp>
        <stp>Bar</stp>
        <stp/>
        <stp>Close</stp>
        <stp>1380</stp>
        <stp>-232</stp>
        <stp>All</stp>
        <stp/>
        <stp/>
        <stp>FALSE</stp>
        <stp>T</stp>
        <tr r="J234" s="1"/>
      </tp>
      <tp>
        <v>29.75</v>
        <stp/>
        <stp>StudyData</stp>
        <stp>MIVHigh(C.US.CLE)</stp>
        <stp>Bar</stp>
        <stp/>
        <stp>Close</stp>
        <stp>1380</stp>
        <stp>-222</stp>
        <stp>All</stp>
        <stp/>
        <stp/>
        <stp>FALSE</stp>
        <stp>T</stp>
        <tr r="J224" s="1"/>
      </tp>
      <tp>
        <v>27.7</v>
        <stp/>
        <stp>StudyData</stp>
        <stp>MIVHigh(C.US.CLE)</stp>
        <stp>Bar</stp>
        <stp/>
        <stp>Close</stp>
        <stp>1380</stp>
        <stp>-192</stp>
        <stp>All</stp>
        <stp/>
        <stp/>
        <stp>FALSE</stp>
        <stp>T</stp>
        <tr r="J194" s="1"/>
      </tp>
      <tp>
        <v>27.07</v>
        <stp/>
        <stp>StudyData</stp>
        <stp>MIVHigh(C.US.CLE)</stp>
        <stp>Bar</stp>
        <stp/>
        <stp>Close</stp>
        <stp>1380</stp>
        <stp>-182</stp>
        <stp>All</stp>
        <stp/>
        <stp/>
        <stp>FALSE</stp>
        <stp>T</stp>
        <tr r="J184" s="1"/>
      </tp>
      <tp>
        <v>26.37</v>
        <stp/>
        <stp>StudyData</stp>
        <stp>MIVHigh(C.US.CLE)</stp>
        <stp>Bar</stp>
        <stp/>
        <stp>Close</stp>
        <stp>1380</stp>
        <stp>-152</stp>
        <stp>All</stp>
        <stp/>
        <stp/>
        <stp>FALSE</stp>
        <stp>T</stp>
        <tr r="J154" s="1"/>
      </tp>
      <tp>
        <v>26.93</v>
        <stp/>
        <stp>StudyData</stp>
        <stp>MIVHigh(C.US.CLE)</stp>
        <stp>Bar</stp>
        <stp/>
        <stp>Close</stp>
        <stp>1380</stp>
        <stp>-142</stp>
        <stp>All</stp>
        <stp/>
        <stp/>
        <stp>FALSE</stp>
        <stp>T</stp>
        <tr r="J144" s="1"/>
      </tp>
      <tp>
        <v>27.81</v>
        <stp/>
        <stp>StudyData</stp>
        <stp>MIVHigh(C.US.CLE)</stp>
        <stp>Bar</stp>
        <stp/>
        <stp>Close</stp>
        <stp>1380</stp>
        <stp>-172</stp>
        <stp>All</stp>
        <stp/>
        <stp/>
        <stp>FALSE</stp>
        <stp>T</stp>
        <tr r="J174" s="1"/>
      </tp>
      <tp>
        <v>27.8</v>
        <stp/>
        <stp>StudyData</stp>
        <stp>MIVHigh(C.US.CLE)</stp>
        <stp>Bar</stp>
        <stp/>
        <stp>Close</stp>
        <stp>1380</stp>
        <stp>-162</stp>
        <stp>All</stp>
        <stp/>
        <stp/>
        <stp>FALSE</stp>
        <stp>T</stp>
        <tr r="J164" s="1"/>
      </tp>
      <tp>
        <v>30.25</v>
        <stp/>
        <stp>StudyData</stp>
        <stp>MIVHigh(C.US.CLE)</stp>
        <stp>Bar</stp>
        <stp/>
        <stp>Close</stp>
        <stp>1380</stp>
        <stp>-112</stp>
        <stp>All</stp>
        <stp/>
        <stp/>
        <stp>FALSE</stp>
        <stp>T</stp>
        <tr r="J114" s="1"/>
      </tp>
      <tp>
        <v>28.57</v>
        <stp/>
        <stp>StudyData</stp>
        <stp>MIVHigh(C.US.CLE)</stp>
        <stp>Bar</stp>
        <stp/>
        <stp>Close</stp>
        <stp>1380</stp>
        <stp>-102</stp>
        <stp>All</stp>
        <stp/>
        <stp/>
        <stp>FALSE</stp>
        <stp>T</stp>
        <tr r="J104" s="1"/>
      </tp>
      <tp>
        <v>28</v>
        <stp/>
        <stp>StudyData</stp>
        <stp>MIVHigh(C.US.CLE)</stp>
        <stp>Bar</stp>
        <stp/>
        <stp>Close</stp>
        <stp>1380</stp>
        <stp>-132</stp>
        <stp>All</stp>
        <stp/>
        <stp/>
        <stp>FALSE</stp>
        <stp>T</stp>
        <tr r="J134" s="1"/>
      </tp>
      <tp>
        <v>24.37</v>
        <stp/>
        <stp>StudyData</stp>
        <stp>MIVHigh(C.US.CLE)</stp>
        <stp>Bar</stp>
        <stp/>
        <stp>Close</stp>
        <stp>1380</stp>
        <stp>-122</stp>
        <stp>All</stp>
        <stp/>
        <stp/>
        <stp>FALSE</stp>
        <stp>T</stp>
        <tr r="J124" s="1"/>
      </tp>
      <tp>
        <v>25.585000000000001</v>
        <stp/>
        <stp>StudyData</stp>
        <stp>MIVOpen(C.US.CLE)</stp>
        <stp>Bar</stp>
        <stp/>
        <stp>Close</stp>
        <stp>1380</stp>
        <stp>-140</stp>
        <stp>All</stp>
        <stp/>
        <stp/>
        <stp>FALSE</stp>
        <stp>T</stp>
        <tr r="I142" s="1"/>
      </tp>
      <tp>
        <v>25.27</v>
        <stp/>
        <stp>StudyData</stp>
        <stp>MIVOpen(C.US.CLE)</stp>
        <stp>Bar</stp>
        <stp/>
        <stp>Close</stp>
        <stp>1380</stp>
        <stp>-150</stp>
        <stp>All</stp>
        <stp/>
        <stp/>
        <stp>FALSE</stp>
        <stp>T</stp>
        <tr r="I152" s="1"/>
      </tp>
      <tp>
        <v>25.795000000000002</v>
        <stp/>
        <stp>StudyData</stp>
        <stp>MIVOpen(C.US.CLE)</stp>
        <stp>Bar</stp>
        <stp/>
        <stp>Close</stp>
        <stp>1380</stp>
        <stp>-160</stp>
        <stp>All</stp>
        <stp/>
        <stp/>
        <stp>FALSE</stp>
        <stp>T</stp>
        <tr r="I162" s="1"/>
      </tp>
      <tp>
        <v>27.04</v>
        <stp/>
        <stp>StudyData</stp>
        <stp>MIVOpen(C.US.CLE)</stp>
        <stp>Bar</stp>
        <stp/>
        <stp>Close</stp>
        <stp>1380</stp>
        <stp>-170</stp>
        <stp>All</stp>
        <stp/>
        <stp/>
        <stp>FALSE</stp>
        <stp>T</stp>
        <tr r="I172" s="1"/>
      </tp>
      <tp>
        <v>24.155000000000001</v>
        <stp/>
        <stp>StudyData</stp>
        <stp>MIVOpen(C.US.CLE)</stp>
        <stp>Bar</stp>
        <stp/>
        <stp>Close</stp>
        <stp>1380</stp>
        <stp>-100</stp>
        <stp>All</stp>
        <stp/>
        <stp/>
        <stp>FALSE</stp>
        <stp>T</stp>
        <tr r="I102" s="1"/>
      </tp>
      <tp>
        <v>22.805</v>
        <stp/>
        <stp>StudyData</stp>
        <stp>MIVOpen(C.US.CLE)</stp>
        <stp>Bar</stp>
        <stp/>
        <stp>Close</stp>
        <stp>1380</stp>
        <stp>-110</stp>
        <stp>All</stp>
        <stp/>
        <stp/>
        <stp>FALSE</stp>
        <stp>T</stp>
        <tr r="I112" s="1"/>
      </tp>
      <tp>
        <v>23.13</v>
        <stp/>
        <stp>StudyData</stp>
        <stp>MIVOpen(C.US.CLE)</stp>
        <stp>Bar</stp>
        <stp/>
        <stp>Close</stp>
        <stp>1380</stp>
        <stp>-120</stp>
        <stp>All</stp>
        <stp/>
        <stp/>
        <stp>FALSE</stp>
        <stp>T</stp>
        <tr r="I122" s="1"/>
      </tp>
      <tp>
        <v>24.3</v>
        <stp/>
        <stp>StudyData</stp>
        <stp>MIVOpen(C.US.CLE)</stp>
        <stp>Bar</stp>
        <stp/>
        <stp>Close</stp>
        <stp>1380</stp>
        <stp>-130</stp>
        <stp>All</stp>
        <stp/>
        <stp/>
        <stp>FALSE</stp>
        <stp>T</stp>
        <tr r="I132" s="1"/>
      </tp>
      <tp>
        <v>26.704999999999998</v>
        <stp/>
        <stp>StudyData</stp>
        <stp>MIVOpen(C.US.CLE)</stp>
        <stp>Bar</stp>
        <stp/>
        <stp>Close</stp>
        <stp>1380</stp>
        <stp>-180</stp>
        <stp>All</stp>
        <stp/>
        <stp/>
        <stp>FALSE</stp>
        <stp>T</stp>
        <tr r="I182" s="1"/>
      </tp>
      <tp>
        <v>26.07</v>
        <stp/>
        <stp>StudyData</stp>
        <stp>MIVOpen(C.US.CLE)</stp>
        <stp>Bar</stp>
        <stp/>
        <stp>Close</stp>
        <stp>1380</stp>
        <stp>-190</stp>
        <stp>All</stp>
        <stp/>
        <stp/>
        <stp>FALSE</stp>
        <stp>T</stp>
        <tr r="I192" s="1"/>
      </tp>
      <tp>
        <v>24.585000000000001</v>
        <stp/>
        <stp>StudyData</stp>
        <stp>MIVOpen(C.US.CLE)</stp>
        <stp>Bar</stp>
        <stp/>
        <stp>Close</stp>
        <stp>1380</stp>
        <stp>-240</stp>
        <stp>All</stp>
        <stp/>
        <stp/>
        <stp>FALSE</stp>
        <stp>T</stp>
        <tr r="I242" s="1"/>
      </tp>
      <tp>
        <v>27.895</v>
        <stp/>
        <stp>StudyData</stp>
        <stp>MIVOpen(C.US.CLE)</stp>
        <stp>Bar</stp>
        <stp/>
        <stp>Close</stp>
        <stp>1380</stp>
        <stp>-250</stp>
        <stp>All</stp>
        <stp/>
        <stp/>
        <stp>FALSE</stp>
        <stp>T</stp>
        <tr r="I252" s="1"/>
      </tp>
      <tp>
        <v>28.125</v>
        <stp/>
        <stp>StudyData</stp>
        <stp>MIVOpen(C.US.CLE)</stp>
        <stp>Bar</stp>
        <stp/>
        <stp>Close</stp>
        <stp>1380</stp>
        <stp>-260</stp>
        <stp>All</stp>
        <stp/>
        <stp/>
        <stp>FALSE</stp>
        <stp>T</stp>
        <tr r="I262" s="1"/>
      </tp>
      <tp>
        <v>27.125</v>
        <stp/>
        <stp>StudyData</stp>
        <stp>MIVOpen(C.US.CLE)</stp>
        <stp>Bar</stp>
        <stp/>
        <stp>Close</stp>
        <stp>1380</stp>
        <stp>-270</stp>
        <stp>All</stp>
        <stp/>
        <stp/>
        <stp>FALSE</stp>
        <stp>T</stp>
        <tr r="I272" s="1"/>
      </tp>
      <tp>
        <v>26.29</v>
        <stp/>
        <stp>StudyData</stp>
        <stp>MIVOpen(C.US.CLE)</stp>
        <stp>Bar</stp>
        <stp/>
        <stp>Close</stp>
        <stp>1380</stp>
        <stp>-200</stp>
        <stp>All</stp>
        <stp/>
        <stp/>
        <stp>FALSE</stp>
        <stp>T</stp>
        <tr r="I202" s="1"/>
      </tp>
      <tp>
        <v>27.42</v>
        <stp/>
        <stp>StudyData</stp>
        <stp>MIVOpen(C.US.CLE)</stp>
        <stp>Bar</stp>
        <stp/>
        <stp>Close</stp>
        <stp>1380</stp>
        <stp>-210</stp>
        <stp>All</stp>
        <stp/>
        <stp/>
        <stp>FALSE</stp>
        <stp>T</stp>
        <tr r="I212" s="1"/>
      </tp>
      <tp>
        <v>26.105</v>
        <stp/>
        <stp>StudyData</stp>
        <stp>MIVOpen(C.US.CLE)</stp>
        <stp>Bar</stp>
        <stp/>
        <stp>Close</stp>
        <stp>1380</stp>
        <stp>-220</stp>
        <stp>All</stp>
        <stp/>
        <stp/>
        <stp>FALSE</stp>
        <stp>T</stp>
        <tr r="I222" s="1"/>
      </tp>
      <tp>
        <v>28.35</v>
        <stp/>
        <stp>StudyData</stp>
        <stp>MIVOpen(C.US.CLE)</stp>
        <stp>Bar</stp>
        <stp/>
        <stp>Close</stp>
        <stp>1380</stp>
        <stp>-230</stp>
        <stp>All</stp>
        <stp/>
        <stp/>
        <stp>FALSE</stp>
        <stp>T</stp>
        <tr r="I232" s="1"/>
      </tp>
      <tp>
        <v>27.864999999999998</v>
        <stp/>
        <stp>StudyData</stp>
        <stp>MIVOpen(C.US.CLE)</stp>
        <stp>Bar</stp>
        <stp/>
        <stp>Close</stp>
        <stp>1380</stp>
        <stp>-280</stp>
        <stp>All</stp>
        <stp/>
        <stp/>
        <stp>FALSE</stp>
        <stp>T</stp>
        <tr r="I282" s="1"/>
      </tp>
      <tp>
        <v>28.085000000000001</v>
        <stp/>
        <stp>StudyData</stp>
        <stp>MIVOpen(C.US.CLE)</stp>
        <stp>Bar</stp>
        <stp/>
        <stp>Close</stp>
        <stp>1380</stp>
        <stp>-290</stp>
        <stp>All</stp>
        <stp/>
        <stp/>
        <stp>FALSE</stp>
        <stp>T</stp>
        <tr r="I292" s="1"/>
      </tp>
      <tp>
        <v>0.36</v>
        <stp/>
        <stp>StudyData</stp>
        <stp>C.US.CLE</stp>
        <stp>Bar</stp>
        <stp/>
        <stp>Low</stp>
        <stp>1380</stp>
        <stp>-60</stp>
        <stp>All</stp>
        <stp/>
        <stp/>
        <stp>FALSE</stp>
        <stp>T</stp>
        <tr r="F62" s="1"/>
      </tp>
      <tp>
        <v>0.49</v>
        <stp/>
        <stp>StudyData</stp>
        <stp>C.US.CLE</stp>
        <stp>Bar</stp>
        <stp/>
        <stp>Low</stp>
        <stp>1380</stp>
        <stp>-70</stp>
        <stp>All</stp>
        <stp/>
        <stp/>
        <stp>FALSE</stp>
        <stp>T</stp>
        <tr r="F72" s="1"/>
      </tp>
      <tp>
        <v>0.47</v>
        <stp/>
        <stp>StudyData</stp>
        <stp>C.US.CLE</stp>
        <stp>Bar</stp>
        <stp/>
        <stp>Low</stp>
        <stp>1380</stp>
        <stp>-40</stp>
        <stp>All</stp>
        <stp/>
        <stp/>
        <stp>FALSE</stp>
        <stp>T</stp>
        <tr r="F42" s="1"/>
      </tp>
      <tp>
        <v>0.38</v>
        <stp/>
        <stp>StudyData</stp>
        <stp>C.US.CLE</stp>
        <stp>Bar</stp>
        <stp/>
        <stp>Low</stp>
        <stp>1380</stp>
        <stp>-50</stp>
        <stp>All</stp>
        <stp/>
        <stp/>
        <stp>FALSE</stp>
        <stp>T</stp>
        <tr r="F52" s="1"/>
      </tp>
      <tp>
        <v>0.77</v>
        <stp/>
        <stp>StudyData</stp>
        <stp>C.US.CLE</stp>
        <stp>Bar</stp>
        <stp/>
        <stp>Low</stp>
        <stp>1380</stp>
        <stp>-20</stp>
        <stp>All</stp>
        <stp/>
        <stp/>
        <stp>FALSE</stp>
        <stp>T</stp>
        <tr r="F22" s="1"/>
      </tp>
      <tp>
        <v>0.64</v>
        <stp/>
        <stp>StudyData</stp>
        <stp>C.US.CLE</stp>
        <stp>Bar</stp>
        <stp/>
        <stp>Low</stp>
        <stp>1380</stp>
        <stp>-30</stp>
        <stp>All</stp>
        <stp/>
        <stp/>
        <stp>FALSE</stp>
        <stp>T</stp>
        <tr r="F32" s="1"/>
      </tp>
      <tp>
        <v>0.3</v>
        <stp/>
        <stp>StudyData</stp>
        <stp>C.US.CLE</stp>
        <stp>Bar</stp>
        <stp/>
        <stp>Low</stp>
        <stp>1380</stp>
        <stp>-10</stp>
        <stp>All</stp>
        <stp/>
        <stp/>
        <stp>FALSE</stp>
        <stp>T</stp>
        <tr r="F12" s="1"/>
      </tp>
      <tp>
        <v>0.5</v>
        <stp/>
        <stp>StudyData</stp>
        <stp>C.US.CLE</stp>
        <stp>Bar</stp>
        <stp/>
        <stp>Low</stp>
        <stp>1380</stp>
        <stp>-80</stp>
        <stp>All</stp>
        <stp/>
        <stp/>
        <stp>FALSE</stp>
        <stp>T</stp>
        <tr r="F82" s="1"/>
      </tp>
      <tp>
        <v>0.48</v>
        <stp/>
        <stp>StudyData</stp>
        <stp>C.US.CLE</stp>
        <stp>Bar</stp>
        <stp/>
        <stp>Low</stp>
        <stp>1380</stp>
        <stp>-90</stp>
        <stp>All</stp>
        <stp/>
        <stp/>
        <stp>FALSE</stp>
        <stp>T</stp>
        <tr r="F92" s="1"/>
      </tp>
      <tp>
        <v>1.6</v>
        <stp/>
        <stp>StudyData</stp>
        <stp>C.US.CLE</stp>
        <stp>Bar</stp>
        <stp/>
        <stp>Close</stp>
        <stp>1380</stp>
        <stp>-196</stp>
        <stp>All</stp>
        <stp/>
        <stp/>
        <stp>FALSE</stp>
        <stp>T</stp>
        <tr r="G198" s="1"/>
      </tp>
      <tp>
        <v>2.87</v>
        <stp/>
        <stp>StudyData</stp>
        <stp>C.US.CLE</stp>
        <stp>Bar</stp>
        <stp/>
        <stp>Close</stp>
        <stp>1380</stp>
        <stp>-186</stp>
        <stp>All</stp>
        <stp/>
        <stp/>
        <stp>FALSE</stp>
        <stp>T</stp>
        <tr r="G188" s="1"/>
      </tp>
      <tp>
        <v>1.57</v>
        <stp/>
        <stp>StudyData</stp>
        <stp>C.US.CLE</stp>
        <stp>Bar</stp>
        <stp/>
        <stp>Close</stp>
        <stp>1380</stp>
        <stp>-156</stp>
        <stp>All</stp>
        <stp/>
        <stp/>
        <stp>FALSE</stp>
        <stp>T</stp>
        <tr r="G158" s="1"/>
      </tp>
      <tp>
        <v>0.91</v>
        <stp/>
        <stp>StudyData</stp>
        <stp>C.US.CLE</stp>
        <stp>Bar</stp>
        <stp/>
        <stp>Close</stp>
        <stp>1380</stp>
        <stp>-146</stp>
        <stp>All</stp>
        <stp/>
        <stp/>
        <stp>FALSE</stp>
        <stp>T</stp>
        <tr r="G148" s="1"/>
      </tp>
      <tp>
        <v>1.85</v>
        <stp/>
        <stp>StudyData</stp>
        <stp>C.US.CLE</stp>
        <stp>Bar</stp>
        <stp/>
        <stp>Close</stp>
        <stp>1380</stp>
        <stp>-176</stp>
        <stp>All</stp>
        <stp/>
        <stp/>
        <stp>FALSE</stp>
        <stp>T</stp>
        <tr r="G178" s="1"/>
      </tp>
      <tp>
        <v>1.01</v>
        <stp/>
        <stp>StudyData</stp>
        <stp>C.US.CLE</stp>
        <stp>Bar</stp>
        <stp/>
        <stp>Close</stp>
        <stp>1380</stp>
        <stp>-166</stp>
        <stp>All</stp>
        <stp/>
        <stp/>
        <stp>FALSE</stp>
        <stp>T</stp>
        <tr r="G168" s="1"/>
      </tp>
      <tp>
        <v>0.49</v>
        <stp/>
        <stp>StudyData</stp>
        <stp>C.US.CLE</stp>
        <stp>Bar</stp>
        <stp/>
        <stp>Close</stp>
        <stp>1380</stp>
        <stp>-116</stp>
        <stp>All</stp>
        <stp/>
        <stp/>
        <stp>FALSE</stp>
        <stp>T</stp>
        <tr r="G118" s="1"/>
      </tp>
      <tp>
        <v>0.6</v>
        <stp/>
        <stp>StudyData</stp>
        <stp>C.US.CLE</stp>
        <stp>Bar</stp>
        <stp/>
        <stp>Close</stp>
        <stp>1380</stp>
        <stp>-106</stp>
        <stp>All</stp>
        <stp/>
        <stp/>
        <stp>FALSE</stp>
        <stp>T</stp>
        <tr r="G108" s="1"/>
      </tp>
      <tp>
        <v>0.35</v>
        <stp/>
        <stp>StudyData</stp>
        <stp>C.US.CLE</stp>
        <stp>Bar</stp>
        <stp/>
        <stp>Close</stp>
        <stp>1380</stp>
        <stp>-136</stp>
        <stp>All</stp>
        <stp/>
        <stp/>
        <stp>FALSE</stp>
        <stp>T</stp>
        <tr r="G138" s="1"/>
      </tp>
      <tp>
        <v>0.73</v>
        <stp/>
        <stp>StudyData</stp>
        <stp>C.US.CLE</stp>
        <stp>Bar</stp>
        <stp/>
        <stp>Close</stp>
        <stp>1380</stp>
        <stp>-126</stp>
        <stp>All</stp>
        <stp/>
        <stp/>
        <stp>FALSE</stp>
        <stp>T</stp>
        <tr r="G128" s="1"/>
      </tp>
      <tp>
        <v>3.24</v>
        <stp/>
        <stp>StudyData</stp>
        <stp>C.US.CLE</stp>
        <stp>Bar</stp>
        <stp/>
        <stp>Close</stp>
        <stp>1380</stp>
        <stp>-296</stp>
        <stp>All</stp>
        <stp/>
        <stp/>
        <stp>FALSE</stp>
        <stp>T</stp>
        <tr r="G298" s="1"/>
      </tp>
      <tp>
        <v>3.63</v>
        <stp/>
        <stp>StudyData</stp>
        <stp>C.US.CLE</stp>
        <stp>Bar</stp>
        <stp/>
        <stp>Close</stp>
        <stp>1380</stp>
        <stp>-286</stp>
        <stp>All</stp>
        <stp/>
        <stp/>
        <stp>FALSE</stp>
        <stp>T</stp>
        <tr r="G288" s="1"/>
      </tp>
      <tp>
        <v>4.16</v>
        <stp/>
        <stp>StudyData</stp>
        <stp>C.US.CLE</stp>
        <stp>Bar</stp>
        <stp/>
        <stp>Close</stp>
        <stp>1380</stp>
        <stp>-256</stp>
        <stp>All</stp>
        <stp/>
        <stp/>
        <stp>FALSE</stp>
        <stp>T</stp>
        <tr r="G258" s="1"/>
      </tp>
      <tp>
        <v>4.08</v>
        <stp/>
        <stp>StudyData</stp>
        <stp>C.US.CLE</stp>
        <stp>Bar</stp>
        <stp/>
        <stp>Close</stp>
        <stp>1380</stp>
        <stp>-246</stp>
        <stp>All</stp>
        <stp/>
        <stp/>
        <stp>FALSE</stp>
        <stp>T</stp>
        <tr r="G248" s="1"/>
      </tp>
      <tp>
        <v>3.5</v>
        <stp/>
        <stp>StudyData</stp>
        <stp>C.US.CLE</stp>
        <stp>Bar</stp>
        <stp/>
        <stp>Close</stp>
        <stp>1380</stp>
        <stp>-276</stp>
        <stp>All</stp>
        <stp/>
        <stp/>
        <stp>FALSE</stp>
        <stp>T</stp>
        <tr r="G278" s="1"/>
      </tp>
      <tp>
        <v>3.88</v>
        <stp/>
        <stp>StudyData</stp>
        <stp>C.US.CLE</stp>
        <stp>Bar</stp>
        <stp/>
        <stp>Close</stp>
        <stp>1380</stp>
        <stp>-266</stp>
        <stp>All</stp>
        <stp/>
        <stp/>
        <stp>FALSE</stp>
        <stp>T</stp>
        <tr r="G268" s="1"/>
      </tp>
      <tp>
        <v>3.09</v>
        <stp/>
        <stp>StudyData</stp>
        <stp>C.US.CLE</stp>
        <stp>Bar</stp>
        <stp/>
        <stp>Close</stp>
        <stp>1380</stp>
        <stp>-216</stp>
        <stp>All</stp>
        <stp/>
        <stp/>
        <stp>FALSE</stp>
        <stp>T</stp>
        <tr r="G218" s="1"/>
      </tp>
      <tp>
        <v>1.77</v>
        <stp/>
        <stp>StudyData</stp>
        <stp>C.US.CLE</stp>
        <stp>Bar</stp>
        <stp/>
        <stp>Close</stp>
        <stp>1380</stp>
        <stp>-206</stp>
        <stp>All</stp>
        <stp/>
        <stp/>
        <stp>FALSE</stp>
        <stp>T</stp>
        <tr r="G208" s="1"/>
      </tp>
      <tp>
        <v>3.74</v>
        <stp/>
        <stp>StudyData</stp>
        <stp>C.US.CLE</stp>
        <stp>Bar</stp>
        <stp/>
        <stp>Close</stp>
        <stp>1380</stp>
        <stp>-236</stp>
        <stp>All</stp>
        <stp/>
        <stp/>
        <stp>FALSE</stp>
        <stp>T</stp>
        <tr r="G238" s="1"/>
      </tp>
      <tp>
        <v>3.55</v>
        <stp/>
        <stp>StudyData</stp>
        <stp>C.US.CLE</stp>
        <stp>Bar</stp>
        <stp/>
        <stp>Close</stp>
        <stp>1380</stp>
        <stp>-226</stp>
        <stp>All</stp>
        <stp/>
        <stp/>
        <stp>FALSE</stp>
        <stp>T</stp>
        <tr r="G228" s="1"/>
      </tp>
      <tp>
        <v>0.84</v>
        <stp/>
        <stp>StudyData</stp>
        <stp>C.US.CLE</stp>
        <stp>Bar</stp>
        <stp/>
        <stp>Close</stp>
        <stp>1380</stp>
        <stp>-28</stp>
        <stp>All</stp>
        <stp/>
        <stp/>
        <stp>FALSE</stp>
        <stp>T</stp>
        <tr r="G30" s="1"/>
      </tp>
      <tp>
        <v>0.77</v>
        <stp/>
        <stp>StudyData</stp>
        <stp>C.US.CLE</stp>
        <stp>Bar</stp>
        <stp/>
        <stp>Close</stp>
        <stp>1380</stp>
        <stp>-38</stp>
        <stp>All</stp>
        <stp/>
        <stp/>
        <stp>FALSE</stp>
        <stp>T</stp>
        <tr r="G40" s="1"/>
      </tp>
      <tp>
        <v>0.92</v>
        <stp/>
        <stp>StudyData</stp>
        <stp>C.US.CLE</stp>
        <stp>Bar</stp>
        <stp/>
        <stp>Close</stp>
        <stp>1380</stp>
        <stp>-18</stp>
        <stp>All</stp>
        <stp/>
        <stp/>
        <stp>FALSE</stp>
        <stp>T</stp>
        <tr r="G20" s="1"/>
      </tp>
      <tp>
        <v>0.56000000000000005</v>
        <stp/>
        <stp>StudyData</stp>
        <stp>C.US.CLE</stp>
        <stp>Bar</stp>
        <stp/>
        <stp>Close</stp>
        <stp>1380</stp>
        <stp>-68</stp>
        <stp>All</stp>
        <stp/>
        <stp/>
        <stp>FALSE</stp>
        <stp>T</stp>
        <tr r="G70" s="1"/>
      </tp>
      <tp>
        <v>0.41</v>
        <stp/>
        <stp>StudyData</stp>
        <stp>C.US.CLE</stp>
        <stp>Bar</stp>
        <stp/>
        <stp>Close</stp>
        <stp>1380</stp>
        <stp>-78</stp>
        <stp>All</stp>
        <stp/>
        <stp/>
        <stp>FALSE</stp>
        <stp>T</stp>
        <tr r="G80" s="1"/>
      </tp>
      <tp>
        <v>0.34</v>
        <stp/>
        <stp>StudyData</stp>
        <stp>C.US.CLE</stp>
        <stp>Bar</stp>
        <stp/>
        <stp>Close</stp>
        <stp>1380</stp>
        <stp>-48</stp>
        <stp>All</stp>
        <stp/>
        <stp/>
        <stp>FALSE</stp>
        <stp>T</stp>
        <tr r="G50" s="1"/>
      </tp>
      <tp>
        <v>0.28999999999999998</v>
        <stp/>
        <stp>StudyData</stp>
        <stp>C.US.CLE</stp>
        <stp>Bar</stp>
        <stp/>
        <stp>Close</stp>
        <stp>1380</stp>
        <stp>-58</stp>
        <stp>All</stp>
        <stp/>
        <stp/>
        <stp>FALSE</stp>
        <stp>T</stp>
        <tr r="G60" s="1"/>
      </tp>
      <tp>
        <v>0.45</v>
        <stp/>
        <stp>StudyData</stp>
        <stp>C.US.CLE</stp>
        <stp>Bar</stp>
        <stp/>
        <stp>Close</stp>
        <stp>1380</stp>
        <stp>-88</stp>
        <stp>All</stp>
        <stp/>
        <stp/>
        <stp>FALSE</stp>
        <stp>T</stp>
        <tr r="G90" s="1"/>
      </tp>
      <tp>
        <v>0.61</v>
        <stp/>
        <stp>StudyData</stp>
        <stp>C.US.CLE</stp>
        <stp>Bar</stp>
        <stp/>
        <stp>Close</stp>
        <stp>1380</stp>
        <stp>-98</stp>
        <stp>All</stp>
        <stp/>
        <stp/>
        <stp>FALSE</stp>
        <stp>T</stp>
        <tr r="G100" s="1"/>
      </tp>
      <tp>
        <v>73</v>
        <stp/>
        <stp>StudyData</stp>
        <stp>C.US.CLE</stp>
        <stp>Vol</stp>
        <stp>VolType=Exchange,CoCType=Contract</stp>
        <stp>Vol</stp>
        <stp>1380</stp>
        <stp>-32</stp>
        <stp>All</stp>
        <stp/>
        <stp/>
        <stp>FALSE</stp>
        <stp>T</stp>
        <tr r="H34" s="1"/>
      </tp>
      <tp>
        <v>407</v>
        <stp/>
        <stp>StudyData</stp>
        <stp>C.US.CLE</stp>
        <stp>Vol</stp>
        <stp>VolType=Exchange,CoCType=Contract</stp>
        <stp>Vol</stp>
        <stp>1380</stp>
        <stp>-22</stp>
        <stp>All</stp>
        <stp/>
        <stp/>
        <stp>FALSE</stp>
        <stp>T</stp>
        <tr r="H24" s="1"/>
      </tp>
      <tp>
        <v>1406</v>
        <stp/>
        <stp>StudyData</stp>
        <stp>C.US.CLE</stp>
        <stp>Vol</stp>
        <stp>VolType=Exchange,CoCType=Contract</stp>
        <stp>Vol</stp>
        <stp>1380</stp>
        <stp>-12</stp>
        <stp>All</stp>
        <stp/>
        <stp/>
        <stp>FALSE</stp>
        <stp>T</stp>
        <tr r="H14" s="1"/>
      </tp>
      <tp>
        <v>2</v>
        <stp/>
        <stp>StudyData</stp>
        <stp>C.US.CLE</stp>
        <stp>Vol</stp>
        <stp>VolType=Exchange,CoCType=Contract</stp>
        <stp>Vol</stp>
        <stp>1380</stp>
        <stp>-72</stp>
        <stp>All</stp>
        <stp/>
        <stp/>
        <stp>FALSE</stp>
        <stp>T</stp>
        <tr r="H74" s="1"/>
      </tp>
      <tp>
        <v>32</v>
        <stp/>
        <stp>StudyData</stp>
        <stp>C.US.CLE</stp>
        <stp>Vol</stp>
        <stp>VolType=Exchange,CoCType=Contract</stp>
        <stp>Vol</stp>
        <stp>1380</stp>
        <stp>-62</stp>
        <stp>All</stp>
        <stp/>
        <stp/>
        <stp>FALSE</stp>
        <stp>T</stp>
        <tr r="H64" s="1"/>
      </tp>
      <tp>
        <v>547</v>
        <stp/>
        <stp>StudyData</stp>
        <stp>C.US.CLE</stp>
        <stp>Vol</stp>
        <stp>VolType=Exchange,CoCType=Contract</stp>
        <stp>Vol</stp>
        <stp>1380</stp>
        <stp>-52</stp>
        <stp>All</stp>
        <stp/>
        <stp/>
        <stp>FALSE</stp>
        <stp>T</stp>
        <tr r="H54" s="1"/>
      </tp>
      <tp>
        <v>42</v>
        <stp/>
        <stp>StudyData</stp>
        <stp>C.US.CLE</stp>
        <stp>Vol</stp>
        <stp>VolType=Exchange,CoCType=Contract</stp>
        <stp>Vol</stp>
        <stp>1380</stp>
        <stp>-42</stp>
        <stp>All</stp>
        <stp/>
        <stp/>
        <stp>FALSE</stp>
        <stp>T</stp>
        <tr r="H44" s="1"/>
      </tp>
      <tp>
        <v>2</v>
        <stp/>
        <stp>StudyData</stp>
        <stp>C.US.CLE</stp>
        <stp>Vol</stp>
        <stp>VolType=Exchange,CoCType=Contract</stp>
        <stp>Vol</stp>
        <stp>1380</stp>
        <stp>-92</stp>
        <stp>All</stp>
        <stp/>
        <stp/>
        <stp>FALSE</stp>
        <stp>T</stp>
        <tr r="H94" s="1"/>
      </tp>
      <tp t="s">
        <v/>
        <stp/>
        <stp>StudyData</stp>
        <stp>C.US.CLE</stp>
        <stp>Vol</stp>
        <stp>VolType=Exchange,CoCType=Contract</stp>
        <stp>Vol</stp>
        <stp>1380</stp>
        <stp>-82</stp>
        <stp>All</stp>
        <stp/>
        <stp/>
        <stp>FALSE</stp>
        <stp>T</stp>
        <tr r="H84" s="1"/>
      </tp>
      <tp>
        <v>1.58</v>
        <stp/>
        <stp>StudyData</stp>
        <stp>C.US.CLE</stp>
        <stp>Bar</stp>
        <stp/>
        <stp>Close</stp>
        <stp>1380</stp>
        <stp>-197</stp>
        <stp>All</stp>
        <stp/>
        <stp/>
        <stp>FALSE</stp>
        <stp>T</stp>
        <tr r="G199" s="1"/>
      </tp>
      <tp>
        <v>2.75</v>
        <stp/>
        <stp>StudyData</stp>
        <stp>C.US.CLE</stp>
        <stp>Bar</stp>
        <stp/>
        <stp>Close</stp>
        <stp>1380</stp>
        <stp>-187</stp>
        <stp>All</stp>
        <stp/>
        <stp/>
        <stp>FALSE</stp>
        <stp>T</stp>
        <tr r="G189" s="1"/>
      </tp>
      <tp>
        <v>1.59</v>
        <stp/>
        <stp>StudyData</stp>
        <stp>C.US.CLE</stp>
        <stp>Bar</stp>
        <stp/>
        <stp>Close</stp>
        <stp>1380</stp>
        <stp>-157</stp>
        <stp>All</stp>
        <stp/>
        <stp/>
        <stp>FALSE</stp>
        <stp>T</stp>
        <tr r="G159" s="1"/>
      </tp>
      <tp>
        <v>0.82</v>
        <stp/>
        <stp>StudyData</stp>
        <stp>C.US.CLE</stp>
        <stp>Bar</stp>
        <stp/>
        <stp>Close</stp>
        <stp>1380</stp>
        <stp>-147</stp>
        <stp>All</stp>
        <stp/>
        <stp/>
        <stp>FALSE</stp>
        <stp>T</stp>
        <tr r="G149" s="1"/>
      </tp>
      <tp>
        <v>1.86</v>
        <stp/>
        <stp>StudyData</stp>
        <stp>C.US.CLE</stp>
        <stp>Bar</stp>
        <stp/>
        <stp>Close</stp>
        <stp>1380</stp>
        <stp>-177</stp>
        <stp>All</stp>
        <stp/>
        <stp/>
        <stp>FALSE</stp>
        <stp>T</stp>
        <tr r="G179" s="1"/>
      </tp>
      <tp>
        <v>1.06</v>
        <stp/>
        <stp>StudyData</stp>
        <stp>C.US.CLE</stp>
        <stp>Bar</stp>
        <stp/>
        <stp>Close</stp>
        <stp>1380</stp>
        <stp>-167</stp>
        <stp>All</stp>
        <stp/>
        <stp/>
        <stp>FALSE</stp>
        <stp>T</stp>
        <tr r="G169" s="1"/>
      </tp>
      <tp>
        <v>0.46</v>
        <stp/>
        <stp>StudyData</stp>
        <stp>C.US.CLE</stp>
        <stp>Bar</stp>
        <stp/>
        <stp>Close</stp>
        <stp>1380</stp>
        <stp>-117</stp>
        <stp>All</stp>
        <stp/>
        <stp/>
        <stp>FALSE</stp>
        <stp>T</stp>
        <tr r="G119" s="1"/>
      </tp>
      <tp>
        <v>0.74</v>
        <stp/>
        <stp>StudyData</stp>
        <stp>C.US.CLE</stp>
        <stp>Bar</stp>
        <stp/>
        <stp>Close</stp>
        <stp>1380</stp>
        <stp>-107</stp>
        <stp>All</stp>
        <stp/>
        <stp/>
        <stp>FALSE</stp>
        <stp>T</stp>
        <tr r="G109" s="1"/>
      </tp>
      <tp>
        <v>0.39</v>
        <stp/>
        <stp>StudyData</stp>
        <stp>C.US.CLE</stp>
        <stp>Bar</stp>
        <stp/>
        <stp>Close</stp>
        <stp>1380</stp>
        <stp>-137</stp>
        <stp>All</stp>
        <stp/>
        <stp/>
        <stp>FALSE</stp>
        <stp>T</stp>
        <tr r="G139" s="1"/>
      </tp>
      <tp>
        <v>0.77</v>
        <stp/>
        <stp>StudyData</stp>
        <stp>C.US.CLE</stp>
        <stp>Bar</stp>
        <stp/>
        <stp>Close</stp>
        <stp>1380</stp>
        <stp>-127</stp>
        <stp>All</stp>
        <stp/>
        <stp/>
        <stp>FALSE</stp>
        <stp>T</stp>
        <tr r="G129" s="1"/>
      </tp>
      <tp>
        <v>3.14</v>
        <stp/>
        <stp>StudyData</stp>
        <stp>C.US.CLE</stp>
        <stp>Bar</stp>
        <stp/>
        <stp>Close</stp>
        <stp>1380</stp>
        <stp>-297</stp>
        <stp>All</stp>
        <stp/>
        <stp/>
        <stp>FALSE</stp>
        <stp>T</stp>
        <tr r="G299" s="1"/>
      </tp>
      <tp>
        <v>3.64</v>
        <stp/>
        <stp>StudyData</stp>
        <stp>C.US.CLE</stp>
        <stp>Bar</stp>
        <stp/>
        <stp>Close</stp>
        <stp>1380</stp>
        <stp>-287</stp>
        <stp>All</stp>
        <stp/>
        <stp/>
        <stp>FALSE</stp>
        <stp>T</stp>
        <tr r="G289" s="1"/>
      </tp>
      <tp t="s">
        <v/>
        <stp/>
        <stp>StudyData</stp>
        <stp>C.US.CLE</stp>
        <stp>Bar</stp>
        <stp/>
        <stp>Close</stp>
        <stp>1380</stp>
        <stp>-257</stp>
        <stp>All</stp>
        <stp/>
        <stp/>
        <stp>FALSE</stp>
        <stp>T</stp>
        <tr r="G259" s="1"/>
      </tp>
      <tp t="s">
        <v/>
        <stp/>
        <stp>StudyData</stp>
        <stp>C.US.CLE</stp>
        <stp>Bar</stp>
        <stp/>
        <stp>Close</stp>
        <stp>1380</stp>
        <stp>-247</stp>
        <stp>All</stp>
        <stp/>
        <stp/>
        <stp>FALSE</stp>
        <stp>T</stp>
        <tr r="G249" s="1"/>
      </tp>
      <tp>
        <v>3.72</v>
        <stp/>
        <stp>StudyData</stp>
        <stp>C.US.CLE</stp>
        <stp>Bar</stp>
        <stp/>
        <stp>Close</stp>
        <stp>1380</stp>
        <stp>-277</stp>
        <stp>All</stp>
        <stp/>
        <stp/>
        <stp>FALSE</stp>
        <stp>T</stp>
        <tr r="G279" s="1"/>
      </tp>
      <tp>
        <v>3.74</v>
        <stp/>
        <stp>StudyData</stp>
        <stp>C.US.CLE</stp>
        <stp>Bar</stp>
        <stp/>
        <stp>Close</stp>
        <stp>1380</stp>
        <stp>-267</stp>
        <stp>All</stp>
        <stp/>
        <stp/>
        <stp>FALSE</stp>
        <stp>T</stp>
        <tr r="G269" s="1"/>
      </tp>
      <tp>
        <v>3.05</v>
        <stp/>
        <stp>StudyData</stp>
        <stp>C.US.CLE</stp>
        <stp>Bar</stp>
        <stp/>
        <stp>Close</stp>
        <stp>1380</stp>
        <stp>-217</stp>
        <stp>All</stp>
        <stp/>
        <stp/>
        <stp>FALSE</stp>
        <stp>T</stp>
        <tr r="G219" s="1"/>
      </tp>
      <tp>
        <v>1.78</v>
        <stp/>
        <stp>StudyData</stp>
        <stp>C.US.CLE</stp>
        <stp>Bar</stp>
        <stp/>
        <stp>Close</stp>
        <stp>1380</stp>
        <stp>-207</stp>
        <stp>All</stp>
        <stp/>
        <stp/>
        <stp>FALSE</stp>
        <stp>T</stp>
        <tr r="G209" s="1"/>
      </tp>
      <tp>
        <v>3.66</v>
        <stp/>
        <stp>StudyData</stp>
        <stp>C.US.CLE</stp>
        <stp>Bar</stp>
        <stp/>
        <stp>Close</stp>
        <stp>1380</stp>
        <stp>-237</stp>
        <stp>All</stp>
        <stp/>
        <stp/>
        <stp>FALSE</stp>
        <stp>T</stp>
        <tr r="G239" s="1"/>
      </tp>
      <tp>
        <v>3.35</v>
        <stp/>
        <stp>StudyData</stp>
        <stp>C.US.CLE</stp>
        <stp>Bar</stp>
        <stp/>
        <stp>Close</stp>
        <stp>1380</stp>
        <stp>-227</stp>
        <stp>All</stp>
        <stp/>
        <stp/>
        <stp>FALSE</stp>
        <stp>T</stp>
        <tr r="G229" s="1"/>
      </tp>
      <tp>
        <v>0.59</v>
        <stp/>
        <stp>StudyData</stp>
        <stp>C.US.CLE</stp>
        <stp>Bar</stp>
        <stp/>
        <stp>Close</stp>
        <stp>1380</stp>
        <stp>-29</stp>
        <stp>All</stp>
        <stp/>
        <stp/>
        <stp>FALSE</stp>
        <stp>T</stp>
        <tr r="G31" s="1"/>
      </tp>
      <tp>
        <v>0.56999999999999995</v>
        <stp/>
        <stp>StudyData</stp>
        <stp>C.US.CLE</stp>
        <stp>Bar</stp>
        <stp/>
        <stp>Close</stp>
        <stp>1380</stp>
        <stp>-39</stp>
        <stp>All</stp>
        <stp/>
        <stp/>
        <stp>FALSE</stp>
        <stp>T</stp>
        <tr r="G41" s="1"/>
      </tp>
      <tp>
        <v>0.68</v>
        <stp/>
        <stp>StudyData</stp>
        <stp>C.US.CLE</stp>
        <stp>Bar</stp>
        <stp/>
        <stp>Close</stp>
        <stp>1380</stp>
        <stp>-19</stp>
        <stp>All</stp>
        <stp/>
        <stp/>
        <stp>FALSE</stp>
        <stp>T</stp>
        <tr r="G21" s="1"/>
      </tp>
      <tp>
        <v>0.55000000000000004</v>
        <stp/>
        <stp>StudyData</stp>
        <stp>C.US.CLE</stp>
        <stp>Bar</stp>
        <stp/>
        <stp>Close</stp>
        <stp>1380</stp>
        <stp>-69</stp>
        <stp>All</stp>
        <stp/>
        <stp/>
        <stp>FALSE</stp>
        <stp>T</stp>
        <tr r="G71" s="1"/>
      </tp>
      <tp>
        <v>0.54</v>
        <stp/>
        <stp>StudyData</stp>
        <stp>C.US.CLE</stp>
        <stp>Bar</stp>
        <stp/>
        <stp>Close</stp>
        <stp>1380</stp>
        <stp>-79</stp>
        <stp>All</stp>
        <stp/>
        <stp/>
        <stp>FALSE</stp>
        <stp>T</stp>
        <tr r="G81" s="1"/>
      </tp>
      <tp>
        <v>0.31</v>
        <stp/>
        <stp>StudyData</stp>
        <stp>C.US.CLE</stp>
        <stp>Bar</stp>
        <stp/>
        <stp>Close</stp>
        <stp>1380</stp>
        <stp>-49</stp>
        <stp>All</stp>
        <stp/>
        <stp/>
        <stp>FALSE</stp>
        <stp>T</stp>
        <tr r="G51" s="1"/>
      </tp>
      <tp>
        <v>0.44</v>
        <stp/>
        <stp>StudyData</stp>
        <stp>C.US.CLE</stp>
        <stp>Bar</stp>
        <stp/>
        <stp>Close</stp>
        <stp>1380</stp>
        <stp>-59</stp>
        <stp>All</stp>
        <stp/>
        <stp/>
        <stp>FALSE</stp>
        <stp>T</stp>
        <tr r="G61" s="1"/>
      </tp>
      <tp>
        <v>0.41</v>
        <stp/>
        <stp>StudyData</stp>
        <stp>C.US.CLE</stp>
        <stp>Bar</stp>
        <stp/>
        <stp>Close</stp>
        <stp>1380</stp>
        <stp>-89</stp>
        <stp>All</stp>
        <stp/>
        <stp/>
        <stp>FALSE</stp>
        <stp>T</stp>
        <tr r="G91" s="1"/>
      </tp>
      <tp>
        <v>0.55000000000000004</v>
        <stp/>
        <stp>StudyData</stp>
        <stp>C.US.CLE</stp>
        <stp>Bar</stp>
        <stp/>
        <stp>Close</stp>
        <stp>1380</stp>
        <stp>-99</stp>
        <stp>All</stp>
        <stp/>
        <stp/>
        <stp>FALSE</stp>
        <stp>T</stp>
        <tr r="G101" s="1"/>
      </tp>
      <tp>
        <v>397</v>
        <stp/>
        <stp>StudyData</stp>
        <stp>C.US.CLE</stp>
        <stp>Vol</stp>
        <stp>VolType=Exchange,CoCType=Contract</stp>
        <stp>Vol</stp>
        <stp>1380</stp>
        <stp>-33</stp>
        <stp>All</stp>
        <stp/>
        <stp/>
        <stp>FALSE</stp>
        <stp>T</stp>
        <tr r="H35" s="1"/>
      </tp>
      <tp>
        <v>365</v>
        <stp/>
        <stp>StudyData</stp>
        <stp>C.US.CLE</stp>
        <stp>Vol</stp>
        <stp>VolType=Exchange,CoCType=Contract</stp>
        <stp>Vol</stp>
        <stp>1380</stp>
        <stp>-23</stp>
        <stp>All</stp>
        <stp/>
        <stp/>
        <stp>FALSE</stp>
        <stp>T</stp>
        <tr r="H25" s="1"/>
      </tp>
      <tp>
        <v>1241</v>
        <stp/>
        <stp>StudyData</stp>
        <stp>C.US.CLE</stp>
        <stp>Vol</stp>
        <stp>VolType=Exchange,CoCType=Contract</stp>
        <stp>Vol</stp>
        <stp>1380</stp>
        <stp>-13</stp>
        <stp>All</stp>
        <stp/>
        <stp/>
        <stp>FALSE</stp>
        <stp>T</stp>
        <tr r="H15" s="1"/>
      </tp>
      <tp>
        <v>0</v>
        <stp/>
        <stp>StudyData</stp>
        <stp>C.US.CLE</stp>
        <stp>Vol</stp>
        <stp>VolType=Exchange,CoCType=Contract</stp>
        <stp>Vol</stp>
        <stp>1380</stp>
        <stp>-73</stp>
        <stp>All</stp>
        <stp/>
        <stp/>
        <stp>FALSE</stp>
        <stp>T</stp>
        <tr r="H75" s="1"/>
      </tp>
      <tp>
        <v>1502</v>
        <stp/>
        <stp>StudyData</stp>
        <stp>C.US.CLE</stp>
        <stp>Vol</stp>
        <stp>VolType=Exchange,CoCType=Contract</stp>
        <stp>Vol</stp>
        <stp>1380</stp>
        <stp>-63</stp>
        <stp>All</stp>
        <stp/>
        <stp/>
        <stp>FALSE</stp>
        <stp>T</stp>
        <tr r="H65" s="1"/>
      </tp>
      <tp>
        <v>108</v>
        <stp/>
        <stp>StudyData</stp>
        <stp>C.US.CLE</stp>
        <stp>Vol</stp>
        <stp>VolType=Exchange,CoCType=Contract</stp>
        <stp>Vol</stp>
        <stp>1380</stp>
        <stp>-53</stp>
        <stp>All</stp>
        <stp/>
        <stp/>
        <stp>FALSE</stp>
        <stp>T</stp>
        <tr r="H55" s="1"/>
      </tp>
      <tp>
        <v>164</v>
        <stp/>
        <stp>StudyData</stp>
        <stp>C.US.CLE</stp>
        <stp>Vol</stp>
        <stp>VolType=Exchange,CoCType=Contract</stp>
        <stp>Vol</stp>
        <stp>1380</stp>
        <stp>-43</stp>
        <stp>All</stp>
        <stp/>
        <stp/>
        <stp>FALSE</stp>
        <stp>T</stp>
        <tr r="H45" s="1"/>
      </tp>
      <tp>
        <v>288</v>
        <stp/>
        <stp>StudyData</stp>
        <stp>C.US.CLE</stp>
        <stp>Vol</stp>
        <stp>VolType=Exchange,CoCType=Contract</stp>
        <stp>Vol</stp>
        <stp>1380</stp>
        <stp>-93</stp>
        <stp>All</stp>
        <stp/>
        <stp/>
        <stp>FALSE</stp>
        <stp>T</stp>
        <tr r="H95" s="1"/>
      </tp>
      <tp>
        <v>2</v>
        <stp/>
        <stp>StudyData</stp>
        <stp>C.US.CLE</stp>
        <stp>Vol</stp>
        <stp>VolType=Exchange,CoCType=Contract</stp>
        <stp>Vol</stp>
        <stp>1380</stp>
        <stp>-83</stp>
        <stp>All</stp>
        <stp/>
        <stp/>
        <stp>FALSE</stp>
        <stp>T</stp>
        <tr r="H85" s="1"/>
      </tp>
      <tp>
        <v>1.83</v>
        <stp/>
        <stp>StudyData</stp>
        <stp>C.US.CLE</stp>
        <stp>Bar</stp>
        <stp/>
        <stp>Close</stp>
        <stp>1380</stp>
        <stp>-194</stp>
        <stp>All</stp>
        <stp/>
        <stp/>
        <stp>FALSE</stp>
        <stp>T</stp>
        <tr r="G196" s="1"/>
      </tp>
      <tp>
        <v>2.85</v>
        <stp/>
        <stp>StudyData</stp>
        <stp>C.US.CLE</stp>
        <stp>Bar</stp>
        <stp/>
        <stp>Close</stp>
        <stp>1380</stp>
        <stp>-184</stp>
        <stp>All</stp>
        <stp/>
        <stp/>
        <stp>FALSE</stp>
        <stp>T</stp>
        <tr r="G186" s="1"/>
      </tp>
      <tp>
        <v>0.89</v>
        <stp/>
        <stp>StudyData</stp>
        <stp>C.US.CLE</stp>
        <stp>Bar</stp>
        <stp/>
        <stp>Close</stp>
        <stp>1380</stp>
        <stp>-154</stp>
        <stp>All</stp>
        <stp/>
        <stp/>
        <stp>FALSE</stp>
        <stp>T</stp>
        <tr r="G156" s="1"/>
      </tp>
      <tp>
        <v>0.67</v>
        <stp/>
        <stp>StudyData</stp>
        <stp>C.US.CLE</stp>
        <stp>Bar</stp>
        <stp/>
        <stp>Close</stp>
        <stp>1380</stp>
        <stp>-144</stp>
        <stp>All</stp>
        <stp/>
        <stp/>
        <stp>FALSE</stp>
        <stp>T</stp>
        <tr r="G146" s="1"/>
      </tp>
      <tp>
        <v>1.61</v>
        <stp/>
        <stp>StudyData</stp>
        <stp>C.US.CLE</stp>
        <stp>Bar</stp>
        <stp/>
        <stp>Close</stp>
        <stp>1380</stp>
        <stp>-174</stp>
        <stp>All</stp>
        <stp/>
        <stp/>
        <stp>FALSE</stp>
        <stp>T</stp>
        <tr r="G176" s="1"/>
      </tp>
      <tp>
        <v>1.24</v>
        <stp/>
        <stp>StudyData</stp>
        <stp>C.US.CLE</stp>
        <stp>Bar</stp>
        <stp/>
        <stp>Close</stp>
        <stp>1380</stp>
        <stp>-164</stp>
        <stp>All</stp>
        <stp/>
        <stp/>
        <stp>FALSE</stp>
        <stp>T</stp>
        <tr r="G166" s="1"/>
      </tp>
      <tp>
        <v>0.51</v>
        <stp/>
        <stp>StudyData</stp>
        <stp>C.US.CLE</stp>
        <stp>Bar</stp>
        <stp/>
        <stp>Close</stp>
        <stp>1380</stp>
        <stp>-114</stp>
        <stp>All</stp>
        <stp/>
        <stp/>
        <stp>FALSE</stp>
        <stp>T</stp>
        <tr r="G116" s="1"/>
      </tp>
      <tp>
        <v>0.55000000000000004</v>
        <stp/>
        <stp>StudyData</stp>
        <stp>C.US.CLE</stp>
        <stp>Bar</stp>
        <stp/>
        <stp>Close</stp>
        <stp>1380</stp>
        <stp>-104</stp>
        <stp>All</stp>
        <stp/>
        <stp/>
        <stp>FALSE</stp>
        <stp>T</stp>
        <tr r="G106" s="1"/>
      </tp>
      <tp>
        <v>0.33</v>
        <stp/>
        <stp>StudyData</stp>
        <stp>C.US.CLE</stp>
        <stp>Bar</stp>
        <stp/>
        <stp>Close</stp>
        <stp>1380</stp>
        <stp>-134</stp>
        <stp>All</stp>
        <stp/>
        <stp/>
        <stp>FALSE</stp>
        <stp>T</stp>
        <tr r="G136" s="1"/>
      </tp>
      <tp>
        <v>0.48</v>
        <stp/>
        <stp>StudyData</stp>
        <stp>C.US.CLE</stp>
        <stp>Bar</stp>
        <stp/>
        <stp>Close</stp>
        <stp>1380</stp>
        <stp>-124</stp>
        <stp>All</stp>
        <stp/>
        <stp/>
        <stp>FALSE</stp>
        <stp>T</stp>
        <tr r="G126" s="1"/>
      </tp>
      <tp>
        <v>3.16</v>
        <stp/>
        <stp>StudyData</stp>
        <stp>C.US.CLE</stp>
        <stp>Bar</stp>
        <stp/>
        <stp>Close</stp>
        <stp>1380</stp>
        <stp>-294</stp>
        <stp>All</stp>
        <stp/>
        <stp/>
        <stp>FALSE</stp>
        <stp>T</stp>
        <tr r="G296" s="1"/>
      </tp>
      <tp t="s">
        <v/>
        <stp/>
        <stp>StudyData</stp>
        <stp>C.US.CLE</stp>
        <stp>Bar</stp>
        <stp/>
        <stp>Close</stp>
        <stp>1380</stp>
        <stp>-284</stp>
        <stp>All</stp>
        <stp/>
        <stp/>
        <stp>FALSE</stp>
        <stp>T</stp>
        <tr r="G286" s="1"/>
      </tp>
      <tp>
        <v>4.55</v>
        <stp/>
        <stp>StudyData</stp>
        <stp>C.US.CLE</stp>
        <stp>Bar</stp>
        <stp/>
        <stp>Close</stp>
        <stp>1380</stp>
        <stp>-254</stp>
        <stp>All</stp>
        <stp/>
        <stp/>
        <stp>FALSE</stp>
        <stp>T</stp>
        <tr r="G256" s="1"/>
      </tp>
      <tp>
        <v>3.66</v>
        <stp/>
        <stp>StudyData</stp>
        <stp>C.US.CLE</stp>
        <stp>Bar</stp>
        <stp/>
        <stp>Close</stp>
        <stp>1380</stp>
        <stp>-244</stp>
        <stp>All</stp>
        <stp/>
        <stp/>
        <stp>FALSE</stp>
        <stp>T</stp>
        <tr r="G246" s="1"/>
      </tp>
      <tp>
        <v>3.38</v>
        <stp/>
        <stp>StudyData</stp>
        <stp>C.US.CLE</stp>
        <stp>Bar</stp>
        <stp/>
        <stp>Close</stp>
        <stp>1380</stp>
        <stp>-274</stp>
        <stp>All</stp>
        <stp/>
        <stp/>
        <stp>FALSE</stp>
        <stp>T</stp>
        <tr r="G276" s="1"/>
      </tp>
      <tp>
        <v>3.96</v>
        <stp/>
        <stp>StudyData</stp>
        <stp>C.US.CLE</stp>
        <stp>Bar</stp>
        <stp/>
        <stp>Close</stp>
        <stp>1380</stp>
        <stp>-264</stp>
        <stp>All</stp>
        <stp/>
        <stp/>
        <stp>FALSE</stp>
        <stp>T</stp>
        <tr r="G266" s="1"/>
      </tp>
      <tp>
        <v>2.66</v>
        <stp/>
        <stp>StudyData</stp>
        <stp>C.US.CLE</stp>
        <stp>Bar</stp>
        <stp/>
        <stp>Close</stp>
        <stp>1380</stp>
        <stp>-214</stp>
        <stp>All</stp>
        <stp/>
        <stp/>
        <stp>FALSE</stp>
        <stp>T</stp>
        <tr r="G216" s="1"/>
      </tp>
      <tp>
        <v>1.68</v>
        <stp/>
        <stp>StudyData</stp>
        <stp>C.US.CLE</stp>
        <stp>Bar</stp>
        <stp/>
        <stp>Close</stp>
        <stp>1380</stp>
        <stp>-204</stp>
        <stp>All</stp>
        <stp/>
        <stp/>
        <stp>FALSE</stp>
        <stp>T</stp>
        <tr r="G206" s="1"/>
      </tp>
      <tp>
        <v>3.98</v>
        <stp/>
        <stp>StudyData</stp>
        <stp>C.US.CLE</stp>
        <stp>Bar</stp>
        <stp/>
        <stp>Close</stp>
        <stp>1380</stp>
        <stp>-234</stp>
        <stp>All</stp>
        <stp/>
        <stp/>
        <stp>FALSE</stp>
        <stp>T</stp>
        <tr r="G236" s="1"/>
      </tp>
      <tp>
        <v>3.36</v>
        <stp/>
        <stp>StudyData</stp>
        <stp>C.US.CLE</stp>
        <stp>Bar</stp>
        <stp/>
        <stp>Close</stp>
        <stp>1380</stp>
        <stp>-224</stp>
        <stp>All</stp>
        <stp/>
        <stp/>
        <stp>FALSE</stp>
        <stp>T</stp>
        <tr r="G226" s="1"/>
      </tp>
      <tp>
        <v>43096.708333333336</v>
        <stp/>
        <stp>StudyData</stp>
        <stp>C.US.CLE</stp>
        <stp>Bar</stp>
        <stp/>
        <stp>Time</stp>
        <stp>1380</stp>
        <stp>0</stp>
        <stp>All</stp>
        <stp/>
        <stp/>
        <stp>FALSE</stp>
        <stp>T</stp>
        <tr r="C2" s="1"/>
        <tr r="B2" s="1"/>
      </tp>
      <tp>
        <v>1108</v>
        <stp/>
        <stp>StudyData</stp>
        <stp>C.US.CLE</stp>
        <stp>Vol</stp>
        <stp>VolType=Exchange,CoCType=Contract</stp>
        <stp>Vol</stp>
        <stp>1380</stp>
        <stp>-30</stp>
        <stp>All</stp>
        <stp/>
        <stp/>
        <stp>FALSE</stp>
        <stp>T</stp>
        <tr r="H32" s="1"/>
      </tp>
      <tp>
        <v>532</v>
        <stp/>
        <stp>StudyData</stp>
        <stp>C.US.CLE</stp>
        <stp>Vol</stp>
        <stp>VolType=Exchange,CoCType=Contract</stp>
        <stp>Vol</stp>
        <stp>1380</stp>
        <stp>-20</stp>
        <stp>All</stp>
        <stp/>
        <stp/>
        <stp>FALSE</stp>
        <stp>T</stp>
        <tr r="H22" s="1"/>
      </tp>
      <tp>
        <v>4346</v>
        <stp/>
        <stp>StudyData</stp>
        <stp>C.US.CLE</stp>
        <stp>Vol</stp>
        <stp>VolType=Exchange,CoCType=Contract</stp>
        <stp>Vol</stp>
        <stp>1380</stp>
        <stp>-10</stp>
        <stp>All</stp>
        <stp/>
        <stp/>
        <stp>FALSE</stp>
        <stp>T</stp>
        <tr r="H12" s="1"/>
      </tp>
      <tp>
        <v>158</v>
        <stp/>
        <stp>StudyData</stp>
        <stp>C.US.CLE</stp>
        <stp>Vol</stp>
        <stp>VolType=Exchange,CoCType=Contract</stp>
        <stp>Vol</stp>
        <stp>1380</stp>
        <stp>-70</stp>
        <stp>All</stp>
        <stp/>
        <stp/>
        <stp>FALSE</stp>
        <stp>T</stp>
        <tr r="H72" s="1"/>
      </tp>
      <tp>
        <v>102</v>
        <stp/>
        <stp>StudyData</stp>
        <stp>C.US.CLE</stp>
        <stp>Vol</stp>
        <stp>VolType=Exchange,CoCType=Contract</stp>
        <stp>Vol</stp>
        <stp>1380</stp>
        <stp>-60</stp>
        <stp>All</stp>
        <stp/>
        <stp/>
        <stp>FALSE</stp>
        <stp>T</stp>
        <tr r="H62" s="1"/>
      </tp>
      <tp>
        <v>136</v>
        <stp/>
        <stp>StudyData</stp>
        <stp>C.US.CLE</stp>
        <stp>Vol</stp>
        <stp>VolType=Exchange,CoCType=Contract</stp>
        <stp>Vol</stp>
        <stp>1380</stp>
        <stp>-50</stp>
        <stp>All</stp>
        <stp/>
        <stp/>
        <stp>FALSE</stp>
        <stp>T</stp>
        <tr r="H52" s="1"/>
      </tp>
      <tp>
        <v>656</v>
        <stp/>
        <stp>StudyData</stp>
        <stp>C.US.CLE</stp>
        <stp>Vol</stp>
        <stp>VolType=Exchange,CoCType=Contract</stp>
        <stp>Vol</stp>
        <stp>1380</stp>
        <stp>-40</stp>
        <stp>All</stp>
        <stp/>
        <stp/>
        <stp>FALSE</stp>
        <stp>T</stp>
        <tr r="H42" s="1"/>
      </tp>
      <tp>
        <v>0</v>
        <stp/>
        <stp>StudyData</stp>
        <stp>C.US.CLE</stp>
        <stp>Vol</stp>
        <stp>VolType=Exchange,CoCType=Contract</stp>
        <stp>Vol</stp>
        <stp>1380</stp>
        <stp>-90</stp>
        <stp>All</stp>
        <stp/>
        <stp/>
        <stp>FALSE</stp>
        <stp>T</stp>
        <tr r="H92" s="1"/>
      </tp>
      <tp>
        <v>5</v>
        <stp/>
        <stp>StudyData</stp>
        <stp>C.US.CLE</stp>
        <stp>Vol</stp>
        <stp>VolType=Exchange,CoCType=Contract</stp>
        <stp>Vol</stp>
        <stp>1380</stp>
        <stp>-80</stp>
        <stp>All</stp>
        <stp/>
        <stp/>
        <stp>FALSE</stp>
        <stp>T</stp>
        <tr r="H82" s="1"/>
      </tp>
      <tp>
        <v>1.74</v>
        <stp/>
        <stp>StudyData</stp>
        <stp>C.US.CLE</stp>
        <stp>Bar</stp>
        <stp/>
        <stp>Close</stp>
        <stp>1380</stp>
        <stp>-195</stp>
        <stp>All</stp>
        <stp/>
        <stp/>
        <stp>FALSE</stp>
        <stp>T</stp>
        <tr r="G197" s="1"/>
      </tp>
      <tp>
        <v>2.84</v>
        <stp/>
        <stp>StudyData</stp>
        <stp>C.US.CLE</stp>
        <stp>Bar</stp>
        <stp/>
        <stp>Close</stp>
        <stp>1380</stp>
        <stp>-185</stp>
        <stp>All</stp>
        <stp/>
        <stp/>
        <stp>FALSE</stp>
        <stp>T</stp>
        <tr r="G187" s="1"/>
      </tp>
      <tp>
        <v>1.41</v>
        <stp/>
        <stp>StudyData</stp>
        <stp>C.US.CLE</stp>
        <stp>Bar</stp>
        <stp/>
        <stp>Close</stp>
        <stp>1380</stp>
        <stp>-155</stp>
        <stp>All</stp>
        <stp/>
        <stp/>
        <stp>FALSE</stp>
        <stp>T</stp>
        <tr r="G157" s="1"/>
      </tp>
      <tp>
        <v>0.68</v>
        <stp/>
        <stp>StudyData</stp>
        <stp>C.US.CLE</stp>
        <stp>Bar</stp>
        <stp/>
        <stp>Close</stp>
        <stp>1380</stp>
        <stp>-145</stp>
        <stp>All</stp>
        <stp/>
        <stp/>
        <stp>FALSE</stp>
        <stp>T</stp>
        <tr r="G147" s="1"/>
      </tp>
      <tp>
        <v>1.77</v>
        <stp/>
        <stp>StudyData</stp>
        <stp>C.US.CLE</stp>
        <stp>Bar</stp>
        <stp/>
        <stp>Close</stp>
        <stp>1380</stp>
        <stp>-175</stp>
        <stp>All</stp>
        <stp/>
        <stp/>
        <stp>FALSE</stp>
        <stp>T</stp>
        <tr r="G177" s="1"/>
      </tp>
      <tp>
        <v>1.19</v>
        <stp/>
        <stp>StudyData</stp>
        <stp>C.US.CLE</stp>
        <stp>Bar</stp>
        <stp/>
        <stp>Close</stp>
        <stp>1380</stp>
        <stp>-165</stp>
        <stp>All</stp>
        <stp/>
        <stp/>
        <stp>FALSE</stp>
        <stp>T</stp>
        <tr r="G167" s="1"/>
      </tp>
      <tp>
        <v>0.6</v>
        <stp/>
        <stp>StudyData</stp>
        <stp>C.US.CLE</stp>
        <stp>Bar</stp>
        <stp/>
        <stp>Close</stp>
        <stp>1380</stp>
        <stp>-115</stp>
        <stp>All</stp>
        <stp/>
        <stp/>
        <stp>FALSE</stp>
        <stp>T</stp>
        <tr r="G117" s="1"/>
      </tp>
      <tp>
        <v>0.64</v>
        <stp/>
        <stp>StudyData</stp>
        <stp>C.US.CLE</stp>
        <stp>Bar</stp>
        <stp/>
        <stp>Close</stp>
        <stp>1380</stp>
        <stp>-105</stp>
        <stp>All</stp>
        <stp/>
        <stp/>
        <stp>FALSE</stp>
        <stp>T</stp>
        <tr r="G107" s="1"/>
      </tp>
      <tp>
        <v>0.3</v>
        <stp/>
        <stp>StudyData</stp>
        <stp>C.US.CLE</stp>
        <stp>Bar</stp>
        <stp/>
        <stp>Close</stp>
        <stp>1380</stp>
        <stp>-135</stp>
        <stp>All</stp>
        <stp/>
        <stp/>
        <stp>FALSE</stp>
        <stp>T</stp>
        <tr r="G137" s="1"/>
      </tp>
      <tp>
        <v>0.52</v>
        <stp/>
        <stp>StudyData</stp>
        <stp>C.US.CLE</stp>
        <stp>Bar</stp>
        <stp/>
        <stp>Close</stp>
        <stp>1380</stp>
        <stp>-125</stp>
        <stp>All</stp>
        <stp/>
        <stp/>
        <stp>FALSE</stp>
        <stp>T</stp>
        <tr r="G127" s="1"/>
      </tp>
      <tp>
        <v>3.2</v>
        <stp/>
        <stp>StudyData</stp>
        <stp>C.US.CLE</stp>
        <stp>Bar</stp>
        <stp/>
        <stp>Close</stp>
        <stp>1380</stp>
        <stp>-295</stp>
        <stp>All</stp>
        <stp/>
        <stp/>
        <stp>FALSE</stp>
        <stp>T</stp>
        <tr r="G297" s="1"/>
      </tp>
      <tp>
        <v>3.61</v>
        <stp/>
        <stp>StudyData</stp>
        <stp>C.US.CLE</stp>
        <stp>Bar</stp>
        <stp/>
        <stp>Close</stp>
        <stp>1380</stp>
        <stp>-285</stp>
        <stp>All</stp>
        <stp/>
        <stp/>
        <stp>FALSE</stp>
        <stp>T</stp>
        <tr r="G287" s="1"/>
      </tp>
      <tp>
        <v>4.5599999999999996</v>
        <stp/>
        <stp>StudyData</stp>
        <stp>C.US.CLE</stp>
        <stp>Bar</stp>
        <stp/>
        <stp>Close</stp>
        <stp>1380</stp>
        <stp>-255</stp>
        <stp>All</stp>
        <stp/>
        <stp/>
        <stp>FALSE</stp>
        <stp>T</stp>
        <tr r="G257" s="1"/>
      </tp>
      <tp>
        <v>3.63</v>
        <stp/>
        <stp>StudyData</stp>
        <stp>C.US.CLE</stp>
        <stp>Bar</stp>
        <stp/>
        <stp>Close</stp>
        <stp>1380</stp>
        <stp>-245</stp>
        <stp>All</stp>
        <stp/>
        <stp/>
        <stp>FALSE</stp>
        <stp>T</stp>
        <tr r="G247" s="1"/>
      </tp>
      <tp>
        <v>3.15</v>
        <stp/>
        <stp>StudyData</stp>
        <stp>C.US.CLE</stp>
        <stp>Bar</stp>
        <stp/>
        <stp>Close</stp>
        <stp>1380</stp>
        <stp>-275</stp>
        <stp>All</stp>
        <stp/>
        <stp/>
        <stp>FALSE</stp>
        <stp>T</stp>
        <tr r="G277" s="1"/>
      </tp>
      <tp>
        <v>3.67</v>
        <stp/>
        <stp>StudyData</stp>
        <stp>C.US.CLE</stp>
        <stp>Bar</stp>
        <stp/>
        <stp>Close</stp>
        <stp>1380</stp>
        <stp>-265</stp>
        <stp>All</stp>
        <stp/>
        <stp/>
        <stp>FALSE</stp>
        <stp>T</stp>
        <tr r="G267" s="1"/>
      </tp>
      <tp>
        <v>2.92</v>
        <stp/>
        <stp>StudyData</stp>
        <stp>C.US.CLE</stp>
        <stp>Bar</stp>
        <stp/>
        <stp>Close</stp>
        <stp>1380</stp>
        <stp>-215</stp>
        <stp>All</stp>
        <stp/>
        <stp/>
        <stp>FALSE</stp>
        <stp>T</stp>
        <tr r="G217" s="1"/>
      </tp>
      <tp>
        <v>1.89</v>
        <stp/>
        <stp>StudyData</stp>
        <stp>C.US.CLE</stp>
        <stp>Bar</stp>
        <stp/>
        <stp>Close</stp>
        <stp>1380</stp>
        <stp>-205</stp>
        <stp>All</stp>
        <stp/>
        <stp/>
        <stp>FALSE</stp>
        <stp>T</stp>
        <tr r="G207" s="1"/>
      </tp>
      <tp>
        <v>4.07</v>
        <stp/>
        <stp>StudyData</stp>
        <stp>C.US.CLE</stp>
        <stp>Bar</stp>
        <stp/>
        <stp>Close</stp>
        <stp>1380</stp>
        <stp>-235</stp>
        <stp>All</stp>
        <stp/>
        <stp/>
        <stp>FALSE</stp>
        <stp>T</stp>
        <tr r="G237" s="1"/>
      </tp>
      <tp>
        <v>3.48</v>
        <stp/>
        <stp>StudyData</stp>
        <stp>C.US.CLE</stp>
        <stp>Bar</stp>
        <stp/>
        <stp>Close</stp>
        <stp>1380</stp>
        <stp>-225</stp>
        <stp>All</stp>
        <stp/>
        <stp/>
        <stp>FALSE</stp>
        <stp>T</stp>
        <tr r="G227" s="1"/>
      </tp>
      <tp>
        <v>132</v>
        <stp/>
        <stp>StudyData</stp>
        <stp>C.US.CLE</stp>
        <stp>Vol</stp>
        <stp>VolType=Exchange,CoCType=Contract</stp>
        <stp>Vol</stp>
        <stp>1380</stp>
        <stp>-31</stp>
        <stp>All</stp>
        <stp/>
        <stp/>
        <stp>FALSE</stp>
        <stp>T</stp>
        <tr r="H33" s="1"/>
      </tp>
      <tp>
        <v>465</v>
        <stp/>
        <stp>StudyData</stp>
        <stp>C.US.CLE</stp>
        <stp>Vol</stp>
        <stp>VolType=Exchange,CoCType=Contract</stp>
        <stp>Vol</stp>
        <stp>1380</stp>
        <stp>-21</stp>
        <stp>All</stp>
        <stp/>
        <stp/>
        <stp>FALSE</stp>
        <stp>T</stp>
        <tr r="H23" s="1"/>
      </tp>
      <tp>
        <v>2743</v>
        <stp/>
        <stp>StudyData</stp>
        <stp>C.US.CLE</stp>
        <stp>Vol</stp>
        <stp>VolType=Exchange,CoCType=Contract</stp>
        <stp>Vol</stp>
        <stp>1380</stp>
        <stp>-11</stp>
        <stp>All</stp>
        <stp/>
        <stp/>
        <stp>FALSE</stp>
        <stp>T</stp>
        <tr r="H13" s="1"/>
      </tp>
      <tp>
        <v>1</v>
        <stp/>
        <stp>StudyData</stp>
        <stp>C.US.CLE</stp>
        <stp>Vol</stp>
        <stp>VolType=Exchange,CoCType=Contract</stp>
        <stp>Vol</stp>
        <stp>1380</stp>
        <stp>-71</stp>
        <stp>All</stp>
        <stp/>
        <stp/>
        <stp>FALSE</stp>
        <stp>T</stp>
        <tr r="H73" s="1"/>
      </tp>
      <tp>
        <v>41</v>
        <stp/>
        <stp>StudyData</stp>
        <stp>C.US.CLE</stp>
        <stp>Vol</stp>
        <stp>VolType=Exchange,CoCType=Contract</stp>
        <stp>Vol</stp>
        <stp>1380</stp>
        <stp>-61</stp>
        <stp>All</stp>
        <stp/>
        <stp/>
        <stp>FALSE</stp>
        <stp>T</stp>
        <tr r="H63" s="1"/>
      </tp>
      <tp>
        <v>35</v>
        <stp/>
        <stp>StudyData</stp>
        <stp>C.US.CLE</stp>
        <stp>Vol</stp>
        <stp>VolType=Exchange,CoCType=Contract</stp>
        <stp>Vol</stp>
        <stp>1380</stp>
        <stp>-51</stp>
        <stp>All</stp>
        <stp/>
        <stp/>
        <stp>FALSE</stp>
        <stp>T</stp>
        <tr r="H53" s="1"/>
      </tp>
      <tp>
        <v>35</v>
        <stp/>
        <stp>StudyData</stp>
        <stp>C.US.CLE</stp>
        <stp>Vol</stp>
        <stp>VolType=Exchange,CoCType=Contract</stp>
        <stp>Vol</stp>
        <stp>1380</stp>
        <stp>-41</stp>
        <stp>All</stp>
        <stp/>
        <stp/>
        <stp>FALSE</stp>
        <stp>T</stp>
        <tr r="H43" s="1"/>
      </tp>
      <tp>
        <v>3</v>
        <stp/>
        <stp>StudyData</stp>
        <stp>C.US.CLE</stp>
        <stp>Vol</stp>
        <stp>VolType=Exchange,CoCType=Contract</stp>
        <stp>Vol</stp>
        <stp>1380</stp>
        <stp>-91</stp>
        <stp>All</stp>
        <stp/>
        <stp/>
        <stp>FALSE</stp>
        <stp>T</stp>
        <tr r="H93" s="1"/>
      </tp>
      <tp>
        <v>2</v>
        <stp/>
        <stp>StudyData</stp>
        <stp>C.US.CLE</stp>
        <stp>Vol</stp>
        <stp>VolType=Exchange,CoCType=Contract</stp>
        <stp>Vol</stp>
        <stp>1380</stp>
        <stp>-81</stp>
        <stp>All</stp>
        <stp/>
        <stp/>
        <stp>FALSE</stp>
        <stp>T</stp>
        <tr r="H83" s="1"/>
      </tp>
      <tp>
        <v>1.9</v>
        <stp/>
        <stp>StudyData</stp>
        <stp>C.US.CLE</stp>
        <stp>Bar</stp>
        <stp/>
        <stp>Close</stp>
        <stp>1380</stp>
        <stp>-192</stp>
        <stp>All</stp>
        <stp/>
        <stp/>
        <stp>FALSE</stp>
        <stp>T</stp>
        <tr r="G194" s="1"/>
      </tp>
      <tp>
        <v>2.63</v>
        <stp/>
        <stp>StudyData</stp>
        <stp>C.US.CLE</stp>
        <stp>Bar</stp>
        <stp/>
        <stp>Close</stp>
        <stp>1380</stp>
        <stp>-182</stp>
        <stp>All</stp>
        <stp/>
        <stp/>
        <stp>FALSE</stp>
        <stp>T</stp>
        <tr r="G184" s="1"/>
      </tp>
      <tp t="s">
        <v/>
        <stp/>
        <stp>StudyData</stp>
        <stp>C.US.CLE</stp>
        <stp>Bar</stp>
        <stp/>
        <stp>Close</stp>
        <stp>1380</stp>
        <stp>-152</stp>
        <stp>All</stp>
        <stp/>
        <stp/>
        <stp>FALSE</stp>
        <stp>T</stp>
        <tr r="G154" s="1"/>
      </tp>
      <tp>
        <v>0.62</v>
        <stp/>
        <stp>StudyData</stp>
        <stp>C.US.CLE</stp>
        <stp>Bar</stp>
        <stp/>
        <stp>Close</stp>
        <stp>1380</stp>
        <stp>-142</stp>
        <stp>All</stp>
        <stp/>
        <stp/>
        <stp>FALSE</stp>
        <stp>T</stp>
        <tr r="G144" s="1"/>
      </tp>
      <tp>
        <v>1.47</v>
        <stp/>
        <stp>StudyData</stp>
        <stp>C.US.CLE</stp>
        <stp>Bar</stp>
        <stp/>
        <stp>Close</stp>
        <stp>1380</stp>
        <stp>-172</stp>
        <stp>All</stp>
        <stp/>
        <stp/>
        <stp>FALSE</stp>
        <stp>T</stp>
        <tr r="G174" s="1"/>
      </tp>
      <tp>
        <v>1.26</v>
        <stp/>
        <stp>StudyData</stp>
        <stp>C.US.CLE</stp>
        <stp>Bar</stp>
        <stp/>
        <stp>Close</stp>
        <stp>1380</stp>
        <stp>-162</stp>
        <stp>All</stp>
        <stp/>
        <stp/>
        <stp>FALSE</stp>
        <stp>T</stp>
        <tr r="G164" s="1"/>
      </tp>
      <tp>
        <v>0.4</v>
        <stp/>
        <stp>StudyData</stp>
        <stp>C.US.CLE</stp>
        <stp>Bar</stp>
        <stp/>
        <stp>Close</stp>
        <stp>1380</stp>
        <stp>-112</stp>
        <stp>All</stp>
        <stp/>
        <stp/>
        <stp>FALSE</stp>
        <stp>T</stp>
        <tr r="G114" s="1"/>
      </tp>
      <tp>
        <v>0.59</v>
        <stp/>
        <stp>StudyData</stp>
        <stp>C.US.CLE</stp>
        <stp>Bar</stp>
        <stp/>
        <stp>Close</stp>
        <stp>1380</stp>
        <stp>-102</stp>
        <stp>All</stp>
        <stp/>
        <stp/>
        <stp>FALSE</stp>
        <stp>T</stp>
        <tr r="G104" s="1"/>
      </tp>
      <tp>
        <v>0.4</v>
        <stp/>
        <stp>StudyData</stp>
        <stp>C.US.CLE</stp>
        <stp>Bar</stp>
        <stp/>
        <stp>Close</stp>
        <stp>1380</stp>
        <stp>-132</stp>
        <stp>All</stp>
        <stp/>
        <stp/>
        <stp>FALSE</stp>
        <stp>T</stp>
        <tr r="G134" s="1"/>
      </tp>
      <tp>
        <v>0.35</v>
        <stp/>
        <stp>StudyData</stp>
        <stp>C.US.CLE</stp>
        <stp>Bar</stp>
        <stp/>
        <stp>Close</stp>
        <stp>1380</stp>
        <stp>-122</stp>
        <stp>All</stp>
        <stp/>
        <stp/>
        <stp>FALSE</stp>
        <stp>T</stp>
        <tr r="G124" s="1"/>
      </tp>
      <tp>
        <v>2.96</v>
        <stp/>
        <stp>StudyData</stp>
        <stp>C.US.CLE</stp>
        <stp>Bar</stp>
        <stp/>
        <stp>Close</stp>
        <stp>1380</stp>
        <stp>-292</stp>
        <stp>All</stp>
        <stp/>
        <stp/>
        <stp>FALSE</stp>
        <stp>T</stp>
        <tr r="G294" s="1"/>
      </tp>
      <tp>
        <v>3.34</v>
        <stp/>
        <stp>StudyData</stp>
        <stp>C.US.CLE</stp>
        <stp>Bar</stp>
        <stp/>
        <stp>Close</stp>
        <stp>1380</stp>
        <stp>-282</stp>
        <stp>All</stp>
        <stp/>
        <stp/>
        <stp>FALSE</stp>
        <stp>T</stp>
        <tr r="G284" s="1"/>
      </tp>
      <tp>
        <v>4.16</v>
        <stp/>
        <stp>StudyData</stp>
        <stp>C.US.CLE</stp>
        <stp>Bar</stp>
        <stp/>
        <stp>Close</stp>
        <stp>1380</stp>
        <stp>-252</stp>
        <stp>All</stp>
        <stp/>
        <stp/>
        <stp>FALSE</stp>
        <stp>T</stp>
        <tr r="G254" s="1"/>
      </tp>
      <tp>
        <v>3.94</v>
        <stp/>
        <stp>StudyData</stp>
        <stp>C.US.CLE</stp>
        <stp>Bar</stp>
        <stp/>
        <stp>Close</stp>
        <stp>1380</stp>
        <stp>-242</stp>
        <stp>All</stp>
        <stp/>
        <stp/>
        <stp>FALSE</stp>
        <stp>T</stp>
        <tr r="G244" s="1"/>
      </tp>
      <tp>
        <v>3.95</v>
        <stp/>
        <stp>StudyData</stp>
        <stp>C.US.CLE</stp>
        <stp>Bar</stp>
        <stp/>
        <stp>Close</stp>
        <stp>1380</stp>
        <stp>-272</stp>
        <stp>All</stp>
        <stp/>
        <stp/>
        <stp>FALSE</stp>
        <stp>T</stp>
        <tr r="G274" s="1"/>
      </tp>
      <tp t="s">
        <v/>
        <stp/>
        <stp>StudyData</stp>
        <stp>C.US.CLE</stp>
        <stp>Bar</stp>
        <stp/>
        <stp>Close</stp>
        <stp>1380</stp>
        <stp>-262</stp>
        <stp>All</stp>
        <stp/>
        <stp/>
        <stp>FALSE</stp>
        <stp>T</stp>
        <tr r="G264" s="1"/>
      </tp>
      <tp>
        <v>2.97</v>
        <stp/>
        <stp>StudyData</stp>
        <stp>C.US.CLE</stp>
        <stp>Bar</stp>
        <stp/>
        <stp>Close</stp>
        <stp>1380</stp>
        <stp>-212</stp>
        <stp>All</stp>
        <stp/>
        <stp/>
        <stp>FALSE</stp>
        <stp>T</stp>
        <tr r="G214" s="1"/>
      </tp>
      <tp>
        <v>1.65</v>
        <stp/>
        <stp>StudyData</stp>
        <stp>C.US.CLE</stp>
        <stp>Bar</stp>
        <stp/>
        <stp>Close</stp>
        <stp>1380</stp>
        <stp>-202</stp>
        <stp>All</stp>
        <stp/>
        <stp/>
        <stp>FALSE</stp>
        <stp>T</stp>
        <tr r="G204" s="1"/>
      </tp>
      <tp>
        <v>3.88</v>
        <stp/>
        <stp>StudyData</stp>
        <stp>C.US.CLE</stp>
        <stp>Bar</stp>
        <stp/>
        <stp>Close</stp>
        <stp>1380</stp>
        <stp>-232</stp>
        <stp>All</stp>
        <stp/>
        <stp/>
        <stp>FALSE</stp>
        <stp>T</stp>
        <tr r="G234" s="1"/>
      </tp>
      <tp t="s">
        <v/>
        <stp/>
        <stp>StudyData</stp>
        <stp>C.US.CLE</stp>
        <stp>Bar</stp>
        <stp/>
        <stp>Close</stp>
        <stp>1380</stp>
        <stp>-222</stp>
        <stp>All</stp>
        <stp/>
        <stp/>
        <stp>FALSE</stp>
        <stp>T</stp>
        <tr r="G224" s="1"/>
      </tp>
      <tp>
        <v>42691.708333333336</v>
        <stp/>
        <stp>StudyData</stp>
        <stp>C.US.CLE</stp>
        <stp>Bar</stp>
        <stp/>
        <stp>Time</stp>
        <stp>1380</stp>
        <stp>-288</stp>
        <stp>All</stp>
        <stp/>
        <stp/>
        <stp>FALSE</stp>
        <stp>T</stp>
        <tr r="B290" s="1"/>
      </tp>
      <tp>
        <v>42677.708333333336</v>
        <stp/>
        <stp>StudyData</stp>
        <stp>C.US.CLE</stp>
        <stp>Bar</stp>
        <stp/>
        <stp>Time</stp>
        <stp>1380</stp>
        <stp>-298</stp>
        <stp>All</stp>
        <stp/>
        <stp/>
        <stp>FALSE</stp>
        <stp>T</stp>
        <tr r="B300" s="1"/>
      </tp>
      <tp>
        <v>42747.708333333336</v>
        <stp/>
        <stp>StudyData</stp>
        <stp>C.US.CLE</stp>
        <stp>Bar</stp>
        <stp/>
        <stp>Time</stp>
        <stp>1380</stp>
        <stp>-248</stp>
        <stp>All</stp>
        <stp/>
        <stp/>
        <stp>FALSE</stp>
        <stp>T</stp>
        <tr r="B250" s="1"/>
      </tp>
      <tp>
        <v>42733.708333333336</v>
        <stp/>
        <stp>StudyData</stp>
        <stp>C.US.CLE</stp>
        <stp>Bar</stp>
        <stp/>
        <stp>Time</stp>
        <stp>1380</stp>
        <stp>-258</stp>
        <stp>All</stp>
        <stp/>
        <stp/>
        <stp>FALSE</stp>
        <stp>T</stp>
        <tr r="B260" s="1"/>
      </tp>
      <tp>
        <v>42719.708333333336</v>
        <stp/>
        <stp>StudyData</stp>
        <stp>C.US.CLE</stp>
        <stp>Bar</stp>
        <stp/>
        <stp>Time</stp>
        <stp>1380</stp>
        <stp>-268</stp>
        <stp>All</stp>
        <stp/>
        <stp/>
        <stp>FALSE</stp>
        <stp>T</stp>
        <tr r="B270" s="1"/>
      </tp>
      <tp>
        <v>42705.708333333336</v>
        <stp/>
        <stp>StudyData</stp>
        <stp>C.US.CLE</stp>
        <stp>Bar</stp>
        <stp/>
        <stp>Time</stp>
        <stp>1380</stp>
        <stp>-278</stp>
        <stp>All</stp>
        <stp/>
        <stp/>
        <stp>FALSE</stp>
        <stp>T</stp>
        <tr r="B280" s="1"/>
      </tp>
      <tp>
        <v>42803.708333333336</v>
        <stp/>
        <stp>StudyData</stp>
        <stp>C.US.CLE</stp>
        <stp>Bar</stp>
        <stp/>
        <stp>Time</stp>
        <stp>1380</stp>
        <stp>-208</stp>
        <stp>All</stp>
        <stp/>
        <stp/>
        <stp>FALSE</stp>
        <stp>T</stp>
        <tr r="B210" s="1"/>
      </tp>
      <tp>
        <v>42789.708333333336</v>
        <stp/>
        <stp>StudyData</stp>
        <stp>C.US.CLE</stp>
        <stp>Bar</stp>
        <stp/>
        <stp>Time</stp>
        <stp>1380</stp>
        <stp>-218</stp>
        <stp>All</stp>
        <stp/>
        <stp/>
        <stp>FALSE</stp>
        <stp>T</stp>
        <tr r="B220" s="1"/>
      </tp>
      <tp>
        <v>42775.708333333336</v>
        <stp/>
        <stp>StudyData</stp>
        <stp>C.US.CLE</stp>
        <stp>Bar</stp>
        <stp/>
        <stp>Time</stp>
        <stp>1380</stp>
        <stp>-228</stp>
        <stp>All</stp>
        <stp/>
        <stp/>
        <stp>FALSE</stp>
        <stp>T</stp>
        <tr r="B230" s="1"/>
      </tp>
      <tp>
        <v>42761.708333333336</v>
        <stp/>
        <stp>StudyData</stp>
        <stp>C.US.CLE</stp>
        <stp>Bar</stp>
        <stp/>
        <stp>Time</stp>
        <stp>1380</stp>
        <stp>-238</stp>
        <stp>All</stp>
        <stp/>
        <stp/>
        <stp>FALSE</stp>
        <stp>T</stp>
        <tr r="B240" s="1"/>
      </tp>
      <tp>
        <v>42831.708333333336</v>
        <stp/>
        <stp>StudyData</stp>
        <stp>C.US.CLE</stp>
        <stp>Bar</stp>
        <stp/>
        <stp>Time</stp>
        <stp>1380</stp>
        <stp>-188</stp>
        <stp>All</stp>
        <stp/>
        <stp/>
        <stp>FALSE</stp>
        <stp>T</stp>
        <tr r="B190" s="1"/>
      </tp>
      <tp>
        <v>42817.708333333336</v>
        <stp/>
        <stp>StudyData</stp>
        <stp>C.US.CLE</stp>
        <stp>Bar</stp>
        <stp/>
        <stp>Time</stp>
        <stp>1380</stp>
        <stp>-198</stp>
        <stp>All</stp>
        <stp/>
        <stp/>
        <stp>FALSE</stp>
        <stp>T</stp>
        <tr r="B200" s="1"/>
      </tp>
      <tp>
        <v>42887.708333333336</v>
        <stp/>
        <stp>StudyData</stp>
        <stp>C.US.CLE</stp>
        <stp>Bar</stp>
        <stp/>
        <stp>Time</stp>
        <stp>1380</stp>
        <stp>-148</stp>
        <stp>All</stp>
        <stp/>
        <stp/>
        <stp>FALSE</stp>
        <stp>T</stp>
        <tr r="B150" s="1"/>
      </tp>
      <tp>
        <v>42873.708333333336</v>
        <stp/>
        <stp>StudyData</stp>
        <stp>C.US.CLE</stp>
        <stp>Bar</stp>
        <stp/>
        <stp>Time</stp>
        <stp>1380</stp>
        <stp>-158</stp>
        <stp>All</stp>
        <stp/>
        <stp/>
        <stp>FALSE</stp>
        <stp>T</stp>
        <tr r="B160" s="1"/>
      </tp>
      <tp>
        <v>42859.708333333336</v>
        <stp/>
        <stp>StudyData</stp>
        <stp>C.US.CLE</stp>
        <stp>Bar</stp>
        <stp/>
        <stp>Time</stp>
        <stp>1380</stp>
        <stp>-168</stp>
        <stp>All</stp>
        <stp/>
        <stp/>
        <stp>FALSE</stp>
        <stp>T</stp>
        <tr r="B170" s="1"/>
      </tp>
      <tp>
        <v>42845.708333333336</v>
        <stp/>
        <stp>StudyData</stp>
        <stp>C.US.CLE</stp>
        <stp>Bar</stp>
        <stp/>
        <stp>Time</stp>
        <stp>1380</stp>
        <stp>-178</stp>
        <stp>All</stp>
        <stp/>
        <stp/>
        <stp>FALSE</stp>
        <stp>T</stp>
        <tr r="B180" s="1"/>
      </tp>
      <tp>
        <v>42943.708333333336</v>
        <stp/>
        <stp>StudyData</stp>
        <stp>C.US.CLE</stp>
        <stp>Bar</stp>
        <stp/>
        <stp>Time</stp>
        <stp>1380</stp>
        <stp>-108</stp>
        <stp>All</stp>
        <stp/>
        <stp/>
        <stp>FALSE</stp>
        <stp>T</stp>
        <tr r="B110" s="1"/>
      </tp>
      <tp>
        <v>42929.708333333336</v>
        <stp/>
        <stp>StudyData</stp>
        <stp>C.US.CLE</stp>
        <stp>Bar</stp>
        <stp/>
        <stp>Time</stp>
        <stp>1380</stp>
        <stp>-118</stp>
        <stp>All</stp>
        <stp/>
        <stp/>
        <stp>FALSE</stp>
        <stp>T</stp>
        <tr r="B120" s="1"/>
      </tp>
      <tp>
        <v>42915.708333333336</v>
        <stp/>
        <stp>StudyData</stp>
        <stp>C.US.CLE</stp>
        <stp>Bar</stp>
        <stp/>
        <stp>Time</stp>
        <stp>1380</stp>
        <stp>-128</stp>
        <stp>All</stp>
        <stp/>
        <stp/>
        <stp>FALSE</stp>
        <stp>T</stp>
        <tr r="B130" s="1"/>
      </tp>
      <tp>
        <v>42901.708333333336</v>
        <stp/>
        <stp>StudyData</stp>
        <stp>C.US.CLE</stp>
        <stp>Bar</stp>
        <stp/>
        <stp>Time</stp>
        <stp>1380</stp>
        <stp>-138</stp>
        <stp>All</stp>
        <stp/>
        <stp/>
        <stp>FALSE</stp>
        <stp>T</stp>
        <tr r="B140" s="1"/>
      </tp>
      <tp>
        <v>1.72</v>
        <stp/>
        <stp>StudyData</stp>
        <stp>C.US.CLE</stp>
        <stp>Bar</stp>
        <stp/>
        <stp>High</stp>
        <stp>1380</stp>
        <stp>-208</stp>
        <stp>All</stp>
        <stp/>
        <stp/>
        <stp>FALSE</stp>
        <stp>T</stp>
        <tr r="E210" s="1"/>
      </tp>
      <tp>
        <v>3.07</v>
        <stp/>
        <stp>StudyData</stp>
        <stp>C.US.CLE</stp>
        <stp>Bar</stp>
        <stp/>
        <stp>High</stp>
        <stp>1380</stp>
        <stp>-218</stp>
        <stp>All</stp>
        <stp/>
        <stp/>
        <stp>FALSE</stp>
        <stp>T</stp>
        <tr r="E220" s="1"/>
      </tp>
      <tp>
        <v>3.69</v>
        <stp/>
        <stp>StudyData</stp>
        <stp>C.US.CLE</stp>
        <stp>Bar</stp>
        <stp/>
        <stp>High</stp>
        <stp>1380</stp>
        <stp>-228</stp>
        <stp>All</stp>
        <stp/>
        <stp/>
        <stp>FALSE</stp>
        <stp>T</stp>
        <tr r="E230" s="1"/>
      </tp>
      <tp>
        <v>3.67</v>
        <stp/>
        <stp>StudyData</stp>
        <stp>C.US.CLE</stp>
        <stp>Bar</stp>
        <stp/>
        <stp>High</stp>
        <stp>1380</stp>
        <stp>-238</stp>
        <stp>All</stp>
        <stp/>
        <stp/>
        <stp>FALSE</stp>
        <stp>T</stp>
        <tr r="E240" s="1"/>
      </tp>
      <tp>
        <v>4.25</v>
        <stp/>
        <stp>StudyData</stp>
        <stp>C.US.CLE</stp>
        <stp>Bar</stp>
        <stp/>
        <stp>High</stp>
        <stp>1380</stp>
        <stp>-248</stp>
        <stp>All</stp>
        <stp/>
        <stp/>
        <stp>FALSE</stp>
        <stp>T</stp>
        <tr r="E250" s="1"/>
      </tp>
      <tp>
        <v>4.45</v>
        <stp/>
        <stp>StudyData</stp>
        <stp>C.US.CLE</stp>
        <stp>Bar</stp>
        <stp/>
        <stp>High</stp>
        <stp>1380</stp>
        <stp>-258</stp>
        <stp>All</stp>
        <stp/>
        <stp/>
        <stp>FALSE</stp>
        <stp>T</stp>
        <tr r="E260" s="1"/>
      </tp>
      <tp>
        <v>3.82</v>
        <stp/>
        <stp>StudyData</stp>
        <stp>C.US.CLE</stp>
        <stp>Bar</stp>
        <stp/>
        <stp>High</stp>
        <stp>1380</stp>
        <stp>-268</stp>
        <stp>All</stp>
        <stp/>
        <stp/>
        <stp>FALSE</stp>
        <stp>T</stp>
        <tr r="E270" s="1"/>
      </tp>
      <tp>
        <v>3.5</v>
        <stp/>
        <stp>StudyData</stp>
        <stp>C.US.CLE</stp>
        <stp>Bar</stp>
        <stp/>
        <stp>High</stp>
        <stp>1380</stp>
        <stp>-278</stp>
        <stp>All</stp>
        <stp/>
        <stp/>
        <stp>FALSE</stp>
        <stp>T</stp>
        <tr r="E280" s="1"/>
      </tp>
      <tp>
        <v>3.23</v>
        <stp/>
        <stp>StudyData</stp>
        <stp>C.US.CLE</stp>
        <stp>Bar</stp>
        <stp/>
        <stp>High</stp>
        <stp>1380</stp>
        <stp>-288</stp>
        <stp>All</stp>
        <stp/>
        <stp/>
        <stp>FALSE</stp>
        <stp>T</stp>
        <tr r="E290" s="1"/>
      </tp>
      <tp>
        <v>2.99</v>
        <stp/>
        <stp>StudyData</stp>
        <stp>C.US.CLE</stp>
        <stp>Bar</stp>
        <stp/>
        <stp>High</stp>
        <stp>1380</stp>
        <stp>-298</stp>
        <stp>All</stp>
        <stp/>
        <stp/>
        <stp>FALSE</stp>
        <stp>T</stp>
        <tr r="E300" s="1"/>
      </tp>
      <tp>
        <v>0.62</v>
        <stp/>
        <stp>StudyData</stp>
        <stp>C.US.CLE</stp>
        <stp>Bar</stp>
        <stp/>
        <stp>High</stp>
        <stp>1380</stp>
        <stp>-108</stp>
        <stp>All</stp>
        <stp/>
        <stp/>
        <stp>FALSE</stp>
        <stp>T</stp>
        <tr r="E110" s="1"/>
      </tp>
      <tp>
        <v>0.51</v>
        <stp/>
        <stp>StudyData</stp>
        <stp>C.US.CLE</stp>
        <stp>Bar</stp>
        <stp/>
        <stp>High</stp>
        <stp>1380</stp>
        <stp>-118</stp>
        <stp>All</stp>
        <stp/>
        <stp/>
        <stp>FALSE</stp>
        <stp>T</stp>
        <tr r="E120" s="1"/>
      </tp>
      <tp>
        <v>0.64</v>
        <stp/>
        <stp>StudyData</stp>
        <stp>C.US.CLE</stp>
        <stp>Bar</stp>
        <stp/>
        <stp>High</stp>
        <stp>1380</stp>
        <stp>-128</stp>
        <stp>All</stp>
        <stp/>
        <stp/>
        <stp>FALSE</stp>
        <stp>T</stp>
        <tr r="E130" s="1"/>
      </tp>
      <tp>
        <v>0.41</v>
        <stp/>
        <stp>StudyData</stp>
        <stp>C.US.CLE</stp>
        <stp>Bar</stp>
        <stp/>
        <stp>High</stp>
        <stp>1380</stp>
        <stp>-138</stp>
        <stp>All</stp>
        <stp/>
        <stp/>
        <stp>FALSE</stp>
        <stp>T</stp>
        <tr r="E140" s="1"/>
      </tp>
      <tp>
        <v>0.8</v>
        <stp/>
        <stp>StudyData</stp>
        <stp>C.US.CLE</stp>
        <stp>Bar</stp>
        <stp/>
        <stp>High</stp>
        <stp>1380</stp>
        <stp>-148</stp>
        <stp>All</stp>
        <stp/>
        <stp/>
        <stp>FALSE</stp>
        <stp>T</stp>
        <tr r="E150" s="1"/>
      </tp>
      <tp>
        <v>1.59</v>
        <stp/>
        <stp>StudyData</stp>
        <stp>C.US.CLE</stp>
        <stp>Bar</stp>
        <stp/>
        <stp>High</stp>
        <stp>1380</stp>
        <stp>-158</stp>
        <stp>All</stp>
        <stp/>
        <stp/>
        <stp>FALSE</stp>
        <stp>T</stp>
        <tr r="E160" s="1"/>
      </tp>
      <tp>
        <v>1.05</v>
        <stp/>
        <stp>StudyData</stp>
        <stp>C.US.CLE</stp>
        <stp>Bar</stp>
        <stp/>
        <stp>High</stp>
        <stp>1380</stp>
        <stp>-168</stp>
        <stp>All</stp>
        <stp/>
        <stp/>
        <stp>FALSE</stp>
        <stp>T</stp>
        <tr r="E170" s="1"/>
      </tp>
      <tp>
        <v>1.88</v>
        <stp/>
        <stp>StudyData</stp>
        <stp>C.US.CLE</stp>
        <stp>Bar</stp>
        <stp/>
        <stp>High</stp>
        <stp>1380</stp>
        <stp>-178</stp>
        <stp>All</stp>
        <stp/>
        <stp/>
        <stp>FALSE</stp>
        <stp>T</stp>
        <tr r="E180" s="1"/>
      </tp>
      <tp>
        <v>2.5299999999999998</v>
        <stp/>
        <stp>StudyData</stp>
        <stp>C.US.CLE</stp>
        <stp>Bar</stp>
        <stp/>
        <stp>High</stp>
        <stp>1380</stp>
        <stp>-188</stp>
        <stp>All</stp>
        <stp/>
        <stp/>
        <stp>FALSE</stp>
        <stp>T</stp>
        <tr r="E190" s="1"/>
      </tp>
      <tp>
        <v>1.63</v>
        <stp/>
        <stp>StudyData</stp>
        <stp>C.US.CLE</stp>
        <stp>Bar</stp>
        <stp/>
        <stp>High</stp>
        <stp>1380</stp>
        <stp>-198</stp>
        <stp>All</stp>
        <stp/>
        <stp/>
        <stp>FALSE</stp>
        <stp>T</stp>
        <tr r="E200" s="1"/>
      </tp>
      <tp>
        <v>328</v>
        <stp/>
        <stp>StudyData</stp>
        <stp>C.US.CLE</stp>
        <stp>Vol</stp>
        <stp>VolType=Exchange,CoCType=Contract</stp>
        <stp>Vol</stp>
        <stp>1380</stp>
        <stp>-36</stp>
        <stp>All</stp>
        <stp/>
        <stp/>
        <stp>FALSE</stp>
        <stp>T</stp>
        <tr r="H38" s="1"/>
      </tp>
      <tp>
        <v>187</v>
        <stp/>
        <stp>StudyData</stp>
        <stp>C.US.CLE</stp>
        <stp>Vol</stp>
        <stp>VolType=Exchange,CoCType=Contract</stp>
        <stp>Vol</stp>
        <stp>1380</stp>
        <stp>-26</stp>
        <stp>All</stp>
        <stp/>
        <stp/>
        <stp>FALSE</stp>
        <stp>T</stp>
        <tr r="H28" s="1"/>
      </tp>
      <tp>
        <v>398</v>
        <stp/>
        <stp>StudyData</stp>
        <stp>C.US.CLE</stp>
        <stp>Vol</stp>
        <stp>VolType=Exchange,CoCType=Contract</stp>
        <stp>Vol</stp>
        <stp>1380</stp>
        <stp>-16</stp>
        <stp>All</stp>
        <stp/>
        <stp/>
        <stp>FALSE</stp>
        <stp>T</stp>
        <tr r="H18" s="1"/>
      </tp>
      <tp>
        <v>0</v>
        <stp/>
        <stp>StudyData</stp>
        <stp>C.US.CLE</stp>
        <stp>Vol</stp>
        <stp>VolType=Exchange,CoCType=Contract</stp>
        <stp>Vol</stp>
        <stp>1380</stp>
        <stp>-76</stp>
        <stp>All</stp>
        <stp/>
        <stp/>
        <stp>FALSE</stp>
        <stp>T</stp>
        <tr r="H78" s="1"/>
      </tp>
      <tp>
        <v>0</v>
        <stp/>
        <stp>StudyData</stp>
        <stp>C.US.CLE</stp>
        <stp>Vol</stp>
        <stp>VolType=Exchange,CoCType=Contract</stp>
        <stp>Vol</stp>
        <stp>1380</stp>
        <stp>-66</stp>
        <stp>All</stp>
        <stp/>
        <stp/>
        <stp>FALSE</stp>
        <stp>T</stp>
        <tr r="H68" s="1"/>
      </tp>
      <tp>
        <v>5</v>
        <stp/>
        <stp>StudyData</stp>
        <stp>C.US.CLE</stp>
        <stp>Vol</stp>
        <stp>VolType=Exchange,CoCType=Contract</stp>
        <stp>Vol</stp>
        <stp>1380</stp>
        <stp>-56</stp>
        <stp>All</stp>
        <stp/>
        <stp/>
        <stp>FALSE</stp>
        <stp>T</stp>
        <tr r="H58" s="1"/>
      </tp>
      <tp>
        <v>39</v>
        <stp/>
        <stp>StudyData</stp>
        <stp>C.US.CLE</stp>
        <stp>Vol</stp>
        <stp>VolType=Exchange,CoCType=Contract</stp>
        <stp>Vol</stp>
        <stp>1380</stp>
        <stp>-46</stp>
        <stp>All</stp>
        <stp/>
        <stp/>
        <stp>FALSE</stp>
        <stp>T</stp>
        <tr r="H48" s="1"/>
      </tp>
      <tp>
        <v>2</v>
        <stp/>
        <stp>StudyData</stp>
        <stp>C.US.CLE</stp>
        <stp>Vol</stp>
        <stp>VolType=Exchange,CoCType=Contract</stp>
        <stp>Vol</stp>
        <stp>1380</stp>
        <stp>-96</stp>
        <stp>All</stp>
        <stp/>
        <stp/>
        <stp>FALSE</stp>
        <stp>T</stp>
        <tr r="H98" s="1"/>
      </tp>
      <tp>
        <v>0</v>
        <stp/>
        <stp>StudyData</stp>
        <stp>C.US.CLE</stp>
        <stp>Vol</stp>
        <stp>VolType=Exchange,CoCType=Contract</stp>
        <stp>Vol</stp>
        <stp>1380</stp>
        <stp>-86</stp>
        <stp>All</stp>
        <stp/>
        <stp/>
        <stp>FALSE</stp>
        <stp>T</stp>
        <tr r="H88" s="1"/>
      </tp>
      <tp>
        <v>1.96</v>
        <stp/>
        <stp>StudyData</stp>
        <stp>C.US.CLE</stp>
        <stp>Bar</stp>
        <stp/>
        <stp>Close</stp>
        <stp>1380</stp>
        <stp>-193</stp>
        <stp>All</stp>
        <stp/>
        <stp/>
        <stp>FALSE</stp>
        <stp>T</stp>
        <tr r="G195" s="1"/>
      </tp>
      <tp t="s">
        <v/>
        <stp/>
        <stp>StudyData</stp>
        <stp>C.US.CLE</stp>
        <stp>Bar</stp>
        <stp/>
        <stp>Close</stp>
        <stp>1380</stp>
        <stp>-183</stp>
        <stp>All</stp>
        <stp/>
        <stp/>
        <stp>FALSE</stp>
        <stp>T</stp>
        <tr r="G185" s="1"/>
      </tp>
      <tp>
        <v>1.01</v>
        <stp/>
        <stp>StudyData</stp>
        <stp>C.US.CLE</stp>
        <stp>Bar</stp>
        <stp/>
        <stp>Close</stp>
        <stp>1380</stp>
        <stp>-153</stp>
        <stp>All</stp>
        <stp/>
        <stp/>
        <stp>FALSE</stp>
        <stp>T</stp>
        <tr r="G155" s="1"/>
      </tp>
      <tp>
        <v>0.63</v>
        <stp/>
        <stp>StudyData</stp>
        <stp>C.US.CLE</stp>
        <stp>Bar</stp>
        <stp/>
        <stp>Close</stp>
        <stp>1380</stp>
        <stp>-143</stp>
        <stp>All</stp>
        <stp/>
        <stp/>
        <stp>FALSE</stp>
        <stp>T</stp>
        <tr r="G145" s="1"/>
      </tp>
      <tp>
        <v>1.58</v>
        <stp/>
        <stp>StudyData</stp>
        <stp>C.US.CLE</stp>
        <stp>Bar</stp>
        <stp/>
        <stp>Close</stp>
        <stp>1380</stp>
        <stp>-173</stp>
        <stp>All</stp>
        <stp/>
        <stp/>
        <stp>FALSE</stp>
        <stp>T</stp>
        <tr r="G175" s="1"/>
      </tp>
      <tp>
        <v>1.19</v>
        <stp/>
        <stp>StudyData</stp>
        <stp>C.US.CLE</stp>
        <stp>Bar</stp>
        <stp/>
        <stp>Close</stp>
        <stp>1380</stp>
        <stp>-163</stp>
        <stp>All</stp>
        <stp/>
        <stp/>
        <stp>FALSE</stp>
        <stp>T</stp>
        <tr r="G165" s="1"/>
      </tp>
      <tp>
        <v>0.39</v>
        <stp/>
        <stp>StudyData</stp>
        <stp>C.US.CLE</stp>
        <stp>Bar</stp>
        <stp/>
        <stp>Close</stp>
        <stp>1380</stp>
        <stp>-113</stp>
        <stp>All</stp>
        <stp/>
        <stp/>
        <stp>FALSE</stp>
        <stp>T</stp>
        <tr r="G115" s="1"/>
      </tp>
      <tp>
        <v>0.62</v>
        <stp/>
        <stp>StudyData</stp>
        <stp>C.US.CLE</stp>
        <stp>Bar</stp>
        <stp/>
        <stp>Close</stp>
        <stp>1380</stp>
        <stp>-103</stp>
        <stp>All</stp>
        <stp/>
        <stp/>
        <stp>FALSE</stp>
        <stp>T</stp>
        <tr r="G105" s="1"/>
      </tp>
      <tp>
        <v>0.39</v>
        <stp/>
        <stp>StudyData</stp>
        <stp>C.US.CLE</stp>
        <stp>Bar</stp>
        <stp/>
        <stp>Close</stp>
        <stp>1380</stp>
        <stp>-133</stp>
        <stp>All</stp>
        <stp/>
        <stp/>
        <stp>FALSE</stp>
        <stp>T</stp>
        <tr r="G135" s="1"/>
      </tp>
      <tp>
        <v>0.35</v>
        <stp/>
        <stp>StudyData</stp>
        <stp>C.US.CLE</stp>
        <stp>Bar</stp>
        <stp/>
        <stp>Close</stp>
        <stp>1380</stp>
        <stp>-123</stp>
        <stp>All</stp>
        <stp/>
        <stp/>
        <stp>FALSE</stp>
        <stp>T</stp>
        <tr r="G125" s="1"/>
      </tp>
      <tp>
        <v>2.9</v>
        <stp/>
        <stp>StudyData</stp>
        <stp>C.US.CLE</stp>
        <stp>Bar</stp>
        <stp/>
        <stp>Close</stp>
        <stp>1380</stp>
        <stp>-293</stp>
        <stp>All</stp>
        <stp/>
        <stp/>
        <stp>FALSE</stp>
        <stp>T</stp>
        <tr r="G295" s="1"/>
      </tp>
      <tp>
        <v>3.29</v>
        <stp/>
        <stp>StudyData</stp>
        <stp>C.US.CLE</stp>
        <stp>Bar</stp>
        <stp/>
        <stp>Close</stp>
        <stp>1380</stp>
        <stp>-283</stp>
        <stp>All</stp>
        <stp/>
        <stp/>
        <stp>FALSE</stp>
        <stp>T</stp>
        <tr r="G285" s="1"/>
      </tp>
      <tp>
        <v>4.6500000000000004</v>
        <stp/>
        <stp>StudyData</stp>
        <stp>C.US.CLE</stp>
        <stp>Bar</stp>
        <stp/>
        <stp>Close</stp>
        <stp>1380</stp>
        <stp>-253</stp>
        <stp>All</stp>
        <stp/>
        <stp/>
        <stp>FALSE</stp>
        <stp>T</stp>
        <tr r="G255" s="1"/>
      </tp>
      <tp>
        <v>4.0599999999999996</v>
        <stp/>
        <stp>StudyData</stp>
        <stp>C.US.CLE</stp>
        <stp>Bar</stp>
        <stp/>
        <stp>Close</stp>
        <stp>1380</stp>
        <stp>-243</stp>
        <stp>All</stp>
        <stp/>
        <stp/>
        <stp>FALSE</stp>
        <stp>T</stp>
        <tr r="G245" s="1"/>
      </tp>
      <tp>
        <v>3.85</v>
        <stp/>
        <stp>StudyData</stp>
        <stp>C.US.CLE</stp>
        <stp>Bar</stp>
        <stp/>
        <stp>Close</stp>
        <stp>1380</stp>
        <stp>-273</stp>
        <stp>All</stp>
        <stp/>
        <stp/>
        <stp>FALSE</stp>
        <stp>T</stp>
        <tr r="G275" s="1"/>
      </tp>
      <tp>
        <v>4.04</v>
        <stp/>
        <stp>StudyData</stp>
        <stp>C.US.CLE</stp>
        <stp>Bar</stp>
        <stp/>
        <stp>Close</stp>
        <stp>1380</stp>
        <stp>-263</stp>
        <stp>All</stp>
        <stp/>
        <stp/>
        <stp>FALSE</stp>
        <stp>T</stp>
        <tr r="G265" s="1"/>
      </tp>
      <tp>
        <v>2.87</v>
        <stp/>
        <stp>StudyData</stp>
        <stp>C.US.CLE</stp>
        <stp>Bar</stp>
        <stp/>
        <stp>Close</stp>
        <stp>1380</stp>
        <stp>-213</stp>
        <stp>All</stp>
        <stp/>
        <stp/>
        <stp>FALSE</stp>
        <stp>T</stp>
        <tr r="G215" s="1"/>
      </tp>
      <tp>
        <v>1.67</v>
        <stp/>
        <stp>StudyData</stp>
        <stp>C.US.CLE</stp>
        <stp>Bar</stp>
        <stp/>
        <stp>Close</stp>
        <stp>1380</stp>
        <stp>-203</stp>
        <stp>All</stp>
        <stp/>
        <stp/>
        <stp>FALSE</stp>
        <stp>T</stp>
        <tr r="G205" s="1"/>
      </tp>
      <tp>
        <v>4.1399999999999997</v>
        <stp/>
        <stp>StudyData</stp>
        <stp>C.US.CLE</stp>
        <stp>Bar</stp>
        <stp/>
        <stp>Close</stp>
        <stp>1380</stp>
        <stp>-233</stp>
        <stp>All</stp>
        <stp/>
        <stp/>
        <stp>FALSE</stp>
        <stp>T</stp>
        <tr r="G235" s="1"/>
      </tp>
      <tp>
        <v>3.31</v>
        <stp/>
        <stp>StudyData</stp>
        <stp>C.US.CLE</stp>
        <stp>Bar</stp>
        <stp/>
        <stp>Close</stp>
        <stp>1380</stp>
        <stp>-223</stp>
        <stp>All</stp>
        <stp/>
        <stp/>
        <stp>FALSE</stp>
        <stp>T</stp>
        <tr r="G225" s="1"/>
      </tp>
      <tp>
        <v>42690.708333333336</v>
        <stp/>
        <stp>StudyData</stp>
        <stp>C.US.CLE</stp>
        <stp>Bar</stp>
        <stp/>
        <stp>Time</stp>
        <stp>1380</stp>
        <stp>-289</stp>
        <stp>All</stp>
        <stp/>
        <stp/>
        <stp>FALSE</stp>
        <stp>T</stp>
        <tr r="B291" s="1"/>
      </tp>
      <tp>
        <v>42676.708333333336</v>
        <stp/>
        <stp>StudyData</stp>
        <stp>C.US.CLE</stp>
        <stp>Bar</stp>
        <stp/>
        <stp>Time</stp>
        <stp>1380</stp>
        <stp>-299</stp>
        <stp>All</stp>
        <stp/>
        <stp/>
        <stp>FALSE</stp>
        <stp>T</stp>
        <tr r="B301" s="1"/>
      </tp>
      <tp>
        <v>42746.708333333336</v>
        <stp/>
        <stp>StudyData</stp>
        <stp>C.US.CLE</stp>
        <stp>Bar</stp>
        <stp/>
        <stp>Time</stp>
        <stp>1380</stp>
        <stp>-249</stp>
        <stp>All</stp>
        <stp/>
        <stp/>
        <stp>FALSE</stp>
        <stp>T</stp>
        <tr r="B251" s="1"/>
      </tp>
      <tp>
        <v>42732.708333333336</v>
        <stp/>
        <stp>StudyData</stp>
        <stp>C.US.CLE</stp>
        <stp>Bar</stp>
        <stp/>
        <stp>Time</stp>
        <stp>1380</stp>
        <stp>-259</stp>
        <stp>All</stp>
        <stp/>
        <stp/>
        <stp>FALSE</stp>
        <stp>T</stp>
        <tr r="B261" s="1"/>
      </tp>
      <tp>
        <v>42718.708333333336</v>
        <stp/>
        <stp>StudyData</stp>
        <stp>C.US.CLE</stp>
        <stp>Bar</stp>
        <stp/>
        <stp>Time</stp>
        <stp>1380</stp>
        <stp>-269</stp>
        <stp>All</stp>
        <stp/>
        <stp/>
        <stp>FALSE</stp>
        <stp>T</stp>
        <tr r="B271" s="1"/>
      </tp>
      <tp>
        <v>42704.708333333336</v>
        <stp/>
        <stp>StudyData</stp>
        <stp>C.US.CLE</stp>
        <stp>Bar</stp>
        <stp/>
        <stp>Time</stp>
        <stp>1380</stp>
        <stp>-279</stp>
        <stp>All</stp>
        <stp/>
        <stp/>
        <stp>FALSE</stp>
        <stp>T</stp>
        <tr r="B281" s="1"/>
      </tp>
      <tp>
        <v>42802.708333333336</v>
        <stp/>
        <stp>StudyData</stp>
        <stp>C.US.CLE</stp>
        <stp>Bar</stp>
        <stp/>
        <stp>Time</stp>
        <stp>1380</stp>
        <stp>-209</stp>
        <stp>All</stp>
        <stp/>
        <stp/>
        <stp>FALSE</stp>
        <stp>T</stp>
        <tr r="B211" s="1"/>
      </tp>
      <tp>
        <v>42788.708333333336</v>
        <stp/>
        <stp>StudyData</stp>
        <stp>C.US.CLE</stp>
        <stp>Bar</stp>
        <stp/>
        <stp>Time</stp>
        <stp>1380</stp>
        <stp>-219</stp>
        <stp>All</stp>
        <stp/>
        <stp/>
        <stp>FALSE</stp>
        <stp>T</stp>
        <tr r="B221" s="1"/>
      </tp>
      <tp>
        <v>42774.708333333336</v>
        <stp/>
        <stp>StudyData</stp>
        <stp>C.US.CLE</stp>
        <stp>Bar</stp>
        <stp/>
        <stp>Time</stp>
        <stp>1380</stp>
        <stp>-229</stp>
        <stp>All</stp>
        <stp/>
        <stp/>
        <stp>FALSE</stp>
        <stp>T</stp>
        <tr r="B231" s="1"/>
      </tp>
      <tp>
        <v>42760.708333333336</v>
        <stp/>
        <stp>StudyData</stp>
        <stp>C.US.CLE</stp>
        <stp>Bar</stp>
        <stp/>
        <stp>Time</stp>
        <stp>1380</stp>
        <stp>-239</stp>
        <stp>All</stp>
        <stp/>
        <stp/>
        <stp>FALSE</stp>
        <stp>T</stp>
        <tr r="B241" s="1"/>
      </tp>
      <tp>
        <v>42830.708333333336</v>
        <stp/>
        <stp>StudyData</stp>
        <stp>C.US.CLE</stp>
        <stp>Bar</stp>
        <stp/>
        <stp>Time</stp>
        <stp>1380</stp>
        <stp>-189</stp>
        <stp>All</stp>
        <stp/>
        <stp/>
        <stp>FALSE</stp>
        <stp>T</stp>
        <tr r="B191" s="1"/>
      </tp>
      <tp>
        <v>42816.708333333336</v>
        <stp/>
        <stp>StudyData</stp>
        <stp>C.US.CLE</stp>
        <stp>Bar</stp>
        <stp/>
        <stp>Time</stp>
        <stp>1380</stp>
        <stp>-199</stp>
        <stp>All</stp>
        <stp/>
        <stp/>
        <stp>FALSE</stp>
        <stp>T</stp>
        <tr r="B201" s="1"/>
      </tp>
      <tp>
        <v>42886.708333333336</v>
        <stp/>
        <stp>StudyData</stp>
        <stp>C.US.CLE</stp>
        <stp>Bar</stp>
        <stp/>
        <stp>Time</stp>
        <stp>1380</stp>
        <stp>-149</stp>
        <stp>All</stp>
        <stp/>
        <stp/>
        <stp>FALSE</stp>
        <stp>T</stp>
        <tr r="B151" s="1"/>
      </tp>
      <tp>
        <v>42872.708333333336</v>
        <stp/>
        <stp>StudyData</stp>
        <stp>C.US.CLE</stp>
        <stp>Bar</stp>
        <stp/>
        <stp>Time</stp>
        <stp>1380</stp>
        <stp>-159</stp>
        <stp>All</stp>
        <stp/>
        <stp/>
        <stp>FALSE</stp>
        <stp>T</stp>
        <tr r="B161" s="1"/>
      </tp>
      <tp>
        <v>42858.708333333336</v>
        <stp/>
        <stp>StudyData</stp>
        <stp>C.US.CLE</stp>
        <stp>Bar</stp>
        <stp/>
        <stp>Time</stp>
        <stp>1380</stp>
        <stp>-169</stp>
        <stp>All</stp>
        <stp/>
        <stp/>
        <stp>FALSE</stp>
        <stp>T</stp>
        <tr r="B171" s="1"/>
      </tp>
      <tp>
        <v>42844.708333333336</v>
        <stp/>
        <stp>StudyData</stp>
        <stp>C.US.CLE</stp>
        <stp>Bar</stp>
        <stp/>
        <stp>Time</stp>
        <stp>1380</stp>
        <stp>-179</stp>
        <stp>All</stp>
        <stp/>
        <stp/>
        <stp>FALSE</stp>
        <stp>T</stp>
        <tr r="B181" s="1"/>
      </tp>
      <tp>
        <v>42942.708333333336</v>
        <stp/>
        <stp>StudyData</stp>
        <stp>C.US.CLE</stp>
        <stp>Bar</stp>
        <stp/>
        <stp>Time</stp>
        <stp>1380</stp>
        <stp>-109</stp>
        <stp>All</stp>
        <stp/>
        <stp/>
        <stp>FALSE</stp>
        <stp>T</stp>
        <tr r="B111" s="1"/>
      </tp>
      <tp>
        <v>42928.708333333336</v>
        <stp/>
        <stp>StudyData</stp>
        <stp>C.US.CLE</stp>
        <stp>Bar</stp>
        <stp/>
        <stp>Time</stp>
        <stp>1380</stp>
        <stp>-119</stp>
        <stp>All</stp>
        <stp/>
        <stp/>
        <stp>FALSE</stp>
        <stp>T</stp>
        <tr r="B121" s="1"/>
      </tp>
      <tp>
        <v>42914.708333333336</v>
        <stp/>
        <stp>StudyData</stp>
        <stp>C.US.CLE</stp>
        <stp>Bar</stp>
        <stp/>
        <stp>Time</stp>
        <stp>1380</stp>
        <stp>-129</stp>
        <stp>All</stp>
        <stp/>
        <stp/>
        <stp>FALSE</stp>
        <stp>T</stp>
        <tr r="B131" s="1"/>
      </tp>
      <tp>
        <v>42900.708333333336</v>
        <stp/>
        <stp>StudyData</stp>
        <stp>C.US.CLE</stp>
        <stp>Bar</stp>
        <stp/>
        <stp>Time</stp>
        <stp>1380</stp>
        <stp>-139</stp>
        <stp>All</stp>
        <stp/>
        <stp/>
        <stp>FALSE</stp>
        <stp>T</stp>
        <tr r="B141" s="1"/>
      </tp>
      <tp>
        <v>1.96</v>
        <stp/>
        <stp>StudyData</stp>
        <stp>C.US.CLE</stp>
        <stp>Bar</stp>
        <stp/>
        <stp>High</stp>
        <stp>1380</stp>
        <stp>-209</stp>
        <stp>All</stp>
        <stp/>
        <stp/>
        <stp>FALSE</stp>
        <stp>T</stp>
        <tr r="E211" s="1"/>
      </tp>
      <tp>
        <v>3.29</v>
        <stp/>
        <stp>StudyData</stp>
        <stp>C.US.CLE</stp>
        <stp>Bar</stp>
        <stp/>
        <stp>High</stp>
        <stp>1380</stp>
        <stp>-219</stp>
        <stp>All</stp>
        <stp/>
        <stp/>
        <stp>FALSE</stp>
        <stp>T</stp>
        <tr r="E221" s="1"/>
      </tp>
      <tp>
        <v>3.53</v>
        <stp/>
        <stp>StudyData</stp>
        <stp>C.US.CLE</stp>
        <stp>Bar</stp>
        <stp/>
        <stp>High</stp>
        <stp>1380</stp>
        <stp>-229</stp>
        <stp>All</stp>
        <stp/>
        <stp/>
        <stp>FALSE</stp>
        <stp>T</stp>
        <tr r="E231" s="1"/>
      </tp>
      <tp>
        <v>4.04</v>
        <stp/>
        <stp>StudyData</stp>
        <stp>C.US.CLE</stp>
        <stp>Bar</stp>
        <stp/>
        <stp>High</stp>
        <stp>1380</stp>
        <stp>-239</stp>
        <stp>All</stp>
        <stp/>
        <stp/>
        <stp>FALSE</stp>
        <stp>T</stp>
        <tr r="E241" s="1"/>
      </tp>
      <tp>
        <v>4.55</v>
        <stp/>
        <stp>StudyData</stp>
        <stp>C.US.CLE</stp>
        <stp>Bar</stp>
        <stp/>
        <stp>High</stp>
        <stp>1380</stp>
        <stp>-249</stp>
        <stp>All</stp>
        <stp/>
        <stp/>
        <stp>FALSE</stp>
        <stp>T</stp>
        <tr r="E251" s="1"/>
      </tp>
      <tp>
        <v>4.42</v>
        <stp/>
        <stp>StudyData</stp>
        <stp>C.US.CLE</stp>
        <stp>Bar</stp>
        <stp/>
        <stp>High</stp>
        <stp>1380</stp>
        <stp>-259</stp>
        <stp>All</stp>
        <stp/>
        <stp/>
        <stp>FALSE</stp>
        <stp>T</stp>
        <tr r="E261" s="1"/>
      </tp>
      <tp>
        <v>3.67</v>
        <stp/>
        <stp>StudyData</stp>
        <stp>C.US.CLE</stp>
        <stp>Bar</stp>
        <stp/>
        <stp>High</stp>
        <stp>1380</stp>
        <stp>-269</stp>
        <stp>All</stp>
        <stp/>
        <stp/>
        <stp>FALSE</stp>
        <stp>T</stp>
        <tr r="E271" s="1"/>
      </tp>
      <tp>
        <v>3.27</v>
        <stp/>
        <stp>StudyData</stp>
        <stp>C.US.CLE</stp>
        <stp>Bar</stp>
        <stp/>
        <stp>High</stp>
        <stp>1380</stp>
        <stp>-279</stp>
        <stp>All</stp>
        <stp/>
        <stp/>
        <stp>FALSE</stp>
        <stp>T</stp>
        <tr r="E281" s="1"/>
      </tp>
      <tp>
        <v>3.36</v>
        <stp/>
        <stp>StudyData</stp>
        <stp>C.US.CLE</stp>
        <stp>Bar</stp>
        <stp/>
        <stp>High</stp>
        <stp>1380</stp>
        <stp>-289</stp>
        <stp>All</stp>
        <stp/>
        <stp/>
        <stp>FALSE</stp>
        <stp>T</stp>
        <tr r="E291" s="1"/>
      </tp>
      <tp>
        <v>2.93</v>
        <stp/>
        <stp>StudyData</stp>
        <stp>C.US.CLE</stp>
        <stp>Bar</stp>
        <stp/>
        <stp>High</stp>
        <stp>1380</stp>
        <stp>-299</stp>
        <stp>All</stp>
        <stp/>
        <stp/>
        <stp>FALSE</stp>
        <stp>T</stp>
        <tr r="E301" s="1"/>
      </tp>
      <tp>
        <v>0.62</v>
        <stp/>
        <stp>StudyData</stp>
        <stp>C.US.CLE</stp>
        <stp>Bar</stp>
        <stp/>
        <stp>High</stp>
        <stp>1380</stp>
        <stp>-109</stp>
        <stp>All</stp>
        <stp/>
        <stp/>
        <stp>FALSE</stp>
        <stp>T</stp>
        <tr r="E111" s="1"/>
      </tp>
      <tp>
        <v>0.46</v>
        <stp/>
        <stp>StudyData</stp>
        <stp>C.US.CLE</stp>
        <stp>Bar</stp>
        <stp/>
        <stp>High</stp>
        <stp>1380</stp>
        <stp>-119</stp>
        <stp>All</stp>
        <stp/>
        <stp/>
        <stp>FALSE</stp>
        <stp>T</stp>
        <tr r="E121" s="1"/>
      </tp>
      <tp>
        <v>0.56999999999999995</v>
        <stp/>
        <stp>StudyData</stp>
        <stp>C.US.CLE</stp>
        <stp>Bar</stp>
        <stp/>
        <stp>High</stp>
        <stp>1380</stp>
        <stp>-129</stp>
        <stp>All</stp>
        <stp/>
        <stp/>
        <stp>FALSE</stp>
        <stp>T</stp>
        <tr r="E131" s="1"/>
      </tp>
      <tp>
        <v>0.45</v>
        <stp/>
        <stp>StudyData</stp>
        <stp>C.US.CLE</stp>
        <stp>Bar</stp>
        <stp/>
        <stp>High</stp>
        <stp>1380</stp>
        <stp>-139</stp>
        <stp>All</stp>
        <stp/>
        <stp/>
        <stp>FALSE</stp>
        <stp>T</stp>
        <tr r="E141" s="1"/>
      </tp>
      <tp>
        <v>0.82</v>
        <stp/>
        <stp>StudyData</stp>
        <stp>C.US.CLE</stp>
        <stp>Bar</stp>
        <stp/>
        <stp>High</stp>
        <stp>1380</stp>
        <stp>-149</stp>
        <stp>All</stp>
        <stp/>
        <stp/>
        <stp>FALSE</stp>
        <stp>T</stp>
        <tr r="E151" s="1"/>
      </tp>
      <tp>
        <v>1.46</v>
        <stp/>
        <stp>StudyData</stp>
        <stp>C.US.CLE</stp>
        <stp>Bar</stp>
        <stp/>
        <stp>High</stp>
        <stp>1380</stp>
        <stp>-159</stp>
        <stp>All</stp>
        <stp/>
        <stp/>
        <stp>FALSE</stp>
        <stp>T</stp>
        <tr r="E161" s="1"/>
      </tp>
      <tp>
        <v>0.93</v>
        <stp/>
        <stp>StudyData</stp>
        <stp>C.US.CLE</stp>
        <stp>Bar</stp>
        <stp/>
        <stp>High</stp>
        <stp>1380</stp>
        <stp>-169</stp>
        <stp>All</stp>
        <stp/>
        <stp/>
        <stp>FALSE</stp>
        <stp>T</stp>
        <tr r="E171" s="1"/>
      </tp>
      <tp>
        <v>1.99</v>
        <stp/>
        <stp>StudyData</stp>
        <stp>C.US.CLE</stp>
        <stp>Bar</stp>
        <stp/>
        <stp>High</stp>
        <stp>1380</stp>
        <stp>-179</stp>
        <stp>All</stp>
        <stp/>
        <stp/>
        <stp>FALSE</stp>
        <stp>T</stp>
        <tr r="E181" s="1"/>
      </tp>
      <tp>
        <v>2.34</v>
        <stp/>
        <stp>StudyData</stp>
        <stp>C.US.CLE</stp>
        <stp>Bar</stp>
        <stp/>
        <stp>High</stp>
        <stp>1380</stp>
        <stp>-189</stp>
        <stp>All</stp>
        <stp/>
        <stp/>
        <stp>FALSE</stp>
        <stp>T</stp>
        <tr r="E191" s="1"/>
      </tp>
      <tp>
        <v>1.55</v>
        <stp/>
        <stp>StudyData</stp>
        <stp>C.US.CLE</stp>
        <stp>Bar</stp>
        <stp/>
        <stp>High</stp>
        <stp>1380</stp>
        <stp>-199</stp>
        <stp>All</stp>
        <stp/>
        <stp/>
        <stp>FALSE</stp>
        <stp>T</stp>
        <tr r="E201" s="1"/>
      </tp>
      <tp>
        <v>739</v>
        <stp/>
        <stp>StudyData</stp>
        <stp>C.US.CLE</stp>
        <stp>Vol</stp>
        <stp>VolType=Exchange,CoCType=Contract</stp>
        <stp>Vol</stp>
        <stp>1380</stp>
        <stp>-37</stp>
        <stp>All</stp>
        <stp/>
        <stp/>
        <stp>FALSE</stp>
        <stp>T</stp>
        <tr r="H39" s="1"/>
      </tp>
      <tp>
        <v>316</v>
        <stp/>
        <stp>StudyData</stp>
        <stp>C.US.CLE</stp>
        <stp>Vol</stp>
        <stp>VolType=Exchange,CoCType=Contract</stp>
        <stp>Vol</stp>
        <stp>1380</stp>
        <stp>-27</stp>
        <stp>All</stp>
        <stp/>
        <stp/>
        <stp>FALSE</stp>
        <stp>T</stp>
        <tr r="H29" s="1"/>
      </tp>
      <tp>
        <v>438</v>
        <stp/>
        <stp>StudyData</stp>
        <stp>C.US.CLE</stp>
        <stp>Vol</stp>
        <stp>VolType=Exchange,CoCType=Contract</stp>
        <stp>Vol</stp>
        <stp>1380</stp>
        <stp>-17</stp>
        <stp>All</stp>
        <stp/>
        <stp/>
        <stp>FALSE</stp>
        <stp>T</stp>
        <tr r="H19" s="1"/>
      </tp>
      <tp>
        <v>0</v>
        <stp/>
        <stp>StudyData</stp>
        <stp>C.US.CLE</stp>
        <stp>Vol</stp>
        <stp>VolType=Exchange,CoCType=Contract</stp>
        <stp>Vol</stp>
        <stp>1380</stp>
        <stp>-77</stp>
        <stp>All</stp>
        <stp/>
        <stp/>
        <stp>FALSE</stp>
        <stp>T</stp>
        <tr r="H79" s="1"/>
      </tp>
      <tp>
        <v>74</v>
        <stp/>
        <stp>StudyData</stp>
        <stp>C.US.CLE</stp>
        <stp>Vol</stp>
        <stp>VolType=Exchange,CoCType=Contract</stp>
        <stp>Vol</stp>
        <stp>1380</stp>
        <stp>-67</stp>
        <stp>All</stp>
        <stp/>
        <stp/>
        <stp>FALSE</stp>
        <stp>T</stp>
        <tr r="H69" s="1"/>
      </tp>
      <tp>
        <v>828</v>
        <stp/>
        <stp>StudyData</stp>
        <stp>C.US.CLE</stp>
        <stp>Vol</stp>
        <stp>VolType=Exchange,CoCType=Contract</stp>
        <stp>Vol</stp>
        <stp>1380</stp>
        <stp>-57</stp>
        <stp>All</stp>
        <stp/>
        <stp/>
        <stp>FALSE</stp>
        <stp>T</stp>
        <tr r="H59" s="1"/>
      </tp>
      <tp>
        <v>138</v>
        <stp/>
        <stp>StudyData</stp>
        <stp>C.US.CLE</stp>
        <stp>Vol</stp>
        <stp>VolType=Exchange,CoCType=Contract</stp>
        <stp>Vol</stp>
        <stp>1380</stp>
        <stp>-47</stp>
        <stp>All</stp>
        <stp/>
        <stp/>
        <stp>FALSE</stp>
        <stp>T</stp>
        <tr r="H49" s="1"/>
      </tp>
      <tp>
        <v>1</v>
        <stp/>
        <stp>StudyData</stp>
        <stp>C.US.CLE</stp>
        <stp>Vol</stp>
        <stp>VolType=Exchange,CoCType=Contract</stp>
        <stp>Vol</stp>
        <stp>1380</stp>
        <stp>-97</stp>
        <stp>All</stp>
        <stp/>
        <stp/>
        <stp>FALSE</stp>
        <stp>T</stp>
        <tr r="H99" s="1"/>
      </tp>
      <tp>
        <v>0</v>
        <stp/>
        <stp>StudyData</stp>
        <stp>C.US.CLE</stp>
        <stp>Vol</stp>
        <stp>VolType=Exchange,CoCType=Contract</stp>
        <stp>Vol</stp>
        <stp>1380</stp>
        <stp>-87</stp>
        <stp>All</stp>
        <stp/>
        <stp/>
        <stp>FALSE</stp>
        <stp>T</stp>
        <tr r="H89" s="1"/>
      </tp>
      <tp>
        <v>2.25</v>
        <stp/>
        <stp>StudyData</stp>
        <stp>C.US.CLE</stp>
        <stp>Bar</stp>
        <stp/>
        <stp>Close</stp>
        <stp>1380</stp>
        <stp>-190</stp>
        <stp>All</stp>
        <stp/>
        <stp/>
        <stp>FALSE</stp>
        <stp>T</stp>
        <tr r="G192" s="1"/>
      </tp>
      <tp>
        <v>2.02</v>
        <stp/>
        <stp>StudyData</stp>
        <stp>C.US.CLE</stp>
        <stp>Bar</stp>
        <stp/>
        <stp>Close</stp>
        <stp>1380</stp>
        <stp>-180</stp>
        <stp>All</stp>
        <stp/>
        <stp/>
        <stp>FALSE</stp>
        <stp>T</stp>
        <tr r="G182" s="1"/>
      </tp>
      <tp>
        <v>0.8</v>
        <stp/>
        <stp>StudyData</stp>
        <stp>C.US.CLE</stp>
        <stp>Bar</stp>
        <stp/>
        <stp>Close</stp>
        <stp>1380</stp>
        <stp>-150</stp>
        <stp>All</stp>
        <stp/>
        <stp/>
        <stp>FALSE</stp>
        <stp>T</stp>
        <tr r="G152" s="1"/>
      </tp>
      <tp>
        <v>0.49</v>
        <stp/>
        <stp>StudyData</stp>
        <stp>C.US.CLE</stp>
        <stp>Bar</stp>
        <stp/>
        <stp>Close</stp>
        <stp>1380</stp>
        <stp>-140</stp>
        <stp>All</stp>
        <stp/>
        <stp/>
        <stp>FALSE</stp>
        <stp>T</stp>
        <tr r="G142" s="1"/>
      </tp>
      <tp>
        <v>1.24</v>
        <stp/>
        <stp>StudyData</stp>
        <stp>C.US.CLE</stp>
        <stp>Bar</stp>
        <stp/>
        <stp>Close</stp>
        <stp>1380</stp>
        <stp>-170</stp>
        <stp>All</stp>
        <stp/>
        <stp/>
        <stp>FALSE</stp>
        <stp>T</stp>
        <tr r="G172" s="1"/>
      </tp>
      <tp>
        <v>1.4</v>
        <stp/>
        <stp>StudyData</stp>
        <stp>C.US.CLE</stp>
        <stp>Bar</stp>
        <stp/>
        <stp>Close</stp>
        <stp>1380</stp>
        <stp>-160</stp>
        <stp>All</stp>
        <stp/>
        <stp/>
        <stp>FALSE</stp>
        <stp>T</stp>
        <tr r="G162" s="1"/>
      </tp>
      <tp>
        <v>0.56999999999999995</v>
        <stp/>
        <stp>StudyData</stp>
        <stp>C.US.CLE</stp>
        <stp>Bar</stp>
        <stp/>
        <stp>Close</stp>
        <stp>1380</stp>
        <stp>-110</stp>
        <stp>All</stp>
        <stp/>
        <stp/>
        <stp>FALSE</stp>
        <stp>T</stp>
        <tr r="G112" s="1"/>
      </tp>
      <tp>
        <v>0.66</v>
        <stp/>
        <stp>StudyData</stp>
        <stp>C.US.CLE</stp>
        <stp>Bar</stp>
        <stp/>
        <stp>Close</stp>
        <stp>1380</stp>
        <stp>-100</stp>
        <stp>All</stp>
        <stp/>
        <stp/>
        <stp>FALSE</stp>
        <stp>T</stp>
        <tr r="G102" s="1"/>
      </tp>
      <tp>
        <v>0.55000000000000004</v>
        <stp/>
        <stp>StudyData</stp>
        <stp>C.US.CLE</stp>
        <stp>Bar</stp>
        <stp/>
        <stp>Close</stp>
        <stp>1380</stp>
        <stp>-130</stp>
        <stp>All</stp>
        <stp/>
        <stp/>
        <stp>FALSE</stp>
        <stp>T</stp>
        <tr r="G132" s="1"/>
      </tp>
      <tp>
        <v>0.42</v>
        <stp/>
        <stp>StudyData</stp>
        <stp>C.US.CLE</stp>
        <stp>Bar</stp>
        <stp/>
        <stp>Close</stp>
        <stp>1380</stp>
        <stp>-120</stp>
        <stp>All</stp>
        <stp/>
        <stp/>
        <stp>FALSE</stp>
        <stp>T</stp>
        <tr r="G122" s="1"/>
      </tp>
      <tp>
        <v>3.48</v>
        <stp/>
        <stp>StudyData</stp>
        <stp>C.US.CLE</stp>
        <stp>Bar</stp>
        <stp/>
        <stp>Close</stp>
        <stp>1380</stp>
        <stp>-290</stp>
        <stp>All</stp>
        <stp/>
        <stp/>
        <stp>FALSE</stp>
        <stp>T</stp>
        <tr r="G292" s="1"/>
      </tp>
      <tp>
        <v>3.33</v>
        <stp/>
        <stp>StudyData</stp>
        <stp>C.US.CLE</stp>
        <stp>Bar</stp>
        <stp/>
        <stp>Close</stp>
        <stp>1380</stp>
        <stp>-280</stp>
        <stp>All</stp>
        <stp/>
        <stp/>
        <stp>FALSE</stp>
        <stp>T</stp>
        <tr r="G282" s="1"/>
      </tp>
      <tp>
        <v>4.3600000000000003</v>
        <stp/>
        <stp>StudyData</stp>
        <stp>C.US.CLE</stp>
        <stp>Bar</stp>
        <stp/>
        <stp>Close</stp>
        <stp>1380</stp>
        <stp>-250</stp>
        <stp>All</stp>
        <stp/>
        <stp/>
        <stp>FALSE</stp>
        <stp>T</stp>
        <tr r="G252" s="1"/>
      </tp>
      <tp>
        <v>3.81</v>
        <stp/>
        <stp>StudyData</stp>
        <stp>C.US.CLE</stp>
        <stp>Bar</stp>
        <stp/>
        <stp>Close</stp>
        <stp>1380</stp>
        <stp>-240</stp>
        <stp>All</stp>
        <stp/>
        <stp/>
        <stp>FALSE</stp>
        <stp>T</stp>
        <tr r="G242" s="1"/>
      </tp>
      <tp>
        <v>3.58</v>
        <stp/>
        <stp>StudyData</stp>
        <stp>C.US.CLE</stp>
        <stp>Bar</stp>
        <stp/>
        <stp>Close</stp>
        <stp>1380</stp>
        <stp>-270</stp>
        <stp>All</stp>
        <stp/>
        <stp/>
        <stp>FALSE</stp>
        <stp>T</stp>
        <tr r="G272" s="1"/>
      </tp>
      <tp>
        <v>4.38</v>
        <stp/>
        <stp>StudyData</stp>
        <stp>C.US.CLE</stp>
        <stp>Bar</stp>
        <stp/>
        <stp>Close</stp>
        <stp>1380</stp>
        <stp>-260</stp>
        <stp>All</stp>
        <stp/>
        <stp/>
        <stp>FALSE</stp>
        <stp>T</stp>
        <tr r="G262" s="1"/>
      </tp>
      <tp>
        <v>2.2000000000000002</v>
        <stp/>
        <stp>StudyData</stp>
        <stp>C.US.CLE</stp>
        <stp>Bar</stp>
        <stp/>
        <stp>Close</stp>
        <stp>1380</stp>
        <stp>-210</stp>
        <stp>All</stp>
        <stp/>
        <stp/>
        <stp>FALSE</stp>
        <stp>T</stp>
        <tr r="G212" s="1"/>
      </tp>
      <tp>
        <v>1.56</v>
        <stp/>
        <stp>StudyData</stp>
        <stp>C.US.CLE</stp>
        <stp>Bar</stp>
        <stp/>
        <stp>Close</stp>
        <stp>1380</stp>
        <stp>-200</stp>
        <stp>All</stp>
        <stp/>
        <stp/>
        <stp>FALSE</stp>
        <stp>T</stp>
        <tr r="G202" s="1"/>
      </tp>
      <tp>
        <v>3.43</v>
        <stp/>
        <stp>StudyData</stp>
        <stp>C.US.CLE</stp>
        <stp>Bar</stp>
        <stp/>
        <stp>Close</stp>
        <stp>1380</stp>
        <stp>-230</stp>
        <stp>All</stp>
        <stp/>
        <stp/>
        <stp>FALSE</stp>
        <stp>T</stp>
        <tr r="G232" s="1"/>
      </tp>
      <tp>
        <v>3.08</v>
        <stp/>
        <stp>StudyData</stp>
        <stp>C.US.CLE</stp>
        <stp>Bar</stp>
        <stp/>
        <stp>Close</stp>
        <stp>1380</stp>
        <stp>-220</stp>
        <stp>All</stp>
        <stp/>
        <stp/>
        <stp>FALSE</stp>
        <stp>T</stp>
        <tr r="G222" s="1"/>
      </tp>
      <tp>
        <v>17.82</v>
        <stp/>
        <stp>StudyData</stp>
        <stp>MIVLow(C.US.CLE)</stp>
        <stp>Bar</stp>
        <stp/>
        <stp>Close</stp>
        <stp>1380</stp>
        <stp>-38</stp>
        <stp>All</stp>
        <stp/>
        <stp/>
        <stp>FALSE</stp>
        <stp>T</stp>
        <tr r="K40" s="1"/>
      </tp>
      <tp>
        <v>19.55</v>
        <stp/>
        <stp>StudyData</stp>
        <stp>MIVLow(C.US.CLE)</stp>
        <stp>Bar</stp>
        <stp/>
        <stp>Close</stp>
        <stp>1380</stp>
        <stp>-28</stp>
        <stp>All</stp>
        <stp/>
        <stp/>
        <stp>FALSE</stp>
        <stp>T</stp>
        <tr r="K30" s="1"/>
      </tp>
      <tp>
        <v>15.04</v>
        <stp/>
        <stp>StudyData</stp>
        <stp>MIVLow(C.US.CLE)</stp>
        <stp>Bar</stp>
        <stp/>
        <stp>Close</stp>
        <stp>1380</stp>
        <stp>-18</stp>
        <stp>All</stp>
        <stp/>
        <stp/>
        <stp>FALSE</stp>
        <stp>T</stp>
        <tr r="K20" s="1"/>
      </tp>
      <tp>
        <v>20.059999999999999</v>
        <stp/>
        <stp>StudyData</stp>
        <stp>MIVLow(C.US.CLE)</stp>
        <stp>Bar</stp>
        <stp/>
        <stp>Close</stp>
        <stp>1380</stp>
        <stp>-78</stp>
        <stp>All</stp>
        <stp/>
        <stp/>
        <stp>FALSE</stp>
        <stp>T</stp>
        <tr r="K80" s="1"/>
      </tp>
      <tp>
        <v>17.87</v>
        <stp/>
        <stp>StudyData</stp>
        <stp>MIVLow(C.US.CLE)</stp>
        <stp>Bar</stp>
        <stp/>
        <stp>Close</stp>
        <stp>1380</stp>
        <stp>-68</stp>
        <stp>All</stp>
        <stp/>
        <stp/>
        <stp>FALSE</stp>
        <stp>T</stp>
        <tr r="K70" s="1"/>
      </tp>
      <tp>
        <v>21.34</v>
        <stp/>
        <stp>StudyData</stp>
        <stp>MIVLow(C.US.CLE)</stp>
        <stp>Bar</stp>
        <stp/>
        <stp>Close</stp>
        <stp>1380</stp>
        <stp>-58</stp>
        <stp>All</stp>
        <stp/>
        <stp/>
        <stp>FALSE</stp>
        <stp>T</stp>
        <tr r="K60" s="1"/>
      </tp>
      <tp>
        <v>15.61</v>
        <stp/>
        <stp>StudyData</stp>
        <stp>MIVLow(C.US.CLE)</stp>
        <stp>Bar</stp>
        <stp/>
        <stp>Close</stp>
        <stp>1380</stp>
        <stp>-48</stp>
        <stp>All</stp>
        <stp/>
        <stp/>
        <stp>FALSE</stp>
        <stp>T</stp>
        <tr r="K50" s="1"/>
      </tp>
      <tp>
        <v>24.06</v>
        <stp/>
        <stp>StudyData</stp>
        <stp>MIVLow(C.US.CLE)</stp>
        <stp>Bar</stp>
        <stp/>
        <stp>Close</stp>
        <stp>1380</stp>
        <stp>-98</stp>
        <stp>All</stp>
        <stp/>
        <stp/>
        <stp>FALSE</stp>
        <stp>T</stp>
        <tr r="K100" s="1"/>
      </tp>
      <tp>
        <v>21.18</v>
        <stp/>
        <stp>StudyData</stp>
        <stp>MIVLow(C.US.CLE)</stp>
        <stp>Bar</stp>
        <stp/>
        <stp>Close</stp>
        <stp>1380</stp>
        <stp>-88</stp>
        <stp>All</stp>
        <stp/>
        <stp/>
        <stp>FALSE</stp>
        <stp>T</stp>
        <tr r="K90" s="1"/>
      </tp>
      <tp>
        <v>271</v>
        <stp/>
        <stp>StudyData</stp>
        <stp>C.US.CLE</stp>
        <stp>Vol</stp>
        <stp>VolType=Exchange,CoCType=Contract</stp>
        <stp>Vol</stp>
        <stp>1380</stp>
        <stp>-34</stp>
        <stp>All</stp>
        <stp/>
        <stp/>
        <stp>FALSE</stp>
        <stp>T</stp>
        <tr r="H36" s="1"/>
      </tp>
      <tp>
        <v>324</v>
        <stp/>
        <stp>StudyData</stp>
        <stp>C.US.CLE</stp>
        <stp>Vol</stp>
        <stp>VolType=Exchange,CoCType=Contract</stp>
        <stp>Vol</stp>
        <stp>1380</stp>
        <stp>-24</stp>
        <stp>All</stp>
        <stp/>
        <stp/>
        <stp>FALSE</stp>
        <stp>T</stp>
        <tr r="H26" s="1"/>
      </tp>
      <tp>
        <v>310</v>
        <stp/>
        <stp>StudyData</stp>
        <stp>C.US.CLE</stp>
        <stp>Vol</stp>
        <stp>VolType=Exchange,CoCType=Contract</stp>
        <stp>Vol</stp>
        <stp>1380</stp>
        <stp>-14</stp>
        <stp>All</stp>
        <stp/>
        <stp/>
        <stp>FALSE</stp>
        <stp>T</stp>
        <tr r="H16" s="1"/>
      </tp>
      <tp>
        <v>0</v>
        <stp/>
        <stp>StudyData</stp>
        <stp>C.US.CLE</stp>
        <stp>Vol</stp>
        <stp>VolType=Exchange,CoCType=Contract</stp>
        <stp>Vol</stp>
        <stp>1380</stp>
        <stp>-74</stp>
        <stp>All</stp>
        <stp/>
        <stp/>
        <stp>FALSE</stp>
        <stp>T</stp>
        <tr r="H76" s="1"/>
      </tp>
      <tp>
        <v>15</v>
        <stp/>
        <stp>StudyData</stp>
        <stp>C.US.CLE</stp>
        <stp>Vol</stp>
        <stp>VolType=Exchange,CoCType=Contract</stp>
        <stp>Vol</stp>
        <stp>1380</stp>
        <stp>-64</stp>
        <stp>All</stp>
        <stp/>
        <stp/>
        <stp>FALSE</stp>
        <stp>T</stp>
        <tr r="H66" s="1"/>
      </tp>
      <tp>
        <v>32</v>
        <stp/>
        <stp>StudyData</stp>
        <stp>C.US.CLE</stp>
        <stp>Vol</stp>
        <stp>VolType=Exchange,CoCType=Contract</stp>
        <stp>Vol</stp>
        <stp>1380</stp>
        <stp>-54</stp>
        <stp>All</stp>
        <stp/>
        <stp/>
        <stp>FALSE</stp>
        <stp>T</stp>
        <tr r="H56" s="1"/>
      </tp>
      <tp>
        <v>36</v>
        <stp/>
        <stp>StudyData</stp>
        <stp>C.US.CLE</stp>
        <stp>Vol</stp>
        <stp>VolType=Exchange,CoCType=Contract</stp>
        <stp>Vol</stp>
        <stp>1380</stp>
        <stp>-44</stp>
        <stp>All</stp>
        <stp/>
        <stp/>
        <stp>FALSE</stp>
        <stp>T</stp>
        <tr r="H46" s="1"/>
      </tp>
      <tp>
        <v>1</v>
        <stp/>
        <stp>StudyData</stp>
        <stp>C.US.CLE</stp>
        <stp>Vol</stp>
        <stp>VolType=Exchange,CoCType=Contract</stp>
        <stp>Vol</stp>
        <stp>1380</stp>
        <stp>-94</stp>
        <stp>All</stp>
        <stp/>
        <stp/>
        <stp>FALSE</stp>
        <stp>T</stp>
        <tr r="H96" s="1"/>
      </tp>
      <tp>
        <v>10</v>
        <stp/>
        <stp>StudyData</stp>
        <stp>C.US.CLE</stp>
        <stp>Vol</stp>
        <stp>VolType=Exchange,CoCType=Contract</stp>
        <stp>Vol</stp>
        <stp>1380</stp>
        <stp>-84</stp>
        <stp>All</stp>
        <stp/>
        <stp/>
        <stp>FALSE</stp>
        <stp>T</stp>
        <tr r="H86" s="1"/>
      </tp>
      <tp>
        <v>2.2400000000000002</v>
        <stp/>
        <stp>StudyData</stp>
        <stp>C.US.CLE</stp>
        <stp>Bar</stp>
        <stp/>
        <stp>Close</stp>
        <stp>1380</stp>
        <stp>-191</stp>
        <stp>All</stp>
        <stp/>
        <stp/>
        <stp>FALSE</stp>
        <stp>T</stp>
        <tr r="G193" s="1"/>
      </tp>
      <tp>
        <v>2.57</v>
        <stp/>
        <stp>StudyData</stp>
        <stp>C.US.CLE</stp>
        <stp>Bar</stp>
        <stp/>
        <stp>Close</stp>
        <stp>1380</stp>
        <stp>-181</stp>
        <stp>All</stp>
        <stp/>
        <stp/>
        <stp>FALSE</stp>
        <stp>T</stp>
        <tr r="G183" s="1"/>
      </tp>
      <tp>
        <v>0.93</v>
        <stp/>
        <stp>StudyData</stp>
        <stp>C.US.CLE</stp>
        <stp>Bar</stp>
        <stp/>
        <stp>Close</stp>
        <stp>1380</stp>
        <stp>-151</stp>
        <stp>All</stp>
        <stp/>
        <stp/>
        <stp>FALSE</stp>
        <stp>T</stp>
        <tr r="G153" s="1"/>
      </tp>
      <tp>
        <v>0.69</v>
        <stp/>
        <stp>StudyData</stp>
        <stp>C.US.CLE</stp>
        <stp>Bar</stp>
        <stp/>
        <stp>Close</stp>
        <stp>1380</stp>
        <stp>-141</stp>
        <stp>All</stp>
        <stp/>
        <stp/>
        <stp>FALSE</stp>
        <stp>T</stp>
        <tr r="G143" s="1"/>
      </tp>
      <tp>
        <v>1.24</v>
        <stp/>
        <stp>StudyData</stp>
        <stp>C.US.CLE</stp>
        <stp>Bar</stp>
        <stp/>
        <stp>Close</stp>
        <stp>1380</stp>
        <stp>-171</stp>
        <stp>All</stp>
        <stp/>
        <stp/>
        <stp>FALSE</stp>
        <stp>T</stp>
        <tr r="G173" s="1"/>
      </tp>
      <tp>
        <v>1.31</v>
        <stp/>
        <stp>StudyData</stp>
        <stp>C.US.CLE</stp>
        <stp>Bar</stp>
        <stp/>
        <stp>Close</stp>
        <stp>1380</stp>
        <stp>-161</stp>
        <stp>All</stp>
        <stp/>
        <stp/>
        <stp>FALSE</stp>
        <stp>T</stp>
        <tr r="G163" s="1"/>
      </tp>
      <tp>
        <v>0.56000000000000005</v>
        <stp/>
        <stp>StudyData</stp>
        <stp>C.US.CLE</stp>
        <stp>Bar</stp>
        <stp/>
        <stp>Close</stp>
        <stp>1380</stp>
        <stp>-111</stp>
        <stp>All</stp>
        <stp/>
        <stp/>
        <stp>FALSE</stp>
        <stp>T</stp>
        <tr r="G113" s="1"/>
      </tp>
      <tp>
        <v>0.64</v>
        <stp/>
        <stp>StudyData</stp>
        <stp>C.US.CLE</stp>
        <stp>Bar</stp>
        <stp/>
        <stp>Close</stp>
        <stp>1380</stp>
        <stp>-101</stp>
        <stp>All</stp>
        <stp/>
        <stp/>
        <stp>FALSE</stp>
        <stp>T</stp>
        <tr r="G103" s="1"/>
      </tp>
      <tp>
        <v>0.48</v>
        <stp/>
        <stp>StudyData</stp>
        <stp>C.US.CLE</stp>
        <stp>Bar</stp>
        <stp/>
        <stp>Close</stp>
        <stp>1380</stp>
        <stp>-131</stp>
        <stp>All</stp>
        <stp/>
        <stp/>
        <stp>FALSE</stp>
        <stp>T</stp>
        <tr r="G133" s="1"/>
      </tp>
      <tp>
        <v>0.41</v>
        <stp/>
        <stp>StudyData</stp>
        <stp>C.US.CLE</stp>
        <stp>Bar</stp>
        <stp/>
        <stp>Close</stp>
        <stp>1380</stp>
        <stp>-121</stp>
        <stp>All</stp>
        <stp/>
        <stp/>
        <stp>FALSE</stp>
        <stp>T</stp>
        <tr r="G123" s="1"/>
      </tp>
      <tp>
        <v>3.51</v>
        <stp/>
        <stp>StudyData</stp>
        <stp>C.US.CLE</stp>
        <stp>Bar</stp>
        <stp/>
        <stp>Close</stp>
        <stp>1380</stp>
        <stp>-291</stp>
        <stp>All</stp>
        <stp/>
        <stp/>
        <stp>FALSE</stp>
        <stp>T</stp>
        <tr r="G293" s="1"/>
      </tp>
      <tp>
        <v>2.75</v>
        <stp/>
        <stp>StudyData</stp>
        <stp>C.US.CLE</stp>
        <stp>Bar</stp>
        <stp/>
        <stp>Close</stp>
        <stp>1380</stp>
        <stp>-281</stp>
        <stp>All</stp>
        <stp/>
        <stp/>
        <stp>FALSE</stp>
        <stp>T</stp>
        <tr r="G283" s="1"/>
      </tp>
      <tp>
        <v>4</v>
        <stp/>
        <stp>StudyData</stp>
        <stp>C.US.CLE</stp>
        <stp>Bar</stp>
        <stp/>
        <stp>Close</stp>
        <stp>1380</stp>
        <stp>-251</stp>
        <stp>All</stp>
        <stp/>
        <stp/>
        <stp>FALSE</stp>
        <stp>T</stp>
        <tr r="G253" s="1"/>
      </tp>
      <tp>
        <v>3.94</v>
        <stp/>
        <stp>StudyData</stp>
        <stp>C.US.CLE</stp>
        <stp>Bar</stp>
        <stp/>
        <stp>Close</stp>
        <stp>1380</stp>
        <stp>-241</stp>
        <stp>All</stp>
        <stp/>
        <stp/>
        <stp>FALSE</stp>
        <stp>T</stp>
        <tr r="G243" s="1"/>
      </tp>
      <tp>
        <v>3.97</v>
        <stp/>
        <stp>StudyData</stp>
        <stp>C.US.CLE</stp>
        <stp>Bar</stp>
        <stp/>
        <stp>Close</stp>
        <stp>1380</stp>
        <stp>-271</stp>
        <stp>All</stp>
        <stp/>
        <stp/>
        <stp>FALSE</stp>
        <stp>T</stp>
        <tr r="G273" s="1"/>
      </tp>
      <tp>
        <v>4.29</v>
        <stp/>
        <stp>StudyData</stp>
        <stp>C.US.CLE</stp>
        <stp>Bar</stp>
        <stp/>
        <stp>Close</stp>
        <stp>1380</stp>
        <stp>-261</stp>
        <stp>All</stp>
        <stp/>
        <stp/>
        <stp>FALSE</stp>
        <stp>T</stp>
        <tr r="G263" s="1"/>
      </tp>
      <tp>
        <v>2.85</v>
        <stp/>
        <stp>StudyData</stp>
        <stp>C.US.CLE</stp>
        <stp>Bar</stp>
        <stp/>
        <stp>Close</stp>
        <stp>1380</stp>
        <stp>-211</stp>
        <stp>All</stp>
        <stp/>
        <stp/>
        <stp>FALSE</stp>
        <stp>T</stp>
        <tr r="G213" s="1"/>
      </tp>
      <tp>
        <v>1.61</v>
        <stp/>
        <stp>StudyData</stp>
        <stp>C.US.CLE</stp>
        <stp>Bar</stp>
        <stp/>
        <stp>Close</stp>
        <stp>1380</stp>
        <stp>-201</stp>
        <stp>All</stp>
        <stp/>
        <stp/>
        <stp>FALSE</stp>
        <stp>T</stp>
        <tr r="G203" s="1"/>
      </tp>
      <tp>
        <v>3.42</v>
        <stp/>
        <stp>StudyData</stp>
        <stp>C.US.CLE</stp>
        <stp>Bar</stp>
        <stp/>
        <stp>Close</stp>
        <stp>1380</stp>
        <stp>-231</stp>
        <stp>All</stp>
        <stp/>
        <stp/>
        <stp>FALSE</stp>
        <stp>T</stp>
        <tr r="G233" s="1"/>
      </tp>
      <tp>
        <v>3.24</v>
        <stp/>
        <stp>StudyData</stp>
        <stp>C.US.CLE</stp>
        <stp>Bar</stp>
        <stp/>
        <stp>Close</stp>
        <stp>1380</stp>
        <stp>-221</stp>
        <stp>All</stp>
        <stp/>
        <stp/>
        <stp>FALSE</stp>
        <stp>T</stp>
        <tr r="G223" s="1"/>
      </tp>
      <tp>
        <v>17.29</v>
        <stp/>
        <stp>StudyData</stp>
        <stp>MIVLow(C.US.CLE)</stp>
        <stp>Bar</stp>
        <stp/>
        <stp>Close</stp>
        <stp>1380</stp>
        <stp>-39</stp>
        <stp>All</stp>
        <stp/>
        <stp/>
        <stp>FALSE</stp>
        <stp>T</stp>
        <tr r="K41" s="1"/>
      </tp>
      <tp>
        <v>17.350000000000001</v>
        <stp/>
        <stp>StudyData</stp>
        <stp>MIVLow(C.US.CLE)</stp>
        <stp>Bar</stp>
        <stp/>
        <stp>Close</stp>
        <stp>1380</stp>
        <stp>-29</stp>
        <stp>All</stp>
        <stp/>
        <stp/>
        <stp>FALSE</stp>
        <stp>T</stp>
        <tr r="K31" s="1"/>
      </tp>
      <tp>
        <v>15.34</v>
        <stp/>
        <stp>StudyData</stp>
        <stp>MIVLow(C.US.CLE)</stp>
        <stp>Bar</stp>
        <stp/>
        <stp>Close</stp>
        <stp>1380</stp>
        <stp>-19</stp>
        <stp>All</stp>
        <stp/>
        <stp/>
        <stp>FALSE</stp>
        <stp>T</stp>
        <tr r="K21" s="1"/>
      </tp>
      <tp>
        <v>13.06</v>
        <stp/>
        <stp>StudyData</stp>
        <stp>MIVLow(C.US.CLE)</stp>
        <stp>Bar</stp>
        <stp/>
        <stp>Close</stp>
        <stp>1380</stp>
        <stp>-79</stp>
        <stp>All</stp>
        <stp/>
        <stp/>
        <stp>FALSE</stp>
        <stp>T</stp>
        <tr r="K81" s="1"/>
      </tp>
      <tp>
        <v>21.67</v>
        <stp/>
        <stp>StudyData</stp>
        <stp>MIVLow(C.US.CLE)</stp>
        <stp>Bar</stp>
        <stp/>
        <stp>Close</stp>
        <stp>1380</stp>
        <stp>-69</stp>
        <stp>All</stp>
        <stp/>
        <stp/>
        <stp>FALSE</stp>
        <stp>T</stp>
        <tr r="K71" s="1"/>
      </tp>
      <tp>
        <v>20.010000000000002</v>
        <stp/>
        <stp>StudyData</stp>
        <stp>MIVLow(C.US.CLE)</stp>
        <stp>Bar</stp>
        <stp/>
        <stp>Close</stp>
        <stp>1380</stp>
        <stp>-59</stp>
        <stp>All</stp>
        <stp/>
        <stp/>
        <stp>FALSE</stp>
        <stp>T</stp>
        <tr r="K61" s="1"/>
      </tp>
      <tp>
        <v>19.920000000000002</v>
        <stp/>
        <stp>StudyData</stp>
        <stp>MIVLow(C.US.CLE)</stp>
        <stp>Bar</stp>
        <stp/>
        <stp>Close</stp>
        <stp>1380</stp>
        <stp>-49</stp>
        <stp>All</stp>
        <stp/>
        <stp/>
        <stp>FALSE</stp>
        <stp>T</stp>
        <tr r="K51" s="1"/>
      </tp>
      <tp>
        <v>21.99</v>
        <stp/>
        <stp>StudyData</stp>
        <stp>MIVLow(C.US.CLE)</stp>
        <stp>Bar</stp>
        <stp/>
        <stp>Close</stp>
        <stp>1380</stp>
        <stp>-99</stp>
        <stp>All</stp>
        <stp/>
        <stp/>
        <stp>FALSE</stp>
        <stp>T</stp>
        <tr r="K101" s="1"/>
      </tp>
      <tp>
        <v>23.56</v>
        <stp/>
        <stp>StudyData</stp>
        <stp>MIVLow(C.US.CLE)</stp>
        <stp>Bar</stp>
        <stp/>
        <stp>Close</stp>
        <stp>1380</stp>
        <stp>-89</stp>
        <stp>All</stp>
        <stp/>
        <stp/>
        <stp>FALSE</stp>
        <stp>T</stp>
        <tr r="K91" s="1"/>
      </tp>
      <tp>
        <v>344</v>
        <stp/>
        <stp>StudyData</stp>
        <stp>C.US.CLE</stp>
        <stp>Vol</stp>
        <stp>VolType=Exchange,CoCType=Contract</stp>
        <stp>Vol</stp>
        <stp>1380</stp>
        <stp>-35</stp>
        <stp>All</stp>
        <stp/>
        <stp/>
        <stp>FALSE</stp>
        <stp>T</stp>
        <tr r="H37" s="1"/>
      </tp>
      <tp>
        <v>1668</v>
        <stp/>
        <stp>StudyData</stp>
        <stp>C.US.CLE</stp>
        <stp>Vol</stp>
        <stp>VolType=Exchange,CoCType=Contract</stp>
        <stp>Vol</stp>
        <stp>1380</stp>
        <stp>-25</stp>
        <stp>All</stp>
        <stp/>
        <stp/>
        <stp>FALSE</stp>
        <stp>T</stp>
        <tr r="H27" s="1"/>
      </tp>
      <tp>
        <v>1817</v>
        <stp/>
        <stp>StudyData</stp>
        <stp>C.US.CLE</stp>
        <stp>Vol</stp>
        <stp>VolType=Exchange,CoCType=Contract</stp>
        <stp>Vol</stp>
        <stp>1380</stp>
        <stp>-15</stp>
        <stp>All</stp>
        <stp/>
        <stp/>
        <stp>FALSE</stp>
        <stp>T</stp>
        <tr r="H17" s="1"/>
      </tp>
      <tp>
        <v>5</v>
        <stp/>
        <stp>StudyData</stp>
        <stp>C.US.CLE</stp>
        <stp>Vol</stp>
        <stp>VolType=Exchange,CoCType=Contract</stp>
        <stp>Vol</stp>
        <stp>1380</stp>
        <stp>-75</stp>
        <stp>All</stp>
        <stp/>
        <stp/>
        <stp>FALSE</stp>
        <stp>T</stp>
        <tr r="H77" s="1"/>
      </tp>
      <tp>
        <v>3</v>
        <stp/>
        <stp>StudyData</stp>
        <stp>C.US.CLE</stp>
        <stp>Vol</stp>
        <stp>VolType=Exchange,CoCType=Contract</stp>
        <stp>Vol</stp>
        <stp>1380</stp>
        <stp>-65</stp>
        <stp>All</stp>
        <stp/>
        <stp/>
        <stp>FALSE</stp>
        <stp>T</stp>
        <tr r="H67" s="1"/>
      </tp>
      <tp>
        <v>403</v>
        <stp/>
        <stp>StudyData</stp>
        <stp>C.US.CLE</stp>
        <stp>Vol</stp>
        <stp>VolType=Exchange,CoCType=Contract</stp>
        <stp>Vol</stp>
        <stp>1380</stp>
        <stp>-55</stp>
        <stp>All</stp>
        <stp/>
        <stp/>
        <stp>FALSE</stp>
        <stp>T</stp>
        <tr r="H57" s="1"/>
      </tp>
      <tp>
        <v>59</v>
        <stp/>
        <stp>StudyData</stp>
        <stp>C.US.CLE</stp>
        <stp>Vol</stp>
        <stp>VolType=Exchange,CoCType=Contract</stp>
        <stp>Vol</stp>
        <stp>1380</stp>
        <stp>-45</stp>
        <stp>All</stp>
        <stp/>
        <stp/>
        <stp>FALSE</stp>
        <stp>T</stp>
        <tr r="H47" s="1"/>
      </tp>
      <tp>
        <v>0</v>
        <stp/>
        <stp>StudyData</stp>
        <stp>C.US.CLE</stp>
        <stp>Vol</stp>
        <stp>VolType=Exchange,CoCType=Contract</stp>
        <stp>Vol</stp>
        <stp>1380</stp>
        <stp>-95</stp>
        <stp>All</stp>
        <stp/>
        <stp/>
        <stp>FALSE</stp>
        <stp>T</stp>
        <tr r="H97" s="1"/>
      </tp>
      <tp>
        <v>0</v>
        <stp/>
        <stp>StudyData</stp>
        <stp>C.US.CLE</stp>
        <stp>Vol</stp>
        <stp>VolType=Exchange,CoCType=Contract</stp>
        <stp>Vol</stp>
        <stp>1380</stp>
        <stp>-85</stp>
        <stp>All</stp>
        <stp/>
        <stp/>
        <stp>FALSE</stp>
        <stp>T</stp>
        <tr r="H87" s="1"/>
      </tp>
      <tp>
        <v>0.92</v>
        <stp/>
        <stp>StudyData</stp>
        <stp>C.US.CLE</stp>
        <stp>Bar</stp>
        <stp/>
        <stp>High</stp>
        <stp>1380</stp>
        <stp>0</stp>
        <stp>All</stp>
        <stp/>
        <stp/>
        <stp>FALSE</stp>
        <stp>T</stp>
        <tr r="E2" s="1"/>
      </tp>
      <tp>
        <v>0.92</v>
        <stp/>
        <stp>StudyData</stp>
        <stp>C.US.CLE</stp>
        <stp>Bar</stp>
        <stp/>
        <stp>Close</stp>
        <stp>1380</stp>
        <stp>-20</stp>
        <stp>All</stp>
        <stp/>
        <stp/>
        <stp>FALSE</stp>
        <stp>T</stp>
        <tr r="G22" s="1"/>
      </tp>
      <tp>
        <v>0.64</v>
        <stp/>
        <stp>StudyData</stp>
        <stp>C.US.CLE</stp>
        <stp>Bar</stp>
        <stp/>
        <stp>Close</stp>
        <stp>1380</stp>
        <stp>-30</stp>
        <stp>All</stp>
        <stp/>
        <stp/>
        <stp>FALSE</stp>
        <stp>T</stp>
        <tr r="G32" s="1"/>
      </tp>
      <tp>
        <v>0.31</v>
        <stp/>
        <stp>StudyData</stp>
        <stp>C.US.CLE</stp>
        <stp>Bar</stp>
        <stp/>
        <stp>Close</stp>
        <stp>1380</stp>
        <stp>-10</stp>
        <stp>All</stp>
        <stp/>
        <stp/>
        <stp>FALSE</stp>
        <stp>T</stp>
        <tr r="G12" s="1"/>
      </tp>
      <tp>
        <v>0.37</v>
        <stp/>
        <stp>StudyData</stp>
        <stp>C.US.CLE</stp>
        <stp>Bar</stp>
        <stp/>
        <stp>Close</stp>
        <stp>1380</stp>
        <stp>-60</stp>
        <stp>All</stp>
        <stp/>
        <stp/>
        <stp>FALSE</stp>
        <stp>T</stp>
        <tr r="G62" s="1"/>
      </tp>
      <tp>
        <v>0.53</v>
        <stp/>
        <stp>StudyData</stp>
        <stp>C.US.CLE</stp>
        <stp>Bar</stp>
        <stp/>
        <stp>Close</stp>
        <stp>1380</stp>
        <stp>-70</stp>
        <stp>All</stp>
        <stp/>
        <stp/>
        <stp>FALSE</stp>
        <stp>T</stp>
        <tr r="G72" s="1"/>
      </tp>
      <tp>
        <v>0.49</v>
        <stp/>
        <stp>StudyData</stp>
        <stp>C.US.CLE</stp>
        <stp>Bar</stp>
        <stp/>
        <stp>Close</stp>
        <stp>1380</stp>
        <stp>-40</stp>
        <stp>All</stp>
        <stp/>
        <stp/>
        <stp>FALSE</stp>
        <stp>T</stp>
        <tr r="G42" s="1"/>
      </tp>
      <tp>
        <v>0.4</v>
        <stp/>
        <stp>StudyData</stp>
        <stp>C.US.CLE</stp>
        <stp>Bar</stp>
        <stp/>
        <stp>Close</stp>
        <stp>1380</stp>
        <stp>-50</stp>
        <stp>All</stp>
        <stp/>
        <stp/>
        <stp>FALSE</stp>
        <stp>T</stp>
        <tr r="G52" s="1"/>
      </tp>
      <tp>
        <v>0.56999999999999995</v>
        <stp/>
        <stp>StudyData</stp>
        <stp>C.US.CLE</stp>
        <stp>Bar</stp>
        <stp/>
        <stp>Close</stp>
        <stp>1380</stp>
        <stp>-80</stp>
        <stp>All</stp>
        <stp/>
        <stp/>
        <stp>FALSE</stp>
        <stp>T</stp>
        <tr r="G82" s="1"/>
      </tp>
      <tp>
        <v>0.48</v>
        <stp/>
        <stp>StudyData</stp>
        <stp>C.US.CLE</stp>
        <stp>Bar</stp>
        <stp/>
        <stp>Close</stp>
        <stp>1380</stp>
        <stp>-90</stp>
        <stp>All</stp>
        <stp/>
        <stp/>
        <stp>FALSE</stp>
        <stp>T</stp>
        <tr r="G92" s="1"/>
      </tp>
      <tp>
        <v>42697.708333333336</v>
        <stp/>
        <stp>StudyData</stp>
        <stp>C.US.CLE</stp>
        <stp>Bar</stp>
        <stp/>
        <stp>Time</stp>
        <stp>1380</stp>
        <stp>-284</stp>
        <stp>All</stp>
        <stp/>
        <stp/>
        <stp>FALSE</stp>
        <stp>T</stp>
        <tr r="B286" s="1"/>
      </tp>
      <tp>
        <v>42683.708333333336</v>
        <stp/>
        <stp>StudyData</stp>
        <stp>C.US.CLE</stp>
        <stp>Bar</stp>
        <stp/>
        <stp>Time</stp>
        <stp>1380</stp>
        <stp>-294</stp>
        <stp>All</stp>
        <stp/>
        <stp/>
        <stp>FALSE</stp>
        <stp>T</stp>
        <tr r="B296" s="1"/>
      </tp>
      <tp>
        <v>42753.708333333336</v>
        <stp/>
        <stp>StudyData</stp>
        <stp>C.US.CLE</stp>
        <stp>Bar</stp>
        <stp/>
        <stp>Time</stp>
        <stp>1380</stp>
        <stp>-244</stp>
        <stp>All</stp>
        <stp/>
        <stp/>
        <stp>FALSE</stp>
        <stp>T</stp>
        <tr r="B246" s="1"/>
      </tp>
      <tp>
        <v>42739.708333333336</v>
        <stp/>
        <stp>StudyData</stp>
        <stp>C.US.CLE</stp>
        <stp>Bar</stp>
        <stp/>
        <stp>Time</stp>
        <stp>1380</stp>
        <stp>-254</stp>
        <stp>All</stp>
        <stp/>
        <stp/>
        <stp>FALSE</stp>
        <stp>T</stp>
        <tr r="B256" s="1"/>
      </tp>
      <tp>
        <v>42725.708333333336</v>
        <stp/>
        <stp>StudyData</stp>
        <stp>C.US.CLE</stp>
        <stp>Bar</stp>
        <stp/>
        <stp>Time</stp>
        <stp>1380</stp>
        <stp>-264</stp>
        <stp>All</stp>
        <stp/>
        <stp/>
        <stp>FALSE</stp>
        <stp>T</stp>
        <tr r="B266" s="1"/>
      </tp>
      <tp>
        <v>42711.708333333336</v>
        <stp/>
        <stp>StudyData</stp>
        <stp>C.US.CLE</stp>
        <stp>Bar</stp>
        <stp/>
        <stp>Time</stp>
        <stp>1380</stp>
        <stp>-274</stp>
        <stp>All</stp>
        <stp/>
        <stp/>
        <stp>FALSE</stp>
        <stp>T</stp>
        <tr r="B276" s="1"/>
      </tp>
      <tp>
        <v>42809.708333333336</v>
        <stp/>
        <stp>StudyData</stp>
        <stp>C.US.CLE</stp>
        <stp>Bar</stp>
        <stp/>
        <stp>Time</stp>
        <stp>1380</stp>
        <stp>-204</stp>
        <stp>All</stp>
        <stp/>
        <stp/>
        <stp>FALSE</stp>
        <stp>T</stp>
        <tr r="B206" s="1"/>
      </tp>
      <tp>
        <v>42795.708333333336</v>
        <stp/>
        <stp>StudyData</stp>
        <stp>C.US.CLE</stp>
        <stp>Bar</stp>
        <stp/>
        <stp>Time</stp>
        <stp>1380</stp>
        <stp>-214</stp>
        <stp>All</stp>
        <stp/>
        <stp/>
        <stp>FALSE</stp>
        <stp>T</stp>
        <tr r="B216" s="1"/>
      </tp>
      <tp>
        <v>42781.708333333336</v>
        <stp/>
        <stp>StudyData</stp>
        <stp>C.US.CLE</stp>
        <stp>Bar</stp>
        <stp/>
        <stp>Time</stp>
        <stp>1380</stp>
        <stp>-224</stp>
        <stp>All</stp>
        <stp/>
        <stp/>
        <stp>FALSE</stp>
        <stp>T</stp>
        <tr r="B226" s="1"/>
      </tp>
      <tp>
        <v>42767.708333333336</v>
        <stp/>
        <stp>StudyData</stp>
        <stp>C.US.CLE</stp>
        <stp>Bar</stp>
        <stp/>
        <stp>Time</stp>
        <stp>1380</stp>
        <stp>-234</stp>
        <stp>All</stp>
        <stp/>
        <stp/>
        <stp>FALSE</stp>
        <stp>T</stp>
        <tr r="B236" s="1"/>
      </tp>
      <tp>
        <v>42837.708333333336</v>
        <stp/>
        <stp>StudyData</stp>
        <stp>C.US.CLE</stp>
        <stp>Bar</stp>
        <stp/>
        <stp>Time</stp>
        <stp>1380</stp>
        <stp>-184</stp>
        <stp>All</stp>
        <stp/>
        <stp/>
        <stp>FALSE</stp>
        <stp>T</stp>
        <tr r="B186" s="1"/>
      </tp>
      <tp>
        <v>42823.708333333336</v>
        <stp/>
        <stp>StudyData</stp>
        <stp>C.US.CLE</stp>
        <stp>Bar</stp>
        <stp/>
        <stp>Time</stp>
        <stp>1380</stp>
        <stp>-194</stp>
        <stp>All</stp>
        <stp/>
        <stp/>
        <stp>FALSE</stp>
        <stp>T</stp>
        <tr r="B196" s="1"/>
      </tp>
      <tp>
        <v>42893.708333333336</v>
        <stp/>
        <stp>StudyData</stp>
        <stp>C.US.CLE</stp>
        <stp>Bar</stp>
        <stp/>
        <stp>Time</stp>
        <stp>1380</stp>
        <stp>-144</stp>
        <stp>All</stp>
        <stp/>
        <stp/>
        <stp>FALSE</stp>
        <stp>T</stp>
        <tr r="B146" s="1"/>
      </tp>
      <tp>
        <v>42879.708333333336</v>
        <stp/>
        <stp>StudyData</stp>
        <stp>C.US.CLE</stp>
        <stp>Bar</stp>
        <stp/>
        <stp>Time</stp>
        <stp>1380</stp>
        <stp>-154</stp>
        <stp>All</stp>
        <stp/>
        <stp/>
        <stp>FALSE</stp>
        <stp>T</stp>
        <tr r="B156" s="1"/>
      </tp>
      <tp>
        <v>42865.708333333336</v>
        <stp/>
        <stp>StudyData</stp>
        <stp>C.US.CLE</stp>
        <stp>Bar</stp>
        <stp/>
        <stp>Time</stp>
        <stp>1380</stp>
        <stp>-164</stp>
        <stp>All</stp>
        <stp/>
        <stp/>
        <stp>FALSE</stp>
        <stp>T</stp>
        <tr r="B166" s="1"/>
      </tp>
      <tp>
        <v>42851.708333333336</v>
        <stp/>
        <stp>StudyData</stp>
        <stp>C.US.CLE</stp>
        <stp>Bar</stp>
        <stp/>
        <stp>Time</stp>
        <stp>1380</stp>
        <stp>-174</stp>
        <stp>All</stp>
        <stp/>
        <stp/>
        <stp>FALSE</stp>
        <stp>T</stp>
        <tr r="B176" s="1"/>
      </tp>
      <tp>
        <v>42949.708333333336</v>
        <stp/>
        <stp>StudyData</stp>
        <stp>C.US.CLE</stp>
        <stp>Bar</stp>
        <stp/>
        <stp>Time</stp>
        <stp>1380</stp>
        <stp>-104</stp>
        <stp>All</stp>
        <stp/>
        <stp/>
        <stp>FALSE</stp>
        <stp>T</stp>
        <tr r="B106" s="1"/>
      </tp>
      <tp>
        <v>42935.708333333336</v>
        <stp/>
        <stp>StudyData</stp>
        <stp>C.US.CLE</stp>
        <stp>Bar</stp>
        <stp/>
        <stp>Time</stp>
        <stp>1380</stp>
        <stp>-114</stp>
        <stp>All</stp>
        <stp/>
        <stp/>
        <stp>FALSE</stp>
        <stp>T</stp>
        <tr r="B116" s="1"/>
      </tp>
      <tp>
        <v>42921.708333333336</v>
        <stp/>
        <stp>StudyData</stp>
        <stp>C.US.CLE</stp>
        <stp>Bar</stp>
        <stp/>
        <stp>Time</stp>
        <stp>1380</stp>
        <stp>-124</stp>
        <stp>All</stp>
        <stp/>
        <stp/>
        <stp>FALSE</stp>
        <stp>T</stp>
        <tr r="B126" s="1"/>
      </tp>
      <tp>
        <v>42907.708333333336</v>
        <stp/>
        <stp>StudyData</stp>
        <stp>C.US.CLE</stp>
        <stp>Bar</stp>
        <stp/>
        <stp>Time</stp>
        <stp>1380</stp>
        <stp>-134</stp>
        <stp>All</stp>
        <stp/>
        <stp/>
        <stp>FALSE</stp>
        <stp>T</stp>
        <tr r="B136" s="1"/>
      </tp>
      <tp>
        <v>1.68</v>
        <stp/>
        <stp>StudyData</stp>
        <stp>C.US.CLE</stp>
        <stp>Bar</stp>
        <stp/>
        <stp>High</stp>
        <stp>1380</stp>
        <stp>-204</stp>
        <stp>All</stp>
        <stp/>
        <stp/>
        <stp>FALSE</stp>
        <stp>T</stp>
        <tr r="E206" s="1"/>
      </tp>
      <tp>
        <v>2.66</v>
        <stp/>
        <stp>StudyData</stp>
        <stp>C.US.CLE</stp>
        <stp>Bar</stp>
        <stp/>
        <stp>High</stp>
        <stp>1380</stp>
        <stp>-214</stp>
        <stp>All</stp>
        <stp/>
        <stp/>
        <stp>FALSE</stp>
        <stp>T</stp>
        <tr r="E216" s="1"/>
      </tp>
      <tp>
        <v>3.36</v>
        <stp/>
        <stp>StudyData</stp>
        <stp>C.US.CLE</stp>
        <stp>Bar</stp>
        <stp/>
        <stp>High</stp>
        <stp>1380</stp>
        <stp>-224</stp>
        <stp>All</stp>
        <stp/>
        <stp/>
        <stp>FALSE</stp>
        <stp>T</stp>
        <tr r="E226" s="1"/>
      </tp>
      <tp>
        <v>3.98</v>
        <stp/>
        <stp>StudyData</stp>
        <stp>C.US.CLE</stp>
        <stp>Bar</stp>
        <stp/>
        <stp>High</stp>
        <stp>1380</stp>
        <stp>-234</stp>
        <stp>All</stp>
        <stp/>
        <stp/>
        <stp>FALSE</stp>
        <stp>T</stp>
        <tr r="E236" s="1"/>
      </tp>
      <tp>
        <v>3.66</v>
        <stp/>
        <stp>StudyData</stp>
        <stp>C.US.CLE</stp>
        <stp>Bar</stp>
        <stp/>
        <stp>High</stp>
        <stp>1380</stp>
        <stp>-244</stp>
        <stp>All</stp>
        <stp/>
        <stp/>
        <stp>FALSE</stp>
        <stp>T</stp>
        <tr r="E246" s="1"/>
      </tp>
      <tp>
        <v>4.55</v>
        <stp/>
        <stp>StudyData</stp>
        <stp>C.US.CLE</stp>
        <stp>Bar</stp>
        <stp/>
        <stp>High</stp>
        <stp>1380</stp>
        <stp>-254</stp>
        <stp>All</stp>
        <stp/>
        <stp/>
        <stp>FALSE</stp>
        <stp>T</stp>
        <tr r="E256" s="1"/>
      </tp>
      <tp>
        <v>3.96</v>
        <stp/>
        <stp>StudyData</stp>
        <stp>C.US.CLE</stp>
        <stp>Bar</stp>
        <stp/>
        <stp>High</stp>
        <stp>1380</stp>
        <stp>-264</stp>
        <stp>All</stp>
        <stp/>
        <stp/>
        <stp>FALSE</stp>
        <stp>T</stp>
        <tr r="E266" s="1"/>
      </tp>
      <tp>
        <v>3.38</v>
        <stp/>
        <stp>StudyData</stp>
        <stp>C.US.CLE</stp>
        <stp>Bar</stp>
        <stp/>
        <stp>High</stp>
        <stp>1380</stp>
        <stp>-274</stp>
        <stp>All</stp>
        <stp/>
        <stp/>
        <stp>FALSE</stp>
        <stp>T</stp>
        <tr r="E276" s="1"/>
      </tp>
      <tp t="s">
        <v/>
        <stp/>
        <stp>StudyData</stp>
        <stp>C.US.CLE</stp>
        <stp>Bar</stp>
        <stp/>
        <stp>High</stp>
        <stp>1380</stp>
        <stp>-284</stp>
        <stp>All</stp>
        <stp/>
        <stp/>
        <stp>FALSE</stp>
        <stp>T</stp>
        <tr r="E286" s="1"/>
      </tp>
      <tp>
        <v>3.16</v>
        <stp/>
        <stp>StudyData</stp>
        <stp>C.US.CLE</stp>
        <stp>Bar</stp>
        <stp/>
        <stp>High</stp>
        <stp>1380</stp>
        <stp>-294</stp>
        <stp>All</stp>
        <stp/>
        <stp/>
        <stp>FALSE</stp>
        <stp>T</stp>
        <tr r="E296" s="1"/>
      </tp>
      <tp>
        <v>0.55000000000000004</v>
        <stp/>
        <stp>StudyData</stp>
        <stp>C.US.CLE</stp>
        <stp>Bar</stp>
        <stp/>
        <stp>High</stp>
        <stp>1380</stp>
        <stp>-104</stp>
        <stp>All</stp>
        <stp/>
        <stp/>
        <stp>FALSE</stp>
        <stp>T</stp>
        <tr r="E106" s="1"/>
      </tp>
      <tp>
        <v>0.51</v>
        <stp/>
        <stp>StudyData</stp>
        <stp>C.US.CLE</stp>
        <stp>Bar</stp>
        <stp/>
        <stp>High</stp>
        <stp>1380</stp>
        <stp>-114</stp>
        <stp>All</stp>
        <stp/>
        <stp/>
        <stp>FALSE</stp>
        <stp>T</stp>
        <tr r="E116" s="1"/>
      </tp>
      <tp>
        <v>0.48</v>
        <stp/>
        <stp>StudyData</stp>
        <stp>C.US.CLE</stp>
        <stp>Bar</stp>
        <stp/>
        <stp>High</stp>
        <stp>1380</stp>
        <stp>-124</stp>
        <stp>All</stp>
        <stp/>
        <stp/>
        <stp>FALSE</stp>
        <stp>T</stp>
        <tr r="E126" s="1"/>
      </tp>
      <tp>
        <v>0.33</v>
        <stp/>
        <stp>StudyData</stp>
        <stp>C.US.CLE</stp>
        <stp>Bar</stp>
        <stp/>
        <stp>High</stp>
        <stp>1380</stp>
        <stp>-134</stp>
        <stp>All</stp>
        <stp/>
        <stp/>
        <stp>FALSE</stp>
        <stp>T</stp>
        <tr r="E136" s="1"/>
      </tp>
      <tp>
        <v>0.67</v>
        <stp/>
        <stp>StudyData</stp>
        <stp>C.US.CLE</stp>
        <stp>Bar</stp>
        <stp/>
        <stp>High</stp>
        <stp>1380</stp>
        <stp>-144</stp>
        <stp>All</stp>
        <stp/>
        <stp/>
        <stp>FALSE</stp>
        <stp>T</stp>
        <tr r="E146" s="1"/>
      </tp>
      <tp>
        <v>0.89</v>
        <stp/>
        <stp>StudyData</stp>
        <stp>C.US.CLE</stp>
        <stp>Bar</stp>
        <stp/>
        <stp>High</stp>
        <stp>1380</stp>
        <stp>-154</stp>
        <stp>All</stp>
        <stp/>
        <stp/>
        <stp>FALSE</stp>
        <stp>T</stp>
        <tr r="E156" s="1"/>
      </tp>
      <tp>
        <v>1.25</v>
        <stp/>
        <stp>StudyData</stp>
        <stp>C.US.CLE</stp>
        <stp>Bar</stp>
        <stp/>
        <stp>High</stp>
        <stp>1380</stp>
        <stp>-164</stp>
        <stp>All</stp>
        <stp/>
        <stp/>
        <stp>FALSE</stp>
        <stp>T</stp>
        <tr r="E166" s="1"/>
      </tp>
      <tp>
        <v>1.61</v>
        <stp/>
        <stp>StudyData</stp>
        <stp>C.US.CLE</stp>
        <stp>Bar</stp>
        <stp/>
        <stp>High</stp>
        <stp>1380</stp>
        <stp>-174</stp>
        <stp>All</stp>
        <stp/>
        <stp/>
        <stp>FALSE</stp>
        <stp>T</stp>
        <tr r="E176" s="1"/>
      </tp>
      <tp>
        <v>2.85</v>
        <stp/>
        <stp>StudyData</stp>
        <stp>C.US.CLE</stp>
        <stp>Bar</stp>
        <stp/>
        <stp>High</stp>
        <stp>1380</stp>
        <stp>-184</stp>
        <stp>All</stp>
        <stp/>
        <stp/>
        <stp>FALSE</stp>
        <stp>T</stp>
        <tr r="E186" s="1"/>
      </tp>
      <tp>
        <v>1.83</v>
        <stp/>
        <stp>StudyData</stp>
        <stp>C.US.CLE</stp>
        <stp>Bar</stp>
        <stp/>
        <stp>High</stp>
        <stp>1380</stp>
        <stp>-194</stp>
        <stp>All</stp>
        <stp/>
        <stp/>
        <stp>FALSE</stp>
        <stp>T</stp>
        <tr r="E196" s="1"/>
      </tp>
      <tp>
        <v>16.95</v>
        <stp/>
        <stp>StudyData</stp>
        <stp>MIVLow(C.US.CLE)</stp>
        <stp>Bar</stp>
        <stp/>
        <stp>Close</stp>
        <stp>1380</stp>
        <stp>-36</stp>
        <stp>All</stp>
        <stp/>
        <stp/>
        <stp>FALSE</stp>
        <stp>T</stp>
        <tr r="K38" s="1"/>
      </tp>
      <tp>
        <v>14.3</v>
        <stp/>
        <stp>StudyData</stp>
        <stp>MIVLow(C.US.CLE)</stp>
        <stp>Bar</stp>
        <stp/>
        <stp>Close</stp>
        <stp>1380</stp>
        <stp>-26</stp>
        <stp>All</stp>
        <stp/>
        <stp/>
        <stp>FALSE</stp>
        <stp>T</stp>
        <tr r="K28" s="1"/>
      </tp>
      <tp>
        <v>16.239999999999998</v>
        <stp/>
        <stp>StudyData</stp>
        <stp>MIVLow(C.US.CLE)</stp>
        <stp>Bar</stp>
        <stp/>
        <stp>Close</stp>
        <stp>1380</stp>
        <stp>-16</stp>
        <stp>All</stp>
        <stp/>
        <stp/>
        <stp>FALSE</stp>
        <stp>T</stp>
        <tr r="K18" s="1"/>
      </tp>
      <tp>
        <v>18.690000000000001</v>
        <stp/>
        <stp>StudyData</stp>
        <stp>MIVLow(C.US.CLE)</stp>
        <stp>Bar</stp>
        <stp/>
        <stp>Close</stp>
        <stp>1380</stp>
        <stp>-76</stp>
        <stp>All</stp>
        <stp/>
        <stp/>
        <stp>FALSE</stp>
        <stp>T</stp>
        <tr r="K78" s="1"/>
      </tp>
      <tp>
        <v>20.36</v>
        <stp/>
        <stp>StudyData</stp>
        <stp>MIVLow(C.US.CLE)</stp>
        <stp>Bar</stp>
        <stp/>
        <stp>Close</stp>
        <stp>1380</stp>
        <stp>-66</stp>
        <stp>All</stp>
        <stp/>
        <stp/>
        <stp>FALSE</stp>
        <stp>T</stp>
        <tr r="K68" s="1"/>
      </tp>
      <tp>
        <v>16.27</v>
        <stp/>
        <stp>StudyData</stp>
        <stp>MIVLow(C.US.CLE)</stp>
        <stp>Bar</stp>
        <stp/>
        <stp>Close</stp>
        <stp>1380</stp>
        <stp>-56</stp>
        <stp>All</stp>
        <stp/>
        <stp/>
        <stp>FALSE</stp>
        <stp>T</stp>
        <tr r="K58" s="1"/>
      </tp>
      <tp>
        <v>18.54</v>
        <stp/>
        <stp>StudyData</stp>
        <stp>MIVLow(C.US.CLE)</stp>
        <stp>Bar</stp>
        <stp/>
        <stp>Close</stp>
        <stp>1380</stp>
        <stp>-46</stp>
        <stp>All</stp>
        <stp/>
        <stp/>
        <stp>FALSE</stp>
        <stp>T</stp>
        <tr r="K48" s="1"/>
      </tp>
      <tp>
        <v>21.84</v>
        <stp/>
        <stp>StudyData</stp>
        <stp>MIVLow(C.US.CLE)</stp>
        <stp>Bar</stp>
        <stp/>
        <stp>Close</stp>
        <stp>1380</stp>
        <stp>-96</stp>
        <stp>All</stp>
        <stp/>
        <stp/>
        <stp>FALSE</stp>
        <stp>T</stp>
        <tr r="K98" s="1"/>
      </tp>
      <tp>
        <v>22.34</v>
        <stp/>
        <stp>StudyData</stp>
        <stp>MIVLow(C.US.CLE)</stp>
        <stp>Bar</stp>
        <stp/>
        <stp>Close</stp>
        <stp>1380</stp>
        <stp>-86</stp>
        <stp>All</stp>
        <stp/>
        <stp/>
        <stp>FALSE</stp>
        <stp>T</stp>
        <tr r="K88" s="1"/>
      </tp>
      <tp>
        <v>1.08</v>
        <stp/>
        <stp>StudyData</stp>
        <stp>C.US.CLE</stp>
        <stp>Bar</stp>
        <stp/>
        <stp>Close</stp>
        <stp>1380</stp>
        <stp>-21</stp>
        <stp>All</stp>
        <stp/>
        <stp/>
        <stp>FALSE</stp>
        <stp>T</stp>
        <tr r="G23" s="1"/>
      </tp>
      <tp>
        <v>0.66</v>
        <stp/>
        <stp>StudyData</stp>
        <stp>C.US.CLE</stp>
        <stp>Bar</stp>
        <stp/>
        <stp>Close</stp>
        <stp>1380</stp>
        <stp>-31</stp>
        <stp>All</stp>
        <stp/>
        <stp/>
        <stp>FALSE</stp>
        <stp>T</stp>
        <tr r="G33" s="1"/>
      </tp>
      <tp>
        <v>0.48</v>
        <stp/>
        <stp>StudyData</stp>
        <stp>C.US.CLE</stp>
        <stp>Bar</stp>
        <stp/>
        <stp>Close</stp>
        <stp>1380</stp>
        <stp>-11</stp>
        <stp>All</stp>
        <stp/>
        <stp/>
        <stp>FALSE</stp>
        <stp>T</stp>
        <tr r="G13" s="1"/>
      </tp>
      <tp>
        <v>0.4</v>
        <stp/>
        <stp>StudyData</stp>
        <stp>C.US.CLE</stp>
        <stp>Bar</stp>
        <stp/>
        <stp>Close</stp>
        <stp>1380</stp>
        <stp>-61</stp>
        <stp>All</stp>
        <stp/>
        <stp/>
        <stp>FALSE</stp>
        <stp>T</stp>
        <tr r="G63" s="1"/>
      </tp>
      <tp>
        <v>0.48</v>
        <stp/>
        <stp>StudyData</stp>
        <stp>C.US.CLE</stp>
        <stp>Bar</stp>
        <stp/>
        <stp>Close</stp>
        <stp>1380</stp>
        <stp>-71</stp>
        <stp>All</stp>
        <stp/>
        <stp/>
        <stp>FALSE</stp>
        <stp>T</stp>
        <tr r="G73" s="1"/>
      </tp>
      <tp>
        <v>0.56000000000000005</v>
        <stp/>
        <stp>StudyData</stp>
        <stp>C.US.CLE</stp>
        <stp>Bar</stp>
        <stp/>
        <stp>Close</stp>
        <stp>1380</stp>
        <stp>-41</stp>
        <stp>All</stp>
        <stp/>
        <stp/>
        <stp>FALSE</stp>
        <stp>T</stp>
        <tr r="G43" s="1"/>
      </tp>
      <tp>
        <v>0.41</v>
        <stp/>
        <stp>StudyData</stp>
        <stp>C.US.CLE</stp>
        <stp>Bar</stp>
        <stp/>
        <stp>Close</stp>
        <stp>1380</stp>
        <stp>-51</stp>
        <stp>All</stp>
        <stp/>
        <stp/>
        <stp>FALSE</stp>
        <stp>T</stp>
        <tr r="G53" s="1"/>
      </tp>
      <tp>
        <v>0.5</v>
        <stp/>
        <stp>StudyData</stp>
        <stp>C.US.CLE</stp>
        <stp>Bar</stp>
        <stp/>
        <stp>Close</stp>
        <stp>1380</stp>
        <stp>-81</stp>
        <stp>All</stp>
        <stp/>
        <stp/>
        <stp>FALSE</stp>
        <stp>T</stp>
        <tr r="G83" s="1"/>
      </tp>
      <tp>
        <v>0.43</v>
        <stp/>
        <stp>StudyData</stp>
        <stp>C.US.CLE</stp>
        <stp>Bar</stp>
        <stp/>
        <stp>Close</stp>
        <stp>1380</stp>
        <stp>-91</stp>
        <stp>All</stp>
        <stp/>
        <stp/>
        <stp>FALSE</stp>
        <stp>T</stp>
        <tr r="G93" s="1"/>
      </tp>
      <tp>
        <v>42696.708333333336</v>
        <stp/>
        <stp>StudyData</stp>
        <stp>C.US.CLE</stp>
        <stp>Bar</stp>
        <stp/>
        <stp>Time</stp>
        <stp>1380</stp>
        <stp>-285</stp>
        <stp>All</stp>
        <stp/>
        <stp/>
        <stp>FALSE</stp>
        <stp>T</stp>
        <tr r="B287" s="1"/>
      </tp>
      <tp>
        <v>42682.708333333336</v>
        <stp/>
        <stp>StudyData</stp>
        <stp>C.US.CLE</stp>
        <stp>Bar</stp>
        <stp/>
        <stp>Time</stp>
        <stp>1380</stp>
        <stp>-295</stp>
        <stp>All</stp>
        <stp/>
        <stp/>
        <stp>FALSE</stp>
        <stp>T</stp>
        <tr r="B297" s="1"/>
      </tp>
      <tp>
        <v>42752.708333333336</v>
        <stp/>
        <stp>StudyData</stp>
        <stp>C.US.CLE</stp>
        <stp>Bar</stp>
        <stp/>
        <stp>Time</stp>
        <stp>1380</stp>
        <stp>-245</stp>
        <stp>All</stp>
        <stp/>
        <stp/>
        <stp>FALSE</stp>
        <stp>T</stp>
        <tr r="B247" s="1"/>
      </tp>
      <tp>
        <v>42738.708333333336</v>
        <stp/>
        <stp>StudyData</stp>
        <stp>C.US.CLE</stp>
        <stp>Bar</stp>
        <stp/>
        <stp>Time</stp>
        <stp>1380</stp>
        <stp>-255</stp>
        <stp>All</stp>
        <stp/>
        <stp/>
        <stp>FALSE</stp>
        <stp>T</stp>
        <tr r="B257" s="1"/>
      </tp>
      <tp>
        <v>42724.708333333336</v>
        <stp/>
        <stp>StudyData</stp>
        <stp>C.US.CLE</stp>
        <stp>Bar</stp>
        <stp/>
        <stp>Time</stp>
        <stp>1380</stp>
        <stp>-265</stp>
        <stp>All</stp>
        <stp/>
        <stp/>
        <stp>FALSE</stp>
        <stp>T</stp>
        <tr r="B267" s="1"/>
      </tp>
      <tp>
        <v>42710.708333333336</v>
        <stp/>
        <stp>StudyData</stp>
        <stp>C.US.CLE</stp>
        <stp>Bar</stp>
        <stp/>
        <stp>Time</stp>
        <stp>1380</stp>
        <stp>-275</stp>
        <stp>All</stp>
        <stp/>
        <stp/>
        <stp>FALSE</stp>
        <stp>T</stp>
        <tr r="B277" s="1"/>
      </tp>
      <tp>
        <v>42808.708333333336</v>
        <stp/>
        <stp>StudyData</stp>
        <stp>C.US.CLE</stp>
        <stp>Bar</stp>
        <stp/>
        <stp>Time</stp>
        <stp>1380</stp>
        <stp>-205</stp>
        <stp>All</stp>
        <stp/>
        <stp/>
        <stp>FALSE</stp>
        <stp>T</stp>
        <tr r="B207" s="1"/>
      </tp>
      <tp>
        <v>42794.708333333336</v>
        <stp/>
        <stp>StudyData</stp>
        <stp>C.US.CLE</stp>
        <stp>Bar</stp>
        <stp/>
        <stp>Time</stp>
        <stp>1380</stp>
        <stp>-215</stp>
        <stp>All</stp>
        <stp/>
        <stp/>
        <stp>FALSE</stp>
        <stp>T</stp>
        <tr r="B217" s="1"/>
      </tp>
      <tp>
        <v>42780.708333333336</v>
        <stp/>
        <stp>StudyData</stp>
        <stp>C.US.CLE</stp>
        <stp>Bar</stp>
        <stp/>
        <stp>Time</stp>
        <stp>1380</stp>
        <stp>-225</stp>
        <stp>All</stp>
        <stp/>
        <stp/>
        <stp>FALSE</stp>
        <stp>T</stp>
        <tr r="B227" s="1"/>
      </tp>
      <tp>
        <v>42766.708333333336</v>
        <stp/>
        <stp>StudyData</stp>
        <stp>C.US.CLE</stp>
        <stp>Bar</stp>
        <stp/>
        <stp>Time</stp>
        <stp>1380</stp>
        <stp>-235</stp>
        <stp>All</stp>
        <stp/>
        <stp/>
        <stp>FALSE</stp>
        <stp>T</stp>
        <tr r="B237" s="1"/>
      </tp>
      <tp>
        <v>42836.708333333336</v>
        <stp/>
        <stp>StudyData</stp>
        <stp>C.US.CLE</stp>
        <stp>Bar</stp>
        <stp/>
        <stp>Time</stp>
        <stp>1380</stp>
        <stp>-185</stp>
        <stp>All</stp>
        <stp/>
        <stp/>
        <stp>FALSE</stp>
        <stp>T</stp>
        <tr r="B187" s="1"/>
      </tp>
      <tp>
        <v>42822.708333333336</v>
        <stp/>
        <stp>StudyData</stp>
        <stp>C.US.CLE</stp>
        <stp>Bar</stp>
        <stp/>
        <stp>Time</stp>
        <stp>1380</stp>
        <stp>-195</stp>
        <stp>All</stp>
        <stp/>
        <stp/>
        <stp>FALSE</stp>
        <stp>T</stp>
        <tr r="B197" s="1"/>
      </tp>
      <tp>
        <v>42892.708333333336</v>
        <stp/>
        <stp>StudyData</stp>
        <stp>C.US.CLE</stp>
        <stp>Bar</stp>
        <stp/>
        <stp>Time</stp>
        <stp>1380</stp>
        <stp>-145</stp>
        <stp>All</stp>
        <stp/>
        <stp/>
        <stp>FALSE</stp>
        <stp>T</stp>
        <tr r="B147" s="1"/>
      </tp>
      <tp>
        <v>42878.708333333336</v>
        <stp/>
        <stp>StudyData</stp>
        <stp>C.US.CLE</stp>
        <stp>Bar</stp>
        <stp/>
        <stp>Time</stp>
        <stp>1380</stp>
        <stp>-155</stp>
        <stp>All</stp>
        <stp/>
        <stp/>
        <stp>FALSE</stp>
        <stp>T</stp>
        <tr r="B157" s="1"/>
      </tp>
      <tp>
        <v>42864.708333333336</v>
        <stp/>
        <stp>StudyData</stp>
        <stp>C.US.CLE</stp>
        <stp>Bar</stp>
        <stp/>
        <stp>Time</stp>
        <stp>1380</stp>
        <stp>-165</stp>
        <stp>All</stp>
        <stp/>
        <stp/>
        <stp>FALSE</stp>
        <stp>T</stp>
        <tr r="B167" s="1"/>
      </tp>
      <tp>
        <v>42850.708333333336</v>
        <stp/>
        <stp>StudyData</stp>
        <stp>C.US.CLE</stp>
        <stp>Bar</stp>
        <stp/>
        <stp>Time</stp>
        <stp>1380</stp>
        <stp>-175</stp>
        <stp>All</stp>
        <stp/>
        <stp/>
        <stp>FALSE</stp>
        <stp>T</stp>
        <tr r="B177" s="1"/>
      </tp>
      <tp>
        <v>42948.708333333336</v>
        <stp/>
        <stp>StudyData</stp>
        <stp>C.US.CLE</stp>
        <stp>Bar</stp>
        <stp/>
        <stp>Time</stp>
        <stp>1380</stp>
        <stp>-105</stp>
        <stp>All</stp>
        <stp/>
        <stp/>
        <stp>FALSE</stp>
        <stp>T</stp>
        <tr r="B107" s="1"/>
      </tp>
      <tp>
        <v>42934.708333333336</v>
        <stp/>
        <stp>StudyData</stp>
        <stp>C.US.CLE</stp>
        <stp>Bar</stp>
        <stp/>
        <stp>Time</stp>
        <stp>1380</stp>
        <stp>-115</stp>
        <stp>All</stp>
        <stp/>
        <stp/>
        <stp>FALSE</stp>
        <stp>T</stp>
        <tr r="B117" s="1"/>
      </tp>
      <tp>
        <v>42920.708333333336</v>
        <stp/>
        <stp>StudyData</stp>
        <stp>C.US.CLE</stp>
        <stp>Bar</stp>
        <stp/>
        <stp>Time</stp>
        <stp>1380</stp>
        <stp>-125</stp>
        <stp>All</stp>
        <stp/>
        <stp/>
        <stp>FALSE</stp>
        <stp>T</stp>
        <tr r="B127" s="1"/>
      </tp>
      <tp>
        <v>42906.708333333336</v>
        <stp/>
        <stp>StudyData</stp>
        <stp>C.US.CLE</stp>
        <stp>Bar</stp>
        <stp/>
        <stp>Time</stp>
        <stp>1380</stp>
        <stp>-135</stp>
        <stp>All</stp>
        <stp/>
        <stp/>
        <stp>FALSE</stp>
        <stp>T</stp>
        <tr r="B137" s="1"/>
      </tp>
      <tp>
        <v>1.89</v>
        <stp/>
        <stp>StudyData</stp>
        <stp>C.US.CLE</stp>
        <stp>Bar</stp>
        <stp/>
        <stp>High</stp>
        <stp>1380</stp>
        <stp>-205</stp>
        <stp>All</stp>
        <stp/>
        <stp/>
        <stp>FALSE</stp>
        <stp>T</stp>
        <tr r="E207" s="1"/>
      </tp>
      <tp>
        <v>2.92</v>
        <stp/>
        <stp>StudyData</stp>
        <stp>C.US.CLE</stp>
        <stp>Bar</stp>
        <stp/>
        <stp>High</stp>
        <stp>1380</stp>
        <stp>-215</stp>
        <stp>All</stp>
        <stp/>
        <stp/>
        <stp>FALSE</stp>
        <stp>T</stp>
        <tr r="E217" s="1"/>
      </tp>
      <tp>
        <v>3.48</v>
        <stp/>
        <stp>StudyData</stp>
        <stp>C.US.CLE</stp>
        <stp>Bar</stp>
        <stp/>
        <stp>High</stp>
        <stp>1380</stp>
        <stp>-225</stp>
        <stp>All</stp>
        <stp/>
        <stp/>
        <stp>FALSE</stp>
        <stp>T</stp>
        <tr r="E227" s="1"/>
      </tp>
      <tp>
        <v>4.07</v>
        <stp/>
        <stp>StudyData</stp>
        <stp>C.US.CLE</stp>
        <stp>Bar</stp>
        <stp/>
        <stp>High</stp>
        <stp>1380</stp>
        <stp>-235</stp>
        <stp>All</stp>
        <stp/>
        <stp/>
        <stp>FALSE</stp>
        <stp>T</stp>
        <tr r="E237" s="1"/>
      </tp>
      <tp>
        <v>3.63</v>
        <stp/>
        <stp>StudyData</stp>
        <stp>C.US.CLE</stp>
        <stp>Bar</stp>
        <stp/>
        <stp>High</stp>
        <stp>1380</stp>
        <stp>-245</stp>
        <stp>All</stp>
        <stp/>
        <stp/>
        <stp>FALSE</stp>
        <stp>T</stp>
        <tr r="E247" s="1"/>
      </tp>
      <tp>
        <v>4.5599999999999996</v>
        <stp/>
        <stp>StudyData</stp>
        <stp>C.US.CLE</stp>
        <stp>Bar</stp>
        <stp/>
        <stp>High</stp>
        <stp>1380</stp>
        <stp>-255</stp>
        <stp>All</stp>
        <stp/>
        <stp/>
        <stp>FALSE</stp>
        <stp>T</stp>
        <tr r="E257" s="1"/>
      </tp>
      <tp>
        <v>3.67</v>
        <stp/>
        <stp>StudyData</stp>
        <stp>C.US.CLE</stp>
        <stp>Bar</stp>
        <stp/>
        <stp>High</stp>
        <stp>1380</stp>
        <stp>-265</stp>
        <stp>All</stp>
        <stp/>
        <stp/>
        <stp>FALSE</stp>
        <stp>T</stp>
        <tr r="E267" s="1"/>
      </tp>
      <tp>
        <v>3.15</v>
        <stp/>
        <stp>StudyData</stp>
        <stp>C.US.CLE</stp>
        <stp>Bar</stp>
        <stp/>
        <stp>High</stp>
        <stp>1380</stp>
        <stp>-275</stp>
        <stp>All</stp>
        <stp/>
        <stp/>
        <stp>FALSE</stp>
        <stp>T</stp>
        <tr r="E277" s="1"/>
      </tp>
      <tp>
        <v>3.61</v>
        <stp/>
        <stp>StudyData</stp>
        <stp>C.US.CLE</stp>
        <stp>Bar</stp>
        <stp/>
        <stp>High</stp>
        <stp>1380</stp>
        <stp>-285</stp>
        <stp>All</stp>
        <stp/>
        <stp/>
        <stp>FALSE</stp>
        <stp>T</stp>
        <tr r="E287" s="1"/>
      </tp>
      <tp>
        <v>3.2</v>
        <stp/>
        <stp>StudyData</stp>
        <stp>C.US.CLE</stp>
        <stp>Bar</stp>
        <stp/>
        <stp>High</stp>
        <stp>1380</stp>
        <stp>-295</stp>
        <stp>All</stp>
        <stp/>
        <stp/>
        <stp>FALSE</stp>
        <stp>T</stp>
        <tr r="E297" s="1"/>
      </tp>
      <tp>
        <v>0.64</v>
        <stp/>
        <stp>StudyData</stp>
        <stp>C.US.CLE</stp>
        <stp>Bar</stp>
        <stp/>
        <stp>High</stp>
        <stp>1380</stp>
        <stp>-105</stp>
        <stp>All</stp>
        <stp/>
        <stp/>
        <stp>FALSE</stp>
        <stp>T</stp>
        <tr r="E107" s="1"/>
      </tp>
      <tp>
        <v>0.6</v>
        <stp/>
        <stp>StudyData</stp>
        <stp>C.US.CLE</stp>
        <stp>Bar</stp>
        <stp/>
        <stp>High</stp>
        <stp>1380</stp>
        <stp>-115</stp>
        <stp>All</stp>
        <stp/>
        <stp/>
        <stp>FALSE</stp>
        <stp>T</stp>
        <tr r="E117" s="1"/>
      </tp>
      <tp>
        <v>0.52</v>
        <stp/>
        <stp>StudyData</stp>
        <stp>C.US.CLE</stp>
        <stp>Bar</stp>
        <stp/>
        <stp>High</stp>
        <stp>1380</stp>
        <stp>-125</stp>
        <stp>All</stp>
        <stp/>
        <stp/>
        <stp>FALSE</stp>
        <stp>T</stp>
        <tr r="E127" s="1"/>
      </tp>
      <tp>
        <v>0.3</v>
        <stp/>
        <stp>StudyData</stp>
        <stp>C.US.CLE</stp>
        <stp>Bar</stp>
        <stp/>
        <stp>High</stp>
        <stp>1380</stp>
        <stp>-135</stp>
        <stp>All</stp>
        <stp/>
        <stp/>
        <stp>FALSE</stp>
        <stp>T</stp>
        <tr r="E137" s="1"/>
      </tp>
      <tp>
        <v>0.68</v>
        <stp/>
        <stp>StudyData</stp>
        <stp>C.US.CLE</stp>
        <stp>Bar</stp>
        <stp/>
        <stp>High</stp>
        <stp>1380</stp>
        <stp>-145</stp>
        <stp>All</stp>
        <stp/>
        <stp/>
        <stp>FALSE</stp>
        <stp>T</stp>
        <tr r="E147" s="1"/>
      </tp>
      <tp>
        <v>1.41</v>
        <stp/>
        <stp>StudyData</stp>
        <stp>C.US.CLE</stp>
        <stp>Bar</stp>
        <stp/>
        <stp>High</stp>
        <stp>1380</stp>
        <stp>-155</stp>
        <stp>All</stp>
        <stp/>
        <stp/>
        <stp>FALSE</stp>
        <stp>T</stp>
        <tr r="E157" s="1"/>
      </tp>
      <tp>
        <v>1.19</v>
        <stp/>
        <stp>StudyData</stp>
        <stp>C.US.CLE</stp>
        <stp>Bar</stp>
        <stp/>
        <stp>High</stp>
        <stp>1380</stp>
        <stp>-165</stp>
        <stp>All</stp>
        <stp/>
        <stp/>
        <stp>FALSE</stp>
        <stp>T</stp>
        <tr r="E167" s="1"/>
      </tp>
      <tp>
        <v>1.77</v>
        <stp/>
        <stp>StudyData</stp>
        <stp>C.US.CLE</stp>
        <stp>Bar</stp>
        <stp/>
        <stp>High</stp>
        <stp>1380</stp>
        <stp>-175</stp>
        <stp>All</stp>
        <stp/>
        <stp/>
        <stp>FALSE</stp>
        <stp>T</stp>
        <tr r="E177" s="1"/>
      </tp>
      <tp>
        <v>2.84</v>
        <stp/>
        <stp>StudyData</stp>
        <stp>C.US.CLE</stp>
        <stp>Bar</stp>
        <stp/>
        <stp>High</stp>
        <stp>1380</stp>
        <stp>-185</stp>
        <stp>All</stp>
        <stp/>
        <stp/>
        <stp>FALSE</stp>
        <stp>T</stp>
        <tr r="E187" s="1"/>
      </tp>
      <tp>
        <v>1.74</v>
        <stp/>
        <stp>StudyData</stp>
        <stp>C.US.CLE</stp>
        <stp>Bar</stp>
        <stp/>
        <stp>High</stp>
        <stp>1380</stp>
        <stp>-195</stp>
        <stp>All</stp>
        <stp/>
        <stp/>
        <stp>FALSE</stp>
        <stp>T</stp>
        <tr r="E197" s="1"/>
      </tp>
      <tp>
        <v>18.04</v>
        <stp/>
        <stp>StudyData</stp>
        <stp>MIVLow(C.US.CLE)</stp>
        <stp>Bar</stp>
        <stp/>
        <stp>Close</stp>
        <stp>1380</stp>
        <stp>-37</stp>
        <stp>All</stp>
        <stp/>
        <stp/>
        <stp>FALSE</stp>
        <stp>T</stp>
        <tr r="K39" s="1"/>
      </tp>
      <tp>
        <v>17.14</v>
        <stp/>
        <stp>StudyData</stp>
        <stp>MIVLow(C.US.CLE)</stp>
        <stp>Bar</stp>
        <stp/>
        <stp>Close</stp>
        <stp>1380</stp>
        <stp>-27</stp>
        <stp>All</stp>
        <stp/>
        <stp/>
        <stp>FALSE</stp>
        <stp>T</stp>
        <tr r="K29" s="1"/>
      </tp>
      <tp>
        <v>13.36</v>
        <stp/>
        <stp>StudyData</stp>
        <stp>MIVLow(C.US.CLE)</stp>
        <stp>Bar</stp>
        <stp/>
        <stp>Close</stp>
        <stp>1380</stp>
        <stp>-17</stp>
        <stp>All</stp>
        <stp/>
        <stp/>
        <stp>FALSE</stp>
        <stp>T</stp>
        <tr r="K19" s="1"/>
      </tp>
      <tp>
        <v>21.78</v>
        <stp/>
        <stp>StudyData</stp>
        <stp>MIVLow(C.US.CLE)</stp>
        <stp>Bar</stp>
        <stp/>
        <stp>Close</stp>
        <stp>1380</stp>
        <stp>-77</stp>
        <stp>All</stp>
        <stp/>
        <stp/>
        <stp>FALSE</stp>
        <stp>T</stp>
        <tr r="K79" s="1"/>
      </tp>
      <tp>
        <v>21.64</v>
        <stp/>
        <stp>StudyData</stp>
        <stp>MIVLow(C.US.CLE)</stp>
        <stp>Bar</stp>
        <stp/>
        <stp>Close</stp>
        <stp>1380</stp>
        <stp>-67</stp>
        <stp>All</stp>
        <stp/>
        <stp/>
        <stp>FALSE</stp>
        <stp>T</stp>
        <tr r="K69" s="1"/>
      </tp>
      <tp>
        <v>16.52</v>
        <stp/>
        <stp>StudyData</stp>
        <stp>MIVLow(C.US.CLE)</stp>
        <stp>Bar</stp>
        <stp/>
        <stp>Close</stp>
        <stp>1380</stp>
        <stp>-57</stp>
        <stp>All</stp>
        <stp/>
        <stp/>
        <stp>FALSE</stp>
        <stp>T</stp>
        <tr r="K59" s="1"/>
      </tp>
      <tp>
        <v>17.07</v>
        <stp/>
        <stp>StudyData</stp>
        <stp>MIVLow(C.US.CLE)</stp>
        <stp>Bar</stp>
        <stp/>
        <stp>Close</stp>
        <stp>1380</stp>
        <stp>-47</stp>
        <stp>All</stp>
        <stp/>
        <stp/>
        <stp>FALSE</stp>
        <stp>T</stp>
        <tr r="K49" s="1"/>
      </tp>
      <tp>
        <v>23.31</v>
        <stp/>
        <stp>StudyData</stp>
        <stp>MIVLow(C.US.CLE)</stp>
        <stp>Bar</stp>
        <stp/>
        <stp>Close</stp>
        <stp>1380</stp>
        <stp>-97</stp>
        <stp>All</stp>
        <stp/>
        <stp/>
        <stp>FALSE</stp>
        <stp>T</stp>
        <tr r="K99" s="1"/>
      </tp>
      <tp>
        <v>20.79</v>
        <stp/>
        <stp>StudyData</stp>
        <stp>MIVLow(C.US.CLE)</stp>
        <stp>Bar</stp>
        <stp/>
        <stp>Close</stp>
        <stp>1380</stp>
        <stp>-87</stp>
        <stp>All</stp>
        <stp/>
        <stp/>
        <stp>FALSE</stp>
        <stp>T</stp>
        <tr r="K89" s="1"/>
      </tp>
      <tp>
        <v>0.84</v>
        <stp/>
        <stp>StudyData</stp>
        <stp>C.US.CLE</stp>
        <stp>Bar</stp>
        <stp/>
        <stp>Open</stp>
        <stp>1380</stp>
        <stp>0</stp>
        <stp>All</stp>
        <stp/>
        <stp/>
        <stp>FALSE</stp>
        <stp>T</stp>
        <tr r="D2" s="1"/>
      </tp>
      <tp>
        <v>1.1000000000000001</v>
        <stp/>
        <stp>StudyData</stp>
        <stp>C.US.CLE</stp>
        <stp>Bar</stp>
        <stp/>
        <stp>Close</stp>
        <stp>1380</stp>
        <stp>-22</stp>
        <stp>All</stp>
        <stp/>
        <stp/>
        <stp>FALSE</stp>
        <stp>T</stp>
        <tr r="G24" s="1"/>
      </tp>
      <tp>
        <v>1.1399999999999999</v>
        <stp/>
        <stp>StudyData</stp>
        <stp>C.US.CLE</stp>
        <stp>Bar</stp>
        <stp/>
        <stp>Close</stp>
        <stp>1380</stp>
        <stp>-32</stp>
        <stp>All</stp>
        <stp/>
        <stp/>
        <stp>FALSE</stp>
        <stp>T</stp>
        <tr r="G34" s="1"/>
      </tp>
      <tp>
        <v>0.62</v>
        <stp/>
        <stp>StudyData</stp>
        <stp>C.US.CLE</stp>
        <stp>Bar</stp>
        <stp/>
        <stp>Close</stp>
        <stp>1380</stp>
        <stp>-12</stp>
        <stp>All</stp>
        <stp/>
        <stp/>
        <stp>FALSE</stp>
        <stp>T</stp>
        <tr r="G14" s="1"/>
      </tp>
      <tp>
        <v>0.42</v>
        <stp/>
        <stp>StudyData</stp>
        <stp>C.US.CLE</stp>
        <stp>Bar</stp>
        <stp/>
        <stp>Close</stp>
        <stp>1380</stp>
        <stp>-62</stp>
        <stp>All</stp>
        <stp/>
        <stp/>
        <stp>FALSE</stp>
        <stp>T</stp>
        <tr r="G64" s="1"/>
      </tp>
      <tp>
        <v>0.53</v>
        <stp/>
        <stp>StudyData</stp>
        <stp>C.US.CLE</stp>
        <stp>Bar</stp>
        <stp/>
        <stp>Close</stp>
        <stp>1380</stp>
        <stp>-72</stp>
        <stp>All</stp>
        <stp/>
        <stp/>
        <stp>FALSE</stp>
        <stp>T</stp>
        <tr r="G74" s="1"/>
      </tp>
      <tp>
        <v>0.5</v>
        <stp/>
        <stp>StudyData</stp>
        <stp>C.US.CLE</stp>
        <stp>Bar</stp>
        <stp/>
        <stp>Close</stp>
        <stp>1380</stp>
        <stp>-42</stp>
        <stp>All</stp>
        <stp/>
        <stp/>
        <stp>FALSE</stp>
        <stp>T</stp>
        <tr r="G44" s="1"/>
      </tp>
      <tp>
        <v>0.41</v>
        <stp/>
        <stp>StudyData</stp>
        <stp>C.US.CLE</stp>
        <stp>Bar</stp>
        <stp/>
        <stp>Close</stp>
        <stp>1380</stp>
        <stp>-52</stp>
        <stp>All</stp>
        <stp/>
        <stp/>
        <stp>FALSE</stp>
        <stp>T</stp>
        <tr r="G54" s="1"/>
      </tp>
      <tp t="s">
        <v/>
        <stp/>
        <stp>StudyData</stp>
        <stp>C.US.CLE</stp>
        <stp>Bar</stp>
        <stp/>
        <stp>Close</stp>
        <stp>1380</stp>
        <stp>-82</stp>
        <stp>All</stp>
        <stp/>
        <stp/>
        <stp>FALSE</stp>
        <stp>T</stp>
        <tr r="G84" s="1"/>
      </tp>
      <tp>
        <v>0.41</v>
        <stp/>
        <stp>StudyData</stp>
        <stp>C.US.CLE</stp>
        <stp>Bar</stp>
        <stp/>
        <stp>Close</stp>
        <stp>1380</stp>
        <stp>-92</stp>
        <stp>All</stp>
        <stp/>
        <stp/>
        <stp>FALSE</stp>
        <stp>T</stp>
        <tr r="G94" s="1"/>
      </tp>
      <tp>
        <v>42695.708333333336</v>
        <stp/>
        <stp>StudyData</stp>
        <stp>C.US.CLE</stp>
        <stp>Bar</stp>
        <stp/>
        <stp>Time</stp>
        <stp>1380</stp>
        <stp>-286</stp>
        <stp>All</stp>
        <stp/>
        <stp/>
        <stp>FALSE</stp>
        <stp>T</stp>
        <tr r="B288" s="1"/>
      </tp>
      <tp>
        <v>42681.708333333336</v>
        <stp/>
        <stp>StudyData</stp>
        <stp>C.US.CLE</stp>
        <stp>Bar</stp>
        <stp/>
        <stp>Time</stp>
        <stp>1380</stp>
        <stp>-296</stp>
        <stp>All</stp>
        <stp/>
        <stp/>
        <stp>FALSE</stp>
        <stp>T</stp>
        <tr r="B298" s="1"/>
      </tp>
      <tp>
        <v>42751.708333333336</v>
        <stp/>
        <stp>StudyData</stp>
        <stp>C.US.CLE</stp>
        <stp>Bar</stp>
        <stp/>
        <stp>Time</stp>
        <stp>1380</stp>
        <stp>-246</stp>
        <stp>All</stp>
        <stp/>
        <stp/>
        <stp>FALSE</stp>
        <stp>T</stp>
        <tr r="B248" s="1"/>
      </tp>
      <tp>
        <v>42737.708333333336</v>
        <stp/>
        <stp>StudyData</stp>
        <stp>C.US.CLE</stp>
        <stp>Bar</stp>
        <stp/>
        <stp>Time</stp>
        <stp>1380</stp>
        <stp>-256</stp>
        <stp>All</stp>
        <stp/>
        <stp/>
        <stp>FALSE</stp>
        <stp>T</stp>
        <tr r="B258" s="1"/>
      </tp>
      <tp>
        <v>42723.708333333336</v>
        <stp/>
        <stp>StudyData</stp>
        <stp>C.US.CLE</stp>
        <stp>Bar</stp>
        <stp/>
        <stp>Time</stp>
        <stp>1380</stp>
        <stp>-266</stp>
        <stp>All</stp>
        <stp/>
        <stp/>
        <stp>FALSE</stp>
        <stp>T</stp>
        <tr r="B268" s="1"/>
      </tp>
      <tp>
        <v>42709.708333333336</v>
        <stp/>
        <stp>StudyData</stp>
        <stp>C.US.CLE</stp>
        <stp>Bar</stp>
        <stp/>
        <stp>Time</stp>
        <stp>1380</stp>
        <stp>-276</stp>
        <stp>All</stp>
        <stp/>
        <stp/>
        <stp>FALSE</stp>
        <stp>T</stp>
        <tr r="B278" s="1"/>
      </tp>
      <tp>
        <v>42807.708333333336</v>
        <stp/>
        <stp>StudyData</stp>
        <stp>C.US.CLE</stp>
        <stp>Bar</stp>
        <stp/>
        <stp>Time</stp>
        <stp>1380</stp>
        <stp>-206</stp>
        <stp>All</stp>
        <stp/>
        <stp/>
        <stp>FALSE</stp>
        <stp>T</stp>
        <tr r="B208" s="1"/>
      </tp>
      <tp>
        <v>42793.708333333336</v>
        <stp/>
        <stp>StudyData</stp>
        <stp>C.US.CLE</stp>
        <stp>Bar</stp>
        <stp/>
        <stp>Time</stp>
        <stp>1380</stp>
        <stp>-216</stp>
        <stp>All</stp>
        <stp/>
        <stp/>
        <stp>FALSE</stp>
        <stp>T</stp>
        <tr r="B218" s="1"/>
      </tp>
      <tp>
        <v>42779.708333333336</v>
        <stp/>
        <stp>StudyData</stp>
        <stp>C.US.CLE</stp>
        <stp>Bar</stp>
        <stp/>
        <stp>Time</stp>
        <stp>1380</stp>
        <stp>-226</stp>
        <stp>All</stp>
        <stp/>
        <stp/>
        <stp>FALSE</stp>
        <stp>T</stp>
        <tr r="B228" s="1"/>
      </tp>
      <tp>
        <v>42765.708333333336</v>
        <stp/>
        <stp>StudyData</stp>
        <stp>C.US.CLE</stp>
        <stp>Bar</stp>
        <stp/>
        <stp>Time</stp>
        <stp>1380</stp>
        <stp>-236</stp>
        <stp>All</stp>
        <stp/>
        <stp/>
        <stp>FALSE</stp>
        <stp>T</stp>
        <tr r="B238" s="1"/>
      </tp>
      <tp>
        <v>42835.708333333336</v>
        <stp/>
        <stp>StudyData</stp>
        <stp>C.US.CLE</stp>
        <stp>Bar</stp>
        <stp/>
        <stp>Time</stp>
        <stp>1380</stp>
        <stp>-186</stp>
        <stp>All</stp>
        <stp/>
        <stp/>
        <stp>FALSE</stp>
        <stp>T</stp>
        <tr r="B188" s="1"/>
      </tp>
      <tp>
        <v>42821.708333333336</v>
        <stp/>
        <stp>StudyData</stp>
        <stp>C.US.CLE</stp>
        <stp>Bar</stp>
        <stp/>
        <stp>Time</stp>
        <stp>1380</stp>
        <stp>-196</stp>
        <stp>All</stp>
        <stp/>
        <stp/>
        <stp>FALSE</stp>
        <stp>T</stp>
        <tr r="B198" s="1"/>
      </tp>
      <tp>
        <v>42891.708333333336</v>
        <stp/>
        <stp>StudyData</stp>
        <stp>C.US.CLE</stp>
        <stp>Bar</stp>
        <stp/>
        <stp>Time</stp>
        <stp>1380</stp>
        <stp>-146</stp>
        <stp>All</stp>
        <stp/>
        <stp/>
        <stp>FALSE</stp>
        <stp>T</stp>
        <tr r="B148" s="1"/>
      </tp>
      <tp>
        <v>42877.708333333336</v>
        <stp/>
        <stp>StudyData</stp>
        <stp>C.US.CLE</stp>
        <stp>Bar</stp>
        <stp/>
        <stp>Time</stp>
        <stp>1380</stp>
        <stp>-156</stp>
        <stp>All</stp>
        <stp/>
        <stp/>
        <stp>FALSE</stp>
        <stp>T</stp>
        <tr r="B158" s="1"/>
      </tp>
      <tp>
        <v>42863.708333333336</v>
        <stp/>
        <stp>StudyData</stp>
        <stp>C.US.CLE</stp>
        <stp>Bar</stp>
        <stp/>
        <stp>Time</stp>
        <stp>1380</stp>
        <stp>-166</stp>
        <stp>All</stp>
        <stp/>
        <stp/>
        <stp>FALSE</stp>
        <stp>T</stp>
        <tr r="B168" s="1"/>
      </tp>
      <tp>
        <v>42849.708333333336</v>
        <stp/>
        <stp>StudyData</stp>
        <stp>C.US.CLE</stp>
        <stp>Bar</stp>
        <stp/>
        <stp>Time</stp>
        <stp>1380</stp>
        <stp>-176</stp>
        <stp>All</stp>
        <stp/>
        <stp/>
        <stp>FALSE</stp>
        <stp>T</stp>
        <tr r="B178" s="1"/>
      </tp>
      <tp>
        <v>42947.708333333336</v>
        <stp/>
        <stp>StudyData</stp>
        <stp>C.US.CLE</stp>
        <stp>Bar</stp>
        <stp/>
        <stp>Time</stp>
        <stp>1380</stp>
        <stp>-106</stp>
        <stp>All</stp>
        <stp/>
        <stp/>
        <stp>FALSE</stp>
        <stp>T</stp>
        <tr r="B108" s="1"/>
      </tp>
      <tp>
        <v>42933.708333333336</v>
        <stp/>
        <stp>StudyData</stp>
        <stp>C.US.CLE</stp>
        <stp>Bar</stp>
        <stp/>
        <stp>Time</stp>
        <stp>1380</stp>
        <stp>-116</stp>
        <stp>All</stp>
        <stp/>
        <stp/>
        <stp>FALSE</stp>
        <stp>T</stp>
        <tr r="B118" s="1"/>
      </tp>
      <tp>
        <v>42919.708333333336</v>
        <stp/>
        <stp>StudyData</stp>
        <stp>C.US.CLE</stp>
        <stp>Bar</stp>
        <stp/>
        <stp>Time</stp>
        <stp>1380</stp>
        <stp>-126</stp>
        <stp>All</stp>
        <stp/>
        <stp/>
        <stp>FALSE</stp>
        <stp>T</stp>
        <tr r="B128" s="1"/>
      </tp>
      <tp>
        <v>42905.708333333336</v>
        <stp/>
        <stp>StudyData</stp>
        <stp>C.US.CLE</stp>
        <stp>Bar</stp>
        <stp/>
        <stp>Time</stp>
        <stp>1380</stp>
        <stp>-136</stp>
        <stp>All</stp>
        <stp/>
        <stp/>
        <stp>FALSE</stp>
        <stp>T</stp>
        <tr r="B138" s="1"/>
      </tp>
      <tp>
        <v>1.77</v>
        <stp/>
        <stp>StudyData</stp>
        <stp>C.US.CLE</stp>
        <stp>Bar</stp>
        <stp/>
        <stp>High</stp>
        <stp>1380</stp>
        <stp>-206</stp>
        <stp>All</stp>
        <stp/>
        <stp/>
        <stp>FALSE</stp>
        <stp>T</stp>
        <tr r="E208" s="1"/>
      </tp>
      <tp>
        <v>3.09</v>
        <stp/>
        <stp>StudyData</stp>
        <stp>C.US.CLE</stp>
        <stp>Bar</stp>
        <stp/>
        <stp>High</stp>
        <stp>1380</stp>
        <stp>-216</stp>
        <stp>All</stp>
        <stp/>
        <stp/>
        <stp>FALSE</stp>
        <stp>T</stp>
        <tr r="E218" s="1"/>
      </tp>
      <tp>
        <v>3.55</v>
        <stp/>
        <stp>StudyData</stp>
        <stp>C.US.CLE</stp>
        <stp>Bar</stp>
        <stp/>
        <stp>High</stp>
        <stp>1380</stp>
        <stp>-226</stp>
        <stp>All</stp>
        <stp/>
        <stp/>
        <stp>FALSE</stp>
        <stp>T</stp>
        <tr r="E228" s="1"/>
      </tp>
      <tp>
        <v>3.74</v>
        <stp/>
        <stp>StudyData</stp>
        <stp>C.US.CLE</stp>
        <stp>Bar</stp>
        <stp/>
        <stp>High</stp>
        <stp>1380</stp>
        <stp>-236</stp>
        <stp>All</stp>
        <stp/>
        <stp/>
        <stp>FALSE</stp>
        <stp>T</stp>
        <tr r="E238" s="1"/>
      </tp>
      <tp>
        <v>4.08</v>
        <stp/>
        <stp>StudyData</stp>
        <stp>C.US.CLE</stp>
        <stp>Bar</stp>
        <stp/>
        <stp>High</stp>
        <stp>1380</stp>
        <stp>-246</stp>
        <stp>All</stp>
        <stp/>
        <stp/>
        <stp>FALSE</stp>
        <stp>T</stp>
        <tr r="E248" s="1"/>
      </tp>
      <tp>
        <v>4.16</v>
        <stp/>
        <stp>StudyData</stp>
        <stp>C.US.CLE</stp>
        <stp>Bar</stp>
        <stp/>
        <stp>High</stp>
        <stp>1380</stp>
        <stp>-256</stp>
        <stp>All</stp>
        <stp/>
        <stp/>
        <stp>FALSE</stp>
        <stp>T</stp>
        <tr r="E258" s="1"/>
      </tp>
      <tp>
        <v>3.88</v>
        <stp/>
        <stp>StudyData</stp>
        <stp>C.US.CLE</stp>
        <stp>Bar</stp>
        <stp/>
        <stp>High</stp>
        <stp>1380</stp>
        <stp>-266</stp>
        <stp>All</stp>
        <stp/>
        <stp/>
        <stp>FALSE</stp>
        <stp>T</stp>
        <tr r="E268" s="1"/>
      </tp>
      <tp>
        <v>3.5</v>
        <stp/>
        <stp>StudyData</stp>
        <stp>C.US.CLE</stp>
        <stp>Bar</stp>
        <stp/>
        <stp>High</stp>
        <stp>1380</stp>
        <stp>-276</stp>
        <stp>All</stp>
        <stp/>
        <stp/>
        <stp>FALSE</stp>
        <stp>T</stp>
        <tr r="E278" s="1"/>
      </tp>
      <tp>
        <v>3.63</v>
        <stp/>
        <stp>StudyData</stp>
        <stp>C.US.CLE</stp>
        <stp>Bar</stp>
        <stp/>
        <stp>High</stp>
        <stp>1380</stp>
        <stp>-286</stp>
        <stp>All</stp>
        <stp/>
        <stp/>
        <stp>FALSE</stp>
        <stp>T</stp>
        <tr r="E288" s="1"/>
      </tp>
      <tp>
        <v>3.24</v>
        <stp/>
        <stp>StudyData</stp>
        <stp>C.US.CLE</stp>
        <stp>Bar</stp>
        <stp/>
        <stp>High</stp>
        <stp>1380</stp>
        <stp>-296</stp>
        <stp>All</stp>
        <stp/>
        <stp/>
        <stp>FALSE</stp>
        <stp>T</stp>
        <tr r="E298" s="1"/>
      </tp>
      <tp>
        <v>0.6</v>
        <stp/>
        <stp>StudyData</stp>
        <stp>C.US.CLE</stp>
        <stp>Bar</stp>
        <stp/>
        <stp>High</stp>
        <stp>1380</stp>
        <stp>-106</stp>
        <stp>All</stp>
        <stp/>
        <stp/>
        <stp>FALSE</stp>
        <stp>T</stp>
        <tr r="E108" s="1"/>
      </tp>
      <tp>
        <v>0.56000000000000005</v>
        <stp/>
        <stp>StudyData</stp>
        <stp>C.US.CLE</stp>
        <stp>Bar</stp>
        <stp/>
        <stp>High</stp>
        <stp>1380</stp>
        <stp>-116</stp>
        <stp>All</stp>
        <stp/>
        <stp/>
        <stp>FALSE</stp>
        <stp>T</stp>
        <tr r="E118" s="1"/>
      </tp>
      <tp>
        <v>0.73</v>
        <stp/>
        <stp>StudyData</stp>
        <stp>C.US.CLE</stp>
        <stp>Bar</stp>
        <stp/>
        <stp>High</stp>
        <stp>1380</stp>
        <stp>-126</stp>
        <stp>All</stp>
        <stp/>
        <stp/>
        <stp>FALSE</stp>
        <stp>T</stp>
        <tr r="E128" s="1"/>
      </tp>
      <tp>
        <v>0.35</v>
        <stp/>
        <stp>StudyData</stp>
        <stp>C.US.CLE</stp>
        <stp>Bar</stp>
        <stp/>
        <stp>High</stp>
        <stp>1380</stp>
        <stp>-136</stp>
        <stp>All</stp>
        <stp/>
        <stp/>
        <stp>FALSE</stp>
        <stp>T</stp>
        <tr r="E138" s="1"/>
      </tp>
      <tp>
        <v>0.91</v>
        <stp/>
        <stp>StudyData</stp>
        <stp>C.US.CLE</stp>
        <stp>Bar</stp>
        <stp/>
        <stp>High</stp>
        <stp>1380</stp>
        <stp>-146</stp>
        <stp>All</stp>
        <stp/>
        <stp/>
        <stp>FALSE</stp>
        <stp>T</stp>
        <tr r="E148" s="1"/>
      </tp>
      <tp>
        <v>1.57</v>
        <stp/>
        <stp>StudyData</stp>
        <stp>C.US.CLE</stp>
        <stp>Bar</stp>
        <stp/>
        <stp>High</stp>
        <stp>1380</stp>
        <stp>-156</stp>
        <stp>All</stp>
        <stp/>
        <stp/>
        <stp>FALSE</stp>
        <stp>T</stp>
        <tr r="E158" s="1"/>
      </tp>
      <tp>
        <v>1.01</v>
        <stp/>
        <stp>StudyData</stp>
        <stp>C.US.CLE</stp>
        <stp>Bar</stp>
        <stp/>
        <stp>High</stp>
        <stp>1380</stp>
        <stp>-166</stp>
        <stp>All</stp>
        <stp/>
        <stp/>
        <stp>FALSE</stp>
        <stp>T</stp>
        <tr r="E168" s="1"/>
      </tp>
      <tp>
        <v>1.85</v>
        <stp/>
        <stp>StudyData</stp>
        <stp>C.US.CLE</stp>
        <stp>Bar</stp>
        <stp/>
        <stp>High</stp>
        <stp>1380</stp>
        <stp>-176</stp>
        <stp>All</stp>
        <stp/>
        <stp/>
        <stp>FALSE</stp>
        <stp>T</stp>
        <tr r="E178" s="1"/>
      </tp>
      <tp>
        <v>2.87</v>
        <stp/>
        <stp>StudyData</stp>
        <stp>C.US.CLE</stp>
        <stp>Bar</stp>
        <stp/>
        <stp>High</stp>
        <stp>1380</stp>
        <stp>-186</stp>
        <stp>All</stp>
        <stp/>
        <stp/>
        <stp>FALSE</stp>
        <stp>T</stp>
        <tr r="E188" s="1"/>
      </tp>
      <tp>
        <v>1.6</v>
        <stp/>
        <stp>StudyData</stp>
        <stp>C.US.CLE</stp>
        <stp>Bar</stp>
        <stp/>
        <stp>High</stp>
        <stp>1380</stp>
        <stp>-196</stp>
        <stp>All</stp>
        <stp/>
        <stp/>
        <stp>FALSE</stp>
        <stp>T</stp>
        <tr r="E198" s="1"/>
      </tp>
      <tp>
        <v>18.43</v>
        <stp/>
        <stp>StudyData</stp>
        <stp>MIVLow(C.US.CLE)</stp>
        <stp>Bar</stp>
        <stp/>
        <stp>Close</stp>
        <stp>1380</stp>
        <stp>-34</stp>
        <stp>All</stp>
        <stp/>
        <stp/>
        <stp>FALSE</stp>
        <stp>T</stp>
        <tr r="K36" s="1"/>
      </tp>
      <tp>
        <v>17.059999999999999</v>
        <stp/>
        <stp>StudyData</stp>
        <stp>MIVLow(C.US.CLE)</stp>
        <stp>Bar</stp>
        <stp/>
        <stp>Close</stp>
        <stp>1380</stp>
        <stp>-24</stp>
        <stp>All</stp>
        <stp/>
        <stp/>
        <stp>FALSE</stp>
        <stp>T</stp>
        <tr r="K26" s="1"/>
      </tp>
      <tp>
        <v>12.05</v>
        <stp/>
        <stp>StudyData</stp>
        <stp>MIVLow(C.US.CLE)</stp>
        <stp>Bar</stp>
        <stp/>
        <stp>Close</stp>
        <stp>1380</stp>
        <stp>-14</stp>
        <stp>All</stp>
        <stp/>
        <stp/>
        <stp>FALSE</stp>
        <stp>T</stp>
        <tr r="K16" s="1"/>
      </tp>
      <tp>
        <v>21.26</v>
        <stp/>
        <stp>StudyData</stp>
        <stp>MIVLow(C.US.CLE)</stp>
        <stp>Bar</stp>
        <stp/>
        <stp>Close</stp>
        <stp>1380</stp>
        <stp>-74</stp>
        <stp>All</stp>
        <stp/>
        <stp/>
        <stp>FALSE</stp>
        <stp>T</stp>
        <tr r="K76" s="1"/>
      </tp>
      <tp>
        <v>21.94</v>
        <stp/>
        <stp>StudyData</stp>
        <stp>MIVLow(C.US.CLE)</stp>
        <stp>Bar</stp>
        <stp/>
        <stp>Close</stp>
        <stp>1380</stp>
        <stp>-64</stp>
        <stp>All</stp>
        <stp/>
        <stp/>
        <stp>FALSE</stp>
        <stp>T</stp>
        <tr r="K66" s="1"/>
      </tp>
      <tp>
        <v>18.57</v>
        <stp/>
        <stp>StudyData</stp>
        <stp>MIVLow(C.US.CLE)</stp>
        <stp>Bar</stp>
        <stp/>
        <stp>Close</stp>
        <stp>1380</stp>
        <stp>-54</stp>
        <stp>All</stp>
        <stp/>
        <stp/>
        <stp>FALSE</stp>
        <stp>T</stp>
        <tr r="K56" s="1"/>
      </tp>
      <tp>
        <v>17.13</v>
        <stp/>
        <stp>StudyData</stp>
        <stp>MIVLow(C.US.CLE)</stp>
        <stp>Bar</stp>
        <stp/>
        <stp>Close</stp>
        <stp>1380</stp>
        <stp>-44</stp>
        <stp>All</stp>
        <stp/>
        <stp/>
        <stp>FALSE</stp>
        <stp>T</stp>
        <tr r="K46" s="1"/>
      </tp>
      <tp>
        <v>19.5</v>
        <stp/>
        <stp>StudyData</stp>
        <stp>MIVLow(C.US.CLE)</stp>
        <stp>Bar</stp>
        <stp/>
        <stp>Close</stp>
        <stp>1380</stp>
        <stp>-94</stp>
        <stp>All</stp>
        <stp/>
        <stp/>
        <stp>FALSE</stp>
        <stp>T</stp>
        <tr r="K96" s="1"/>
      </tp>
      <tp>
        <v>22.16</v>
        <stp/>
        <stp>StudyData</stp>
        <stp>MIVLow(C.US.CLE)</stp>
        <stp>Bar</stp>
        <stp/>
        <stp>Close</stp>
        <stp>1380</stp>
        <stp>-84</stp>
        <stp>All</stp>
        <stp/>
        <stp/>
        <stp>FALSE</stp>
        <stp>T</stp>
        <tr r="K86" s="1"/>
      </tp>
      <tp>
        <v>158</v>
        <stp/>
        <stp>StudyData</stp>
        <stp>C.US.CLE</stp>
        <stp>Vol</stp>
        <stp>VolType=Exchange,CoCType=Contract</stp>
        <stp>Vol</stp>
        <stp>1380</stp>
        <stp>-38</stp>
        <stp>All</stp>
        <stp/>
        <stp/>
        <stp>FALSE</stp>
        <stp>T</stp>
        <tr r="H40" s="1"/>
      </tp>
      <tp>
        <v>185</v>
        <stp/>
        <stp>StudyData</stp>
        <stp>C.US.CLE</stp>
        <stp>Vol</stp>
        <stp>VolType=Exchange,CoCType=Contract</stp>
        <stp>Vol</stp>
        <stp>1380</stp>
        <stp>-28</stp>
        <stp>All</stp>
        <stp/>
        <stp/>
        <stp>FALSE</stp>
        <stp>T</stp>
        <tr r="H30" s="1"/>
      </tp>
      <tp>
        <v>726</v>
        <stp/>
        <stp>StudyData</stp>
        <stp>C.US.CLE</stp>
        <stp>Vol</stp>
        <stp>VolType=Exchange,CoCType=Contract</stp>
        <stp>Vol</stp>
        <stp>1380</stp>
        <stp>-18</stp>
        <stp>All</stp>
        <stp/>
        <stp/>
        <stp>FALSE</stp>
        <stp>T</stp>
        <tr r="H20" s="1"/>
      </tp>
      <tp>
        <v>62</v>
        <stp/>
        <stp>StudyData</stp>
        <stp>C.US.CLE</stp>
        <stp>Vol</stp>
        <stp>VolType=Exchange,CoCType=Contract</stp>
        <stp>Vol</stp>
        <stp>1380</stp>
        <stp>-78</stp>
        <stp>All</stp>
        <stp/>
        <stp/>
        <stp>FALSE</stp>
        <stp>T</stp>
        <tr r="H80" s="1"/>
      </tp>
      <tp>
        <v>26</v>
        <stp/>
        <stp>StudyData</stp>
        <stp>C.US.CLE</stp>
        <stp>Vol</stp>
        <stp>VolType=Exchange,CoCType=Contract</stp>
        <stp>Vol</stp>
        <stp>1380</stp>
        <stp>-68</stp>
        <stp>All</stp>
        <stp/>
        <stp/>
        <stp>FALSE</stp>
        <stp>T</stp>
        <tr r="H70" s="1"/>
      </tp>
      <tp>
        <v>20</v>
        <stp/>
        <stp>StudyData</stp>
        <stp>C.US.CLE</stp>
        <stp>Vol</stp>
        <stp>VolType=Exchange,CoCType=Contract</stp>
        <stp>Vol</stp>
        <stp>1380</stp>
        <stp>-58</stp>
        <stp>All</stp>
        <stp/>
        <stp/>
        <stp>FALSE</stp>
        <stp>T</stp>
        <tr r="H60" s="1"/>
      </tp>
      <tp>
        <v>119</v>
        <stp/>
        <stp>StudyData</stp>
        <stp>C.US.CLE</stp>
        <stp>Vol</stp>
        <stp>VolType=Exchange,CoCType=Contract</stp>
        <stp>Vol</stp>
        <stp>1380</stp>
        <stp>-48</stp>
        <stp>All</stp>
        <stp/>
        <stp/>
        <stp>FALSE</stp>
        <stp>T</stp>
        <tr r="H50" s="1"/>
      </tp>
      <tp>
        <v>0</v>
        <stp/>
        <stp>StudyData</stp>
        <stp>C.US.CLE</stp>
        <stp>Vol</stp>
        <stp>VolType=Exchange,CoCType=Contract</stp>
        <stp>Vol</stp>
        <stp>1380</stp>
        <stp>-98</stp>
        <stp>All</stp>
        <stp/>
        <stp/>
        <stp>FALSE</stp>
        <stp>T</stp>
        <tr r="H100" s="1"/>
      </tp>
      <tp>
        <v>2</v>
        <stp/>
        <stp>StudyData</stp>
        <stp>C.US.CLE</stp>
        <stp>Vol</stp>
        <stp>VolType=Exchange,CoCType=Contract</stp>
        <stp>Vol</stp>
        <stp>1380</stp>
        <stp>-88</stp>
        <stp>All</stp>
        <stp/>
        <stp/>
        <stp>FALSE</stp>
        <stp>T</stp>
        <tr r="H90" s="1"/>
      </tp>
      <tp>
        <v>1.46</v>
        <stp/>
        <stp>StudyData</stp>
        <stp>C.US.CLE</stp>
        <stp>Bar</stp>
        <stp/>
        <stp>Close</stp>
        <stp>1380</stp>
        <stp>-23</stp>
        <stp>All</stp>
        <stp/>
        <stp/>
        <stp>FALSE</stp>
        <stp>T</stp>
        <tr r="G25" s="1"/>
      </tp>
      <tp>
        <v>1.26</v>
        <stp/>
        <stp>StudyData</stp>
        <stp>C.US.CLE</stp>
        <stp>Bar</stp>
        <stp/>
        <stp>Close</stp>
        <stp>1380</stp>
        <stp>-33</stp>
        <stp>All</stp>
        <stp/>
        <stp/>
        <stp>FALSE</stp>
        <stp>T</stp>
        <tr r="G35" s="1"/>
      </tp>
      <tp>
        <v>0.5</v>
        <stp/>
        <stp>StudyData</stp>
        <stp>C.US.CLE</stp>
        <stp>Bar</stp>
        <stp/>
        <stp>Close</stp>
        <stp>1380</stp>
        <stp>-13</stp>
        <stp>All</stp>
        <stp/>
        <stp/>
        <stp>FALSE</stp>
        <stp>T</stp>
        <tr r="G15" s="1"/>
      </tp>
      <tp>
        <v>0.55000000000000004</v>
        <stp/>
        <stp>StudyData</stp>
        <stp>C.US.CLE</stp>
        <stp>Bar</stp>
        <stp/>
        <stp>Close</stp>
        <stp>1380</stp>
        <stp>-63</stp>
        <stp>All</stp>
        <stp/>
        <stp/>
        <stp>FALSE</stp>
        <stp>T</stp>
        <tr r="G65" s="1"/>
      </tp>
      <tp>
        <v>0.56999999999999995</v>
        <stp/>
        <stp>StudyData</stp>
        <stp>C.US.CLE</stp>
        <stp>Bar</stp>
        <stp/>
        <stp>Close</stp>
        <stp>1380</stp>
        <stp>-73</stp>
        <stp>All</stp>
        <stp/>
        <stp/>
        <stp>FALSE</stp>
        <stp>T</stp>
        <tr r="G75" s="1"/>
      </tp>
      <tp>
        <v>0.5</v>
        <stp/>
        <stp>StudyData</stp>
        <stp>C.US.CLE</stp>
        <stp>Bar</stp>
        <stp/>
        <stp>Close</stp>
        <stp>1380</stp>
        <stp>-43</stp>
        <stp>All</stp>
        <stp/>
        <stp/>
        <stp>FALSE</stp>
        <stp>T</stp>
        <tr r="G45" s="1"/>
      </tp>
      <tp>
        <v>0.43</v>
        <stp/>
        <stp>StudyData</stp>
        <stp>C.US.CLE</stp>
        <stp>Bar</stp>
        <stp/>
        <stp>Close</stp>
        <stp>1380</stp>
        <stp>-53</stp>
        <stp>All</stp>
        <stp/>
        <stp/>
        <stp>FALSE</stp>
        <stp>T</stp>
        <tr r="G55" s="1"/>
      </tp>
      <tp>
        <v>0.44</v>
        <stp/>
        <stp>StudyData</stp>
        <stp>C.US.CLE</stp>
        <stp>Bar</stp>
        <stp/>
        <stp>Close</stp>
        <stp>1380</stp>
        <stp>-83</stp>
        <stp>All</stp>
        <stp/>
        <stp/>
        <stp>FALSE</stp>
        <stp>T</stp>
        <tr r="G85" s="1"/>
      </tp>
      <tp>
        <v>0.52</v>
        <stp/>
        <stp>StudyData</stp>
        <stp>C.US.CLE</stp>
        <stp>Bar</stp>
        <stp/>
        <stp>Close</stp>
        <stp>1380</stp>
        <stp>-93</stp>
        <stp>All</stp>
        <stp/>
        <stp/>
        <stp>FALSE</stp>
        <stp>T</stp>
        <tr r="G95" s="1"/>
      </tp>
      <tp>
        <v>42694.708333333336</v>
        <stp/>
        <stp>StudyData</stp>
        <stp>C.US.CLE</stp>
        <stp>Bar</stp>
        <stp/>
        <stp>Time</stp>
        <stp>1380</stp>
        <stp>-287</stp>
        <stp>All</stp>
        <stp/>
        <stp/>
        <stp>FALSE</stp>
        <stp>T</stp>
        <tr r="B289" s="1"/>
      </tp>
      <tp>
        <v>42680.708333333336</v>
        <stp/>
        <stp>StudyData</stp>
        <stp>C.US.CLE</stp>
        <stp>Bar</stp>
        <stp/>
        <stp>Time</stp>
        <stp>1380</stp>
        <stp>-297</stp>
        <stp>All</stp>
        <stp/>
        <stp/>
        <stp>FALSE</stp>
        <stp>T</stp>
        <tr r="B299" s="1"/>
      </tp>
      <tp>
        <v>42750.708333333336</v>
        <stp/>
        <stp>StudyData</stp>
        <stp>C.US.CLE</stp>
        <stp>Bar</stp>
        <stp/>
        <stp>Time</stp>
        <stp>1380</stp>
        <stp>-247</stp>
        <stp>All</stp>
        <stp/>
        <stp/>
        <stp>FALSE</stp>
        <stp>T</stp>
        <tr r="B249" s="1"/>
      </tp>
      <tp>
        <v>42736.708333333336</v>
        <stp/>
        <stp>StudyData</stp>
        <stp>C.US.CLE</stp>
        <stp>Bar</stp>
        <stp/>
        <stp>Time</stp>
        <stp>1380</stp>
        <stp>-257</stp>
        <stp>All</stp>
        <stp/>
        <stp/>
        <stp>FALSE</stp>
        <stp>T</stp>
        <tr r="B259" s="1"/>
      </tp>
      <tp>
        <v>42722.708333333336</v>
        <stp/>
        <stp>StudyData</stp>
        <stp>C.US.CLE</stp>
        <stp>Bar</stp>
        <stp/>
        <stp>Time</stp>
        <stp>1380</stp>
        <stp>-267</stp>
        <stp>All</stp>
        <stp/>
        <stp/>
        <stp>FALSE</stp>
        <stp>T</stp>
        <tr r="B269" s="1"/>
      </tp>
      <tp>
        <v>42708.708333333336</v>
        <stp/>
        <stp>StudyData</stp>
        <stp>C.US.CLE</stp>
        <stp>Bar</stp>
        <stp/>
        <stp>Time</stp>
        <stp>1380</stp>
        <stp>-277</stp>
        <stp>All</stp>
        <stp/>
        <stp/>
        <stp>FALSE</stp>
        <stp>T</stp>
        <tr r="B279" s="1"/>
      </tp>
      <tp>
        <v>42806.708333333336</v>
        <stp/>
        <stp>StudyData</stp>
        <stp>C.US.CLE</stp>
        <stp>Bar</stp>
        <stp/>
        <stp>Time</stp>
        <stp>1380</stp>
        <stp>-207</stp>
        <stp>All</stp>
        <stp/>
        <stp/>
        <stp>FALSE</stp>
        <stp>T</stp>
        <tr r="B209" s="1"/>
      </tp>
      <tp>
        <v>42792.708333333336</v>
        <stp/>
        <stp>StudyData</stp>
        <stp>C.US.CLE</stp>
        <stp>Bar</stp>
        <stp/>
        <stp>Time</stp>
        <stp>1380</stp>
        <stp>-217</stp>
        <stp>All</stp>
        <stp/>
        <stp/>
        <stp>FALSE</stp>
        <stp>T</stp>
        <tr r="B219" s="1"/>
      </tp>
      <tp>
        <v>42778.708333333336</v>
        <stp/>
        <stp>StudyData</stp>
        <stp>C.US.CLE</stp>
        <stp>Bar</stp>
        <stp/>
        <stp>Time</stp>
        <stp>1380</stp>
        <stp>-227</stp>
        <stp>All</stp>
        <stp/>
        <stp/>
        <stp>FALSE</stp>
        <stp>T</stp>
        <tr r="B229" s="1"/>
      </tp>
      <tp>
        <v>42764.708333333336</v>
        <stp/>
        <stp>StudyData</stp>
        <stp>C.US.CLE</stp>
        <stp>Bar</stp>
        <stp/>
        <stp>Time</stp>
        <stp>1380</stp>
        <stp>-237</stp>
        <stp>All</stp>
        <stp/>
        <stp/>
        <stp>FALSE</stp>
        <stp>T</stp>
        <tr r="B239" s="1"/>
      </tp>
      <tp>
        <v>42834.708333333336</v>
        <stp/>
        <stp>StudyData</stp>
        <stp>C.US.CLE</stp>
        <stp>Bar</stp>
        <stp/>
        <stp>Time</stp>
        <stp>1380</stp>
        <stp>-187</stp>
        <stp>All</stp>
        <stp/>
        <stp/>
        <stp>FALSE</stp>
        <stp>T</stp>
        <tr r="B189" s="1"/>
      </tp>
      <tp>
        <v>42820.708333333336</v>
        <stp/>
        <stp>StudyData</stp>
        <stp>C.US.CLE</stp>
        <stp>Bar</stp>
        <stp/>
        <stp>Time</stp>
        <stp>1380</stp>
        <stp>-197</stp>
        <stp>All</stp>
        <stp/>
        <stp/>
        <stp>FALSE</stp>
        <stp>T</stp>
        <tr r="B199" s="1"/>
      </tp>
      <tp>
        <v>42890.708333333336</v>
        <stp/>
        <stp>StudyData</stp>
        <stp>C.US.CLE</stp>
        <stp>Bar</stp>
        <stp/>
        <stp>Time</stp>
        <stp>1380</stp>
        <stp>-147</stp>
        <stp>All</stp>
        <stp/>
        <stp/>
        <stp>FALSE</stp>
        <stp>T</stp>
        <tr r="B149" s="1"/>
      </tp>
      <tp>
        <v>42876.708333333336</v>
        <stp/>
        <stp>StudyData</stp>
        <stp>C.US.CLE</stp>
        <stp>Bar</stp>
        <stp/>
        <stp>Time</stp>
        <stp>1380</stp>
        <stp>-157</stp>
        <stp>All</stp>
        <stp/>
        <stp/>
        <stp>FALSE</stp>
        <stp>T</stp>
        <tr r="B159" s="1"/>
      </tp>
      <tp>
        <v>42862.708333333336</v>
        <stp/>
        <stp>StudyData</stp>
        <stp>C.US.CLE</stp>
        <stp>Bar</stp>
        <stp/>
        <stp>Time</stp>
        <stp>1380</stp>
        <stp>-167</stp>
        <stp>All</stp>
        <stp/>
        <stp/>
        <stp>FALSE</stp>
        <stp>T</stp>
        <tr r="B169" s="1"/>
      </tp>
      <tp>
        <v>42848.708333333336</v>
        <stp/>
        <stp>StudyData</stp>
        <stp>C.US.CLE</stp>
        <stp>Bar</stp>
        <stp/>
        <stp>Time</stp>
        <stp>1380</stp>
        <stp>-177</stp>
        <stp>All</stp>
        <stp/>
        <stp/>
        <stp>FALSE</stp>
        <stp>T</stp>
        <tr r="B179" s="1"/>
      </tp>
      <tp>
        <v>42946.708333333336</v>
        <stp/>
        <stp>StudyData</stp>
        <stp>C.US.CLE</stp>
        <stp>Bar</stp>
        <stp/>
        <stp>Time</stp>
        <stp>1380</stp>
        <stp>-107</stp>
        <stp>All</stp>
        <stp/>
        <stp/>
        <stp>FALSE</stp>
        <stp>T</stp>
        <tr r="B109" s="1"/>
      </tp>
      <tp>
        <v>42932.708333333336</v>
        <stp/>
        <stp>StudyData</stp>
        <stp>C.US.CLE</stp>
        <stp>Bar</stp>
        <stp/>
        <stp>Time</stp>
        <stp>1380</stp>
        <stp>-117</stp>
        <stp>All</stp>
        <stp/>
        <stp/>
        <stp>FALSE</stp>
        <stp>T</stp>
        <tr r="B119" s="1"/>
      </tp>
      <tp>
        <v>42918.708333333336</v>
        <stp/>
        <stp>StudyData</stp>
        <stp>C.US.CLE</stp>
        <stp>Bar</stp>
        <stp/>
        <stp>Time</stp>
        <stp>1380</stp>
        <stp>-127</stp>
        <stp>All</stp>
        <stp/>
        <stp/>
        <stp>FALSE</stp>
        <stp>T</stp>
        <tr r="B129" s="1"/>
      </tp>
      <tp>
        <v>42904.708333333336</v>
        <stp/>
        <stp>StudyData</stp>
        <stp>C.US.CLE</stp>
        <stp>Bar</stp>
        <stp/>
        <stp>Time</stp>
        <stp>1380</stp>
        <stp>-137</stp>
        <stp>All</stp>
        <stp/>
        <stp/>
        <stp>FALSE</stp>
        <stp>T</stp>
        <tr r="B139" s="1"/>
      </tp>
      <tp>
        <v>1.78</v>
        <stp/>
        <stp>StudyData</stp>
        <stp>C.US.CLE</stp>
        <stp>Bar</stp>
        <stp/>
        <stp>High</stp>
        <stp>1380</stp>
        <stp>-207</stp>
        <stp>All</stp>
        <stp/>
        <stp/>
        <stp>FALSE</stp>
        <stp>T</stp>
        <tr r="E209" s="1"/>
      </tp>
      <tp>
        <v>3.05</v>
        <stp/>
        <stp>StudyData</stp>
        <stp>C.US.CLE</stp>
        <stp>Bar</stp>
        <stp/>
        <stp>High</stp>
        <stp>1380</stp>
        <stp>-217</stp>
        <stp>All</stp>
        <stp/>
        <stp/>
        <stp>FALSE</stp>
        <stp>T</stp>
        <tr r="E219" s="1"/>
      </tp>
      <tp>
        <v>3.35</v>
        <stp/>
        <stp>StudyData</stp>
        <stp>C.US.CLE</stp>
        <stp>Bar</stp>
        <stp/>
        <stp>High</stp>
        <stp>1380</stp>
        <stp>-227</stp>
        <stp>All</stp>
        <stp/>
        <stp/>
        <stp>FALSE</stp>
        <stp>T</stp>
        <tr r="E229" s="1"/>
      </tp>
      <tp>
        <v>3.66</v>
        <stp/>
        <stp>StudyData</stp>
        <stp>C.US.CLE</stp>
        <stp>Bar</stp>
        <stp/>
        <stp>High</stp>
        <stp>1380</stp>
        <stp>-237</stp>
        <stp>All</stp>
        <stp/>
        <stp/>
        <stp>FALSE</stp>
        <stp>T</stp>
        <tr r="E239" s="1"/>
      </tp>
      <tp t="s">
        <v/>
        <stp/>
        <stp>StudyData</stp>
        <stp>C.US.CLE</stp>
        <stp>Bar</stp>
        <stp/>
        <stp>High</stp>
        <stp>1380</stp>
        <stp>-247</stp>
        <stp>All</stp>
        <stp/>
        <stp/>
        <stp>FALSE</stp>
        <stp>T</stp>
        <tr r="E249" s="1"/>
      </tp>
      <tp t="s">
        <v/>
        <stp/>
        <stp>StudyData</stp>
        <stp>C.US.CLE</stp>
        <stp>Bar</stp>
        <stp/>
        <stp>High</stp>
        <stp>1380</stp>
        <stp>-257</stp>
        <stp>All</stp>
        <stp/>
        <stp/>
        <stp>FALSE</stp>
        <stp>T</stp>
        <tr r="E259" s="1"/>
      </tp>
      <tp>
        <v>3.74</v>
        <stp/>
        <stp>StudyData</stp>
        <stp>C.US.CLE</stp>
        <stp>Bar</stp>
        <stp/>
        <stp>High</stp>
        <stp>1380</stp>
        <stp>-267</stp>
        <stp>All</stp>
        <stp/>
        <stp/>
        <stp>FALSE</stp>
        <stp>T</stp>
        <tr r="E269" s="1"/>
      </tp>
      <tp>
        <v>3.72</v>
        <stp/>
        <stp>StudyData</stp>
        <stp>C.US.CLE</stp>
        <stp>Bar</stp>
        <stp/>
        <stp>High</stp>
        <stp>1380</stp>
        <stp>-277</stp>
        <stp>All</stp>
        <stp/>
        <stp/>
        <stp>FALSE</stp>
        <stp>T</stp>
        <tr r="E279" s="1"/>
      </tp>
      <tp>
        <v>3.64</v>
        <stp/>
        <stp>StudyData</stp>
        <stp>C.US.CLE</stp>
        <stp>Bar</stp>
        <stp/>
        <stp>High</stp>
        <stp>1380</stp>
        <stp>-287</stp>
        <stp>All</stp>
        <stp/>
        <stp/>
        <stp>FALSE</stp>
        <stp>T</stp>
        <tr r="E289" s="1"/>
      </tp>
      <tp>
        <v>3.14</v>
        <stp/>
        <stp>StudyData</stp>
        <stp>C.US.CLE</stp>
        <stp>Bar</stp>
        <stp/>
        <stp>High</stp>
        <stp>1380</stp>
        <stp>-297</stp>
        <stp>All</stp>
        <stp/>
        <stp/>
        <stp>FALSE</stp>
        <stp>T</stp>
        <tr r="E299" s="1"/>
      </tp>
      <tp>
        <v>0.74</v>
        <stp/>
        <stp>StudyData</stp>
        <stp>C.US.CLE</stp>
        <stp>Bar</stp>
        <stp/>
        <stp>High</stp>
        <stp>1380</stp>
        <stp>-107</stp>
        <stp>All</stp>
        <stp/>
        <stp/>
        <stp>FALSE</stp>
        <stp>T</stp>
        <tr r="E109" s="1"/>
      </tp>
      <tp>
        <v>0.48</v>
        <stp/>
        <stp>StudyData</stp>
        <stp>C.US.CLE</stp>
        <stp>Bar</stp>
        <stp/>
        <stp>High</stp>
        <stp>1380</stp>
        <stp>-117</stp>
        <stp>All</stp>
        <stp/>
        <stp/>
        <stp>FALSE</stp>
        <stp>T</stp>
        <tr r="E119" s="1"/>
      </tp>
      <tp>
        <v>0.77</v>
        <stp/>
        <stp>StudyData</stp>
        <stp>C.US.CLE</stp>
        <stp>Bar</stp>
        <stp/>
        <stp>High</stp>
        <stp>1380</stp>
        <stp>-127</stp>
        <stp>All</stp>
        <stp/>
        <stp/>
        <stp>FALSE</stp>
        <stp>T</stp>
        <tr r="E129" s="1"/>
      </tp>
      <tp>
        <v>0.41</v>
        <stp/>
        <stp>StudyData</stp>
        <stp>C.US.CLE</stp>
        <stp>Bar</stp>
        <stp/>
        <stp>High</stp>
        <stp>1380</stp>
        <stp>-137</stp>
        <stp>All</stp>
        <stp/>
        <stp/>
        <stp>FALSE</stp>
        <stp>T</stp>
        <tr r="E139" s="1"/>
      </tp>
      <tp>
        <v>0.82</v>
        <stp/>
        <stp>StudyData</stp>
        <stp>C.US.CLE</stp>
        <stp>Bar</stp>
        <stp/>
        <stp>High</stp>
        <stp>1380</stp>
        <stp>-147</stp>
        <stp>All</stp>
        <stp/>
        <stp/>
        <stp>FALSE</stp>
        <stp>T</stp>
        <tr r="E149" s="1"/>
      </tp>
      <tp>
        <v>1.59</v>
        <stp/>
        <stp>StudyData</stp>
        <stp>C.US.CLE</stp>
        <stp>Bar</stp>
        <stp/>
        <stp>High</stp>
        <stp>1380</stp>
        <stp>-157</stp>
        <stp>All</stp>
        <stp/>
        <stp/>
        <stp>FALSE</stp>
        <stp>T</stp>
        <tr r="E159" s="1"/>
      </tp>
      <tp>
        <v>1.06</v>
        <stp/>
        <stp>StudyData</stp>
        <stp>C.US.CLE</stp>
        <stp>Bar</stp>
        <stp/>
        <stp>High</stp>
        <stp>1380</stp>
        <stp>-167</stp>
        <stp>All</stp>
        <stp/>
        <stp/>
        <stp>FALSE</stp>
        <stp>T</stp>
        <tr r="E169" s="1"/>
      </tp>
      <tp>
        <v>1.86</v>
        <stp/>
        <stp>StudyData</stp>
        <stp>C.US.CLE</stp>
        <stp>Bar</stp>
        <stp/>
        <stp>High</stp>
        <stp>1380</stp>
        <stp>-177</stp>
        <stp>All</stp>
        <stp/>
        <stp/>
        <stp>FALSE</stp>
        <stp>T</stp>
        <tr r="E179" s="1"/>
      </tp>
      <tp>
        <v>2.75</v>
        <stp/>
        <stp>StudyData</stp>
        <stp>C.US.CLE</stp>
        <stp>Bar</stp>
        <stp/>
        <stp>High</stp>
        <stp>1380</stp>
        <stp>-187</stp>
        <stp>All</stp>
        <stp/>
        <stp/>
        <stp>FALSE</stp>
        <stp>T</stp>
        <tr r="E189" s="1"/>
      </tp>
      <tp>
        <v>1.58</v>
        <stp/>
        <stp>StudyData</stp>
        <stp>C.US.CLE</stp>
        <stp>Bar</stp>
        <stp/>
        <stp>High</stp>
        <stp>1380</stp>
        <stp>-197</stp>
        <stp>All</stp>
        <stp/>
        <stp/>
        <stp>FALSE</stp>
        <stp>T</stp>
        <tr r="E199" s="1"/>
      </tp>
      <tp>
        <v>17.54</v>
        <stp/>
        <stp>StudyData</stp>
        <stp>MIVLow(C.US.CLE)</stp>
        <stp>Bar</stp>
        <stp/>
        <stp>Close</stp>
        <stp>1380</stp>
        <stp>-35</stp>
        <stp>All</stp>
        <stp/>
        <stp/>
        <stp>FALSE</stp>
        <stp>T</stp>
        <tr r="K37" s="1"/>
      </tp>
      <tp>
        <v>17.2</v>
        <stp/>
        <stp>StudyData</stp>
        <stp>MIVLow(C.US.CLE)</stp>
        <stp>Bar</stp>
        <stp/>
        <stp>Close</stp>
        <stp>1380</stp>
        <stp>-25</stp>
        <stp>All</stp>
        <stp/>
        <stp/>
        <stp>FALSE</stp>
        <stp>T</stp>
        <tr r="K27" s="1"/>
      </tp>
      <tp>
        <v>15.49</v>
        <stp/>
        <stp>StudyData</stp>
        <stp>MIVLow(C.US.CLE)</stp>
        <stp>Bar</stp>
        <stp/>
        <stp>Close</stp>
        <stp>1380</stp>
        <stp>-15</stp>
        <stp>All</stp>
        <stp/>
        <stp/>
        <stp>FALSE</stp>
        <stp>T</stp>
        <tr r="K17" s="1"/>
      </tp>
      <tp>
        <v>20.28</v>
        <stp/>
        <stp>StudyData</stp>
        <stp>MIVLow(C.US.CLE)</stp>
        <stp>Bar</stp>
        <stp/>
        <stp>Close</stp>
        <stp>1380</stp>
        <stp>-75</stp>
        <stp>All</stp>
        <stp/>
        <stp/>
        <stp>FALSE</stp>
        <stp>T</stp>
        <tr r="K77" s="1"/>
      </tp>
      <tp>
        <v>20.399999999999999</v>
        <stp/>
        <stp>StudyData</stp>
        <stp>MIVLow(C.US.CLE)</stp>
        <stp>Bar</stp>
        <stp/>
        <stp>Close</stp>
        <stp>1380</stp>
        <stp>-65</stp>
        <stp>All</stp>
        <stp/>
        <stp/>
        <stp>FALSE</stp>
        <stp>T</stp>
        <tr r="K67" s="1"/>
      </tp>
      <tp>
        <v>19.579999999999998</v>
        <stp/>
        <stp>StudyData</stp>
        <stp>MIVLow(C.US.CLE)</stp>
        <stp>Bar</stp>
        <stp/>
        <stp>Close</stp>
        <stp>1380</stp>
        <stp>-55</stp>
        <stp>All</stp>
        <stp/>
        <stp/>
        <stp>FALSE</stp>
        <stp>T</stp>
        <tr r="K57" s="1"/>
      </tp>
      <tp>
        <v>13.81</v>
        <stp/>
        <stp>StudyData</stp>
        <stp>MIVLow(C.US.CLE)</stp>
        <stp>Bar</stp>
        <stp/>
        <stp>Close</stp>
        <stp>1380</stp>
        <stp>-45</stp>
        <stp>All</stp>
        <stp/>
        <stp/>
        <stp>FALSE</stp>
        <stp>T</stp>
        <tr r="K47" s="1"/>
      </tp>
      <tp>
        <v>23.42</v>
        <stp/>
        <stp>StudyData</stp>
        <stp>MIVLow(C.US.CLE)</stp>
        <stp>Bar</stp>
        <stp/>
        <stp>Close</stp>
        <stp>1380</stp>
        <stp>-95</stp>
        <stp>All</stp>
        <stp/>
        <stp/>
        <stp>FALSE</stp>
        <stp>T</stp>
        <tr r="K97" s="1"/>
      </tp>
      <tp>
        <v>21.4</v>
        <stp/>
        <stp>StudyData</stp>
        <stp>MIVLow(C.US.CLE)</stp>
        <stp>Bar</stp>
        <stp/>
        <stp>Close</stp>
        <stp>1380</stp>
        <stp>-85</stp>
        <stp>All</stp>
        <stp/>
        <stp/>
        <stp>FALSE</stp>
        <stp>T</stp>
        <tr r="K87" s="1"/>
      </tp>
      <tp>
        <v>42</v>
        <stp/>
        <stp>StudyData</stp>
        <stp>C.US.CLE</stp>
        <stp>Vol</stp>
        <stp>VolType=Exchange,CoCType=Contract</stp>
        <stp>Vol</stp>
        <stp>1380</stp>
        <stp>-39</stp>
        <stp>All</stp>
        <stp/>
        <stp/>
        <stp>FALSE</stp>
        <stp>T</stp>
        <tr r="H41" s="1"/>
      </tp>
      <tp>
        <v>147</v>
        <stp/>
        <stp>StudyData</stp>
        <stp>C.US.CLE</stp>
        <stp>Vol</stp>
        <stp>VolType=Exchange,CoCType=Contract</stp>
        <stp>Vol</stp>
        <stp>1380</stp>
        <stp>-29</stp>
        <stp>All</stp>
        <stp/>
        <stp/>
        <stp>FALSE</stp>
        <stp>T</stp>
        <tr r="H31" s="1"/>
      </tp>
      <tp>
        <v>758</v>
        <stp/>
        <stp>StudyData</stp>
        <stp>C.US.CLE</stp>
        <stp>Vol</stp>
        <stp>VolType=Exchange,CoCType=Contract</stp>
        <stp>Vol</stp>
        <stp>1380</stp>
        <stp>-19</stp>
        <stp>All</stp>
        <stp/>
        <stp/>
        <stp>FALSE</stp>
        <stp>T</stp>
        <tr r="H21" s="1"/>
      </tp>
      <tp>
        <v>10</v>
        <stp/>
        <stp>StudyData</stp>
        <stp>C.US.CLE</stp>
        <stp>Vol</stp>
        <stp>VolType=Exchange,CoCType=Contract</stp>
        <stp>Vol</stp>
        <stp>1380</stp>
        <stp>-79</stp>
        <stp>All</stp>
        <stp/>
        <stp/>
        <stp>FALSE</stp>
        <stp>T</stp>
        <tr r="H81" s="1"/>
      </tp>
      <tp>
        <v>1</v>
        <stp/>
        <stp>StudyData</stp>
        <stp>C.US.CLE</stp>
        <stp>Vol</stp>
        <stp>VolType=Exchange,CoCType=Contract</stp>
        <stp>Vol</stp>
        <stp>1380</stp>
        <stp>-69</stp>
        <stp>All</stp>
        <stp/>
        <stp/>
        <stp>FALSE</stp>
        <stp>T</stp>
        <tr r="H71" s="1"/>
      </tp>
      <tp>
        <v>6</v>
        <stp/>
        <stp>StudyData</stp>
        <stp>C.US.CLE</stp>
        <stp>Vol</stp>
        <stp>VolType=Exchange,CoCType=Contract</stp>
        <stp>Vol</stp>
        <stp>1380</stp>
        <stp>-59</stp>
        <stp>All</stp>
        <stp/>
        <stp/>
        <stp>FALSE</stp>
        <stp>T</stp>
        <tr r="H61" s="1"/>
      </tp>
      <tp>
        <v>12</v>
        <stp/>
        <stp>StudyData</stp>
        <stp>C.US.CLE</stp>
        <stp>Vol</stp>
        <stp>VolType=Exchange,CoCType=Contract</stp>
        <stp>Vol</stp>
        <stp>1380</stp>
        <stp>-49</stp>
        <stp>All</stp>
        <stp/>
        <stp/>
        <stp>FALSE</stp>
        <stp>T</stp>
        <tr r="H51" s="1"/>
      </tp>
      <tp>
        <v>21</v>
        <stp/>
        <stp>StudyData</stp>
        <stp>C.US.CLE</stp>
        <stp>Vol</stp>
        <stp>VolType=Exchange,CoCType=Contract</stp>
        <stp>Vol</stp>
        <stp>1380</stp>
        <stp>-99</stp>
        <stp>All</stp>
        <stp/>
        <stp/>
        <stp>FALSE</stp>
        <stp>T</stp>
        <tr r="H101" s="1"/>
      </tp>
      <tp>
        <v>0</v>
        <stp/>
        <stp>StudyData</stp>
        <stp>C.US.CLE</stp>
        <stp>Vol</stp>
        <stp>VolType=Exchange,CoCType=Contract</stp>
        <stp>Vol</stp>
        <stp>1380</stp>
        <stp>-89</stp>
        <stp>All</stp>
        <stp/>
        <stp/>
        <stp>FALSE</stp>
        <stp>T</stp>
        <tr r="H91" s="1"/>
      </tp>
      <tp>
        <v>1.26</v>
        <stp/>
        <stp>StudyData</stp>
        <stp>C.US.CLE</stp>
        <stp>Bar</stp>
        <stp/>
        <stp>Close</stp>
        <stp>1380</stp>
        <stp>-24</stp>
        <stp>All</stp>
        <stp/>
        <stp/>
        <stp>FALSE</stp>
        <stp>T</stp>
        <tr r="G26" s="1"/>
      </tp>
      <tp>
        <v>1.33</v>
        <stp/>
        <stp>StudyData</stp>
        <stp>C.US.CLE</stp>
        <stp>Bar</stp>
        <stp/>
        <stp>Close</stp>
        <stp>1380</stp>
        <stp>-34</stp>
        <stp>All</stp>
        <stp/>
        <stp/>
        <stp>FALSE</stp>
        <stp>T</stp>
        <tr r="G36" s="1"/>
      </tp>
      <tp>
        <v>0.38</v>
        <stp/>
        <stp>StudyData</stp>
        <stp>C.US.CLE</stp>
        <stp>Bar</stp>
        <stp/>
        <stp>Close</stp>
        <stp>1380</stp>
        <stp>-14</stp>
        <stp>All</stp>
        <stp/>
        <stp/>
        <stp>FALSE</stp>
        <stp>T</stp>
        <tr r="G16" s="1"/>
      </tp>
      <tp>
        <v>0.56000000000000005</v>
        <stp/>
        <stp>StudyData</stp>
        <stp>C.US.CLE</stp>
        <stp>Bar</stp>
        <stp/>
        <stp>Close</stp>
        <stp>1380</stp>
        <stp>-64</stp>
        <stp>All</stp>
        <stp/>
        <stp/>
        <stp>FALSE</stp>
        <stp>T</stp>
        <tr r="G66" s="1"/>
      </tp>
      <tp>
        <v>0.56000000000000005</v>
        <stp/>
        <stp>StudyData</stp>
        <stp>C.US.CLE</stp>
        <stp>Bar</stp>
        <stp/>
        <stp>Close</stp>
        <stp>1380</stp>
        <stp>-74</stp>
        <stp>All</stp>
        <stp/>
        <stp/>
        <stp>FALSE</stp>
        <stp>T</stp>
        <tr r="G76" s="1"/>
      </tp>
      <tp>
        <v>0.36</v>
        <stp/>
        <stp>StudyData</stp>
        <stp>C.US.CLE</stp>
        <stp>Bar</stp>
        <stp/>
        <stp>Close</stp>
        <stp>1380</stp>
        <stp>-44</stp>
        <stp>All</stp>
        <stp/>
        <stp/>
        <stp>FALSE</stp>
        <stp>T</stp>
        <tr r="G46" s="1"/>
      </tp>
      <tp>
        <v>0.33</v>
        <stp/>
        <stp>StudyData</stp>
        <stp>C.US.CLE</stp>
        <stp>Bar</stp>
        <stp/>
        <stp>Close</stp>
        <stp>1380</stp>
        <stp>-54</stp>
        <stp>All</stp>
        <stp/>
        <stp/>
        <stp>FALSE</stp>
        <stp>T</stp>
        <tr r="G56" s="1"/>
      </tp>
      <tp>
        <v>0.47</v>
        <stp/>
        <stp>StudyData</stp>
        <stp>C.US.CLE</stp>
        <stp>Bar</stp>
        <stp/>
        <stp>Close</stp>
        <stp>1380</stp>
        <stp>-84</stp>
        <stp>All</stp>
        <stp/>
        <stp/>
        <stp>FALSE</stp>
        <stp>T</stp>
        <tr r="G86" s="1"/>
      </tp>
      <tp>
        <v>0.38</v>
        <stp/>
        <stp>StudyData</stp>
        <stp>C.US.CLE</stp>
        <stp>Bar</stp>
        <stp/>
        <stp>Close</stp>
        <stp>1380</stp>
        <stp>-94</stp>
        <stp>All</stp>
        <stp/>
        <stp/>
        <stp>FALSE</stp>
        <stp>T</stp>
        <tr r="G96" s="1"/>
      </tp>
      <tp>
        <v>0.73</v>
        <stp/>
        <stp>StudyData</stp>
        <stp>C.US.CLE</stp>
        <stp>Bar</stp>
        <stp/>
        <stp>Low</stp>
        <stp>1380</stp>
        <stp>0</stp>
        <stp>All</stp>
        <stp/>
        <stp/>
        <stp>FALSE</stp>
        <stp>T</stp>
        <tr r="F2" s="1"/>
      </tp>
      <tp>
        <v>42703.708333333336</v>
        <stp/>
        <stp>StudyData</stp>
        <stp>C.US.CLE</stp>
        <stp>Bar</stp>
        <stp/>
        <stp>Time</stp>
        <stp>1380</stp>
        <stp>-280</stp>
        <stp>All</stp>
        <stp/>
        <stp/>
        <stp>FALSE</stp>
        <stp>T</stp>
        <tr r="B282" s="1"/>
      </tp>
      <tp>
        <v>42689.708333333336</v>
        <stp/>
        <stp>StudyData</stp>
        <stp>C.US.CLE</stp>
        <stp>Bar</stp>
        <stp/>
        <stp>Time</stp>
        <stp>1380</stp>
        <stp>-290</stp>
        <stp>All</stp>
        <stp/>
        <stp/>
        <stp>FALSE</stp>
        <stp>T</stp>
        <tr r="B292" s="1"/>
      </tp>
      <tp>
        <v>42759.708333333336</v>
        <stp/>
        <stp>StudyData</stp>
        <stp>C.US.CLE</stp>
        <stp>Bar</stp>
        <stp/>
        <stp>Time</stp>
        <stp>1380</stp>
        <stp>-240</stp>
        <stp>All</stp>
        <stp/>
        <stp/>
        <stp>FALSE</stp>
        <stp>T</stp>
        <tr r="B242" s="1"/>
      </tp>
      <tp>
        <v>42745.708333333336</v>
        <stp/>
        <stp>StudyData</stp>
        <stp>C.US.CLE</stp>
        <stp>Bar</stp>
        <stp/>
        <stp>Time</stp>
        <stp>1380</stp>
        <stp>-250</stp>
        <stp>All</stp>
        <stp/>
        <stp/>
        <stp>FALSE</stp>
        <stp>T</stp>
        <tr r="B252" s="1"/>
      </tp>
      <tp>
        <v>42731.708333333336</v>
        <stp/>
        <stp>StudyData</stp>
        <stp>C.US.CLE</stp>
        <stp>Bar</stp>
        <stp/>
        <stp>Time</stp>
        <stp>1380</stp>
        <stp>-260</stp>
        <stp>All</stp>
        <stp/>
        <stp/>
        <stp>FALSE</stp>
        <stp>T</stp>
        <tr r="B262" s="1"/>
      </tp>
      <tp>
        <v>42717.708333333336</v>
        <stp/>
        <stp>StudyData</stp>
        <stp>C.US.CLE</stp>
        <stp>Bar</stp>
        <stp/>
        <stp>Time</stp>
        <stp>1380</stp>
        <stp>-270</stp>
        <stp>All</stp>
        <stp/>
        <stp/>
        <stp>FALSE</stp>
        <stp>T</stp>
        <tr r="B272" s="1"/>
      </tp>
      <tp>
        <v>42815.708333333336</v>
        <stp/>
        <stp>StudyData</stp>
        <stp>C.US.CLE</stp>
        <stp>Bar</stp>
        <stp/>
        <stp>Time</stp>
        <stp>1380</stp>
        <stp>-200</stp>
        <stp>All</stp>
        <stp/>
        <stp/>
        <stp>FALSE</stp>
        <stp>T</stp>
        <tr r="B202" s="1"/>
      </tp>
      <tp>
        <v>42801.708333333336</v>
        <stp/>
        <stp>StudyData</stp>
        <stp>C.US.CLE</stp>
        <stp>Bar</stp>
        <stp/>
        <stp>Time</stp>
        <stp>1380</stp>
        <stp>-210</stp>
        <stp>All</stp>
        <stp/>
        <stp/>
        <stp>FALSE</stp>
        <stp>T</stp>
        <tr r="B212" s="1"/>
      </tp>
      <tp>
        <v>42787.708333333336</v>
        <stp/>
        <stp>StudyData</stp>
        <stp>C.US.CLE</stp>
        <stp>Bar</stp>
        <stp/>
        <stp>Time</stp>
        <stp>1380</stp>
        <stp>-220</stp>
        <stp>All</stp>
        <stp/>
        <stp/>
        <stp>FALSE</stp>
        <stp>T</stp>
        <tr r="B222" s="1"/>
      </tp>
      <tp>
        <v>42773.708333333336</v>
        <stp/>
        <stp>StudyData</stp>
        <stp>C.US.CLE</stp>
        <stp>Bar</stp>
        <stp/>
        <stp>Time</stp>
        <stp>1380</stp>
        <stp>-230</stp>
        <stp>All</stp>
        <stp/>
        <stp/>
        <stp>FALSE</stp>
        <stp>T</stp>
        <tr r="B232" s="1"/>
      </tp>
      <tp>
        <v>42843.708333333336</v>
        <stp/>
        <stp>StudyData</stp>
        <stp>C.US.CLE</stp>
        <stp>Bar</stp>
        <stp/>
        <stp>Time</stp>
        <stp>1380</stp>
        <stp>-180</stp>
        <stp>All</stp>
        <stp/>
        <stp/>
        <stp>FALSE</stp>
        <stp>T</stp>
        <tr r="B182" s="1"/>
      </tp>
      <tp>
        <v>42829.708333333336</v>
        <stp/>
        <stp>StudyData</stp>
        <stp>C.US.CLE</stp>
        <stp>Bar</stp>
        <stp/>
        <stp>Time</stp>
        <stp>1380</stp>
        <stp>-190</stp>
        <stp>All</stp>
        <stp/>
        <stp/>
        <stp>FALSE</stp>
        <stp>T</stp>
        <tr r="B192" s="1"/>
      </tp>
      <tp>
        <v>42899.708333333336</v>
        <stp/>
        <stp>StudyData</stp>
        <stp>C.US.CLE</stp>
        <stp>Bar</stp>
        <stp/>
        <stp>Time</stp>
        <stp>1380</stp>
        <stp>-140</stp>
        <stp>All</stp>
        <stp/>
        <stp/>
        <stp>FALSE</stp>
        <stp>T</stp>
        <tr r="B142" s="1"/>
      </tp>
      <tp>
        <v>42885.708333333336</v>
        <stp/>
        <stp>StudyData</stp>
        <stp>C.US.CLE</stp>
        <stp>Bar</stp>
        <stp/>
        <stp>Time</stp>
        <stp>1380</stp>
        <stp>-150</stp>
        <stp>All</stp>
        <stp/>
        <stp/>
        <stp>FALSE</stp>
        <stp>T</stp>
        <tr r="B152" s="1"/>
      </tp>
      <tp>
        <v>42871.708333333336</v>
        <stp/>
        <stp>StudyData</stp>
        <stp>C.US.CLE</stp>
        <stp>Bar</stp>
        <stp/>
        <stp>Time</stp>
        <stp>1380</stp>
        <stp>-160</stp>
        <stp>All</stp>
        <stp/>
        <stp/>
        <stp>FALSE</stp>
        <stp>T</stp>
        <tr r="B162" s="1"/>
      </tp>
      <tp>
        <v>42857.708333333336</v>
        <stp/>
        <stp>StudyData</stp>
        <stp>C.US.CLE</stp>
        <stp>Bar</stp>
        <stp/>
        <stp>Time</stp>
        <stp>1380</stp>
        <stp>-170</stp>
        <stp>All</stp>
        <stp/>
        <stp/>
        <stp>FALSE</stp>
        <stp>T</stp>
        <tr r="B172" s="1"/>
      </tp>
      <tp>
        <v>42955.708333333336</v>
        <stp/>
        <stp>StudyData</stp>
        <stp>C.US.CLE</stp>
        <stp>Bar</stp>
        <stp/>
        <stp>Time</stp>
        <stp>1380</stp>
        <stp>-100</stp>
        <stp>All</stp>
        <stp/>
        <stp/>
        <stp>FALSE</stp>
        <stp>T</stp>
        <tr r="B102" s="1"/>
      </tp>
      <tp>
        <v>42941.708333333336</v>
        <stp/>
        <stp>StudyData</stp>
        <stp>C.US.CLE</stp>
        <stp>Bar</stp>
        <stp/>
        <stp>Time</stp>
        <stp>1380</stp>
        <stp>-110</stp>
        <stp>All</stp>
        <stp/>
        <stp/>
        <stp>FALSE</stp>
        <stp>T</stp>
        <tr r="B112" s="1"/>
      </tp>
      <tp>
        <v>42927.708333333336</v>
        <stp/>
        <stp>StudyData</stp>
        <stp>C.US.CLE</stp>
        <stp>Bar</stp>
        <stp/>
        <stp>Time</stp>
        <stp>1380</stp>
        <stp>-120</stp>
        <stp>All</stp>
        <stp/>
        <stp/>
        <stp>FALSE</stp>
        <stp>T</stp>
        <tr r="B122" s="1"/>
      </tp>
      <tp>
        <v>42913.708333333336</v>
        <stp/>
        <stp>StudyData</stp>
        <stp>C.US.CLE</stp>
        <stp>Bar</stp>
        <stp/>
        <stp>Time</stp>
        <stp>1380</stp>
        <stp>-130</stp>
        <stp>All</stp>
        <stp/>
        <stp/>
        <stp>FALSE</stp>
        <stp>T</stp>
        <tr r="B132" s="1"/>
      </tp>
      <tp>
        <v>1.56</v>
        <stp/>
        <stp>StudyData</stp>
        <stp>C.US.CLE</stp>
        <stp>Bar</stp>
        <stp/>
        <stp>High</stp>
        <stp>1380</stp>
        <stp>-200</stp>
        <stp>All</stp>
        <stp/>
        <stp/>
        <stp>FALSE</stp>
        <stp>T</stp>
        <tr r="E202" s="1"/>
      </tp>
      <tp>
        <v>2.2000000000000002</v>
        <stp/>
        <stp>StudyData</stp>
        <stp>C.US.CLE</stp>
        <stp>Bar</stp>
        <stp/>
        <stp>High</stp>
        <stp>1380</stp>
        <stp>-210</stp>
        <stp>All</stp>
        <stp/>
        <stp/>
        <stp>FALSE</stp>
        <stp>T</stp>
        <tr r="E212" s="1"/>
      </tp>
      <tp>
        <v>3.08</v>
        <stp/>
        <stp>StudyData</stp>
        <stp>C.US.CLE</stp>
        <stp>Bar</stp>
        <stp/>
        <stp>High</stp>
        <stp>1380</stp>
        <stp>-220</stp>
        <stp>All</stp>
        <stp/>
        <stp/>
        <stp>FALSE</stp>
        <stp>T</stp>
        <tr r="E222" s="1"/>
      </tp>
      <tp>
        <v>3.43</v>
        <stp/>
        <stp>StudyData</stp>
        <stp>C.US.CLE</stp>
        <stp>Bar</stp>
        <stp/>
        <stp>High</stp>
        <stp>1380</stp>
        <stp>-230</stp>
        <stp>All</stp>
        <stp/>
        <stp/>
        <stp>FALSE</stp>
        <stp>T</stp>
        <tr r="E232" s="1"/>
      </tp>
      <tp>
        <v>3.81</v>
        <stp/>
        <stp>StudyData</stp>
        <stp>C.US.CLE</stp>
        <stp>Bar</stp>
        <stp/>
        <stp>High</stp>
        <stp>1380</stp>
        <stp>-240</stp>
        <stp>All</stp>
        <stp/>
        <stp/>
        <stp>FALSE</stp>
        <stp>T</stp>
        <tr r="E242" s="1"/>
      </tp>
      <tp>
        <v>4.3600000000000003</v>
        <stp/>
        <stp>StudyData</stp>
        <stp>C.US.CLE</stp>
        <stp>Bar</stp>
        <stp/>
        <stp>High</stp>
        <stp>1380</stp>
        <stp>-250</stp>
        <stp>All</stp>
        <stp/>
        <stp/>
        <stp>FALSE</stp>
        <stp>T</stp>
        <tr r="E252" s="1"/>
      </tp>
      <tp>
        <v>4.38</v>
        <stp/>
        <stp>StudyData</stp>
        <stp>C.US.CLE</stp>
        <stp>Bar</stp>
        <stp/>
        <stp>High</stp>
        <stp>1380</stp>
        <stp>-260</stp>
        <stp>All</stp>
        <stp/>
        <stp/>
        <stp>FALSE</stp>
        <stp>T</stp>
        <tr r="E262" s="1"/>
      </tp>
      <tp>
        <v>3.58</v>
        <stp/>
        <stp>StudyData</stp>
        <stp>C.US.CLE</stp>
        <stp>Bar</stp>
        <stp/>
        <stp>High</stp>
        <stp>1380</stp>
        <stp>-270</stp>
        <stp>All</stp>
        <stp/>
        <stp/>
        <stp>FALSE</stp>
        <stp>T</stp>
        <tr r="E272" s="1"/>
      </tp>
      <tp>
        <v>3.33</v>
        <stp/>
        <stp>StudyData</stp>
        <stp>C.US.CLE</stp>
        <stp>Bar</stp>
        <stp/>
        <stp>High</stp>
        <stp>1380</stp>
        <stp>-280</stp>
        <stp>All</stp>
        <stp/>
        <stp/>
        <stp>FALSE</stp>
        <stp>T</stp>
        <tr r="E282" s="1"/>
      </tp>
      <tp>
        <v>3.48</v>
        <stp/>
        <stp>StudyData</stp>
        <stp>C.US.CLE</stp>
        <stp>Bar</stp>
        <stp/>
        <stp>High</stp>
        <stp>1380</stp>
        <stp>-290</stp>
        <stp>All</stp>
        <stp/>
        <stp/>
        <stp>FALSE</stp>
        <stp>T</stp>
        <tr r="E292" s="1"/>
      </tp>
      <tp>
        <v>0.69</v>
        <stp/>
        <stp>StudyData</stp>
        <stp>C.US.CLE</stp>
        <stp>Bar</stp>
        <stp/>
        <stp>High</stp>
        <stp>1380</stp>
        <stp>-100</stp>
        <stp>All</stp>
        <stp/>
        <stp/>
        <stp>FALSE</stp>
        <stp>T</stp>
        <tr r="E102" s="1"/>
      </tp>
      <tp>
        <v>0.57999999999999996</v>
        <stp/>
        <stp>StudyData</stp>
        <stp>C.US.CLE</stp>
        <stp>Bar</stp>
        <stp/>
        <stp>High</stp>
        <stp>1380</stp>
        <stp>-110</stp>
        <stp>All</stp>
        <stp/>
        <stp/>
        <stp>FALSE</stp>
        <stp>T</stp>
        <tr r="E112" s="1"/>
      </tp>
      <tp>
        <v>0.42</v>
        <stp/>
        <stp>StudyData</stp>
        <stp>C.US.CLE</stp>
        <stp>Bar</stp>
        <stp/>
        <stp>High</stp>
        <stp>1380</stp>
        <stp>-120</stp>
        <stp>All</stp>
        <stp/>
        <stp/>
        <stp>FALSE</stp>
        <stp>T</stp>
        <tr r="E122" s="1"/>
      </tp>
      <tp>
        <v>0.55000000000000004</v>
        <stp/>
        <stp>StudyData</stp>
        <stp>C.US.CLE</stp>
        <stp>Bar</stp>
        <stp/>
        <stp>High</stp>
        <stp>1380</stp>
        <stp>-130</stp>
        <stp>All</stp>
        <stp/>
        <stp/>
        <stp>FALSE</stp>
        <stp>T</stp>
        <tr r="E132" s="1"/>
      </tp>
      <tp>
        <v>0.49</v>
        <stp/>
        <stp>StudyData</stp>
        <stp>C.US.CLE</stp>
        <stp>Bar</stp>
        <stp/>
        <stp>High</stp>
        <stp>1380</stp>
        <stp>-140</stp>
        <stp>All</stp>
        <stp/>
        <stp/>
        <stp>FALSE</stp>
        <stp>T</stp>
        <tr r="E142" s="1"/>
      </tp>
      <tp>
        <v>0.8</v>
        <stp/>
        <stp>StudyData</stp>
        <stp>C.US.CLE</stp>
        <stp>Bar</stp>
        <stp/>
        <stp>High</stp>
        <stp>1380</stp>
        <stp>-150</stp>
        <stp>All</stp>
        <stp/>
        <stp/>
        <stp>FALSE</stp>
        <stp>T</stp>
        <tr r="E152" s="1"/>
      </tp>
      <tp>
        <v>1.4</v>
        <stp/>
        <stp>StudyData</stp>
        <stp>C.US.CLE</stp>
        <stp>Bar</stp>
        <stp/>
        <stp>High</stp>
        <stp>1380</stp>
        <stp>-160</stp>
        <stp>All</stp>
        <stp/>
        <stp/>
        <stp>FALSE</stp>
        <stp>T</stp>
        <tr r="E162" s="1"/>
      </tp>
      <tp>
        <v>1.24</v>
        <stp/>
        <stp>StudyData</stp>
        <stp>C.US.CLE</stp>
        <stp>Bar</stp>
        <stp/>
        <stp>High</stp>
        <stp>1380</stp>
        <stp>-170</stp>
        <stp>All</stp>
        <stp/>
        <stp/>
        <stp>FALSE</stp>
        <stp>T</stp>
        <tr r="E172" s="1"/>
      </tp>
      <tp>
        <v>2.02</v>
        <stp/>
        <stp>StudyData</stp>
        <stp>C.US.CLE</stp>
        <stp>Bar</stp>
        <stp/>
        <stp>High</stp>
        <stp>1380</stp>
        <stp>-180</stp>
        <stp>All</stp>
        <stp/>
        <stp/>
        <stp>FALSE</stp>
        <stp>T</stp>
        <tr r="E182" s="1"/>
      </tp>
      <tp>
        <v>2.25</v>
        <stp/>
        <stp>StudyData</stp>
        <stp>C.US.CLE</stp>
        <stp>Bar</stp>
        <stp/>
        <stp>High</stp>
        <stp>1380</stp>
        <stp>-190</stp>
        <stp>All</stp>
        <stp/>
        <stp/>
        <stp>FALSE</stp>
        <stp>T</stp>
        <tr r="E192" s="1"/>
      </tp>
      <tp>
        <v>17.82</v>
        <stp/>
        <stp>StudyData</stp>
        <stp>MIVLow(C.US.CLE)</stp>
        <stp>Bar</stp>
        <stp/>
        <stp>Close</stp>
        <stp>1380</stp>
        <stp>-32</stp>
        <stp>All</stp>
        <stp/>
        <stp/>
        <stp>FALSE</stp>
        <stp>T</stp>
        <tr r="K34" s="1"/>
      </tp>
      <tp>
        <v>17.690000000000001</v>
        <stp/>
        <stp>StudyData</stp>
        <stp>MIVLow(C.US.CLE)</stp>
        <stp>Bar</stp>
        <stp/>
        <stp>Close</stp>
        <stp>1380</stp>
        <stp>-22</stp>
        <stp>All</stp>
        <stp/>
        <stp/>
        <stp>FALSE</stp>
        <stp>T</stp>
        <tr r="K24" s="1"/>
      </tp>
      <tp>
        <v>14.76</v>
        <stp/>
        <stp>StudyData</stp>
        <stp>MIVLow(C.US.CLE)</stp>
        <stp>Bar</stp>
        <stp/>
        <stp>Close</stp>
        <stp>1380</stp>
        <stp>-12</stp>
        <stp>All</stp>
        <stp/>
        <stp/>
        <stp>FALSE</stp>
        <stp>T</stp>
        <tr r="K14" s="1"/>
      </tp>
      <tp>
        <v>19.27</v>
        <stp/>
        <stp>StudyData</stp>
        <stp>MIVLow(C.US.CLE)</stp>
        <stp>Bar</stp>
        <stp/>
        <stp>Close</stp>
        <stp>1380</stp>
        <stp>-72</stp>
        <stp>All</stp>
        <stp/>
        <stp/>
        <stp>FALSE</stp>
        <stp>T</stp>
        <tr r="K74" s="1"/>
      </tp>
      <tp>
        <v>20.75</v>
        <stp/>
        <stp>StudyData</stp>
        <stp>MIVLow(C.US.CLE)</stp>
        <stp>Bar</stp>
        <stp/>
        <stp>Close</stp>
        <stp>1380</stp>
        <stp>-62</stp>
        <stp>All</stp>
        <stp/>
        <stp/>
        <stp>FALSE</stp>
        <stp>T</stp>
        <tr r="K64" s="1"/>
      </tp>
      <tp>
        <v>20.149999999999999</v>
        <stp/>
        <stp>StudyData</stp>
        <stp>MIVLow(C.US.CLE)</stp>
        <stp>Bar</stp>
        <stp/>
        <stp>Close</stp>
        <stp>1380</stp>
        <stp>-52</stp>
        <stp>All</stp>
        <stp/>
        <stp/>
        <stp>FALSE</stp>
        <stp>T</stp>
        <tr r="K54" s="1"/>
      </tp>
      <tp>
        <v>17.010000000000002</v>
        <stp/>
        <stp>StudyData</stp>
        <stp>MIVLow(C.US.CLE)</stp>
        <stp>Bar</stp>
        <stp/>
        <stp>Close</stp>
        <stp>1380</stp>
        <stp>-42</stp>
        <stp>All</stp>
        <stp/>
        <stp/>
        <stp>FALSE</stp>
        <stp>T</stp>
        <tr r="K44" s="1"/>
      </tp>
      <tp>
        <v>23.61</v>
        <stp/>
        <stp>StudyData</stp>
        <stp>MIVLow(C.US.CLE)</stp>
        <stp>Bar</stp>
        <stp/>
        <stp>Close</stp>
        <stp>1380</stp>
        <stp>-92</stp>
        <stp>All</stp>
        <stp/>
        <stp/>
        <stp>FALSE</stp>
        <stp>T</stp>
        <tr r="K94" s="1"/>
      </tp>
      <tp>
        <v>20.72</v>
        <stp/>
        <stp>StudyData</stp>
        <stp>MIVLow(C.US.CLE)</stp>
        <stp>Bar</stp>
        <stp/>
        <stp>Close</stp>
        <stp>1380</stp>
        <stp>-82</stp>
        <stp>All</stp>
        <stp/>
        <stp/>
        <stp>FALSE</stp>
        <stp>T</stp>
        <tr r="K84" s="1"/>
      </tp>
      <tp>
        <v>1.17</v>
        <stp/>
        <stp>StudyData</stp>
        <stp>C.US.CLE</stp>
        <stp>Bar</stp>
        <stp/>
        <stp>Close</stp>
        <stp>1380</stp>
        <stp>-25</stp>
        <stp>All</stp>
        <stp/>
        <stp/>
        <stp>FALSE</stp>
        <stp>T</stp>
        <tr r="G27" s="1"/>
      </tp>
      <tp>
        <v>1.1399999999999999</v>
        <stp/>
        <stp>StudyData</stp>
        <stp>C.US.CLE</stp>
        <stp>Bar</stp>
        <stp/>
        <stp>Close</stp>
        <stp>1380</stp>
        <stp>-35</stp>
        <stp>All</stp>
        <stp/>
        <stp/>
        <stp>FALSE</stp>
        <stp>T</stp>
        <tr r="G37" s="1"/>
      </tp>
      <tp>
        <v>0.32</v>
        <stp/>
        <stp>StudyData</stp>
        <stp>C.US.CLE</stp>
        <stp>Bar</stp>
        <stp/>
        <stp>Close</stp>
        <stp>1380</stp>
        <stp>-15</stp>
        <stp>All</stp>
        <stp/>
        <stp/>
        <stp>FALSE</stp>
        <stp>T</stp>
        <tr r="G17" s="1"/>
      </tp>
      <tp>
        <v>0.66</v>
        <stp/>
        <stp>StudyData</stp>
        <stp>C.US.CLE</stp>
        <stp>Bar</stp>
        <stp/>
        <stp>Close</stp>
        <stp>1380</stp>
        <stp>-65</stp>
        <stp>All</stp>
        <stp/>
        <stp/>
        <stp>FALSE</stp>
        <stp>T</stp>
        <tr r="G67" s="1"/>
      </tp>
      <tp>
        <v>0.49</v>
        <stp/>
        <stp>StudyData</stp>
        <stp>C.US.CLE</stp>
        <stp>Bar</stp>
        <stp/>
        <stp>Close</stp>
        <stp>1380</stp>
        <stp>-75</stp>
        <stp>All</stp>
        <stp/>
        <stp/>
        <stp>FALSE</stp>
        <stp>T</stp>
        <tr r="G77" s="1"/>
      </tp>
      <tp>
        <v>0.35</v>
        <stp/>
        <stp>StudyData</stp>
        <stp>C.US.CLE</stp>
        <stp>Bar</stp>
        <stp/>
        <stp>Close</stp>
        <stp>1380</stp>
        <stp>-45</stp>
        <stp>All</stp>
        <stp/>
        <stp/>
        <stp>FALSE</stp>
        <stp>T</stp>
        <tr r="G47" s="1"/>
      </tp>
      <tp>
        <v>0.43</v>
        <stp/>
        <stp>StudyData</stp>
        <stp>C.US.CLE</stp>
        <stp>Bar</stp>
        <stp/>
        <stp>Close</stp>
        <stp>1380</stp>
        <stp>-55</stp>
        <stp>All</stp>
        <stp/>
        <stp/>
        <stp>FALSE</stp>
        <stp>T</stp>
        <tr r="G57" s="1"/>
      </tp>
      <tp>
        <v>0.32</v>
        <stp/>
        <stp>StudyData</stp>
        <stp>C.US.CLE</stp>
        <stp>Bar</stp>
        <stp/>
        <stp>Close</stp>
        <stp>1380</stp>
        <stp>-85</stp>
        <stp>All</stp>
        <stp/>
        <stp/>
        <stp>FALSE</stp>
        <stp>T</stp>
        <tr r="G87" s="1"/>
      </tp>
      <tp>
        <v>0.4</v>
        <stp/>
        <stp>StudyData</stp>
        <stp>C.US.CLE</stp>
        <stp>Bar</stp>
        <stp/>
        <stp>Close</stp>
        <stp>1380</stp>
        <stp>-95</stp>
        <stp>All</stp>
        <stp/>
        <stp/>
        <stp>FALSE</stp>
        <stp>T</stp>
        <tr r="G97" s="1"/>
      </tp>
      <tp>
        <v>42702.708333333336</v>
        <stp/>
        <stp>StudyData</stp>
        <stp>C.US.CLE</stp>
        <stp>Bar</stp>
        <stp/>
        <stp>Time</stp>
        <stp>1380</stp>
        <stp>-281</stp>
        <stp>All</stp>
        <stp/>
        <stp/>
        <stp>FALSE</stp>
        <stp>T</stp>
        <tr r="B283" s="1"/>
      </tp>
      <tp>
        <v>42688.708333333336</v>
        <stp/>
        <stp>StudyData</stp>
        <stp>C.US.CLE</stp>
        <stp>Bar</stp>
        <stp/>
        <stp>Time</stp>
        <stp>1380</stp>
        <stp>-291</stp>
        <stp>All</stp>
        <stp/>
        <stp/>
        <stp>FALSE</stp>
        <stp>T</stp>
        <tr r="B293" s="1"/>
      </tp>
      <tp>
        <v>42758.708333333336</v>
        <stp/>
        <stp>StudyData</stp>
        <stp>C.US.CLE</stp>
        <stp>Bar</stp>
        <stp/>
        <stp>Time</stp>
        <stp>1380</stp>
        <stp>-241</stp>
        <stp>All</stp>
        <stp/>
        <stp/>
        <stp>FALSE</stp>
        <stp>T</stp>
        <tr r="B243" s="1"/>
      </tp>
      <tp>
        <v>42744.708333333336</v>
        <stp/>
        <stp>StudyData</stp>
        <stp>C.US.CLE</stp>
        <stp>Bar</stp>
        <stp/>
        <stp>Time</stp>
        <stp>1380</stp>
        <stp>-251</stp>
        <stp>All</stp>
        <stp/>
        <stp/>
        <stp>FALSE</stp>
        <stp>T</stp>
        <tr r="B253" s="1"/>
      </tp>
      <tp>
        <v>42730.708333333336</v>
        <stp/>
        <stp>StudyData</stp>
        <stp>C.US.CLE</stp>
        <stp>Bar</stp>
        <stp/>
        <stp>Time</stp>
        <stp>1380</stp>
        <stp>-261</stp>
        <stp>All</stp>
        <stp/>
        <stp/>
        <stp>FALSE</stp>
        <stp>T</stp>
        <tr r="B263" s="1"/>
      </tp>
      <tp>
        <v>42716.708333333336</v>
        <stp/>
        <stp>StudyData</stp>
        <stp>C.US.CLE</stp>
        <stp>Bar</stp>
        <stp/>
        <stp>Time</stp>
        <stp>1380</stp>
        <stp>-271</stp>
        <stp>All</stp>
        <stp/>
        <stp/>
        <stp>FALSE</stp>
        <stp>T</stp>
        <tr r="B273" s="1"/>
      </tp>
      <tp>
        <v>42814.708333333336</v>
        <stp/>
        <stp>StudyData</stp>
        <stp>C.US.CLE</stp>
        <stp>Bar</stp>
        <stp/>
        <stp>Time</stp>
        <stp>1380</stp>
        <stp>-201</stp>
        <stp>All</stp>
        <stp/>
        <stp/>
        <stp>FALSE</stp>
        <stp>T</stp>
        <tr r="B203" s="1"/>
      </tp>
      <tp>
        <v>42800.708333333336</v>
        <stp/>
        <stp>StudyData</stp>
        <stp>C.US.CLE</stp>
        <stp>Bar</stp>
        <stp/>
        <stp>Time</stp>
        <stp>1380</stp>
        <stp>-211</stp>
        <stp>All</stp>
        <stp/>
        <stp/>
        <stp>FALSE</stp>
        <stp>T</stp>
        <tr r="B213" s="1"/>
      </tp>
      <tp>
        <v>42786.708333333336</v>
        <stp/>
        <stp>StudyData</stp>
        <stp>C.US.CLE</stp>
        <stp>Bar</stp>
        <stp/>
        <stp>Time</stp>
        <stp>1380</stp>
        <stp>-221</stp>
        <stp>All</stp>
        <stp/>
        <stp/>
        <stp>FALSE</stp>
        <stp>T</stp>
        <tr r="B223" s="1"/>
      </tp>
      <tp>
        <v>42772.708333333336</v>
        <stp/>
        <stp>StudyData</stp>
        <stp>C.US.CLE</stp>
        <stp>Bar</stp>
        <stp/>
        <stp>Time</stp>
        <stp>1380</stp>
        <stp>-231</stp>
        <stp>All</stp>
        <stp/>
        <stp/>
        <stp>FALSE</stp>
        <stp>T</stp>
        <tr r="B233" s="1"/>
      </tp>
      <tp>
        <v>42842.708333333336</v>
        <stp/>
        <stp>StudyData</stp>
        <stp>C.US.CLE</stp>
        <stp>Bar</stp>
        <stp/>
        <stp>Time</stp>
        <stp>1380</stp>
        <stp>-181</stp>
        <stp>All</stp>
        <stp/>
        <stp/>
        <stp>FALSE</stp>
        <stp>T</stp>
        <tr r="B183" s="1"/>
      </tp>
      <tp>
        <v>42828.708333333336</v>
        <stp/>
        <stp>StudyData</stp>
        <stp>C.US.CLE</stp>
        <stp>Bar</stp>
        <stp/>
        <stp>Time</stp>
        <stp>1380</stp>
        <stp>-191</stp>
        <stp>All</stp>
        <stp/>
        <stp/>
        <stp>FALSE</stp>
        <stp>T</stp>
        <tr r="B193" s="1"/>
      </tp>
      <tp>
        <v>42898.708333333336</v>
        <stp/>
        <stp>StudyData</stp>
        <stp>C.US.CLE</stp>
        <stp>Bar</stp>
        <stp/>
        <stp>Time</stp>
        <stp>1380</stp>
        <stp>-141</stp>
        <stp>All</stp>
        <stp/>
        <stp/>
        <stp>FALSE</stp>
        <stp>T</stp>
        <tr r="B143" s="1"/>
      </tp>
      <tp>
        <v>42884.708333333336</v>
        <stp/>
        <stp>StudyData</stp>
        <stp>C.US.CLE</stp>
        <stp>Bar</stp>
        <stp/>
        <stp>Time</stp>
        <stp>1380</stp>
        <stp>-151</stp>
        <stp>All</stp>
        <stp/>
        <stp/>
        <stp>FALSE</stp>
        <stp>T</stp>
        <tr r="B153" s="1"/>
      </tp>
      <tp>
        <v>42870.708333333336</v>
        <stp/>
        <stp>StudyData</stp>
        <stp>C.US.CLE</stp>
        <stp>Bar</stp>
        <stp/>
        <stp>Time</stp>
        <stp>1380</stp>
        <stp>-161</stp>
        <stp>All</stp>
        <stp/>
        <stp/>
        <stp>FALSE</stp>
        <stp>T</stp>
        <tr r="B163" s="1"/>
      </tp>
      <tp>
        <v>42856.708333333336</v>
        <stp/>
        <stp>StudyData</stp>
        <stp>C.US.CLE</stp>
        <stp>Bar</stp>
        <stp/>
        <stp>Time</stp>
        <stp>1380</stp>
        <stp>-171</stp>
        <stp>All</stp>
        <stp/>
        <stp/>
        <stp>FALSE</stp>
        <stp>T</stp>
        <tr r="B173" s="1"/>
      </tp>
      <tp>
        <v>42954.708333333336</v>
        <stp/>
        <stp>StudyData</stp>
        <stp>C.US.CLE</stp>
        <stp>Bar</stp>
        <stp/>
        <stp>Time</stp>
        <stp>1380</stp>
        <stp>-101</stp>
        <stp>All</stp>
        <stp/>
        <stp/>
        <stp>FALSE</stp>
        <stp>T</stp>
        <tr r="B103" s="1"/>
      </tp>
      <tp>
        <v>42940.708333333336</v>
        <stp/>
        <stp>StudyData</stp>
        <stp>C.US.CLE</stp>
        <stp>Bar</stp>
        <stp/>
        <stp>Time</stp>
        <stp>1380</stp>
        <stp>-111</stp>
        <stp>All</stp>
        <stp/>
        <stp/>
        <stp>FALSE</stp>
        <stp>T</stp>
        <tr r="B113" s="1"/>
      </tp>
      <tp>
        <v>42926.708333333336</v>
        <stp/>
        <stp>StudyData</stp>
        <stp>C.US.CLE</stp>
        <stp>Bar</stp>
        <stp/>
        <stp>Time</stp>
        <stp>1380</stp>
        <stp>-121</stp>
        <stp>All</stp>
        <stp/>
        <stp/>
        <stp>FALSE</stp>
        <stp>T</stp>
        <tr r="B123" s="1"/>
      </tp>
      <tp>
        <v>42912.708333333336</v>
        <stp/>
        <stp>StudyData</stp>
        <stp>C.US.CLE</stp>
        <stp>Bar</stp>
        <stp/>
        <stp>Time</stp>
        <stp>1380</stp>
        <stp>-131</stp>
        <stp>All</stp>
        <stp/>
        <stp/>
        <stp>FALSE</stp>
        <stp>T</stp>
        <tr r="B133" s="1"/>
      </tp>
      <tp>
        <v>1.61</v>
        <stp/>
        <stp>StudyData</stp>
        <stp>C.US.CLE</stp>
        <stp>Bar</stp>
        <stp/>
        <stp>High</stp>
        <stp>1380</stp>
        <stp>-201</stp>
        <stp>All</stp>
        <stp/>
        <stp/>
        <stp>FALSE</stp>
        <stp>T</stp>
        <tr r="E203" s="1"/>
      </tp>
      <tp>
        <v>2.85</v>
        <stp/>
        <stp>StudyData</stp>
        <stp>C.US.CLE</stp>
        <stp>Bar</stp>
        <stp/>
        <stp>High</stp>
        <stp>1380</stp>
        <stp>-211</stp>
        <stp>All</stp>
        <stp/>
        <stp/>
        <stp>FALSE</stp>
        <stp>T</stp>
        <tr r="E213" s="1"/>
      </tp>
      <tp>
        <v>3.24</v>
        <stp/>
        <stp>StudyData</stp>
        <stp>C.US.CLE</stp>
        <stp>Bar</stp>
        <stp/>
        <stp>High</stp>
        <stp>1380</stp>
        <stp>-221</stp>
        <stp>All</stp>
        <stp/>
        <stp/>
        <stp>FALSE</stp>
        <stp>T</stp>
        <tr r="E223" s="1"/>
      </tp>
      <tp>
        <v>3.42</v>
        <stp/>
        <stp>StudyData</stp>
        <stp>C.US.CLE</stp>
        <stp>Bar</stp>
        <stp/>
        <stp>High</stp>
        <stp>1380</stp>
        <stp>-231</stp>
        <stp>All</stp>
        <stp/>
        <stp/>
        <stp>FALSE</stp>
        <stp>T</stp>
        <tr r="E233" s="1"/>
      </tp>
      <tp>
        <v>3.94</v>
        <stp/>
        <stp>StudyData</stp>
        <stp>C.US.CLE</stp>
        <stp>Bar</stp>
        <stp/>
        <stp>High</stp>
        <stp>1380</stp>
        <stp>-241</stp>
        <stp>All</stp>
        <stp/>
        <stp/>
        <stp>FALSE</stp>
        <stp>T</stp>
        <tr r="E243" s="1"/>
      </tp>
      <tp>
        <v>4</v>
        <stp/>
        <stp>StudyData</stp>
        <stp>C.US.CLE</stp>
        <stp>Bar</stp>
        <stp/>
        <stp>High</stp>
        <stp>1380</stp>
        <stp>-251</stp>
        <stp>All</stp>
        <stp/>
        <stp/>
        <stp>FALSE</stp>
        <stp>T</stp>
        <tr r="E253" s="1"/>
      </tp>
      <tp>
        <v>4.29</v>
        <stp/>
        <stp>StudyData</stp>
        <stp>C.US.CLE</stp>
        <stp>Bar</stp>
        <stp/>
        <stp>High</stp>
        <stp>1380</stp>
        <stp>-261</stp>
        <stp>All</stp>
        <stp/>
        <stp/>
        <stp>FALSE</stp>
        <stp>T</stp>
        <tr r="E263" s="1"/>
      </tp>
      <tp>
        <v>3.97</v>
        <stp/>
        <stp>StudyData</stp>
        <stp>C.US.CLE</stp>
        <stp>Bar</stp>
        <stp/>
        <stp>High</stp>
        <stp>1380</stp>
        <stp>-271</stp>
        <stp>All</stp>
        <stp/>
        <stp/>
        <stp>FALSE</stp>
        <stp>T</stp>
        <tr r="E273" s="1"/>
      </tp>
      <tp>
        <v>2.75</v>
        <stp/>
        <stp>StudyData</stp>
        <stp>C.US.CLE</stp>
        <stp>Bar</stp>
        <stp/>
        <stp>High</stp>
        <stp>1380</stp>
        <stp>-281</stp>
        <stp>All</stp>
        <stp/>
        <stp/>
        <stp>FALSE</stp>
        <stp>T</stp>
        <tr r="E283" s="1"/>
      </tp>
      <tp>
        <v>3.51</v>
        <stp/>
        <stp>StudyData</stp>
        <stp>C.US.CLE</stp>
        <stp>Bar</stp>
        <stp/>
        <stp>High</stp>
        <stp>1380</stp>
        <stp>-291</stp>
        <stp>All</stp>
        <stp/>
        <stp/>
        <stp>FALSE</stp>
        <stp>T</stp>
        <tr r="E293" s="1"/>
      </tp>
      <tp>
        <v>0.64</v>
        <stp/>
        <stp>StudyData</stp>
        <stp>C.US.CLE</stp>
        <stp>Bar</stp>
        <stp/>
        <stp>High</stp>
        <stp>1380</stp>
        <stp>-101</stp>
        <stp>All</stp>
        <stp/>
        <stp/>
        <stp>FALSE</stp>
        <stp>T</stp>
        <tr r="E103" s="1"/>
      </tp>
      <tp>
        <v>0.56000000000000005</v>
        <stp/>
        <stp>StudyData</stp>
        <stp>C.US.CLE</stp>
        <stp>Bar</stp>
        <stp/>
        <stp>High</stp>
        <stp>1380</stp>
        <stp>-111</stp>
        <stp>All</stp>
        <stp/>
        <stp/>
        <stp>FALSE</stp>
        <stp>T</stp>
        <tr r="E113" s="1"/>
      </tp>
      <tp>
        <v>0.42</v>
        <stp/>
        <stp>StudyData</stp>
        <stp>C.US.CLE</stp>
        <stp>Bar</stp>
        <stp/>
        <stp>High</stp>
        <stp>1380</stp>
        <stp>-121</stp>
        <stp>All</stp>
        <stp/>
        <stp/>
        <stp>FALSE</stp>
        <stp>T</stp>
        <tr r="E123" s="1"/>
      </tp>
      <tp>
        <v>0.48</v>
        <stp/>
        <stp>StudyData</stp>
        <stp>C.US.CLE</stp>
        <stp>Bar</stp>
        <stp/>
        <stp>High</stp>
        <stp>1380</stp>
        <stp>-131</stp>
        <stp>All</stp>
        <stp/>
        <stp/>
        <stp>FALSE</stp>
        <stp>T</stp>
        <tr r="E133" s="1"/>
      </tp>
      <tp>
        <v>0.69</v>
        <stp/>
        <stp>StudyData</stp>
        <stp>C.US.CLE</stp>
        <stp>Bar</stp>
        <stp/>
        <stp>High</stp>
        <stp>1380</stp>
        <stp>-141</stp>
        <stp>All</stp>
        <stp/>
        <stp/>
        <stp>FALSE</stp>
        <stp>T</stp>
        <tr r="E143" s="1"/>
      </tp>
      <tp>
        <v>0.93</v>
        <stp/>
        <stp>StudyData</stp>
        <stp>C.US.CLE</stp>
        <stp>Bar</stp>
        <stp/>
        <stp>High</stp>
        <stp>1380</stp>
        <stp>-151</stp>
        <stp>All</stp>
        <stp/>
        <stp/>
        <stp>FALSE</stp>
        <stp>T</stp>
        <tr r="E153" s="1"/>
      </tp>
      <tp>
        <v>1.31</v>
        <stp/>
        <stp>StudyData</stp>
        <stp>C.US.CLE</stp>
        <stp>Bar</stp>
        <stp/>
        <stp>High</stp>
        <stp>1380</stp>
        <stp>-161</stp>
        <stp>All</stp>
        <stp/>
        <stp/>
        <stp>FALSE</stp>
        <stp>T</stp>
        <tr r="E163" s="1"/>
      </tp>
      <tp>
        <v>1.24</v>
        <stp/>
        <stp>StudyData</stp>
        <stp>C.US.CLE</stp>
        <stp>Bar</stp>
        <stp/>
        <stp>High</stp>
        <stp>1380</stp>
        <stp>-171</stp>
        <stp>All</stp>
        <stp/>
        <stp/>
        <stp>FALSE</stp>
        <stp>T</stp>
        <tr r="E173" s="1"/>
      </tp>
      <tp>
        <v>2.57</v>
        <stp/>
        <stp>StudyData</stp>
        <stp>C.US.CLE</stp>
        <stp>Bar</stp>
        <stp/>
        <stp>High</stp>
        <stp>1380</stp>
        <stp>-181</stp>
        <stp>All</stp>
        <stp/>
        <stp/>
        <stp>FALSE</stp>
        <stp>T</stp>
        <tr r="E183" s="1"/>
      </tp>
      <tp>
        <v>2.2400000000000002</v>
        <stp/>
        <stp>StudyData</stp>
        <stp>C.US.CLE</stp>
        <stp>Bar</stp>
        <stp/>
        <stp>High</stp>
        <stp>1380</stp>
        <stp>-191</stp>
        <stp>All</stp>
        <stp/>
        <stp/>
        <stp>FALSE</stp>
        <stp>T</stp>
        <tr r="E193" s="1"/>
      </tp>
      <tp>
        <v>17.48</v>
        <stp/>
        <stp>StudyData</stp>
        <stp>MIVLow(C.US.CLE)</stp>
        <stp>Bar</stp>
        <stp/>
        <stp>Close</stp>
        <stp>1380</stp>
        <stp>-33</stp>
        <stp>All</stp>
        <stp/>
        <stp/>
        <stp>FALSE</stp>
        <stp>T</stp>
        <tr r="K35" s="1"/>
      </tp>
      <tp>
        <v>14.59</v>
        <stp/>
        <stp>StudyData</stp>
        <stp>MIVLow(C.US.CLE)</stp>
        <stp>Bar</stp>
        <stp/>
        <stp>Close</stp>
        <stp>1380</stp>
        <stp>-23</stp>
        <stp>All</stp>
        <stp/>
        <stp/>
        <stp>FALSE</stp>
        <stp>T</stp>
        <tr r="K25" s="1"/>
      </tp>
      <tp>
        <v>16.670000000000002</v>
        <stp/>
        <stp>StudyData</stp>
        <stp>MIVLow(C.US.CLE)</stp>
        <stp>Bar</stp>
        <stp/>
        <stp>Close</stp>
        <stp>1380</stp>
        <stp>-13</stp>
        <stp>All</stp>
        <stp/>
        <stp/>
        <stp>FALSE</stp>
        <stp>T</stp>
        <tr r="K15" s="1"/>
      </tp>
      <tp>
        <v>20.5</v>
        <stp/>
        <stp>StudyData</stp>
        <stp>MIVLow(C.US.CLE)</stp>
        <stp>Bar</stp>
        <stp/>
        <stp>Close</stp>
        <stp>1380</stp>
        <stp>-73</stp>
        <stp>All</stp>
        <stp/>
        <stp/>
        <stp>FALSE</stp>
        <stp>T</stp>
        <tr r="K75" s="1"/>
      </tp>
      <tp>
        <v>17.18</v>
        <stp/>
        <stp>StudyData</stp>
        <stp>MIVLow(C.US.CLE)</stp>
        <stp>Bar</stp>
        <stp/>
        <stp>Close</stp>
        <stp>1380</stp>
        <stp>-63</stp>
        <stp>All</stp>
        <stp/>
        <stp/>
        <stp>FALSE</stp>
        <stp>T</stp>
        <tr r="K65" s="1"/>
      </tp>
      <tp>
        <v>7.69</v>
        <stp/>
        <stp>StudyData</stp>
        <stp>MIVLow(C.US.CLE)</stp>
        <stp>Bar</stp>
        <stp/>
        <stp>Close</stp>
        <stp>1380</stp>
        <stp>-53</stp>
        <stp>All</stp>
        <stp/>
        <stp/>
        <stp>FALSE</stp>
        <stp>T</stp>
        <tr r="K55" s="1"/>
      </tp>
      <tp>
        <v>18.53</v>
        <stp/>
        <stp>StudyData</stp>
        <stp>MIVLow(C.US.CLE)</stp>
        <stp>Bar</stp>
        <stp/>
        <stp>Close</stp>
        <stp>1380</stp>
        <stp>-43</stp>
        <stp>All</stp>
        <stp/>
        <stp/>
        <stp>FALSE</stp>
        <stp>T</stp>
        <tr r="K45" s="1"/>
      </tp>
      <tp>
        <v>20.59</v>
        <stp/>
        <stp>StudyData</stp>
        <stp>MIVLow(C.US.CLE)</stp>
        <stp>Bar</stp>
        <stp/>
        <stp>Close</stp>
        <stp>1380</stp>
        <stp>-93</stp>
        <stp>All</stp>
        <stp/>
        <stp/>
        <stp>FALSE</stp>
        <stp>T</stp>
        <tr r="K95" s="1"/>
      </tp>
      <tp>
        <v>22.38</v>
        <stp/>
        <stp>StudyData</stp>
        <stp>MIVLow(C.US.CLE)</stp>
        <stp>Bar</stp>
        <stp/>
        <stp>Close</stp>
        <stp>1380</stp>
        <stp>-83</stp>
        <stp>All</stp>
        <stp/>
        <stp/>
        <stp>FALSE</stp>
        <stp>T</stp>
        <tr r="K85" s="1"/>
      </tp>
      <tp>
        <v>1.63</v>
        <stp/>
        <stp>StudyData</stp>
        <stp>C.US.CLE</stp>
        <stp>Bar</stp>
        <stp/>
        <stp>Close</stp>
        <stp>1380</stp>
        <stp>-198</stp>
        <stp>All</stp>
        <stp/>
        <stp/>
        <stp>FALSE</stp>
        <stp>T</stp>
        <tr r="G200" s="1"/>
      </tp>
      <tp>
        <v>2.5299999999999998</v>
        <stp/>
        <stp>StudyData</stp>
        <stp>C.US.CLE</stp>
        <stp>Bar</stp>
        <stp/>
        <stp>Close</stp>
        <stp>1380</stp>
        <stp>-188</stp>
        <stp>All</stp>
        <stp/>
        <stp/>
        <stp>FALSE</stp>
        <stp>T</stp>
        <tr r="G190" s="1"/>
      </tp>
      <tp>
        <v>1.59</v>
        <stp/>
        <stp>StudyData</stp>
        <stp>C.US.CLE</stp>
        <stp>Bar</stp>
        <stp/>
        <stp>Close</stp>
        <stp>1380</stp>
        <stp>-158</stp>
        <stp>All</stp>
        <stp/>
        <stp/>
        <stp>FALSE</stp>
        <stp>T</stp>
        <tr r="G160" s="1"/>
      </tp>
      <tp>
        <v>0.8</v>
        <stp/>
        <stp>StudyData</stp>
        <stp>C.US.CLE</stp>
        <stp>Bar</stp>
        <stp/>
        <stp>Close</stp>
        <stp>1380</stp>
        <stp>-148</stp>
        <stp>All</stp>
        <stp/>
        <stp/>
        <stp>FALSE</stp>
        <stp>T</stp>
        <tr r="G150" s="1"/>
      </tp>
      <tp>
        <v>1.88</v>
        <stp/>
        <stp>StudyData</stp>
        <stp>C.US.CLE</stp>
        <stp>Bar</stp>
        <stp/>
        <stp>Close</stp>
        <stp>1380</stp>
        <stp>-178</stp>
        <stp>All</stp>
        <stp/>
        <stp/>
        <stp>FALSE</stp>
        <stp>T</stp>
        <tr r="G180" s="1"/>
      </tp>
      <tp>
        <v>1.05</v>
        <stp/>
        <stp>StudyData</stp>
        <stp>C.US.CLE</stp>
        <stp>Bar</stp>
        <stp/>
        <stp>Close</stp>
        <stp>1380</stp>
        <stp>-168</stp>
        <stp>All</stp>
        <stp/>
        <stp/>
        <stp>FALSE</stp>
        <stp>T</stp>
        <tr r="G170" s="1"/>
      </tp>
      <tp>
        <v>0.51</v>
        <stp/>
        <stp>StudyData</stp>
        <stp>C.US.CLE</stp>
        <stp>Bar</stp>
        <stp/>
        <stp>Close</stp>
        <stp>1380</stp>
        <stp>-118</stp>
        <stp>All</stp>
        <stp/>
        <stp/>
        <stp>FALSE</stp>
        <stp>T</stp>
        <tr r="G120" s="1"/>
      </tp>
      <tp>
        <v>0.62</v>
        <stp/>
        <stp>StudyData</stp>
        <stp>C.US.CLE</stp>
        <stp>Bar</stp>
        <stp/>
        <stp>Close</stp>
        <stp>1380</stp>
        <stp>-108</stp>
        <stp>All</stp>
        <stp/>
        <stp/>
        <stp>FALSE</stp>
        <stp>T</stp>
        <tr r="G110" s="1"/>
      </tp>
      <tp>
        <v>0.41</v>
        <stp/>
        <stp>StudyData</stp>
        <stp>C.US.CLE</stp>
        <stp>Bar</stp>
        <stp/>
        <stp>Close</stp>
        <stp>1380</stp>
        <stp>-138</stp>
        <stp>All</stp>
        <stp/>
        <stp/>
        <stp>FALSE</stp>
        <stp>T</stp>
        <tr r="G140" s="1"/>
      </tp>
      <tp>
        <v>0.64</v>
        <stp/>
        <stp>StudyData</stp>
        <stp>C.US.CLE</stp>
        <stp>Bar</stp>
        <stp/>
        <stp>Close</stp>
        <stp>1380</stp>
        <stp>-128</stp>
        <stp>All</stp>
        <stp/>
        <stp/>
        <stp>FALSE</stp>
        <stp>T</stp>
        <tr r="G130" s="1"/>
      </tp>
      <tp>
        <v>2.99</v>
        <stp/>
        <stp>StudyData</stp>
        <stp>C.US.CLE</stp>
        <stp>Bar</stp>
        <stp/>
        <stp>Close</stp>
        <stp>1380</stp>
        <stp>-298</stp>
        <stp>All</stp>
        <stp/>
        <stp/>
        <stp>FALSE</stp>
        <stp>T</stp>
        <tr r="G300" s="1"/>
      </tp>
      <tp>
        <v>3.23</v>
        <stp/>
        <stp>StudyData</stp>
        <stp>C.US.CLE</stp>
        <stp>Bar</stp>
        <stp/>
        <stp>Close</stp>
        <stp>1380</stp>
        <stp>-288</stp>
        <stp>All</stp>
        <stp/>
        <stp/>
        <stp>FALSE</stp>
        <stp>T</stp>
        <tr r="G290" s="1"/>
      </tp>
      <tp>
        <v>4.45</v>
        <stp/>
        <stp>StudyData</stp>
        <stp>C.US.CLE</stp>
        <stp>Bar</stp>
        <stp/>
        <stp>Close</stp>
        <stp>1380</stp>
        <stp>-258</stp>
        <stp>All</stp>
        <stp/>
        <stp/>
        <stp>FALSE</stp>
        <stp>T</stp>
        <tr r="G260" s="1"/>
      </tp>
      <tp>
        <v>4.25</v>
        <stp/>
        <stp>StudyData</stp>
        <stp>C.US.CLE</stp>
        <stp>Bar</stp>
        <stp/>
        <stp>Close</stp>
        <stp>1380</stp>
        <stp>-248</stp>
        <stp>All</stp>
        <stp/>
        <stp/>
        <stp>FALSE</stp>
        <stp>T</stp>
        <tr r="G250" s="1"/>
      </tp>
      <tp>
        <v>3.5</v>
        <stp/>
        <stp>StudyData</stp>
        <stp>C.US.CLE</stp>
        <stp>Bar</stp>
        <stp/>
        <stp>Close</stp>
        <stp>1380</stp>
        <stp>-278</stp>
        <stp>All</stp>
        <stp/>
        <stp/>
        <stp>FALSE</stp>
        <stp>T</stp>
        <tr r="G280" s="1"/>
      </tp>
      <tp>
        <v>3.82</v>
        <stp/>
        <stp>StudyData</stp>
        <stp>C.US.CLE</stp>
        <stp>Bar</stp>
        <stp/>
        <stp>Close</stp>
        <stp>1380</stp>
        <stp>-268</stp>
        <stp>All</stp>
        <stp/>
        <stp/>
        <stp>FALSE</stp>
        <stp>T</stp>
        <tr r="G270" s="1"/>
      </tp>
      <tp>
        <v>3.07</v>
        <stp/>
        <stp>StudyData</stp>
        <stp>C.US.CLE</stp>
        <stp>Bar</stp>
        <stp/>
        <stp>Close</stp>
        <stp>1380</stp>
        <stp>-218</stp>
        <stp>All</stp>
        <stp/>
        <stp/>
        <stp>FALSE</stp>
        <stp>T</stp>
        <tr r="G220" s="1"/>
      </tp>
      <tp>
        <v>1.72</v>
        <stp/>
        <stp>StudyData</stp>
        <stp>C.US.CLE</stp>
        <stp>Bar</stp>
        <stp/>
        <stp>Close</stp>
        <stp>1380</stp>
        <stp>-208</stp>
        <stp>All</stp>
        <stp/>
        <stp/>
        <stp>FALSE</stp>
        <stp>T</stp>
        <tr r="G210" s="1"/>
      </tp>
      <tp>
        <v>3.67</v>
        <stp/>
        <stp>StudyData</stp>
        <stp>C.US.CLE</stp>
        <stp>Bar</stp>
        <stp/>
        <stp>Close</stp>
        <stp>1380</stp>
        <stp>-238</stp>
        <stp>All</stp>
        <stp/>
        <stp/>
        <stp>FALSE</stp>
        <stp>T</stp>
        <tr r="G240" s="1"/>
      </tp>
      <tp>
        <v>3.69</v>
        <stp/>
        <stp>StudyData</stp>
        <stp>C.US.CLE</stp>
        <stp>Bar</stp>
        <stp/>
        <stp>Close</stp>
        <stp>1380</stp>
        <stp>-228</stp>
        <stp>All</stp>
        <stp/>
        <stp/>
        <stp>FALSE</stp>
        <stp>T</stp>
        <tr r="G230" s="1"/>
      </tp>
      <tp>
        <v>0.8</v>
        <stp/>
        <stp>StudyData</stp>
        <stp>C.US.CLE</stp>
        <stp>Bar</stp>
        <stp/>
        <stp>Close</stp>
        <stp>1380</stp>
        <stp>-26</stp>
        <stp>All</stp>
        <stp/>
        <stp/>
        <stp>FALSE</stp>
        <stp>T</stp>
        <tr r="G28" s="1"/>
      </tp>
      <tp>
        <v>1.29</v>
        <stp/>
        <stp>StudyData</stp>
        <stp>C.US.CLE</stp>
        <stp>Bar</stp>
        <stp/>
        <stp>Close</stp>
        <stp>1380</stp>
        <stp>-36</stp>
        <stp>All</stp>
        <stp/>
        <stp/>
        <stp>FALSE</stp>
        <stp>T</stp>
        <tr r="G38" s="1"/>
      </tp>
      <tp>
        <v>0.61</v>
        <stp/>
        <stp>StudyData</stp>
        <stp>C.US.CLE</stp>
        <stp>Bar</stp>
        <stp/>
        <stp>Close</stp>
        <stp>1380</stp>
        <stp>-16</stp>
        <stp>All</stp>
        <stp/>
        <stp/>
        <stp>FALSE</stp>
        <stp>T</stp>
        <tr r="G18" s="1"/>
      </tp>
      <tp>
        <v>0.71</v>
        <stp/>
        <stp>StudyData</stp>
        <stp>C.US.CLE</stp>
        <stp>Bar</stp>
        <stp/>
        <stp>Close</stp>
        <stp>1380</stp>
        <stp>-66</stp>
        <stp>All</stp>
        <stp/>
        <stp/>
        <stp>FALSE</stp>
        <stp>T</stp>
        <tr r="G68" s="1"/>
      </tp>
      <tp>
        <v>0.42</v>
        <stp/>
        <stp>StudyData</stp>
        <stp>C.US.CLE</stp>
        <stp>Bar</stp>
        <stp/>
        <stp>Close</stp>
        <stp>1380</stp>
        <stp>-76</stp>
        <stp>All</stp>
        <stp/>
        <stp/>
        <stp>FALSE</stp>
        <stp>T</stp>
        <tr r="G78" s="1"/>
      </tp>
      <tp>
        <v>0.36</v>
        <stp/>
        <stp>StudyData</stp>
        <stp>C.US.CLE</stp>
        <stp>Bar</stp>
        <stp/>
        <stp>Close</stp>
        <stp>1380</stp>
        <stp>-46</stp>
        <stp>All</stp>
        <stp/>
        <stp/>
        <stp>FALSE</stp>
        <stp>T</stp>
        <tr r="G48" s="1"/>
      </tp>
      <tp>
        <v>0.39</v>
        <stp/>
        <stp>StudyData</stp>
        <stp>C.US.CLE</stp>
        <stp>Bar</stp>
        <stp/>
        <stp>Close</stp>
        <stp>1380</stp>
        <stp>-56</stp>
        <stp>All</stp>
        <stp/>
        <stp/>
        <stp>FALSE</stp>
        <stp>T</stp>
        <tr r="G58" s="1"/>
      </tp>
      <tp>
        <v>0.38</v>
        <stp/>
        <stp>StudyData</stp>
        <stp>C.US.CLE</stp>
        <stp>Bar</stp>
        <stp/>
        <stp>Close</stp>
        <stp>1380</stp>
        <stp>-86</stp>
        <stp>All</stp>
        <stp/>
        <stp/>
        <stp>FALSE</stp>
        <stp>T</stp>
        <tr r="G88" s="1"/>
      </tp>
      <tp>
        <v>0.47</v>
        <stp/>
        <stp>StudyData</stp>
        <stp>C.US.CLE</stp>
        <stp>Bar</stp>
        <stp/>
        <stp>Close</stp>
        <stp>1380</stp>
        <stp>-96</stp>
        <stp>All</stp>
        <stp/>
        <stp/>
        <stp>FALSE</stp>
        <stp>T</stp>
        <tr r="G98" s="1"/>
      </tp>
      <tp>
        <v>42701.708333333336</v>
        <stp/>
        <stp>StudyData</stp>
        <stp>C.US.CLE</stp>
        <stp>Bar</stp>
        <stp/>
        <stp>Time</stp>
        <stp>1380</stp>
        <stp>-282</stp>
        <stp>All</stp>
        <stp/>
        <stp/>
        <stp>FALSE</stp>
        <stp>T</stp>
        <tr r="B284" s="1"/>
      </tp>
      <tp>
        <v>42687.708333333336</v>
        <stp/>
        <stp>StudyData</stp>
        <stp>C.US.CLE</stp>
        <stp>Bar</stp>
        <stp/>
        <stp>Time</stp>
        <stp>1380</stp>
        <stp>-292</stp>
        <stp>All</stp>
        <stp/>
        <stp/>
        <stp>FALSE</stp>
        <stp>T</stp>
        <tr r="B294" s="1"/>
      </tp>
      <tp>
        <v>42757.708333333336</v>
        <stp/>
        <stp>StudyData</stp>
        <stp>C.US.CLE</stp>
        <stp>Bar</stp>
        <stp/>
        <stp>Time</stp>
        <stp>1380</stp>
        <stp>-242</stp>
        <stp>All</stp>
        <stp/>
        <stp/>
        <stp>FALSE</stp>
        <stp>T</stp>
        <tr r="B244" s="1"/>
      </tp>
      <tp>
        <v>42743.708333333336</v>
        <stp/>
        <stp>StudyData</stp>
        <stp>C.US.CLE</stp>
        <stp>Bar</stp>
        <stp/>
        <stp>Time</stp>
        <stp>1380</stp>
        <stp>-252</stp>
        <stp>All</stp>
        <stp/>
        <stp/>
        <stp>FALSE</stp>
        <stp>T</stp>
        <tr r="B254" s="1"/>
      </tp>
      <tp>
        <v>42729.708333333336</v>
        <stp/>
        <stp>StudyData</stp>
        <stp>C.US.CLE</stp>
        <stp>Bar</stp>
        <stp/>
        <stp>Time</stp>
        <stp>1380</stp>
        <stp>-262</stp>
        <stp>All</stp>
        <stp/>
        <stp/>
        <stp>FALSE</stp>
        <stp>T</stp>
        <tr r="B264" s="1"/>
      </tp>
      <tp>
        <v>42715.708333333336</v>
        <stp/>
        <stp>StudyData</stp>
        <stp>C.US.CLE</stp>
        <stp>Bar</stp>
        <stp/>
        <stp>Time</stp>
        <stp>1380</stp>
        <stp>-272</stp>
        <stp>All</stp>
        <stp/>
        <stp/>
        <stp>FALSE</stp>
        <stp>T</stp>
        <tr r="B274" s="1"/>
      </tp>
      <tp>
        <v>42813.708333333336</v>
        <stp/>
        <stp>StudyData</stp>
        <stp>C.US.CLE</stp>
        <stp>Bar</stp>
        <stp/>
        <stp>Time</stp>
        <stp>1380</stp>
        <stp>-202</stp>
        <stp>All</stp>
        <stp/>
        <stp/>
        <stp>FALSE</stp>
        <stp>T</stp>
        <tr r="B204" s="1"/>
      </tp>
      <tp>
        <v>42799.708333333336</v>
        <stp/>
        <stp>StudyData</stp>
        <stp>C.US.CLE</stp>
        <stp>Bar</stp>
        <stp/>
        <stp>Time</stp>
        <stp>1380</stp>
        <stp>-212</stp>
        <stp>All</stp>
        <stp/>
        <stp/>
        <stp>FALSE</stp>
        <stp>T</stp>
        <tr r="B214" s="1"/>
      </tp>
      <tp>
        <v>42785.708333333336</v>
        <stp/>
        <stp>StudyData</stp>
        <stp>C.US.CLE</stp>
        <stp>Bar</stp>
        <stp/>
        <stp>Time</stp>
        <stp>1380</stp>
        <stp>-222</stp>
        <stp>All</stp>
        <stp/>
        <stp/>
        <stp>FALSE</stp>
        <stp>T</stp>
        <tr r="B224" s="1"/>
      </tp>
      <tp>
        <v>42771.708333333336</v>
        <stp/>
        <stp>StudyData</stp>
        <stp>C.US.CLE</stp>
        <stp>Bar</stp>
        <stp/>
        <stp>Time</stp>
        <stp>1380</stp>
        <stp>-232</stp>
        <stp>All</stp>
        <stp/>
        <stp/>
        <stp>FALSE</stp>
        <stp>T</stp>
        <tr r="B234" s="1"/>
      </tp>
      <tp>
        <v>42841.708333333336</v>
        <stp/>
        <stp>StudyData</stp>
        <stp>C.US.CLE</stp>
        <stp>Bar</stp>
        <stp/>
        <stp>Time</stp>
        <stp>1380</stp>
        <stp>-182</stp>
        <stp>All</stp>
        <stp/>
        <stp/>
        <stp>FALSE</stp>
        <stp>T</stp>
        <tr r="B184" s="1"/>
      </tp>
      <tp>
        <v>42827.708333333336</v>
        <stp/>
        <stp>StudyData</stp>
        <stp>C.US.CLE</stp>
        <stp>Bar</stp>
        <stp/>
        <stp>Time</stp>
        <stp>1380</stp>
        <stp>-192</stp>
        <stp>All</stp>
        <stp/>
        <stp/>
        <stp>FALSE</stp>
        <stp>T</stp>
        <tr r="B194" s="1"/>
      </tp>
      <tp>
        <v>42897.708333333336</v>
        <stp/>
        <stp>StudyData</stp>
        <stp>C.US.CLE</stp>
        <stp>Bar</stp>
        <stp/>
        <stp>Time</stp>
        <stp>1380</stp>
        <stp>-142</stp>
        <stp>All</stp>
        <stp/>
        <stp/>
        <stp>FALSE</stp>
        <stp>T</stp>
        <tr r="B144" s="1"/>
      </tp>
      <tp>
        <v>42883.708333333336</v>
        <stp/>
        <stp>StudyData</stp>
        <stp>C.US.CLE</stp>
        <stp>Bar</stp>
        <stp/>
        <stp>Time</stp>
        <stp>1380</stp>
        <stp>-152</stp>
        <stp>All</stp>
        <stp/>
        <stp/>
        <stp>FALSE</stp>
        <stp>T</stp>
        <tr r="B154" s="1"/>
      </tp>
      <tp>
        <v>42869.708333333336</v>
        <stp/>
        <stp>StudyData</stp>
        <stp>C.US.CLE</stp>
        <stp>Bar</stp>
        <stp/>
        <stp>Time</stp>
        <stp>1380</stp>
        <stp>-162</stp>
        <stp>All</stp>
        <stp/>
        <stp/>
        <stp>FALSE</stp>
        <stp>T</stp>
        <tr r="B164" s="1"/>
      </tp>
      <tp>
        <v>42855.708333333336</v>
        <stp/>
        <stp>StudyData</stp>
        <stp>C.US.CLE</stp>
        <stp>Bar</stp>
        <stp/>
        <stp>Time</stp>
        <stp>1380</stp>
        <stp>-172</stp>
        <stp>All</stp>
        <stp/>
        <stp/>
        <stp>FALSE</stp>
        <stp>T</stp>
        <tr r="B174" s="1"/>
      </tp>
      <tp>
        <v>42953.708333333336</v>
        <stp/>
        <stp>StudyData</stp>
        <stp>C.US.CLE</stp>
        <stp>Bar</stp>
        <stp/>
        <stp>Time</stp>
        <stp>1380</stp>
        <stp>-102</stp>
        <stp>All</stp>
        <stp/>
        <stp/>
        <stp>FALSE</stp>
        <stp>T</stp>
        <tr r="B104" s="1"/>
      </tp>
      <tp>
        <v>42939.708333333336</v>
        <stp/>
        <stp>StudyData</stp>
        <stp>C.US.CLE</stp>
        <stp>Bar</stp>
        <stp/>
        <stp>Time</stp>
        <stp>1380</stp>
        <stp>-112</stp>
        <stp>All</stp>
        <stp/>
        <stp/>
        <stp>FALSE</stp>
        <stp>T</stp>
        <tr r="B114" s="1"/>
      </tp>
      <tp>
        <v>42925.708333333336</v>
        <stp/>
        <stp>StudyData</stp>
        <stp>C.US.CLE</stp>
        <stp>Bar</stp>
        <stp/>
        <stp>Time</stp>
        <stp>1380</stp>
        <stp>-122</stp>
        <stp>All</stp>
        <stp/>
        <stp/>
        <stp>FALSE</stp>
        <stp>T</stp>
        <tr r="B124" s="1"/>
      </tp>
      <tp>
        <v>42911.708333333336</v>
        <stp/>
        <stp>StudyData</stp>
        <stp>C.US.CLE</stp>
        <stp>Bar</stp>
        <stp/>
        <stp>Time</stp>
        <stp>1380</stp>
        <stp>-132</stp>
        <stp>All</stp>
        <stp/>
        <stp/>
        <stp>FALSE</stp>
        <stp>T</stp>
        <tr r="B134" s="1"/>
      </tp>
      <tp>
        <v>1.65</v>
        <stp/>
        <stp>StudyData</stp>
        <stp>C.US.CLE</stp>
        <stp>Bar</stp>
        <stp/>
        <stp>High</stp>
        <stp>1380</stp>
        <stp>-202</stp>
        <stp>All</stp>
        <stp/>
        <stp/>
        <stp>FALSE</stp>
        <stp>T</stp>
        <tr r="E204" s="1"/>
      </tp>
      <tp>
        <v>2.97</v>
        <stp/>
        <stp>StudyData</stp>
        <stp>C.US.CLE</stp>
        <stp>Bar</stp>
        <stp/>
        <stp>High</stp>
        <stp>1380</stp>
        <stp>-212</stp>
        <stp>All</stp>
        <stp/>
        <stp/>
        <stp>FALSE</stp>
        <stp>T</stp>
        <tr r="E214" s="1"/>
      </tp>
      <tp t="s">
        <v/>
        <stp/>
        <stp>StudyData</stp>
        <stp>C.US.CLE</stp>
        <stp>Bar</stp>
        <stp/>
        <stp>High</stp>
        <stp>1380</stp>
        <stp>-222</stp>
        <stp>All</stp>
        <stp/>
        <stp/>
        <stp>FALSE</stp>
        <stp>T</stp>
        <tr r="E224" s="1"/>
      </tp>
      <tp>
        <v>3.88</v>
        <stp/>
        <stp>StudyData</stp>
        <stp>C.US.CLE</stp>
        <stp>Bar</stp>
        <stp/>
        <stp>High</stp>
        <stp>1380</stp>
        <stp>-232</stp>
        <stp>All</stp>
        <stp/>
        <stp/>
        <stp>FALSE</stp>
        <stp>T</stp>
        <tr r="E234" s="1"/>
      </tp>
      <tp>
        <v>3.94</v>
        <stp/>
        <stp>StudyData</stp>
        <stp>C.US.CLE</stp>
        <stp>Bar</stp>
        <stp/>
        <stp>High</stp>
        <stp>1380</stp>
        <stp>-242</stp>
        <stp>All</stp>
        <stp/>
        <stp/>
        <stp>FALSE</stp>
        <stp>T</stp>
        <tr r="E244" s="1"/>
      </tp>
      <tp>
        <v>4.16</v>
        <stp/>
        <stp>StudyData</stp>
        <stp>C.US.CLE</stp>
        <stp>Bar</stp>
        <stp/>
        <stp>High</stp>
        <stp>1380</stp>
        <stp>-252</stp>
        <stp>All</stp>
        <stp/>
        <stp/>
        <stp>FALSE</stp>
        <stp>T</stp>
        <tr r="E254" s="1"/>
      </tp>
      <tp t="s">
        <v/>
        <stp/>
        <stp>StudyData</stp>
        <stp>C.US.CLE</stp>
        <stp>Bar</stp>
        <stp/>
        <stp>High</stp>
        <stp>1380</stp>
        <stp>-262</stp>
        <stp>All</stp>
        <stp/>
        <stp/>
        <stp>FALSE</stp>
        <stp>T</stp>
        <tr r="E264" s="1"/>
      </tp>
      <tp>
        <v>3.95</v>
        <stp/>
        <stp>StudyData</stp>
        <stp>C.US.CLE</stp>
        <stp>Bar</stp>
        <stp/>
        <stp>High</stp>
        <stp>1380</stp>
        <stp>-272</stp>
        <stp>All</stp>
        <stp/>
        <stp/>
        <stp>FALSE</stp>
        <stp>T</stp>
        <tr r="E274" s="1"/>
      </tp>
      <tp>
        <v>3.34</v>
        <stp/>
        <stp>StudyData</stp>
        <stp>C.US.CLE</stp>
        <stp>Bar</stp>
        <stp/>
        <stp>High</stp>
        <stp>1380</stp>
        <stp>-282</stp>
        <stp>All</stp>
        <stp/>
        <stp/>
        <stp>FALSE</stp>
        <stp>T</stp>
        <tr r="E284" s="1"/>
      </tp>
      <tp>
        <v>2.96</v>
        <stp/>
        <stp>StudyData</stp>
        <stp>C.US.CLE</stp>
        <stp>Bar</stp>
        <stp/>
        <stp>High</stp>
        <stp>1380</stp>
        <stp>-292</stp>
        <stp>All</stp>
        <stp/>
        <stp/>
        <stp>FALSE</stp>
        <stp>T</stp>
        <tr r="E294" s="1"/>
      </tp>
      <tp>
        <v>0.61</v>
        <stp/>
        <stp>StudyData</stp>
        <stp>C.US.CLE</stp>
        <stp>Bar</stp>
        <stp/>
        <stp>High</stp>
        <stp>1380</stp>
        <stp>-102</stp>
        <stp>All</stp>
        <stp/>
        <stp/>
        <stp>FALSE</stp>
        <stp>T</stp>
        <tr r="E104" s="1"/>
      </tp>
      <tp>
        <v>0.4</v>
        <stp/>
        <stp>StudyData</stp>
        <stp>C.US.CLE</stp>
        <stp>Bar</stp>
        <stp/>
        <stp>High</stp>
        <stp>1380</stp>
        <stp>-112</stp>
        <stp>All</stp>
        <stp/>
        <stp/>
        <stp>FALSE</stp>
        <stp>T</stp>
        <tr r="E114" s="1"/>
      </tp>
      <tp>
        <v>0.35</v>
        <stp/>
        <stp>StudyData</stp>
        <stp>C.US.CLE</stp>
        <stp>Bar</stp>
        <stp/>
        <stp>High</stp>
        <stp>1380</stp>
        <stp>-122</stp>
        <stp>All</stp>
        <stp/>
        <stp/>
        <stp>FALSE</stp>
        <stp>T</stp>
        <tr r="E124" s="1"/>
      </tp>
      <tp>
        <v>0.4</v>
        <stp/>
        <stp>StudyData</stp>
        <stp>C.US.CLE</stp>
        <stp>Bar</stp>
        <stp/>
        <stp>High</stp>
        <stp>1380</stp>
        <stp>-132</stp>
        <stp>All</stp>
        <stp/>
        <stp/>
        <stp>FALSE</stp>
        <stp>T</stp>
        <tr r="E134" s="1"/>
      </tp>
      <tp>
        <v>0.62</v>
        <stp/>
        <stp>StudyData</stp>
        <stp>C.US.CLE</stp>
        <stp>Bar</stp>
        <stp/>
        <stp>High</stp>
        <stp>1380</stp>
        <stp>-142</stp>
        <stp>All</stp>
        <stp/>
        <stp/>
        <stp>FALSE</stp>
        <stp>T</stp>
        <tr r="E144" s="1"/>
      </tp>
      <tp t="s">
        <v/>
        <stp/>
        <stp>StudyData</stp>
        <stp>C.US.CLE</stp>
        <stp>Bar</stp>
        <stp/>
        <stp>High</stp>
        <stp>1380</stp>
        <stp>-152</stp>
        <stp>All</stp>
        <stp/>
        <stp/>
        <stp>FALSE</stp>
        <stp>T</stp>
        <tr r="E154" s="1"/>
      </tp>
      <tp>
        <v>1.26</v>
        <stp/>
        <stp>StudyData</stp>
        <stp>C.US.CLE</stp>
        <stp>Bar</stp>
        <stp/>
        <stp>High</stp>
        <stp>1380</stp>
        <stp>-162</stp>
        <stp>All</stp>
        <stp/>
        <stp/>
        <stp>FALSE</stp>
        <stp>T</stp>
        <tr r="E164" s="1"/>
      </tp>
      <tp>
        <v>1.47</v>
        <stp/>
        <stp>StudyData</stp>
        <stp>C.US.CLE</stp>
        <stp>Bar</stp>
        <stp/>
        <stp>High</stp>
        <stp>1380</stp>
        <stp>-172</stp>
        <stp>All</stp>
        <stp/>
        <stp/>
        <stp>FALSE</stp>
        <stp>T</stp>
        <tr r="E174" s="1"/>
      </tp>
      <tp>
        <v>2.63</v>
        <stp/>
        <stp>StudyData</stp>
        <stp>C.US.CLE</stp>
        <stp>Bar</stp>
        <stp/>
        <stp>High</stp>
        <stp>1380</stp>
        <stp>-182</stp>
        <stp>All</stp>
        <stp/>
        <stp/>
        <stp>FALSE</stp>
        <stp>T</stp>
        <tr r="E184" s="1"/>
      </tp>
      <tp>
        <v>1.9</v>
        <stp/>
        <stp>StudyData</stp>
        <stp>C.US.CLE</stp>
        <stp>Bar</stp>
        <stp/>
        <stp>High</stp>
        <stp>1380</stp>
        <stp>-192</stp>
        <stp>All</stp>
        <stp/>
        <stp/>
        <stp>FALSE</stp>
        <stp>T</stp>
        <tr r="E194" s="1"/>
      </tp>
      <tp>
        <v>18.100000000000001</v>
        <stp/>
        <stp>StudyData</stp>
        <stp>MIVLow(C.US.CLE)</stp>
        <stp>Bar</stp>
        <stp/>
        <stp>Close</stp>
        <stp>1380</stp>
        <stp>-30</stp>
        <stp>All</stp>
        <stp/>
        <stp/>
        <stp>FALSE</stp>
        <stp>T</stp>
        <tr r="K32" s="1"/>
      </tp>
      <tp>
        <v>15.48</v>
        <stp/>
        <stp>StudyData</stp>
        <stp>MIVLow(C.US.CLE)</stp>
        <stp>Bar</stp>
        <stp/>
        <stp>Close</stp>
        <stp>1380</stp>
        <stp>-20</stp>
        <stp>All</stp>
        <stp/>
        <stp/>
        <stp>FALSE</stp>
        <stp>T</stp>
        <tr r="K22" s="1"/>
      </tp>
      <tp>
        <v>16.09</v>
        <stp/>
        <stp>StudyData</stp>
        <stp>MIVLow(C.US.CLE)</stp>
        <stp>Bar</stp>
        <stp/>
        <stp>Close</stp>
        <stp>1380</stp>
        <stp>-10</stp>
        <stp>All</stp>
        <stp/>
        <stp/>
        <stp>FALSE</stp>
        <stp>T</stp>
        <tr r="K12" s="1"/>
      </tp>
      <tp>
        <v>19.11</v>
        <stp/>
        <stp>StudyData</stp>
        <stp>MIVLow(C.US.CLE)</stp>
        <stp>Bar</stp>
        <stp/>
        <stp>Close</stp>
        <stp>1380</stp>
        <stp>-70</stp>
        <stp>All</stp>
        <stp/>
        <stp/>
        <stp>FALSE</stp>
        <stp>T</stp>
        <tr r="K72" s="1"/>
      </tp>
      <tp>
        <v>21.6</v>
        <stp/>
        <stp>StudyData</stp>
        <stp>MIVLow(C.US.CLE)</stp>
        <stp>Bar</stp>
        <stp/>
        <stp>Close</stp>
        <stp>1380</stp>
        <stp>-60</stp>
        <stp>All</stp>
        <stp/>
        <stp/>
        <stp>FALSE</stp>
        <stp>T</stp>
        <tr r="K62" s="1"/>
      </tp>
      <tp>
        <v>14.82</v>
        <stp/>
        <stp>StudyData</stp>
        <stp>MIVLow(C.US.CLE)</stp>
        <stp>Bar</stp>
        <stp/>
        <stp>Close</stp>
        <stp>1380</stp>
        <stp>-50</stp>
        <stp>All</stp>
        <stp/>
        <stp/>
        <stp>FALSE</stp>
        <stp>T</stp>
        <tr r="K52" s="1"/>
      </tp>
      <tp>
        <v>19.55</v>
        <stp/>
        <stp>StudyData</stp>
        <stp>MIVLow(C.US.CLE)</stp>
        <stp>Bar</stp>
        <stp/>
        <stp>Close</stp>
        <stp>1380</stp>
        <stp>-40</stp>
        <stp>All</stp>
        <stp/>
        <stp/>
        <stp>FALSE</stp>
        <stp>T</stp>
        <tr r="K42" s="1"/>
      </tp>
      <tp>
        <v>22.1</v>
        <stp/>
        <stp>StudyData</stp>
        <stp>MIVLow(C.US.CLE)</stp>
        <stp>Bar</stp>
        <stp/>
        <stp>Close</stp>
        <stp>1380</stp>
        <stp>-90</stp>
        <stp>All</stp>
        <stp/>
        <stp/>
        <stp>FALSE</stp>
        <stp>T</stp>
        <tr r="K92" s="1"/>
      </tp>
      <tp>
        <v>21.27</v>
        <stp/>
        <stp>StudyData</stp>
        <stp>MIVLow(C.US.CLE)</stp>
        <stp>Bar</stp>
        <stp/>
        <stp>Close</stp>
        <stp>1380</stp>
        <stp>-80</stp>
        <stp>All</stp>
        <stp/>
        <stp/>
        <stp>FALSE</stp>
        <stp>T</stp>
        <tr r="K82" s="1"/>
      </tp>
      <tp>
        <v>1.55</v>
        <stp/>
        <stp>StudyData</stp>
        <stp>C.US.CLE</stp>
        <stp>Bar</stp>
        <stp/>
        <stp>Close</stp>
        <stp>1380</stp>
        <stp>-199</stp>
        <stp>All</stp>
        <stp/>
        <stp/>
        <stp>FALSE</stp>
        <stp>T</stp>
        <tr r="G201" s="1"/>
      </tp>
      <tp>
        <v>2.34</v>
        <stp/>
        <stp>StudyData</stp>
        <stp>C.US.CLE</stp>
        <stp>Bar</stp>
        <stp/>
        <stp>Close</stp>
        <stp>1380</stp>
        <stp>-189</stp>
        <stp>All</stp>
        <stp/>
        <stp/>
        <stp>FALSE</stp>
        <stp>T</stp>
        <tr r="G191" s="1"/>
      </tp>
      <tp>
        <v>1.46</v>
        <stp/>
        <stp>StudyData</stp>
        <stp>C.US.CLE</stp>
        <stp>Bar</stp>
        <stp/>
        <stp>Close</stp>
        <stp>1380</stp>
        <stp>-159</stp>
        <stp>All</stp>
        <stp/>
        <stp/>
        <stp>FALSE</stp>
        <stp>T</stp>
        <tr r="G161" s="1"/>
      </tp>
      <tp>
        <v>0.82</v>
        <stp/>
        <stp>StudyData</stp>
        <stp>C.US.CLE</stp>
        <stp>Bar</stp>
        <stp/>
        <stp>Close</stp>
        <stp>1380</stp>
        <stp>-149</stp>
        <stp>All</stp>
        <stp/>
        <stp/>
        <stp>FALSE</stp>
        <stp>T</stp>
        <tr r="G151" s="1"/>
      </tp>
      <tp>
        <v>1.99</v>
        <stp/>
        <stp>StudyData</stp>
        <stp>C.US.CLE</stp>
        <stp>Bar</stp>
        <stp/>
        <stp>Close</stp>
        <stp>1380</stp>
        <stp>-179</stp>
        <stp>All</stp>
        <stp/>
        <stp/>
        <stp>FALSE</stp>
        <stp>T</stp>
        <tr r="G181" s="1"/>
      </tp>
      <tp>
        <v>0.93</v>
        <stp/>
        <stp>StudyData</stp>
        <stp>C.US.CLE</stp>
        <stp>Bar</stp>
        <stp/>
        <stp>Close</stp>
        <stp>1380</stp>
        <stp>-169</stp>
        <stp>All</stp>
        <stp/>
        <stp/>
        <stp>FALSE</stp>
        <stp>T</stp>
        <tr r="G171" s="1"/>
      </tp>
      <tp>
        <v>0.46</v>
        <stp/>
        <stp>StudyData</stp>
        <stp>C.US.CLE</stp>
        <stp>Bar</stp>
        <stp/>
        <stp>Close</stp>
        <stp>1380</stp>
        <stp>-119</stp>
        <stp>All</stp>
        <stp/>
        <stp/>
        <stp>FALSE</stp>
        <stp>T</stp>
        <tr r="G121" s="1"/>
      </tp>
      <tp>
        <v>0.62</v>
        <stp/>
        <stp>StudyData</stp>
        <stp>C.US.CLE</stp>
        <stp>Bar</stp>
        <stp/>
        <stp>Close</stp>
        <stp>1380</stp>
        <stp>-109</stp>
        <stp>All</stp>
        <stp/>
        <stp/>
        <stp>FALSE</stp>
        <stp>T</stp>
        <tr r="G111" s="1"/>
      </tp>
      <tp>
        <v>0.45</v>
        <stp/>
        <stp>StudyData</stp>
        <stp>C.US.CLE</stp>
        <stp>Bar</stp>
        <stp/>
        <stp>Close</stp>
        <stp>1380</stp>
        <stp>-139</stp>
        <stp>All</stp>
        <stp/>
        <stp/>
        <stp>FALSE</stp>
        <stp>T</stp>
        <tr r="G141" s="1"/>
      </tp>
      <tp>
        <v>0.56999999999999995</v>
        <stp/>
        <stp>StudyData</stp>
        <stp>C.US.CLE</stp>
        <stp>Bar</stp>
        <stp/>
        <stp>Close</stp>
        <stp>1380</stp>
        <stp>-129</stp>
        <stp>All</stp>
        <stp/>
        <stp/>
        <stp>FALSE</stp>
        <stp>T</stp>
        <tr r="G131" s="1"/>
      </tp>
      <tp>
        <v>2.93</v>
        <stp/>
        <stp>StudyData</stp>
        <stp>C.US.CLE</stp>
        <stp>Bar</stp>
        <stp/>
        <stp>Close</stp>
        <stp>1380</stp>
        <stp>-299</stp>
        <stp>All</stp>
        <stp/>
        <stp/>
        <stp>FALSE</stp>
        <stp>T</stp>
        <tr r="G301" s="1"/>
      </tp>
      <tp>
        <v>3.36</v>
        <stp/>
        <stp>StudyData</stp>
        <stp>C.US.CLE</stp>
        <stp>Bar</stp>
        <stp/>
        <stp>Close</stp>
        <stp>1380</stp>
        <stp>-289</stp>
        <stp>All</stp>
        <stp/>
        <stp/>
        <stp>FALSE</stp>
        <stp>T</stp>
        <tr r="G291" s="1"/>
      </tp>
      <tp>
        <v>4.42</v>
        <stp/>
        <stp>StudyData</stp>
        <stp>C.US.CLE</stp>
        <stp>Bar</stp>
        <stp/>
        <stp>Close</stp>
        <stp>1380</stp>
        <stp>-259</stp>
        <stp>All</stp>
        <stp/>
        <stp/>
        <stp>FALSE</stp>
        <stp>T</stp>
        <tr r="G261" s="1"/>
      </tp>
      <tp>
        <v>4.55</v>
        <stp/>
        <stp>StudyData</stp>
        <stp>C.US.CLE</stp>
        <stp>Bar</stp>
        <stp/>
        <stp>Close</stp>
        <stp>1380</stp>
        <stp>-249</stp>
        <stp>All</stp>
        <stp/>
        <stp/>
        <stp>FALSE</stp>
        <stp>T</stp>
        <tr r="G251" s="1"/>
      </tp>
      <tp>
        <v>3.27</v>
        <stp/>
        <stp>StudyData</stp>
        <stp>C.US.CLE</stp>
        <stp>Bar</stp>
        <stp/>
        <stp>Close</stp>
        <stp>1380</stp>
        <stp>-279</stp>
        <stp>All</stp>
        <stp/>
        <stp/>
        <stp>FALSE</stp>
        <stp>T</stp>
        <tr r="G281" s="1"/>
      </tp>
      <tp>
        <v>3.67</v>
        <stp/>
        <stp>StudyData</stp>
        <stp>C.US.CLE</stp>
        <stp>Bar</stp>
        <stp/>
        <stp>Close</stp>
        <stp>1380</stp>
        <stp>-269</stp>
        <stp>All</stp>
        <stp/>
        <stp/>
        <stp>FALSE</stp>
        <stp>T</stp>
        <tr r="G271" s="1"/>
      </tp>
      <tp>
        <v>3.29</v>
        <stp/>
        <stp>StudyData</stp>
        <stp>C.US.CLE</stp>
        <stp>Bar</stp>
        <stp/>
        <stp>Close</stp>
        <stp>1380</stp>
        <stp>-219</stp>
        <stp>All</stp>
        <stp/>
        <stp/>
        <stp>FALSE</stp>
        <stp>T</stp>
        <tr r="G221" s="1"/>
      </tp>
      <tp>
        <v>1.96</v>
        <stp/>
        <stp>StudyData</stp>
        <stp>C.US.CLE</stp>
        <stp>Bar</stp>
        <stp/>
        <stp>Close</stp>
        <stp>1380</stp>
        <stp>-209</stp>
        <stp>All</stp>
        <stp/>
        <stp/>
        <stp>FALSE</stp>
        <stp>T</stp>
        <tr r="G211" s="1"/>
      </tp>
      <tp>
        <v>4.04</v>
        <stp/>
        <stp>StudyData</stp>
        <stp>C.US.CLE</stp>
        <stp>Bar</stp>
        <stp/>
        <stp>Close</stp>
        <stp>1380</stp>
        <stp>-239</stp>
        <stp>All</stp>
        <stp/>
        <stp/>
        <stp>FALSE</stp>
        <stp>T</stp>
        <tr r="G241" s="1"/>
      </tp>
      <tp>
        <v>3.53</v>
        <stp/>
        <stp>StudyData</stp>
        <stp>C.US.CLE</stp>
        <stp>Bar</stp>
        <stp/>
        <stp>Close</stp>
        <stp>1380</stp>
        <stp>-229</stp>
        <stp>All</stp>
        <stp/>
        <stp/>
        <stp>FALSE</stp>
        <stp>T</stp>
        <tr r="G231" s="1"/>
      </tp>
      <tp>
        <v>0.67</v>
        <stp/>
        <stp>StudyData</stp>
        <stp>C.US.CLE</stp>
        <stp>Bar</stp>
        <stp/>
        <stp>Close</stp>
        <stp>1380</stp>
        <stp>-27</stp>
        <stp>All</stp>
        <stp/>
        <stp/>
        <stp>FALSE</stp>
        <stp>T</stp>
        <tr r="G29" s="1"/>
      </tp>
      <tp>
        <v>1.4</v>
        <stp/>
        <stp>StudyData</stp>
        <stp>C.US.CLE</stp>
        <stp>Bar</stp>
        <stp/>
        <stp>Close</stp>
        <stp>1380</stp>
        <stp>-37</stp>
        <stp>All</stp>
        <stp/>
        <stp/>
        <stp>FALSE</stp>
        <stp>T</stp>
        <tr r="G39" s="1"/>
      </tp>
      <tp>
        <v>0.64</v>
        <stp/>
        <stp>StudyData</stp>
        <stp>C.US.CLE</stp>
        <stp>Bar</stp>
        <stp/>
        <stp>Close</stp>
        <stp>1380</stp>
        <stp>-17</stp>
        <stp>All</stp>
        <stp/>
        <stp/>
        <stp>FALSE</stp>
        <stp>T</stp>
        <tr r="G19" s="1"/>
      </tp>
      <tp>
        <v>0.78</v>
        <stp/>
        <stp>StudyData</stp>
        <stp>C.US.CLE</stp>
        <stp>Bar</stp>
        <stp/>
        <stp>Close</stp>
        <stp>1380</stp>
        <stp>-67</stp>
        <stp>All</stp>
        <stp/>
        <stp/>
        <stp>FALSE</stp>
        <stp>T</stp>
        <tr r="G69" s="1"/>
      </tp>
      <tp>
        <v>0.43</v>
        <stp/>
        <stp>StudyData</stp>
        <stp>C.US.CLE</stp>
        <stp>Bar</stp>
        <stp/>
        <stp>Close</stp>
        <stp>1380</stp>
        <stp>-77</stp>
        <stp>All</stp>
        <stp/>
        <stp/>
        <stp>FALSE</stp>
        <stp>T</stp>
        <tr r="G79" s="1"/>
      </tp>
      <tp>
        <v>0.31</v>
        <stp/>
        <stp>StudyData</stp>
        <stp>C.US.CLE</stp>
        <stp>Bar</stp>
        <stp/>
        <stp>Close</stp>
        <stp>1380</stp>
        <stp>-47</stp>
        <stp>All</stp>
        <stp/>
        <stp/>
        <stp>FALSE</stp>
        <stp>T</stp>
        <tr r="G49" s="1"/>
      </tp>
      <tp>
        <v>0.27</v>
        <stp/>
        <stp>StudyData</stp>
        <stp>C.US.CLE</stp>
        <stp>Bar</stp>
        <stp/>
        <stp>Close</stp>
        <stp>1380</stp>
        <stp>-57</stp>
        <stp>All</stp>
        <stp/>
        <stp/>
        <stp>FALSE</stp>
        <stp>T</stp>
        <tr r="G59" s="1"/>
      </tp>
      <tp>
        <v>0.37</v>
        <stp/>
        <stp>StudyData</stp>
        <stp>C.US.CLE</stp>
        <stp>Bar</stp>
        <stp/>
        <stp>Close</stp>
        <stp>1380</stp>
        <stp>-87</stp>
        <stp>All</stp>
        <stp/>
        <stp/>
        <stp>FALSE</stp>
        <stp>T</stp>
        <tr r="G89" s="1"/>
      </tp>
      <tp>
        <v>0.48</v>
        <stp/>
        <stp>StudyData</stp>
        <stp>C.US.CLE</stp>
        <stp>Bar</stp>
        <stp/>
        <stp>Close</stp>
        <stp>1380</stp>
        <stp>-97</stp>
        <stp>All</stp>
        <stp/>
        <stp/>
        <stp>FALSE</stp>
        <stp>T</stp>
        <tr r="G99" s="1"/>
      </tp>
      <tp>
        <v>42698.708333333336</v>
        <stp/>
        <stp>StudyData</stp>
        <stp>C.US.CLE</stp>
        <stp>Bar</stp>
        <stp/>
        <stp>Time</stp>
        <stp>1380</stp>
        <stp>-283</stp>
        <stp>All</stp>
        <stp/>
        <stp/>
        <stp>FALSE</stp>
        <stp>T</stp>
        <tr r="B285" s="1"/>
      </tp>
      <tp>
        <v>42684.708333333336</v>
        <stp/>
        <stp>StudyData</stp>
        <stp>C.US.CLE</stp>
        <stp>Bar</stp>
        <stp/>
        <stp>Time</stp>
        <stp>1380</stp>
        <stp>-293</stp>
        <stp>All</stp>
        <stp/>
        <stp/>
        <stp>FALSE</stp>
        <stp>T</stp>
        <tr r="B295" s="1"/>
      </tp>
      <tp>
        <v>42754.708333333336</v>
        <stp/>
        <stp>StudyData</stp>
        <stp>C.US.CLE</stp>
        <stp>Bar</stp>
        <stp/>
        <stp>Time</stp>
        <stp>1380</stp>
        <stp>-243</stp>
        <stp>All</stp>
        <stp/>
        <stp/>
        <stp>FALSE</stp>
        <stp>T</stp>
        <tr r="B245" s="1"/>
      </tp>
      <tp>
        <v>42740.708333333336</v>
        <stp/>
        <stp>StudyData</stp>
        <stp>C.US.CLE</stp>
        <stp>Bar</stp>
        <stp/>
        <stp>Time</stp>
        <stp>1380</stp>
        <stp>-253</stp>
        <stp>All</stp>
        <stp/>
        <stp/>
        <stp>FALSE</stp>
        <stp>T</stp>
        <tr r="B255" s="1"/>
      </tp>
      <tp>
        <v>42726.708333333336</v>
        <stp/>
        <stp>StudyData</stp>
        <stp>C.US.CLE</stp>
        <stp>Bar</stp>
        <stp/>
        <stp>Time</stp>
        <stp>1380</stp>
        <stp>-263</stp>
        <stp>All</stp>
        <stp/>
        <stp/>
        <stp>FALSE</stp>
        <stp>T</stp>
        <tr r="B265" s="1"/>
      </tp>
      <tp>
        <v>42712.708333333336</v>
        <stp/>
        <stp>StudyData</stp>
        <stp>C.US.CLE</stp>
        <stp>Bar</stp>
        <stp/>
        <stp>Time</stp>
        <stp>1380</stp>
        <stp>-273</stp>
        <stp>All</stp>
        <stp/>
        <stp/>
        <stp>FALSE</stp>
        <stp>T</stp>
        <tr r="B275" s="1"/>
      </tp>
      <tp>
        <v>42810.708333333336</v>
        <stp/>
        <stp>StudyData</stp>
        <stp>C.US.CLE</stp>
        <stp>Bar</stp>
        <stp/>
        <stp>Time</stp>
        <stp>1380</stp>
        <stp>-203</stp>
        <stp>All</stp>
        <stp/>
        <stp/>
        <stp>FALSE</stp>
        <stp>T</stp>
        <tr r="B205" s="1"/>
      </tp>
      <tp>
        <v>42796.708333333336</v>
        <stp/>
        <stp>StudyData</stp>
        <stp>C.US.CLE</stp>
        <stp>Bar</stp>
        <stp/>
        <stp>Time</stp>
        <stp>1380</stp>
        <stp>-213</stp>
        <stp>All</stp>
        <stp/>
        <stp/>
        <stp>FALSE</stp>
        <stp>T</stp>
        <tr r="B215" s="1"/>
      </tp>
      <tp>
        <v>42782.708333333336</v>
        <stp/>
        <stp>StudyData</stp>
        <stp>C.US.CLE</stp>
        <stp>Bar</stp>
        <stp/>
        <stp>Time</stp>
        <stp>1380</stp>
        <stp>-223</stp>
        <stp>All</stp>
        <stp/>
        <stp/>
        <stp>FALSE</stp>
        <stp>T</stp>
        <tr r="B225" s="1"/>
      </tp>
      <tp>
        <v>42768.708333333336</v>
        <stp/>
        <stp>StudyData</stp>
        <stp>C.US.CLE</stp>
        <stp>Bar</stp>
        <stp/>
        <stp>Time</stp>
        <stp>1380</stp>
        <stp>-233</stp>
        <stp>All</stp>
        <stp/>
        <stp/>
        <stp>FALSE</stp>
        <stp>T</stp>
        <tr r="B235" s="1"/>
      </tp>
      <tp>
        <v>42838.708333333336</v>
        <stp/>
        <stp>StudyData</stp>
        <stp>C.US.CLE</stp>
        <stp>Bar</stp>
        <stp/>
        <stp>Time</stp>
        <stp>1380</stp>
        <stp>-183</stp>
        <stp>All</stp>
        <stp/>
        <stp/>
        <stp>FALSE</stp>
        <stp>T</stp>
        <tr r="B185" s="1"/>
      </tp>
      <tp>
        <v>42824.708333333336</v>
        <stp/>
        <stp>StudyData</stp>
        <stp>C.US.CLE</stp>
        <stp>Bar</stp>
        <stp/>
        <stp>Time</stp>
        <stp>1380</stp>
        <stp>-193</stp>
        <stp>All</stp>
        <stp/>
        <stp/>
        <stp>FALSE</stp>
        <stp>T</stp>
        <tr r="B195" s="1"/>
      </tp>
      <tp>
        <v>42894.708333333336</v>
        <stp/>
        <stp>StudyData</stp>
        <stp>C.US.CLE</stp>
        <stp>Bar</stp>
        <stp/>
        <stp>Time</stp>
        <stp>1380</stp>
        <stp>-143</stp>
        <stp>All</stp>
        <stp/>
        <stp/>
        <stp>FALSE</stp>
        <stp>T</stp>
        <tr r="B145" s="1"/>
      </tp>
      <tp>
        <v>42880.708333333336</v>
        <stp/>
        <stp>StudyData</stp>
        <stp>C.US.CLE</stp>
        <stp>Bar</stp>
        <stp/>
        <stp>Time</stp>
        <stp>1380</stp>
        <stp>-153</stp>
        <stp>All</stp>
        <stp/>
        <stp/>
        <stp>FALSE</stp>
        <stp>T</stp>
        <tr r="B155" s="1"/>
      </tp>
      <tp>
        <v>42866.708333333336</v>
        <stp/>
        <stp>StudyData</stp>
        <stp>C.US.CLE</stp>
        <stp>Bar</stp>
        <stp/>
        <stp>Time</stp>
        <stp>1380</stp>
        <stp>-163</stp>
        <stp>All</stp>
        <stp/>
        <stp/>
        <stp>FALSE</stp>
        <stp>T</stp>
        <tr r="B165" s="1"/>
      </tp>
      <tp>
        <v>42852.708333333336</v>
        <stp/>
        <stp>StudyData</stp>
        <stp>C.US.CLE</stp>
        <stp>Bar</stp>
        <stp/>
        <stp>Time</stp>
        <stp>1380</stp>
        <stp>-173</stp>
        <stp>All</stp>
        <stp/>
        <stp/>
        <stp>FALSE</stp>
        <stp>T</stp>
        <tr r="B175" s="1"/>
      </tp>
      <tp>
        <v>42950.708333333336</v>
        <stp/>
        <stp>StudyData</stp>
        <stp>C.US.CLE</stp>
        <stp>Bar</stp>
        <stp/>
        <stp>Time</stp>
        <stp>1380</stp>
        <stp>-103</stp>
        <stp>All</stp>
        <stp/>
        <stp/>
        <stp>FALSE</stp>
        <stp>T</stp>
        <tr r="B105" s="1"/>
      </tp>
      <tp>
        <v>42936.708333333336</v>
        <stp/>
        <stp>StudyData</stp>
        <stp>C.US.CLE</stp>
        <stp>Bar</stp>
        <stp/>
        <stp>Time</stp>
        <stp>1380</stp>
        <stp>-113</stp>
        <stp>All</stp>
        <stp/>
        <stp/>
        <stp>FALSE</stp>
        <stp>T</stp>
        <tr r="B115" s="1"/>
      </tp>
      <tp>
        <v>42922.708333333336</v>
        <stp/>
        <stp>StudyData</stp>
        <stp>C.US.CLE</stp>
        <stp>Bar</stp>
        <stp/>
        <stp>Time</stp>
        <stp>1380</stp>
        <stp>-123</stp>
        <stp>All</stp>
        <stp/>
        <stp/>
        <stp>FALSE</stp>
        <stp>T</stp>
        <tr r="B125" s="1"/>
      </tp>
      <tp>
        <v>42908.708333333336</v>
        <stp/>
        <stp>StudyData</stp>
        <stp>C.US.CLE</stp>
        <stp>Bar</stp>
        <stp/>
        <stp>Time</stp>
        <stp>1380</stp>
        <stp>-133</stp>
        <stp>All</stp>
        <stp/>
        <stp/>
        <stp>FALSE</stp>
        <stp>T</stp>
        <tr r="B135" s="1"/>
      </tp>
      <tp>
        <v>1.67</v>
        <stp/>
        <stp>StudyData</stp>
        <stp>C.US.CLE</stp>
        <stp>Bar</stp>
        <stp/>
        <stp>High</stp>
        <stp>1380</stp>
        <stp>-203</stp>
        <stp>All</stp>
        <stp/>
        <stp/>
        <stp>FALSE</stp>
        <stp>T</stp>
        <tr r="E205" s="1"/>
      </tp>
      <tp>
        <v>2.87</v>
        <stp/>
        <stp>StudyData</stp>
        <stp>C.US.CLE</stp>
        <stp>Bar</stp>
        <stp/>
        <stp>High</stp>
        <stp>1380</stp>
        <stp>-213</stp>
        <stp>All</stp>
        <stp/>
        <stp/>
        <stp>FALSE</stp>
        <stp>T</stp>
        <tr r="E215" s="1"/>
      </tp>
      <tp>
        <v>3.31</v>
        <stp/>
        <stp>StudyData</stp>
        <stp>C.US.CLE</stp>
        <stp>Bar</stp>
        <stp/>
        <stp>High</stp>
        <stp>1380</stp>
        <stp>-223</stp>
        <stp>All</stp>
        <stp/>
        <stp/>
        <stp>FALSE</stp>
        <stp>T</stp>
        <tr r="E225" s="1"/>
      </tp>
      <tp>
        <v>4.1399999999999997</v>
        <stp/>
        <stp>StudyData</stp>
        <stp>C.US.CLE</stp>
        <stp>Bar</stp>
        <stp/>
        <stp>High</stp>
        <stp>1380</stp>
        <stp>-233</stp>
        <stp>All</stp>
        <stp/>
        <stp/>
        <stp>FALSE</stp>
        <stp>T</stp>
        <tr r="E235" s="1"/>
      </tp>
      <tp>
        <v>4.0599999999999996</v>
        <stp/>
        <stp>StudyData</stp>
        <stp>C.US.CLE</stp>
        <stp>Bar</stp>
        <stp/>
        <stp>High</stp>
        <stp>1380</stp>
        <stp>-243</stp>
        <stp>All</stp>
        <stp/>
        <stp/>
        <stp>FALSE</stp>
        <stp>T</stp>
        <tr r="E245" s="1"/>
      </tp>
      <tp>
        <v>4.6500000000000004</v>
        <stp/>
        <stp>StudyData</stp>
        <stp>C.US.CLE</stp>
        <stp>Bar</stp>
        <stp/>
        <stp>High</stp>
        <stp>1380</stp>
        <stp>-253</stp>
        <stp>All</stp>
        <stp/>
        <stp/>
        <stp>FALSE</stp>
        <stp>T</stp>
        <tr r="E255" s="1"/>
      </tp>
      <tp>
        <v>4.04</v>
        <stp/>
        <stp>StudyData</stp>
        <stp>C.US.CLE</stp>
        <stp>Bar</stp>
        <stp/>
        <stp>High</stp>
        <stp>1380</stp>
        <stp>-263</stp>
        <stp>All</stp>
        <stp/>
        <stp/>
        <stp>FALSE</stp>
        <stp>T</stp>
        <tr r="E265" s="1"/>
      </tp>
      <tp>
        <v>3.85</v>
        <stp/>
        <stp>StudyData</stp>
        <stp>C.US.CLE</stp>
        <stp>Bar</stp>
        <stp/>
        <stp>High</stp>
        <stp>1380</stp>
        <stp>-273</stp>
        <stp>All</stp>
        <stp/>
        <stp/>
        <stp>FALSE</stp>
        <stp>T</stp>
        <tr r="E275" s="1"/>
      </tp>
      <tp>
        <v>3.29</v>
        <stp/>
        <stp>StudyData</stp>
        <stp>C.US.CLE</stp>
        <stp>Bar</stp>
        <stp/>
        <stp>High</stp>
        <stp>1380</stp>
        <stp>-283</stp>
        <stp>All</stp>
        <stp/>
        <stp/>
        <stp>FALSE</stp>
        <stp>T</stp>
        <tr r="E285" s="1"/>
      </tp>
      <tp>
        <v>2.9</v>
        <stp/>
        <stp>StudyData</stp>
        <stp>C.US.CLE</stp>
        <stp>Bar</stp>
        <stp/>
        <stp>High</stp>
        <stp>1380</stp>
        <stp>-293</stp>
        <stp>All</stp>
        <stp/>
        <stp/>
        <stp>FALSE</stp>
        <stp>T</stp>
        <tr r="E295" s="1"/>
      </tp>
      <tp>
        <v>0.62</v>
        <stp/>
        <stp>StudyData</stp>
        <stp>C.US.CLE</stp>
        <stp>Bar</stp>
        <stp/>
        <stp>High</stp>
        <stp>1380</stp>
        <stp>-103</stp>
        <stp>All</stp>
        <stp/>
        <stp/>
        <stp>FALSE</stp>
        <stp>T</stp>
        <tr r="E105" s="1"/>
      </tp>
      <tp>
        <v>0.39</v>
        <stp/>
        <stp>StudyData</stp>
        <stp>C.US.CLE</stp>
        <stp>Bar</stp>
        <stp/>
        <stp>High</stp>
        <stp>1380</stp>
        <stp>-113</stp>
        <stp>All</stp>
        <stp/>
        <stp/>
        <stp>FALSE</stp>
        <stp>T</stp>
        <tr r="E115" s="1"/>
      </tp>
      <tp>
        <v>0.35</v>
        <stp/>
        <stp>StudyData</stp>
        <stp>C.US.CLE</stp>
        <stp>Bar</stp>
        <stp/>
        <stp>High</stp>
        <stp>1380</stp>
        <stp>-123</stp>
        <stp>All</stp>
        <stp/>
        <stp/>
        <stp>FALSE</stp>
        <stp>T</stp>
        <tr r="E125" s="1"/>
      </tp>
      <tp>
        <v>0.39</v>
        <stp/>
        <stp>StudyData</stp>
        <stp>C.US.CLE</stp>
        <stp>Bar</stp>
        <stp/>
        <stp>High</stp>
        <stp>1380</stp>
        <stp>-133</stp>
        <stp>All</stp>
        <stp/>
        <stp/>
        <stp>FALSE</stp>
        <stp>T</stp>
        <tr r="E135" s="1"/>
      </tp>
      <tp>
        <v>0.63</v>
        <stp/>
        <stp>StudyData</stp>
        <stp>C.US.CLE</stp>
        <stp>Bar</stp>
        <stp/>
        <stp>High</stp>
        <stp>1380</stp>
        <stp>-143</stp>
        <stp>All</stp>
        <stp/>
        <stp/>
        <stp>FALSE</stp>
        <stp>T</stp>
        <tr r="E145" s="1"/>
      </tp>
      <tp>
        <v>1.01</v>
        <stp/>
        <stp>StudyData</stp>
        <stp>C.US.CLE</stp>
        <stp>Bar</stp>
        <stp/>
        <stp>High</stp>
        <stp>1380</stp>
        <stp>-153</stp>
        <stp>All</stp>
        <stp/>
        <stp/>
        <stp>FALSE</stp>
        <stp>T</stp>
        <tr r="E155" s="1"/>
      </tp>
      <tp>
        <v>1.19</v>
        <stp/>
        <stp>StudyData</stp>
        <stp>C.US.CLE</stp>
        <stp>Bar</stp>
        <stp/>
        <stp>High</stp>
        <stp>1380</stp>
        <stp>-163</stp>
        <stp>All</stp>
        <stp/>
        <stp/>
        <stp>FALSE</stp>
        <stp>T</stp>
        <tr r="E165" s="1"/>
      </tp>
      <tp>
        <v>1.58</v>
        <stp/>
        <stp>StudyData</stp>
        <stp>C.US.CLE</stp>
        <stp>Bar</stp>
        <stp/>
        <stp>High</stp>
        <stp>1380</stp>
        <stp>-173</stp>
        <stp>All</stp>
        <stp/>
        <stp/>
        <stp>FALSE</stp>
        <stp>T</stp>
        <tr r="E175" s="1"/>
      </tp>
      <tp t="s">
        <v/>
        <stp/>
        <stp>StudyData</stp>
        <stp>C.US.CLE</stp>
        <stp>Bar</stp>
        <stp/>
        <stp>High</stp>
        <stp>1380</stp>
        <stp>-183</stp>
        <stp>All</stp>
        <stp/>
        <stp/>
        <stp>FALSE</stp>
        <stp>T</stp>
        <tr r="E185" s="1"/>
      </tp>
      <tp>
        <v>1.96</v>
        <stp/>
        <stp>StudyData</stp>
        <stp>C.US.CLE</stp>
        <stp>Bar</stp>
        <stp/>
        <stp>High</stp>
        <stp>1380</stp>
        <stp>-193</stp>
        <stp>All</stp>
        <stp/>
        <stp/>
        <stp>FALSE</stp>
        <stp>T</stp>
        <tr r="E195" s="1"/>
      </tp>
      <tp>
        <v>19.07</v>
        <stp/>
        <stp>StudyData</stp>
        <stp>MIVLow(C.US.CLE)</stp>
        <stp>Bar</stp>
        <stp/>
        <stp>Close</stp>
        <stp>1380</stp>
        <stp>-31</stp>
        <stp>All</stp>
        <stp/>
        <stp/>
        <stp>FALSE</stp>
        <stp>T</stp>
        <tr r="K33" s="1"/>
      </tp>
      <tp>
        <v>16.61</v>
        <stp/>
        <stp>StudyData</stp>
        <stp>MIVLow(C.US.CLE)</stp>
        <stp>Bar</stp>
        <stp/>
        <stp>Close</stp>
        <stp>1380</stp>
        <stp>-21</stp>
        <stp>All</stp>
        <stp/>
        <stp/>
        <stp>FALSE</stp>
        <stp>T</stp>
        <tr r="K23" s="1"/>
      </tp>
      <tp>
        <v>13.34</v>
        <stp/>
        <stp>StudyData</stp>
        <stp>MIVLow(C.US.CLE)</stp>
        <stp>Bar</stp>
        <stp/>
        <stp>Close</stp>
        <stp>1380</stp>
        <stp>-11</stp>
        <stp>All</stp>
        <stp/>
        <stp/>
        <stp>FALSE</stp>
        <stp>T</stp>
        <tr r="K13" s="1"/>
      </tp>
      <tp>
        <v>19.27</v>
        <stp/>
        <stp>StudyData</stp>
        <stp>MIVLow(C.US.CLE)</stp>
        <stp>Bar</stp>
        <stp/>
        <stp>Close</stp>
        <stp>1380</stp>
        <stp>-71</stp>
        <stp>All</stp>
        <stp/>
        <stp/>
        <stp>FALSE</stp>
        <stp>T</stp>
        <tr r="K73" s="1"/>
      </tp>
      <tp>
        <v>21.56</v>
        <stp/>
        <stp>StudyData</stp>
        <stp>MIVLow(C.US.CLE)</stp>
        <stp>Bar</stp>
        <stp/>
        <stp>Close</stp>
        <stp>1380</stp>
        <stp>-61</stp>
        <stp>All</stp>
        <stp/>
        <stp/>
        <stp>FALSE</stp>
        <stp>T</stp>
        <tr r="K63" s="1"/>
      </tp>
      <tp>
        <v>18.940000000000001</v>
        <stp/>
        <stp>StudyData</stp>
        <stp>MIVLow(C.US.CLE)</stp>
        <stp>Bar</stp>
        <stp/>
        <stp>Close</stp>
        <stp>1380</stp>
        <stp>-51</stp>
        <stp>All</stp>
        <stp/>
        <stp/>
        <stp>FALSE</stp>
        <stp>T</stp>
        <tr r="K53" s="1"/>
      </tp>
      <tp>
        <v>14.8</v>
        <stp/>
        <stp>StudyData</stp>
        <stp>MIVLow(C.US.CLE)</stp>
        <stp>Bar</stp>
        <stp/>
        <stp>Close</stp>
        <stp>1380</stp>
        <stp>-41</stp>
        <stp>All</stp>
        <stp/>
        <stp/>
        <stp>FALSE</stp>
        <stp>T</stp>
        <tr r="K43" s="1"/>
      </tp>
      <tp>
        <v>22.38</v>
        <stp/>
        <stp>StudyData</stp>
        <stp>MIVLow(C.US.CLE)</stp>
        <stp>Bar</stp>
        <stp/>
        <stp>Close</stp>
        <stp>1380</stp>
        <stp>-91</stp>
        <stp>All</stp>
        <stp/>
        <stp/>
        <stp>FALSE</stp>
        <stp>T</stp>
        <tr r="K93" s="1"/>
      </tp>
      <tp>
        <v>20.45</v>
        <stp/>
        <stp>StudyData</stp>
        <stp>MIVLow(C.US.CLE)</stp>
        <stp>Bar</stp>
        <stp/>
        <stp>Close</stp>
        <stp>1380</stp>
        <stp>-81</stp>
        <stp>All</stp>
        <stp/>
        <stp/>
        <stp>FALSE</stp>
        <stp>T</stp>
        <tr r="K83" s="1"/>
      </tp>
      <tp>
        <v>0</v>
        <stp/>
        <stp>StudyData</stp>
        <stp>C.US.CLE</stp>
        <stp>Vol</stp>
        <stp>VolType=Exchange,CoCType=Contract</stp>
        <stp>Vol</stp>
        <stp>1380</stp>
        <stp>-171</stp>
        <stp>All</stp>
        <stp/>
        <stp/>
        <stp>FALSE</stp>
        <stp>T</stp>
        <tr r="H173" s="1"/>
      </tp>
      <tp>
        <v>0</v>
        <stp/>
        <stp>StudyData</stp>
        <stp>C.US.CLE</stp>
        <stp>Vol</stp>
        <stp>VolType=Exchange,CoCType=Contract</stp>
        <stp>Vol</stp>
        <stp>1380</stp>
        <stp>-161</stp>
        <stp>All</stp>
        <stp/>
        <stp/>
        <stp>FALSE</stp>
        <stp>T</stp>
        <tr r="H163" s="1"/>
      </tp>
      <tp>
        <v>0</v>
        <stp/>
        <stp>StudyData</stp>
        <stp>C.US.CLE</stp>
        <stp>Vol</stp>
        <stp>VolType=Exchange,CoCType=Contract</stp>
        <stp>Vol</stp>
        <stp>1380</stp>
        <stp>-151</stp>
        <stp>All</stp>
        <stp/>
        <stp/>
        <stp>FALSE</stp>
        <stp>T</stp>
        <tr r="H153" s="1"/>
      </tp>
      <tp>
        <v>2</v>
        <stp/>
        <stp>StudyData</stp>
        <stp>C.US.CLE</stp>
        <stp>Vol</stp>
        <stp>VolType=Exchange,CoCType=Contract</stp>
        <stp>Vol</stp>
        <stp>1380</stp>
        <stp>-141</stp>
        <stp>All</stp>
        <stp/>
        <stp/>
        <stp>FALSE</stp>
        <stp>T</stp>
        <tr r="H143" s="1"/>
      </tp>
      <tp>
        <v>0</v>
        <stp/>
        <stp>StudyData</stp>
        <stp>C.US.CLE</stp>
        <stp>Vol</stp>
        <stp>VolType=Exchange,CoCType=Contract</stp>
        <stp>Vol</stp>
        <stp>1380</stp>
        <stp>-131</stp>
        <stp>All</stp>
        <stp/>
        <stp/>
        <stp>FALSE</stp>
        <stp>T</stp>
        <tr r="H133" s="1"/>
      </tp>
      <tp>
        <v>1</v>
        <stp/>
        <stp>StudyData</stp>
        <stp>C.US.CLE</stp>
        <stp>Vol</stp>
        <stp>VolType=Exchange,CoCType=Contract</stp>
        <stp>Vol</stp>
        <stp>1380</stp>
        <stp>-121</stp>
        <stp>All</stp>
        <stp/>
        <stp/>
        <stp>FALSE</stp>
        <stp>T</stp>
        <tr r="H123" s="1"/>
      </tp>
      <tp>
        <v>0</v>
        <stp/>
        <stp>StudyData</stp>
        <stp>C.US.CLE</stp>
        <stp>Vol</stp>
        <stp>VolType=Exchange,CoCType=Contract</stp>
        <stp>Vol</stp>
        <stp>1380</stp>
        <stp>-111</stp>
        <stp>All</stp>
        <stp/>
        <stp/>
        <stp>FALSE</stp>
        <stp>T</stp>
        <tr r="H113" s="1"/>
      </tp>
      <tp>
        <v>1</v>
        <stp/>
        <stp>StudyData</stp>
        <stp>C.US.CLE</stp>
        <stp>Vol</stp>
        <stp>VolType=Exchange,CoCType=Contract</stp>
        <stp>Vol</stp>
        <stp>1380</stp>
        <stp>-101</stp>
        <stp>All</stp>
        <stp/>
        <stp/>
        <stp>FALSE</stp>
        <stp>T</stp>
        <tr r="H103" s="1"/>
      </tp>
      <tp>
        <v>0</v>
        <stp/>
        <stp>StudyData</stp>
        <stp>C.US.CLE</stp>
        <stp>Vol</stp>
        <stp>VolType=Exchange,CoCType=Contract</stp>
        <stp>Vol</stp>
        <stp>1380</stp>
        <stp>-191</stp>
        <stp>All</stp>
        <stp/>
        <stp/>
        <stp>FALSE</stp>
        <stp>T</stp>
        <tr r="H193" s="1"/>
      </tp>
      <tp>
        <v>0</v>
        <stp/>
        <stp>StudyData</stp>
        <stp>C.US.CLE</stp>
        <stp>Vol</stp>
        <stp>VolType=Exchange,CoCType=Contract</stp>
        <stp>Vol</stp>
        <stp>1380</stp>
        <stp>-181</stp>
        <stp>All</stp>
        <stp/>
        <stp/>
        <stp>FALSE</stp>
        <stp>T</stp>
        <tr r="H183" s="1"/>
      </tp>
      <tp>
        <v>0</v>
        <stp/>
        <stp>StudyData</stp>
        <stp>C.US.CLE</stp>
        <stp>Vol</stp>
        <stp>VolType=Exchange,CoCType=Contract</stp>
        <stp>Vol</stp>
        <stp>1380</stp>
        <stp>-271</stp>
        <stp>All</stp>
        <stp/>
        <stp/>
        <stp>FALSE</stp>
        <stp>T</stp>
        <tr r="H273" s="1"/>
      </tp>
      <tp>
        <v>0</v>
        <stp/>
        <stp>StudyData</stp>
        <stp>C.US.CLE</stp>
        <stp>Vol</stp>
        <stp>VolType=Exchange,CoCType=Contract</stp>
        <stp>Vol</stp>
        <stp>1380</stp>
        <stp>-261</stp>
        <stp>All</stp>
        <stp/>
        <stp/>
        <stp>FALSE</stp>
        <stp>T</stp>
        <tr r="H263" s="1"/>
      </tp>
      <tp>
        <v>0</v>
        <stp/>
        <stp>StudyData</stp>
        <stp>C.US.CLE</stp>
        <stp>Vol</stp>
        <stp>VolType=Exchange,CoCType=Contract</stp>
        <stp>Vol</stp>
        <stp>1380</stp>
        <stp>-251</stp>
        <stp>All</stp>
        <stp/>
        <stp/>
        <stp>FALSE</stp>
        <stp>T</stp>
        <tr r="H253" s="1"/>
      </tp>
      <tp>
        <v>0</v>
        <stp/>
        <stp>StudyData</stp>
        <stp>C.US.CLE</stp>
        <stp>Vol</stp>
        <stp>VolType=Exchange,CoCType=Contract</stp>
        <stp>Vol</stp>
        <stp>1380</stp>
        <stp>-241</stp>
        <stp>All</stp>
        <stp/>
        <stp/>
        <stp>FALSE</stp>
        <stp>T</stp>
        <tr r="H243" s="1"/>
      </tp>
      <tp>
        <v>0</v>
        <stp/>
        <stp>StudyData</stp>
        <stp>C.US.CLE</stp>
        <stp>Vol</stp>
        <stp>VolType=Exchange,CoCType=Contract</stp>
        <stp>Vol</stp>
        <stp>1380</stp>
        <stp>-231</stp>
        <stp>All</stp>
        <stp/>
        <stp/>
        <stp>FALSE</stp>
        <stp>T</stp>
        <tr r="H233" s="1"/>
      </tp>
      <tp>
        <v>0</v>
        <stp/>
        <stp>StudyData</stp>
        <stp>C.US.CLE</stp>
        <stp>Vol</stp>
        <stp>VolType=Exchange,CoCType=Contract</stp>
        <stp>Vol</stp>
        <stp>1380</stp>
        <stp>-221</stp>
        <stp>All</stp>
        <stp/>
        <stp/>
        <stp>FALSE</stp>
        <stp>T</stp>
        <tr r="H223" s="1"/>
      </tp>
      <tp>
        <v>0</v>
        <stp/>
        <stp>StudyData</stp>
        <stp>C.US.CLE</stp>
        <stp>Vol</stp>
        <stp>VolType=Exchange,CoCType=Contract</stp>
        <stp>Vol</stp>
        <stp>1380</stp>
        <stp>-211</stp>
        <stp>All</stp>
        <stp/>
        <stp/>
        <stp>FALSE</stp>
        <stp>T</stp>
        <tr r="H213" s="1"/>
      </tp>
      <tp>
        <v>0</v>
        <stp/>
        <stp>StudyData</stp>
        <stp>C.US.CLE</stp>
        <stp>Vol</stp>
        <stp>VolType=Exchange,CoCType=Contract</stp>
        <stp>Vol</stp>
        <stp>1380</stp>
        <stp>-201</stp>
        <stp>All</stp>
        <stp/>
        <stp/>
        <stp>FALSE</stp>
        <stp>T</stp>
        <tr r="H203" s="1"/>
      </tp>
      <tp>
        <v>0</v>
        <stp/>
        <stp>StudyData</stp>
        <stp>C.US.CLE</stp>
        <stp>Vol</stp>
        <stp>VolType=Exchange,CoCType=Contract</stp>
        <stp>Vol</stp>
        <stp>1380</stp>
        <stp>-291</stp>
        <stp>All</stp>
        <stp/>
        <stp/>
        <stp>FALSE</stp>
        <stp>T</stp>
        <tr r="H293" s="1"/>
      </tp>
      <tp>
        <v>0</v>
        <stp/>
        <stp>StudyData</stp>
        <stp>C.US.CLE</stp>
        <stp>Vol</stp>
        <stp>VolType=Exchange,CoCType=Contract</stp>
        <stp>Vol</stp>
        <stp>1380</stp>
        <stp>-281</stp>
        <stp>All</stp>
        <stp/>
        <stp/>
        <stp>FALSE</stp>
        <stp>T</stp>
        <tr r="H283" s="1"/>
      </tp>
      <tp>
        <v>0</v>
        <stp/>
        <stp>StudyData</stp>
        <stp>C.US.CLE</stp>
        <stp>Vol</stp>
        <stp>VolType=Exchange,CoCType=Contract</stp>
        <stp>Vol</stp>
        <stp>1380</stp>
        <stp>-170</stp>
        <stp>All</stp>
        <stp/>
        <stp/>
        <stp>FALSE</stp>
        <stp>T</stp>
        <tr r="H172" s="1"/>
      </tp>
      <tp>
        <v>0</v>
        <stp/>
        <stp>StudyData</stp>
        <stp>C.US.CLE</stp>
        <stp>Vol</stp>
        <stp>VolType=Exchange,CoCType=Contract</stp>
        <stp>Vol</stp>
        <stp>1380</stp>
        <stp>-160</stp>
        <stp>All</stp>
        <stp/>
        <stp/>
        <stp>FALSE</stp>
        <stp>T</stp>
        <tr r="H162" s="1"/>
      </tp>
      <tp>
        <v>0</v>
        <stp/>
        <stp>StudyData</stp>
        <stp>C.US.CLE</stp>
        <stp>Vol</stp>
        <stp>VolType=Exchange,CoCType=Contract</stp>
        <stp>Vol</stp>
        <stp>1380</stp>
        <stp>-150</stp>
        <stp>All</stp>
        <stp/>
        <stp/>
        <stp>FALSE</stp>
        <stp>T</stp>
        <tr r="H152" s="1"/>
      </tp>
      <tp>
        <v>2</v>
        <stp/>
        <stp>StudyData</stp>
        <stp>C.US.CLE</stp>
        <stp>Vol</stp>
        <stp>VolType=Exchange,CoCType=Contract</stp>
        <stp>Vol</stp>
        <stp>1380</stp>
        <stp>-140</stp>
        <stp>All</stp>
        <stp/>
        <stp/>
        <stp>FALSE</stp>
        <stp>T</stp>
        <tr r="H142" s="1"/>
      </tp>
      <tp>
        <v>0</v>
        <stp/>
        <stp>StudyData</stp>
        <stp>C.US.CLE</stp>
        <stp>Vol</stp>
        <stp>VolType=Exchange,CoCType=Contract</stp>
        <stp>Vol</stp>
        <stp>1380</stp>
        <stp>-130</stp>
        <stp>All</stp>
        <stp/>
        <stp/>
        <stp>FALSE</stp>
        <stp>T</stp>
        <tr r="H132" s="1"/>
      </tp>
      <tp>
        <v>0</v>
        <stp/>
        <stp>StudyData</stp>
        <stp>C.US.CLE</stp>
        <stp>Vol</stp>
        <stp>VolType=Exchange,CoCType=Contract</stp>
        <stp>Vol</stp>
        <stp>1380</stp>
        <stp>-120</stp>
        <stp>All</stp>
        <stp/>
        <stp/>
        <stp>FALSE</stp>
        <stp>T</stp>
        <tr r="H122" s="1"/>
      </tp>
      <tp>
        <v>9</v>
        <stp/>
        <stp>StudyData</stp>
        <stp>C.US.CLE</stp>
        <stp>Vol</stp>
        <stp>VolType=Exchange,CoCType=Contract</stp>
        <stp>Vol</stp>
        <stp>1380</stp>
        <stp>-110</stp>
        <stp>All</stp>
        <stp/>
        <stp/>
        <stp>FALSE</stp>
        <stp>T</stp>
        <tr r="H112" s="1"/>
      </tp>
      <tp>
        <v>3</v>
        <stp/>
        <stp>StudyData</stp>
        <stp>C.US.CLE</stp>
        <stp>Vol</stp>
        <stp>VolType=Exchange,CoCType=Contract</stp>
        <stp>Vol</stp>
        <stp>1380</stp>
        <stp>-100</stp>
        <stp>All</stp>
        <stp/>
        <stp/>
        <stp>FALSE</stp>
        <stp>T</stp>
        <tr r="H102" s="1"/>
      </tp>
      <tp>
        <v>0</v>
        <stp/>
        <stp>StudyData</stp>
        <stp>C.US.CLE</stp>
        <stp>Vol</stp>
        <stp>VolType=Exchange,CoCType=Contract</stp>
        <stp>Vol</stp>
        <stp>1380</stp>
        <stp>-190</stp>
        <stp>All</stp>
        <stp/>
        <stp/>
        <stp>FALSE</stp>
        <stp>T</stp>
        <tr r="H192" s="1"/>
      </tp>
      <tp>
        <v>0</v>
        <stp/>
        <stp>StudyData</stp>
        <stp>C.US.CLE</stp>
        <stp>Vol</stp>
        <stp>VolType=Exchange,CoCType=Contract</stp>
        <stp>Vol</stp>
        <stp>1380</stp>
        <stp>-180</stp>
        <stp>All</stp>
        <stp/>
        <stp/>
        <stp>FALSE</stp>
        <stp>T</stp>
        <tr r="H182" s="1"/>
      </tp>
      <tp>
        <v>0</v>
        <stp/>
        <stp>StudyData</stp>
        <stp>C.US.CLE</stp>
        <stp>Vol</stp>
        <stp>VolType=Exchange,CoCType=Contract</stp>
        <stp>Vol</stp>
        <stp>1380</stp>
        <stp>-270</stp>
        <stp>All</stp>
        <stp/>
        <stp/>
        <stp>FALSE</stp>
        <stp>T</stp>
        <tr r="H272" s="1"/>
      </tp>
      <tp>
        <v>0</v>
        <stp/>
        <stp>StudyData</stp>
        <stp>C.US.CLE</stp>
        <stp>Vol</stp>
        <stp>VolType=Exchange,CoCType=Contract</stp>
        <stp>Vol</stp>
        <stp>1380</stp>
        <stp>-260</stp>
        <stp>All</stp>
        <stp/>
        <stp/>
        <stp>FALSE</stp>
        <stp>T</stp>
        <tr r="H262" s="1"/>
      </tp>
      <tp>
        <v>0</v>
        <stp/>
        <stp>StudyData</stp>
        <stp>C.US.CLE</stp>
        <stp>Vol</stp>
        <stp>VolType=Exchange,CoCType=Contract</stp>
        <stp>Vol</stp>
        <stp>1380</stp>
        <stp>-250</stp>
        <stp>All</stp>
        <stp/>
        <stp/>
        <stp>FALSE</stp>
        <stp>T</stp>
        <tr r="H252" s="1"/>
      </tp>
      <tp>
        <v>0</v>
        <stp/>
        <stp>StudyData</stp>
        <stp>C.US.CLE</stp>
        <stp>Vol</stp>
        <stp>VolType=Exchange,CoCType=Contract</stp>
        <stp>Vol</stp>
        <stp>1380</stp>
        <stp>-240</stp>
        <stp>All</stp>
        <stp/>
        <stp/>
        <stp>FALSE</stp>
        <stp>T</stp>
        <tr r="H242" s="1"/>
      </tp>
      <tp>
        <v>0</v>
        <stp/>
        <stp>StudyData</stp>
        <stp>C.US.CLE</stp>
        <stp>Vol</stp>
        <stp>VolType=Exchange,CoCType=Contract</stp>
        <stp>Vol</stp>
        <stp>1380</stp>
        <stp>-230</stp>
        <stp>All</stp>
        <stp/>
        <stp/>
        <stp>FALSE</stp>
        <stp>T</stp>
        <tr r="H232" s="1"/>
      </tp>
      <tp>
        <v>0</v>
        <stp/>
        <stp>StudyData</stp>
        <stp>C.US.CLE</stp>
        <stp>Vol</stp>
        <stp>VolType=Exchange,CoCType=Contract</stp>
        <stp>Vol</stp>
        <stp>1380</stp>
        <stp>-220</stp>
        <stp>All</stp>
        <stp/>
        <stp/>
        <stp>FALSE</stp>
        <stp>T</stp>
        <tr r="H222" s="1"/>
      </tp>
      <tp>
        <v>0</v>
        <stp/>
        <stp>StudyData</stp>
        <stp>C.US.CLE</stp>
        <stp>Vol</stp>
        <stp>VolType=Exchange,CoCType=Contract</stp>
        <stp>Vol</stp>
        <stp>1380</stp>
        <stp>-210</stp>
        <stp>All</stp>
        <stp/>
        <stp/>
        <stp>FALSE</stp>
        <stp>T</stp>
        <tr r="H212" s="1"/>
      </tp>
      <tp>
        <v>0</v>
        <stp/>
        <stp>StudyData</stp>
        <stp>C.US.CLE</stp>
        <stp>Vol</stp>
        <stp>VolType=Exchange,CoCType=Contract</stp>
        <stp>Vol</stp>
        <stp>1380</stp>
        <stp>-200</stp>
        <stp>All</stp>
        <stp/>
        <stp/>
        <stp>FALSE</stp>
        <stp>T</stp>
        <tr r="H202" s="1"/>
      </tp>
      <tp>
        <v>0</v>
        <stp/>
        <stp>StudyData</stp>
        <stp>C.US.CLE</stp>
        <stp>Vol</stp>
        <stp>VolType=Exchange,CoCType=Contract</stp>
        <stp>Vol</stp>
        <stp>1380</stp>
        <stp>-290</stp>
        <stp>All</stp>
        <stp/>
        <stp/>
        <stp>FALSE</stp>
        <stp>T</stp>
        <tr r="H292" s="1"/>
      </tp>
      <tp>
        <v>0</v>
        <stp/>
        <stp>StudyData</stp>
        <stp>C.US.CLE</stp>
        <stp>Vol</stp>
        <stp>VolType=Exchange,CoCType=Contract</stp>
        <stp>Vol</stp>
        <stp>1380</stp>
        <stp>-280</stp>
        <stp>All</stp>
        <stp/>
        <stp/>
        <stp>FALSE</stp>
        <stp>T</stp>
        <tr r="H282" s="1"/>
      </tp>
      <tp>
        <v>42691.708333333336</v>
        <stp/>
        <stp>StudyData</stp>
        <stp>C.US.CLE</stp>
        <stp>Bar</stp>
        <stp/>
        <stp>Time</stp>
        <stp>1380</stp>
        <stp>-288</stp>
        <stp>All</stp>
        <stp/>
        <stp/>
        <stp>False</stp>
        <tr r="C290" s="1"/>
      </tp>
      <tp>
        <v>42690.708333333336</v>
        <stp/>
        <stp>StudyData</stp>
        <stp>C.US.CLE</stp>
        <stp>Bar</stp>
        <stp/>
        <stp>Time</stp>
        <stp>1380</stp>
        <stp>-289</stp>
        <stp>All</stp>
        <stp/>
        <stp/>
        <stp>False</stp>
        <tr r="C291" s="1"/>
      </tp>
      <tp>
        <v>42697.708333333336</v>
        <stp/>
        <stp>StudyData</stp>
        <stp>C.US.CLE</stp>
        <stp>Bar</stp>
        <stp/>
        <stp>Time</stp>
        <stp>1380</stp>
        <stp>-284</stp>
        <stp>All</stp>
        <stp/>
        <stp/>
        <stp>False</stp>
        <tr r="C286" s="1"/>
      </tp>
      <tp>
        <v>42696.708333333336</v>
        <stp/>
        <stp>StudyData</stp>
        <stp>C.US.CLE</stp>
        <stp>Bar</stp>
        <stp/>
        <stp>Time</stp>
        <stp>1380</stp>
        <stp>-285</stp>
        <stp>All</stp>
        <stp/>
        <stp/>
        <stp>False</stp>
        <tr r="C287" s="1"/>
      </tp>
      <tp>
        <v>42695.708333333336</v>
        <stp/>
        <stp>StudyData</stp>
        <stp>C.US.CLE</stp>
        <stp>Bar</stp>
        <stp/>
        <stp>Time</stp>
        <stp>1380</stp>
        <stp>-286</stp>
        <stp>All</stp>
        <stp/>
        <stp/>
        <stp>False</stp>
        <tr r="C288" s="1"/>
      </tp>
      <tp>
        <v>42694.708333333336</v>
        <stp/>
        <stp>StudyData</stp>
        <stp>C.US.CLE</stp>
        <stp>Bar</stp>
        <stp/>
        <stp>Time</stp>
        <stp>1380</stp>
        <stp>-287</stp>
        <stp>All</stp>
        <stp/>
        <stp/>
        <stp>False</stp>
        <tr r="C289" s="1"/>
      </tp>
      <tp>
        <v>42703.708333333336</v>
        <stp/>
        <stp>StudyData</stp>
        <stp>C.US.CLE</stp>
        <stp>Bar</stp>
        <stp/>
        <stp>Time</stp>
        <stp>1380</stp>
        <stp>-280</stp>
        <stp>All</stp>
        <stp/>
        <stp/>
        <stp>False</stp>
        <tr r="C282" s="1"/>
      </tp>
      <tp>
        <v>42702.708333333336</v>
        <stp/>
        <stp>StudyData</stp>
        <stp>C.US.CLE</stp>
        <stp>Bar</stp>
        <stp/>
        <stp>Time</stp>
        <stp>1380</stp>
        <stp>-281</stp>
        <stp>All</stp>
        <stp/>
        <stp/>
        <stp>False</stp>
        <tr r="C283" s="1"/>
      </tp>
      <tp>
        <v>42701.708333333336</v>
        <stp/>
        <stp>StudyData</stp>
        <stp>C.US.CLE</stp>
        <stp>Bar</stp>
        <stp/>
        <stp>Time</stp>
        <stp>1380</stp>
        <stp>-282</stp>
        <stp>All</stp>
        <stp/>
        <stp/>
        <stp>False</stp>
        <tr r="C284" s="1"/>
      </tp>
      <tp>
        <v>42698.708333333336</v>
        <stp/>
        <stp>StudyData</stp>
        <stp>C.US.CLE</stp>
        <stp>Bar</stp>
        <stp/>
        <stp>Time</stp>
        <stp>1380</stp>
        <stp>-283</stp>
        <stp>All</stp>
        <stp/>
        <stp/>
        <stp>False</stp>
        <tr r="C285" s="1"/>
      </tp>
      <tp>
        <v>42677.708333333336</v>
        <stp/>
        <stp>StudyData</stp>
        <stp>C.US.CLE</stp>
        <stp>Bar</stp>
        <stp/>
        <stp>Time</stp>
        <stp>1380</stp>
        <stp>-298</stp>
        <stp>All</stp>
        <stp/>
        <stp/>
        <stp>False</stp>
        <tr r="C300" s="1"/>
      </tp>
      <tp>
        <v>42676.708333333336</v>
        <stp/>
        <stp>StudyData</stp>
        <stp>C.US.CLE</stp>
        <stp>Bar</stp>
        <stp/>
        <stp>Time</stp>
        <stp>1380</stp>
        <stp>-299</stp>
        <stp>All</stp>
        <stp/>
        <stp/>
        <stp>False</stp>
        <tr r="C301" s="1"/>
      </tp>
      <tp>
        <v>42683.708333333336</v>
        <stp/>
        <stp>StudyData</stp>
        <stp>C.US.CLE</stp>
        <stp>Bar</stp>
        <stp/>
        <stp>Time</stp>
        <stp>1380</stp>
        <stp>-294</stp>
        <stp>All</stp>
        <stp/>
        <stp/>
        <stp>False</stp>
        <tr r="C296" s="1"/>
      </tp>
      <tp>
        <v>42682.708333333336</v>
        <stp/>
        <stp>StudyData</stp>
        <stp>C.US.CLE</stp>
        <stp>Bar</stp>
        <stp/>
        <stp>Time</stp>
        <stp>1380</stp>
        <stp>-295</stp>
        <stp>All</stp>
        <stp/>
        <stp/>
        <stp>False</stp>
        <tr r="C297" s="1"/>
      </tp>
      <tp>
        <v>42681.708333333336</v>
        <stp/>
        <stp>StudyData</stp>
        <stp>C.US.CLE</stp>
        <stp>Bar</stp>
        <stp/>
        <stp>Time</stp>
        <stp>1380</stp>
        <stp>-296</stp>
        <stp>All</stp>
        <stp/>
        <stp/>
        <stp>False</stp>
        <tr r="C298" s="1"/>
      </tp>
      <tp>
        <v>42680.708333333336</v>
        <stp/>
        <stp>StudyData</stp>
        <stp>C.US.CLE</stp>
        <stp>Bar</stp>
        <stp/>
        <stp>Time</stp>
        <stp>1380</stp>
        <stp>-297</stp>
        <stp>All</stp>
        <stp/>
        <stp/>
        <stp>False</stp>
        <tr r="C299" s="1"/>
      </tp>
      <tp>
        <v>42689.708333333336</v>
        <stp/>
        <stp>StudyData</stp>
        <stp>C.US.CLE</stp>
        <stp>Bar</stp>
        <stp/>
        <stp>Time</stp>
        <stp>1380</stp>
        <stp>-290</stp>
        <stp>All</stp>
        <stp/>
        <stp/>
        <stp>False</stp>
        <tr r="C292" s="1"/>
      </tp>
      <tp>
        <v>42688.708333333336</v>
        <stp/>
        <stp>StudyData</stp>
        <stp>C.US.CLE</stp>
        <stp>Bar</stp>
        <stp/>
        <stp>Time</stp>
        <stp>1380</stp>
        <stp>-291</stp>
        <stp>All</stp>
        <stp/>
        <stp/>
        <stp>False</stp>
        <tr r="C293" s="1"/>
      </tp>
      <tp>
        <v>42687.708333333336</v>
        <stp/>
        <stp>StudyData</stp>
        <stp>C.US.CLE</stp>
        <stp>Bar</stp>
        <stp/>
        <stp>Time</stp>
        <stp>1380</stp>
        <stp>-292</stp>
        <stp>All</stp>
        <stp/>
        <stp/>
        <stp>False</stp>
        <tr r="C294" s="1"/>
      </tp>
      <tp>
        <v>42684.708333333336</v>
        <stp/>
        <stp>StudyData</stp>
        <stp>C.US.CLE</stp>
        <stp>Bar</stp>
        <stp/>
        <stp>Time</stp>
        <stp>1380</stp>
        <stp>-293</stp>
        <stp>All</stp>
        <stp/>
        <stp/>
        <stp>False</stp>
        <tr r="C295" s="1"/>
      </tp>
      <tp>
        <v>42747.708333333336</v>
        <stp/>
        <stp>StudyData</stp>
        <stp>C.US.CLE</stp>
        <stp>Bar</stp>
        <stp/>
        <stp>Time</stp>
        <stp>1380</stp>
        <stp>-248</stp>
        <stp>All</stp>
        <stp/>
        <stp/>
        <stp>False</stp>
        <tr r="C250" s="1"/>
      </tp>
      <tp>
        <v>42746.708333333336</v>
        <stp/>
        <stp>StudyData</stp>
        <stp>C.US.CLE</stp>
        <stp>Bar</stp>
        <stp/>
        <stp>Time</stp>
        <stp>1380</stp>
        <stp>-249</stp>
        <stp>All</stp>
        <stp/>
        <stp/>
        <stp>False</stp>
        <tr r="C251" s="1"/>
      </tp>
      <tp>
        <v>42753.708333333336</v>
        <stp/>
        <stp>StudyData</stp>
        <stp>C.US.CLE</stp>
        <stp>Bar</stp>
        <stp/>
        <stp>Time</stp>
        <stp>1380</stp>
        <stp>-244</stp>
        <stp>All</stp>
        <stp/>
        <stp/>
        <stp>False</stp>
        <tr r="C246" s="1"/>
      </tp>
      <tp>
        <v>42752.708333333336</v>
        <stp/>
        <stp>StudyData</stp>
        <stp>C.US.CLE</stp>
        <stp>Bar</stp>
        <stp/>
        <stp>Time</stp>
        <stp>1380</stp>
        <stp>-245</stp>
        <stp>All</stp>
        <stp/>
        <stp/>
        <stp>False</stp>
        <tr r="C247" s="1"/>
      </tp>
      <tp>
        <v>42751.708333333336</v>
        <stp/>
        <stp>StudyData</stp>
        <stp>C.US.CLE</stp>
        <stp>Bar</stp>
        <stp/>
        <stp>Time</stp>
        <stp>1380</stp>
        <stp>-246</stp>
        <stp>All</stp>
        <stp/>
        <stp/>
        <stp>False</stp>
        <tr r="C248" s="1"/>
      </tp>
      <tp>
        <v>42750.708333333336</v>
        <stp/>
        <stp>StudyData</stp>
        <stp>C.US.CLE</stp>
        <stp>Bar</stp>
        <stp/>
        <stp>Time</stp>
        <stp>1380</stp>
        <stp>-247</stp>
        <stp>All</stp>
        <stp/>
        <stp/>
        <stp>False</stp>
        <tr r="C249" s="1"/>
      </tp>
      <tp>
        <v>42759.708333333336</v>
        <stp/>
        <stp>StudyData</stp>
        <stp>C.US.CLE</stp>
        <stp>Bar</stp>
        <stp/>
        <stp>Time</stp>
        <stp>1380</stp>
        <stp>-240</stp>
        <stp>All</stp>
        <stp/>
        <stp/>
        <stp>False</stp>
        <tr r="C242" s="1"/>
      </tp>
      <tp>
        <v>42758.708333333336</v>
        <stp/>
        <stp>StudyData</stp>
        <stp>C.US.CLE</stp>
        <stp>Bar</stp>
        <stp/>
        <stp>Time</stp>
        <stp>1380</stp>
        <stp>-241</stp>
        <stp>All</stp>
        <stp/>
        <stp/>
        <stp>False</stp>
        <tr r="C243" s="1"/>
      </tp>
      <tp>
        <v>42757.708333333336</v>
        <stp/>
        <stp>StudyData</stp>
        <stp>C.US.CLE</stp>
        <stp>Bar</stp>
        <stp/>
        <stp>Time</stp>
        <stp>1380</stp>
        <stp>-242</stp>
        <stp>All</stp>
        <stp/>
        <stp/>
        <stp>False</stp>
        <tr r="C244" s="1"/>
      </tp>
      <tp>
        <v>42754.708333333336</v>
        <stp/>
        <stp>StudyData</stp>
        <stp>C.US.CLE</stp>
        <stp>Bar</stp>
        <stp/>
        <stp>Time</stp>
        <stp>1380</stp>
        <stp>-243</stp>
        <stp>All</stp>
        <stp/>
        <stp/>
        <stp>False</stp>
        <tr r="C245" s="1"/>
      </tp>
      <tp>
        <v>42733.708333333336</v>
        <stp/>
        <stp>StudyData</stp>
        <stp>C.US.CLE</stp>
        <stp>Bar</stp>
        <stp/>
        <stp>Time</stp>
        <stp>1380</stp>
        <stp>-258</stp>
        <stp>All</stp>
        <stp/>
        <stp/>
        <stp>False</stp>
        <tr r="C260" s="1"/>
      </tp>
      <tp>
        <v>42732.708333333336</v>
        <stp/>
        <stp>StudyData</stp>
        <stp>C.US.CLE</stp>
        <stp>Bar</stp>
        <stp/>
        <stp>Time</stp>
        <stp>1380</stp>
        <stp>-259</stp>
        <stp>All</stp>
        <stp/>
        <stp/>
        <stp>False</stp>
        <tr r="C261" s="1"/>
      </tp>
      <tp>
        <v>42739.708333333336</v>
        <stp/>
        <stp>StudyData</stp>
        <stp>C.US.CLE</stp>
        <stp>Bar</stp>
        <stp/>
        <stp>Time</stp>
        <stp>1380</stp>
        <stp>-254</stp>
        <stp>All</stp>
        <stp/>
        <stp/>
        <stp>False</stp>
        <tr r="C256" s="1"/>
      </tp>
      <tp>
        <v>42738.708333333336</v>
        <stp/>
        <stp>StudyData</stp>
        <stp>C.US.CLE</stp>
        <stp>Bar</stp>
        <stp/>
        <stp>Time</stp>
        <stp>1380</stp>
        <stp>-255</stp>
        <stp>All</stp>
        <stp/>
        <stp/>
        <stp>False</stp>
        <tr r="C257" s="1"/>
      </tp>
      <tp>
        <v>42737.708333333336</v>
        <stp/>
        <stp>StudyData</stp>
        <stp>C.US.CLE</stp>
        <stp>Bar</stp>
        <stp/>
        <stp>Time</stp>
        <stp>1380</stp>
        <stp>-256</stp>
        <stp>All</stp>
        <stp/>
        <stp/>
        <stp>False</stp>
        <tr r="C258" s="1"/>
      </tp>
      <tp>
        <v>42736.708333333336</v>
        <stp/>
        <stp>StudyData</stp>
        <stp>C.US.CLE</stp>
        <stp>Bar</stp>
        <stp/>
        <stp>Time</stp>
        <stp>1380</stp>
        <stp>-257</stp>
        <stp>All</stp>
        <stp/>
        <stp/>
        <stp>False</stp>
        <tr r="C259" s="1"/>
      </tp>
      <tp>
        <v>42745.708333333336</v>
        <stp/>
        <stp>StudyData</stp>
        <stp>C.US.CLE</stp>
        <stp>Bar</stp>
        <stp/>
        <stp>Time</stp>
        <stp>1380</stp>
        <stp>-250</stp>
        <stp>All</stp>
        <stp/>
        <stp/>
        <stp>False</stp>
        <tr r="C252" s="1"/>
      </tp>
      <tp>
        <v>42744.708333333336</v>
        <stp/>
        <stp>StudyData</stp>
        <stp>C.US.CLE</stp>
        <stp>Bar</stp>
        <stp/>
        <stp>Time</stp>
        <stp>1380</stp>
        <stp>-251</stp>
        <stp>All</stp>
        <stp/>
        <stp/>
        <stp>False</stp>
        <tr r="C253" s="1"/>
      </tp>
      <tp>
        <v>42743.708333333336</v>
        <stp/>
        <stp>StudyData</stp>
        <stp>C.US.CLE</stp>
        <stp>Bar</stp>
        <stp/>
        <stp>Time</stp>
        <stp>1380</stp>
        <stp>-252</stp>
        <stp>All</stp>
        <stp/>
        <stp/>
        <stp>False</stp>
        <tr r="C254" s="1"/>
      </tp>
      <tp>
        <v>42740.708333333336</v>
        <stp/>
        <stp>StudyData</stp>
        <stp>C.US.CLE</stp>
        <stp>Bar</stp>
        <stp/>
        <stp>Time</stp>
        <stp>1380</stp>
        <stp>-253</stp>
        <stp>All</stp>
        <stp/>
        <stp/>
        <stp>False</stp>
        <tr r="C255" s="1"/>
      </tp>
      <tp>
        <v>42719.708333333336</v>
        <stp/>
        <stp>StudyData</stp>
        <stp>C.US.CLE</stp>
        <stp>Bar</stp>
        <stp/>
        <stp>Time</stp>
        <stp>1380</stp>
        <stp>-268</stp>
        <stp>All</stp>
        <stp/>
        <stp/>
        <stp>False</stp>
        <tr r="C270" s="1"/>
      </tp>
      <tp>
        <v>42718.708333333336</v>
        <stp/>
        <stp>StudyData</stp>
        <stp>C.US.CLE</stp>
        <stp>Bar</stp>
        <stp/>
        <stp>Time</stp>
        <stp>1380</stp>
        <stp>-269</stp>
        <stp>All</stp>
        <stp/>
        <stp/>
        <stp>False</stp>
        <tr r="C271" s="1"/>
      </tp>
      <tp>
        <v>42725.708333333336</v>
        <stp/>
        <stp>StudyData</stp>
        <stp>C.US.CLE</stp>
        <stp>Bar</stp>
        <stp/>
        <stp>Time</stp>
        <stp>1380</stp>
        <stp>-264</stp>
        <stp>All</stp>
        <stp/>
        <stp/>
        <stp>False</stp>
        <tr r="C266" s="1"/>
      </tp>
      <tp>
        <v>42724.708333333336</v>
        <stp/>
        <stp>StudyData</stp>
        <stp>C.US.CLE</stp>
        <stp>Bar</stp>
        <stp/>
        <stp>Time</stp>
        <stp>1380</stp>
        <stp>-265</stp>
        <stp>All</stp>
        <stp/>
        <stp/>
        <stp>False</stp>
        <tr r="C267" s="1"/>
      </tp>
      <tp>
        <v>42723.708333333336</v>
        <stp/>
        <stp>StudyData</stp>
        <stp>C.US.CLE</stp>
        <stp>Bar</stp>
        <stp/>
        <stp>Time</stp>
        <stp>1380</stp>
        <stp>-266</stp>
        <stp>All</stp>
        <stp/>
        <stp/>
        <stp>False</stp>
        <tr r="C268" s="1"/>
      </tp>
      <tp>
        <v>42722.708333333336</v>
        <stp/>
        <stp>StudyData</stp>
        <stp>C.US.CLE</stp>
        <stp>Bar</stp>
        <stp/>
        <stp>Time</stp>
        <stp>1380</stp>
        <stp>-267</stp>
        <stp>All</stp>
        <stp/>
        <stp/>
        <stp>False</stp>
        <tr r="C269" s="1"/>
      </tp>
      <tp>
        <v>42731.708333333336</v>
        <stp/>
        <stp>StudyData</stp>
        <stp>C.US.CLE</stp>
        <stp>Bar</stp>
        <stp/>
        <stp>Time</stp>
        <stp>1380</stp>
        <stp>-260</stp>
        <stp>All</stp>
        <stp/>
        <stp/>
        <stp>False</stp>
        <tr r="C262" s="1"/>
      </tp>
      <tp>
        <v>42730.708333333336</v>
        <stp/>
        <stp>StudyData</stp>
        <stp>C.US.CLE</stp>
        <stp>Bar</stp>
        <stp/>
        <stp>Time</stp>
        <stp>1380</stp>
        <stp>-261</stp>
        <stp>All</stp>
        <stp/>
        <stp/>
        <stp>False</stp>
        <tr r="C263" s="1"/>
      </tp>
      <tp>
        <v>42729.708333333336</v>
        <stp/>
        <stp>StudyData</stp>
        <stp>C.US.CLE</stp>
        <stp>Bar</stp>
        <stp/>
        <stp>Time</stp>
        <stp>1380</stp>
        <stp>-262</stp>
        <stp>All</stp>
        <stp/>
        <stp/>
        <stp>False</stp>
        <tr r="C264" s="1"/>
      </tp>
      <tp>
        <v>42726.708333333336</v>
        <stp/>
        <stp>StudyData</stp>
        <stp>C.US.CLE</stp>
        <stp>Bar</stp>
        <stp/>
        <stp>Time</stp>
        <stp>1380</stp>
        <stp>-263</stp>
        <stp>All</stp>
        <stp/>
        <stp/>
        <stp>False</stp>
        <tr r="C265" s="1"/>
      </tp>
      <tp>
        <v>42705.708333333336</v>
        <stp/>
        <stp>StudyData</stp>
        <stp>C.US.CLE</stp>
        <stp>Bar</stp>
        <stp/>
        <stp>Time</stp>
        <stp>1380</stp>
        <stp>-278</stp>
        <stp>All</stp>
        <stp/>
        <stp/>
        <stp>False</stp>
        <tr r="C280" s="1"/>
      </tp>
      <tp>
        <v>42704.708333333336</v>
        <stp/>
        <stp>StudyData</stp>
        <stp>C.US.CLE</stp>
        <stp>Bar</stp>
        <stp/>
        <stp>Time</stp>
        <stp>1380</stp>
        <stp>-279</stp>
        <stp>All</stp>
        <stp/>
        <stp/>
        <stp>False</stp>
        <tr r="C281" s="1"/>
      </tp>
      <tp>
        <v>42711.708333333336</v>
        <stp/>
        <stp>StudyData</stp>
        <stp>C.US.CLE</stp>
        <stp>Bar</stp>
        <stp/>
        <stp>Time</stp>
        <stp>1380</stp>
        <stp>-274</stp>
        <stp>All</stp>
        <stp/>
        <stp/>
        <stp>False</stp>
        <tr r="C276" s="1"/>
      </tp>
      <tp>
        <v>42710.708333333336</v>
        <stp/>
        <stp>StudyData</stp>
        <stp>C.US.CLE</stp>
        <stp>Bar</stp>
        <stp/>
        <stp>Time</stp>
        <stp>1380</stp>
        <stp>-275</stp>
        <stp>All</stp>
        <stp/>
        <stp/>
        <stp>False</stp>
        <tr r="C277" s="1"/>
      </tp>
      <tp>
        <v>42709.708333333336</v>
        <stp/>
        <stp>StudyData</stp>
        <stp>C.US.CLE</stp>
        <stp>Bar</stp>
        <stp/>
        <stp>Time</stp>
        <stp>1380</stp>
        <stp>-276</stp>
        <stp>All</stp>
        <stp/>
        <stp/>
        <stp>False</stp>
        <tr r="C278" s="1"/>
      </tp>
      <tp>
        <v>42708.708333333336</v>
        <stp/>
        <stp>StudyData</stp>
        <stp>C.US.CLE</stp>
        <stp>Bar</stp>
        <stp/>
        <stp>Time</stp>
        <stp>1380</stp>
        <stp>-277</stp>
        <stp>All</stp>
        <stp/>
        <stp/>
        <stp>False</stp>
        <tr r="C279" s="1"/>
      </tp>
      <tp>
        <v>42717.708333333336</v>
        <stp/>
        <stp>StudyData</stp>
        <stp>C.US.CLE</stp>
        <stp>Bar</stp>
        <stp/>
        <stp>Time</stp>
        <stp>1380</stp>
        <stp>-270</stp>
        <stp>All</stp>
        <stp/>
        <stp/>
        <stp>False</stp>
        <tr r="C272" s="1"/>
      </tp>
      <tp>
        <v>42716.708333333336</v>
        <stp/>
        <stp>StudyData</stp>
        <stp>C.US.CLE</stp>
        <stp>Bar</stp>
        <stp/>
        <stp>Time</stp>
        <stp>1380</stp>
        <stp>-271</stp>
        <stp>All</stp>
        <stp/>
        <stp/>
        <stp>False</stp>
        <tr r="C273" s="1"/>
      </tp>
      <tp>
        <v>42715.708333333336</v>
        <stp/>
        <stp>StudyData</stp>
        <stp>C.US.CLE</stp>
        <stp>Bar</stp>
        <stp/>
        <stp>Time</stp>
        <stp>1380</stp>
        <stp>-272</stp>
        <stp>All</stp>
        <stp/>
        <stp/>
        <stp>False</stp>
        <tr r="C274" s="1"/>
      </tp>
      <tp>
        <v>42712.708333333336</v>
        <stp/>
        <stp>StudyData</stp>
        <stp>C.US.CLE</stp>
        <stp>Bar</stp>
        <stp/>
        <stp>Time</stp>
        <stp>1380</stp>
        <stp>-273</stp>
        <stp>All</stp>
        <stp/>
        <stp/>
        <stp>False</stp>
        <tr r="C275" s="1"/>
      </tp>
      <tp>
        <v>42803.708333333336</v>
        <stp/>
        <stp>StudyData</stp>
        <stp>C.US.CLE</stp>
        <stp>Bar</stp>
        <stp/>
        <stp>Time</stp>
        <stp>1380</stp>
        <stp>-208</stp>
        <stp>All</stp>
        <stp/>
        <stp/>
        <stp>False</stp>
        <tr r="C210" s="1"/>
      </tp>
      <tp>
        <v>42802.708333333336</v>
        <stp/>
        <stp>StudyData</stp>
        <stp>C.US.CLE</stp>
        <stp>Bar</stp>
        <stp/>
        <stp>Time</stp>
        <stp>1380</stp>
        <stp>-209</stp>
        <stp>All</stp>
        <stp/>
        <stp/>
        <stp>False</stp>
        <tr r="C211" s="1"/>
      </tp>
      <tp>
        <v>42809.708333333336</v>
        <stp/>
        <stp>StudyData</stp>
        <stp>C.US.CLE</stp>
        <stp>Bar</stp>
        <stp/>
        <stp>Time</stp>
        <stp>1380</stp>
        <stp>-204</stp>
        <stp>All</stp>
        <stp/>
        <stp/>
        <stp>False</stp>
        <tr r="C206" s="1"/>
      </tp>
      <tp>
        <v>42808.708333333336</v>
        <stp/>
        <stp>StudyData</stp>
        <stp>C.US.CLE</stp>
        <stp>Bar</stp>
        <stp/>
        <stp>Time</stp>
        <stp>1380</stp>
        <stp>-205</stp>
        <stp>All</stp>
        <stp/>
        <stp/>
        <stp>False</stp>
        <tr r="C207" s="1"/>
      </tp>
      <tp>
        <v>42807.708333333336</v>
        <stp/>
        <stp>StudyData</stp>
        <stp>C.US.CLE</stp>
        <stp>Bar</stp>
        <stp/>
        <stp>Time</stp>
        <stp>1380</stp>
        <stp>-206</stp>
        <stp>All</stp>
        <stp/>
        <stp/>
        <stp>False</stp>
        <tr r="C208" s="1"/>
      </tp>
      <tp>
        <v>42806.708333333336</v>
        <stp/>
        <stp>StudyData</stp>
        <stp>C.US.CLE</stp>
        <stp>Bar</stp>
        <stp/>
        <stp>Time</stp>
        <stp>1380</stp>
        <stp>-207</stp>
        <stp>All</stp>
        <stp/>
        <stp/>
        <stp>False</stp>
        <tr r="C209" s="1"/>
      </tp>
      <tp>
        <v>42815.708333333336</v>
        <stp/>
        <stp>StudyData</stp>
        <stp>C.US.CLE</stp>
        <stp>Bar</stp>
        <stp/>
        <stp>Time</stp>
        <stp>1380</stp>
        <stp>-200</stp>
        <stp>All</stp>
        <stp/>
        <stp/>
        <stp>False</stp>
        <tr r="C202" s="1"/>
      </tp>
      <tp>
        <v>42814.708333333336</v>
        <stp/>
        <stp>StudyData</stp>
        <stp>C.US.CLE</stp>
        <stp>Bar</stp>
        <stp/>
        <stp>Time</stp>
        <stp>1380</stp>
        <stp>-201</stp>
        <stp>All</stp>
        <stp/>
        <stp/>
        <stp>False</stp>
        <tr r="C203" s="1"/>
      </tp>
      <tp>
        <v>42813.708333333336</v>
        <stp/>
        <stp>StudyData</stp>
        <stp>C.US.CLE</stp>
        <stp>Bar</stp>
        <stp/>
        <stp>Time</stp>
        <stp>1380</stp>
        <stp>-202</stp>
        <stp>All</stp>
        <stp/>
        <stp/>
        <stp>False</stp>
        <tr r="C204" s="1"/>
      </tp>
      <tp>
        <v>42810.708333333336</v>
        <stp/>
        <stp>StudyData</stp>
        <stp>C.US.CLE</stp>
        <stp>Bar</stp>
        <stp/>
        <stp>Time</stp>
        <stp>1380</stp>
        <stp>-203</stp>
        <stp>All</stp>
        <stp/>
        <stp/>
        <stp>False</stp>
        <tr r="C205" s="1"/>
      </tp>
      <tp>
        <v>42789.708333333336</v>
        <stp/>
        <stp>StudyData</stp>
        <stp>C.US.CLE</stp>
        <stp>Bar</stp>
        <stp/>
        <stp>Time</stp>
        <stp>1380</stp>
        <stp>-218</stp>
        <stp>All</stp>
        <stp/>
        <stp/>
        <stp>False</stp>
        <tr r="C220" s="1"/>
      </tp>
      <tp>
        <v>42788.708333333336</v>
        <stp/>
        <stp>StudyData</stp>
        <stp>C.US.CLE</stp>
        <stp>Bar</stp>
        <stp/>
        <stp>Time</stp>
        <stp>1380</stp>
        <stp>-219</stp>
        <stp>All</stp>
        <stp/>
        <stp/>
        <stp>False</stp>
        <tr r="C221" s="1"/>
      </tp>
      <tp>
        <v>42795.708333333336</v>
        <stp/>
        <stp>StudyData</stp>
        <stp>C.US.CLE</stp>
        <stp>Bar</stp>
        <stp/>
        <stp>Time</stp>
        <stp>1380</stp>
        <stp>-214</stp>
        <stp>All</stp>
        <stp/>
        <stp/>
        <stp>False</stp>
        <tr r="C216" s="1"/>
      </tp>
      <tp>
        <v>42794.708333333336</v>
        <stp/>
        <stp>StudyData</stp>
        <stp>C.US.CLE</stp>
        <stp>Bar</stp>
        <stp/>
        <stp>Time</stp>
        <stp>1380</stp>
        <stp>-215</stp>
        <stp>All</stp>
        <stp/>
        <stp/>
        <stp>False</stp>
        <tr r="C217" s="1"/>
      </tp>
      <tp>
        <v>42793.708333333336</v>
        <stp/>
        <stp>StudyData</stp>
        <stp>C.US.CLE</stp>
        <stp>Bar</stp>
        <stp/>
        <stp>Time</stp>
        <stp>1380</stp>
        <stp>-216</stp>
        <stp>All</stp>
        <stp/>
        <stp/>
        <stp>False</stp>
        <tr r="C218" s="1"/>
      </tp>
      <tp>
        <v>42792.708333333336</v>
        <stp/>
        <stp>StudyData</stp>
        <stp>C.US.CLE</stp>
        <stp>Bar</stp>
        <stp/>
        <stp>Time</stp>
        <stp>1380</stp>
        <stp>-217</stp>
        <stp>All</stp>
        <stp/>
        <stp/>
        <stp>False</stp>
        <tr r="C219" s="1"/>
      </tp>
      <tp>
        <v>42801.708333333336</v>
        <stp/>
        <stp>StudyData</stp>
        <stp>C.US.CLE</stp>
        <stp>Bar</stp>
        <stp/>
        <stp>Time</stp>
        <stp>1380</stp>
        <stp>-210</stp>
        <stp>All</stp>
        <stp/>
        <stp/>
        <stp>False</stp>
        <tr r="C212" s="1"/>
      </tp>
      <tp>
        <v>42800.708333333336</v>
        <stp/>
        <stp>StudyData</stp>
        <stp>C.US.CLE</stp>
        <stp>Bar</stp>
        <stp/>
        <stp>Time</stp>
        <stp>1380</stp>
        <stp>-211</stp>
        <stp>All</stp>
        <stp/>
        <stp/>
        <stp>False</stp>
        <tr r="C213" s="1"/>
      </tp>
      <tp>
        <v>42799.708333333336</v>
        <stp/>
        <stp>StudyData</stp>
        <stp>C.US.CLE</stp>
        <stp>Bar</stp>
        <stp/>
        <stp>Time</stp>
        <stp>1380</stp>
        <stp>-212</stp>
        <stp>All</stp>
        <stp/>
        <stp/>
        <stp>False</stp>
        <tr r="C214" s="1"/>
      </tp>
      <tp>
        <v>42796.708333333336</v>
        <stp/>
        <stp>StudyData</stp>
        <stp>C.US.CLE</stp>
        <stp>Bar</stp>
        <stp/>
        <stp>Time</stp>
        <stp>1380</stp>
        <stp>-213</stp>
        <stp>All</stp>
        <stp/>
        <stp/>
        <stp>False</stp>
        <tr r="C215" s="1"/>
      </tp>
      <tp>
        <v>42775.708333333336</v>
        <stp/>
        <stp>StudyData</stp>
        <stp>C.US.CLE</stp>
        <stp>Bar</stp>
        <stp/>
        <stp>Time</stp>
        <stp>1380</stp>
        <stp>-228</stp>
        <stp>All</stp>
        <stp/>
        <stp/>
        <stp>False</stp>
        <tr r="C230" s="1"/>
      </tp>
      <tp>
        <v>42774.708333333336</v>
        <stp/>
        <stp>StudyData</stp>
        <stp>C.US.CLE</stp>
        <stp>Bar</stp>
        <stp/>
        <stp>Time</stp>
        <stp>1380</stp>
        <stp>-229</stp>
        <stp>All</stp>
        <stp/>
        <stp/>
        <stp>False</stp>
        <tr r="C231" s="1"/>
      </tp>
      <tp>
        <v>42781.708333333336</v>
        <stp/>
        <stp>StudyData</stp>
        <stp>C.US.CLE</stp>
        <stp>Bar</stp>
        <stp/>
        <stp>Time</stp>
        <stp>1380</stp>
        <stp>-224</stp>
        <stp>All</stp>
        <stp/>
        <stp/>
        <stp>False</stp>
        <tr r="C226" s="1"/>
      </tp>
      <tp>
        <v>42780.708333333336</v>
        <stp/>
        <stp>StudyData</stp>
        <stp>C.US.CLE</stp>
        <stp>Bar</stp>
        <stp/>
        <stp>Time</stp>
        <stp>1380</stp>
        <stp>-225</stp>
        <stp>All</stp>
        <stp/>
        <stp/>
        <stp>False</stp>
        <tr r="C227" s="1"/>
      </tp>
      <tp>
        <v>42779.708333333336</v>
        <stp/>
        <stp>StudyData</stp>
        <stp>C.US.CLE</stp>
        <stp>Bar</stp>
        <stp/>
        <stp>Time</stp>
        <stp>1380</stp>
        <stp>-226</stp>
        <stp>All</stp>
        <stp/>
        <stp/>
        <stp>False</stp>
        <tr r="C228" s="1"/>
      </tp>
      <tp>
        <v>42778.708333333336</v>
        <stp/>
        <stp>StudyData</stp>
        <stp>C.US.CLE</stp>
        <stp>Bar</stp>
        <stp/>
        <stp>Time</stp>
        <stp>1380</stp>
        <stp>-227</stp>
        <stp>All</stp>
        <stp/>
        <stp/>
        <stp>False</stp>
        <tr r="C229" s="1"/>
      </tp>
      <tp>
        <v>42787.708333333336</v>
        <stp/>
        <stp>StudyData</stp>
        <stp>C.US.CLE</stp>
        <stp>Bar</stp>
        <stp/>
        <stp>Time</stp>
        <stp>1380</stp>
        <stp>-220</stp>
        <stp>All</stp>
        <stp/>
        <stp/>
        <stp>False</stp>
        <tr r="C222" s="1"/>
      </tp>
      <tp>
        <v>42786.708333333336</v>
        <stp/>
        <stp>StudyData</stp>
        <stp>C.US.CLE</stp>
        <stp>Bar</stp>
        <stp/>
        <stp>Time</stp>
        <stp>1380</stp>
        <stp>-221</stp>
        <stp>All</stp>
        <stp/>
        <stp/>
        <stp>False</stp>
        <tr r="C223" s="1"/>
      </tp>
      <tp>
        <v>42785.708333333336</v>
        <stp/>
        <stp>StudyData</stp>
        <stp>C.US.CLE</stp>
        <stp>Bar</stp>
        <stp/>
        <stp>Time</stp>
        <stp>1380</stp>
        <stp>-222</stp>
        <stp>All</stp>
        <stp/>
        <stp/>
        <stp>False</stp>
        <tr r="C224" s="1"/>
      </tp>
      <tp>
        <v>42782.708333333336</v>
        <stp/>
        <stp>StudyData</stp>
        <stp>C.US.CLE</stp>
        <stp>Bar</stp>
        <stp/>
        <stp>Time</stp>
        <stp>1380</stp>
        <stp>-223</stp>
        <stp>All</stp>
        <stp/>
        <stp/>
        <stp>False</stp>
        <tr r="C225" s="1"/>
      </tp>
      <tp>
        <v>42761.708333333336</v>
        <stp/>
        <stp>StudyData</stp>
        <stp>C.US.CLE</stp>
        <stp>Bar</stp>
        <stp/>
        <stp>Time</stp>
        <stp>1380</stp>
        <stp>-238</stp>
        <stp>All</stp>
        <stp/>
        <stp/>
        <stp>False</stp>
        <tr r="C240" s="1"/>
      </tp>
      <tp>
        <v>42760.708333333336</v>
        <stp/>
        <stp>StudyData</stp>
        <stp>C.US.CLE</stp>
        <stp>Bar</stp>
        <stp/>
        <stp>Time</stp>
        <stp>1380</stp>
        <stp>-239</stp>
        <stp>All</stp>
        <stp/>
        <stp/>
        <stp>False</stp>
        <tr r="C241" s="1"/>
      </tp>
      <tp>
        <v>42767.708333333336</v>
        <stp/>
        <stp>StudyData</stp>
        <stp>C.US.CLE</stp>
        <stp>Bar</stp>
        <stp/>
        <stp>Time</stp>
        <stp>1380</stp>
        <stp>-234</stp>
        <stp>All</stp>
        <stp/>
        <stp/>
        <stp>False</stp>
        <tr r="C236" s="1"/>
      </tp>
      <tp>
        <v>42766.708333333336</v>
        <stp/>
        <stp>StudyData</stp>
        <stp>C.US.CLE</stp>
        <stp>Bar</stp>
        <stp/>
        <stp>Time</stp>
        <stp>1380</stp>
        <stp>-235</stp>
        <stp>All</stp>
        <stp/>
        <stp/>
        <stp>False</stp>
        <tr r="C237" s="1"/>
      </tp>
      <tp>
        <v>42765.708333333336</v>
        <stp/>
        <stp>StudyData</stp>
        <stp>C.US.CLE</stp>
        <stp>Bar</stp>
        <stp/>
        <stp>Time</stp>
        <stp>1380</stp>
        <stp>-236</stp>
        <stp>All</stp>
        <stp/>
        <stp/>
        <stp>False</stp>
        <tr r="C238" s="1"/>
      </tp>
      <tp>
        <v>42764.708333333336</v>
        <stp/>
        <stp>StudyData</stp>
        <stp>C.US.CLE</stp>
        <stp>Bar</stp>
        <stp/>
        <stp>Time</stp>
        <stp>1380</stp>
        <stp>-237</stp>
        <stp>All</stp>
        <stp/>
        <stp/>
        <stp>False</stp>
        <tr r="C239" s="1"/>
      </tp>
      <tp>
        <v>42773.708333333336</v>
        <stp/>
        <stp>StudyData</stp>
        <stp>C.US.CLE</stp>
        <stp>Bar</stp>
        <stp/>
        <stp>Time</stp>
        <stp>1380</stp>
        <stp>-230</stp>
        <stp>All</stp>
        <stp/>
        <stp/>
        <stp>False</stp>
        <tr r="C232" s="1"/>
      </tp>
      <tp>
        <v>42772.708333333336</v>
        <stp/>
        <stp>StudyData</stp>
        <stp>C.US.CLE</stp>
        <stp>Bar</stp>
        <stp/>
        <stp>Time</stp>
        <stp>1380</stp>
        <stp>-231</stp>
        <stp>All</stp>
        <stp/>
        <stp/>
        <stp>False</stp>
        <tr r="C233" s="1"/>
      </tp>
      <tp>
        <v>42771.708333333336</v>
        <stp/>
        <stp>StudyData</stp>
        <stp>C.US.CLE</stp>
        <stp>Bar</stp>
        <stp/>
        <stp>Time</stp>
        <stp>1380</stp>
        <stp>-232</stp>
        <stp>All</stp>
        <stp/>
        <stp/>
        <stp>False</stp>
        <tr r="C234" s="1"/>
      </tp>
      <tp>
        <v>42768.708333333336</v>
        <stp/>
        <stp>StudyData</stp>
        <stp>C.US.CLE</stp>
        <stp>Bar</stp>
        <stp/>
        <stp>Time</stp>
        <stp>1380</stp>
        <stp>-233</stp>
        <stp>All</stp>
        <stp/>
        <stp/>
        <stp>False</stp>
        <tr r="C235" s="1"/>
      </tp>
      <tp>
        <v>0</v>
        <stp/>
        <stp>StudyData</stp>
        <stp>C.US.CLE</stp>
        <stp>Vol</stp>
        <stp>VolType=Exchange,CoCType=Contract</stp>
        <stp>Vol</stp>
        <stp>1380</stp>
        <stp>-173</stp>
        <stp>All</stp>
        <stp/>
        <stp/>
        <stp>FALSE</stp>
        <stp>T</stp>
        <tr r="H175" s="1"/>
      </tp>
      <tp>
        <v>0</v>
        <stp/>
        <stp>StudyData</stp>
        <stp>C.US.CLE</stp>
        <stp>Vol</stp>
        <stp>VolType=Exchange,CoCType=Contract</stp>
        <stp>Vol</stp>
        <stp>1380</stp>
        <stp>-163</stp>
        <stp>All</stp>
        <stp/>
        <stp/>
        <stp>FALSE</stp>
        <stp>T</stp>
        <tr r="H165" s="1"/>
      </tp>
      <tp>
        <v>0</v>
        <stp/>
        <stp>StudyData</stp>
        <stp>C.US.CLE</stp>
        <stp>Vol</stp>
        <stp>VolType=Exchange,CoCType=Contract</stp>
        <stp>Vol</stp>
        <stp>1380</stp>
        <stp>-153</stp>
        <stp>All</stp>
        <stp/>
        <stp/>
        <stp>FALSE</stp>
        <stp>T</stp>
        <tr r="H155" s="1"/>
      </tp>
      <tp>
        <v>0</v>
        <stp/>
        <stp>StudyData</stp>
        <stp>C.US.CLE</stp>
        <stp>Vol</stp>
        <stp>VolType=Exchange,CoCType=Contract</stp>
        <stp>Vol</stp>
        <stp>1380</stp>
        <stp>-143</stp>
        <stp>All</stp>
        <stp/>
        <stp/>
        <stp>FALSE</stp>
        <stp>T</stp>
        <tr r="H145" s="1"/>
      </tp>
      <tp>
        <v>0</v>
        <stp/>
        <stp>StudyData</stp>
        <stp>C.US.CLE</stp>
        <stp>Vol</stp>
        <stp>VolType=Exchange,CoCType=Contract</stp>
        <stp>Vol</stp>
        <stp>1380</stp>
        <stp>-133</stp>
        <stp>All</stp>
        <stp/>
        <stp/>
        <stp>FALSE</stp>
        <stp>T</stp>
        <tr r="H135" s="1"/>
      </tp>
      <tp>
        <v>0</v>
        <stp/>
        <stp>StudyData</stp>
        <stp>C.US.CLE</stp>
        <stp>Vol</stp>
        <stp>VolType=Exchange,CoCType=Contract</stp>
        <stp>Vol</stp>
        <stp>1380</stp>
        <stp>-123</stp>
        <stp>All</stp>
        <stp/>
        <stp/>
        <stp>FALSE</stp>
        <stp>T</stp>
        <tr r="H125" s="1"/>
      </tp>
      <tp>
        <v>0</v>
        <stp/>
        <stp>StudyData</stp>
        <stp>C.US.CLE</stp>
        <stp>Vol</stp>
        <stp>VolType=Exchange,CoCType=Contract</stp>
        <stp>Vol</stp>
        <stp>1380</stp>
        <stp>-113</stp>
        <stp>All</stp>
        <stp/>
        <stp/>
        <stp>FALSE</stp>
        <stp>T</stp>
        <tr r="H115" s="1"/>
      </tp>
      <tp>
        <v>1</v>
        <stp/>
        <stp>StudyData</stp>
        <stp>C.US.CLE</stp>
        <stp>Vol</stp>
        <stp>VolType=Exchange,CoCType=Contract</stp>
        <stp>Vol</stp>
        <stp>1380</stp>
        <stp>-103</stp>
        <stp>All</stp>
        <stp/>
        <stp/>
        <stp>FALSE</stp>
        <stp>T</stp>
        <tr r="H105" s="1"/>
      </tp>
      <tp>
        <v>0</v>
        <stp/>
        <stp>StudyData</stp>
        <stp>C.US.CLE</stp>
        <stp>Vol</stp>
        <stp>VolType=Exchange,CoCType=Contract</stp>
        <stp>Vol</stp>
        <stp>1380</stp>
        <stp>-193</stp>
        <stp>All</stp>
        <stp/>
        <stp/>
        <stp>FALSE</stp>
        <stp>T</stp>
        <tr r="H195" s="1"/>
      </tp>
      <tp t="s">
        <v/>
        <stp/>
        <stp>StudyData</stp>
        <stp>C.US.CLE</stp>
        <stp>Vol</stp>
        <stp>VolType=Exchange,CoCType=Contract</stp>
        <stp>Vol</stp>
        <stp>1380</stp>
        <stp>-183</stp>
        <stp>All</stp>
        <stp/>
        <stp/>
        <stp>FALSE</stp>
        <stp>T</stp>
        <tr r="H185" s="1"/>
      </tp>
      <tp>
        <v>0</v>
        <stp/>
        <stp>StudyData</stp>
        <stp>C.US.CLE</stp>
        <stp>Vol</stp>
        <stp>VolType=Exchange,CoCType=Contract</stp>
        <stp>Vol</stp>
        <stp>1380</stp>
        <stp>-273</stp>
        <stp>All</stp>
        <stp/>
        <stp/>
        <stp>FALSE</stp>
        <stp>T</stp>
        <tr r="H275" s="1"/>
      </tp>
      <tp>
        <v>0</v>
        <stp/>
        <stp>StudyData</stp>
        <stp>C.US.CLE</stp>
        <stp>Vol</stp>
        <stp>VolType=Exchange,CoCType=Contract</stp>
        <stp>Vol</stp>
        <stp>1380</stp>
        <stp>-263</stp>
        <stp>All</stp>
        <stp/>
        <stp/>
        <stp>FALSE</stp>
        <stp>T</stp>
        <tr r="H265" s="1"/>
      </tp>
      <tp>
        <v>0</v>
        <stp/>
        <stp>StudyData</stp>
        <stp>C.US.CLE</stp>
        <stp>Vol</stp>
        <stp>VolType=Exchange,CoCType=Contract</stp>
        <stp>Vol</stp>
        <stp>1380</stp>
        <stp>-253</stp>
        <stp>All</stp>
        <stp/>
        <stp/>
        <stp>FALSE</stp>
        <stp>T</stp>
        <tr r="H255" s="1"/>
      </tp>
      <tp>
        <v>0</v>
        <stp/>
        <stp>StudyData</stp>
        <stp>C.US.CLE</stp>
        <stp>Vol</stp>
        <stp>VolType=Exchange,CoCType=Contract</stp>
        <stp>Vol</stp>
        <stp>1380</stp>
        <stp>-243</stp>
        <stp>All</stp>
        <stp/>
        <stp/>
        <stp>FALSE</stp>
        <stp>T</stp>
        <tr r="H245" s="1"/>
      </tp>
      <tp>
        <v>0</v>
        <stp/>
        <stp>StudyData</stp>
        <stp>C.US.CLE</stp>
        <stp>Vol</stp>
        <stp>VolType=Exchange,CoCType=Contract</stp>
        <stp>Vol</stp>
        <stp>1380</stp>
        <stp>-233</stp>
        <stp>All</stp>
        <stp/>
        <stp/>
        <stp>FALSE</stp>
        <stp>T</stp>
        <tr r="H235" s="1"/>
      </tp>
      <tp>
        <v>0</v>
        <stp/>
        <stp>StudyData</stp>
        <stp>C.US.CLE</stp>
        <stp>Vol</stp>
        <stp>VolType=Exchange,CoCType=Contract</stp>
        <stp>Vol</stp>
        <stp>1380</stp>
        <stp>-223</stp>
        <stp>All</stp>
        <stp/>
        <stp/>
        <stp>FALSE</stp>
        <stp>T</stp>
        <tr r="H225" s="1"/>
      </tp>
      <tp>
        <v>0</v>
        <stp/>
        <stp>StudyData</stp>
        <stp>C.US.CLE</stp>
        <stp>Vol</stp>
        <stp>VolType=Exchange,CoCType=Contract</stp>
        <stp>Vol</stp>
        <stp>1380</stp>
        <stp>-213</stp>
        <stp>All</stp>
        <stp/>
        <stp/>
        <stp>FALSE</stp>
        <stp>T</stp>
        <tr r="H215" s="1"/>
      </tp>
      <tp>
        <v>0</v>
        <stp/>
        <stp>StudyData</stp>
        <stp>C.US.CLE</stp>
        <stp>Vol</stp>
        <stp>VolType=Exchange,CoCType=Contract</stp>
        <stp>Vol</stp>
        <stp>1380</stp>
        <stp>-203</stp>
        <stp>All</stp>
        <stp/>
        <stp/>
        <stp>FALSE</stp>
        <stp>T</stp>
        <tr r="H205" s="1"/>
      </tp>
      <tp>
        <v>0</v>
        <stp/>
        <stp>StudyData</stp>
        <stp>C.US.CLE</stp>
        <stp>Vol</stp>
        <stp>VolType=Exchange,CoCType=Contract</stp>
        <stp>Vol</stp>
        <stp>1380</stp>
        <stp>-293</stp>
        <stp>All</stp>
        <stp/>
        <stp/>
        <stp>FALSE</stp>
        <stp>T</stp>
        <tr r="H295" s="1"/>
      </tp>
      <tp>
        <v>0</v>
        <stp/>
        <stp>StudyData</stp>
        <stp>C.US.CLE</stp>
        <stp>Vol</stp>
        <stp>VolType=Exchange,CoCType=Contract</stp>
        <stp>Vol</stp>
        <stp>1380</stp>
        <stp>-283</stp>
        <stp>All</stp>
        <stp/>
        <stp/>
        <stp>FALSE</stp>
        <stp>T</stp>
        <tr r="H285" s="1"/>
      </tp>
      <tp>
        <v>42831.708333333336</v>
        <stp/>
        <stp>StudyData</stp>
        <stp>C.US.CLE</stp>
        <stp>Bar</stp>
        <stp/>
        <stp>Time</stp>
        <stp>1380</stp>
        <stp>-188</stp>
        <stp>All</stp>
        <stp/>
        <stp/>
        <stp>False</stp>
        <tr r="C190" s="1"/>
      </tp>
      <tp>
        <v>42830.708333333336</v>
        <stp/>
        <stp>StudyData</stp>
        <stp>C.US.CLE</stp>
        <stp>Bar</stp>
        <stp/>
        <stp>Time</stp>
        <stp>1380</stp>
        <stp>-189</stp>
        <stp>All</stp>
        <stp/>
        <stp/>
        <stp>False</stp>
        <tr r="C191" s="1"/>
      </tp>
      <tp>
        <v>42837.708333333336</v>
        <stp/>
        <stp>StudyData</stp>
        <stp>C.US.CLE</stp>
        <stp>Bar</stp>
        <stp/>
        <stp>Time</stp>
        <stp>1380</stp>
        <stp>-184</stp>
        <stp>All</stp>
        <stp/>
        <stp/>
        <stp>False</stp>
        <tr r="C186" s="1"/>
      </tp>
      <tp>
        <v>42836.708333333336</v>
        <stp/>
        <stp>StudyData</stp>
        <stp>C.US.CLE</stp>
        <stp>Bar</stp>
        <stp/>
        <stp>Time</stp>
        <stp>1380</stp>
        <stp>-185</stp>
        <stp>All</stp>
        <stp/>
        <stp/>
        <stp>False</stp>
        <tr r="C187" s="1"/>
      </tp>
      <tp>
        <v>42835.708333333336</v>
        <stp/>
        <stp>StudyData</stp>
        <stp>C.US.CLE</stp>
        <stp>Bar</stp>
        <stp/>
        <stp>Time</stp>
        <stp>1380</stp>
        <stp>-186</stp>
        <stp>All</stp>
        <stp/>
        <stp/>
        <stp>False</stp>
        <tr r="C188" s="1"/>
      </tp>
      <tp>
        <v>42834.708333333336</v>
        <stp/>
        <stp>StudyData</stp>
        <stp>C.US.CLE</stp>
        <stp>Bar</stp>
        <stp/>
        <stp>Time</stp>
        <stp>1380</stp>
        <stp>-187</stp>
        <stp>All</stp>
        <stp/>
        <stp/>
        <stp>False</stp>
        <tr r="C189" s="1"/>
      </tp>
      <tp>
        <v>42843.708333333336</v>
        <stp/>
        <stp>StudyData</stp>
        <stp>C.US.CLE</stp>
        <stp>Bar</stp>
        <stp/>
        <stp>Time</stp>
        <stp>1380</stp>
        <stp>-180</stp>
        <stp>All</stp>
        <stp/>
        <stp/>
        <stp>False</stp>
        <tr r="C182" s="1"/>
      </tp>
      <tp>
        <v>42842.708333333336</v>
        <stp/>
        <stp>StudyData</stp>
        <stp>C.US.CLE</stp>
        <stp>Bar</stp>
        <stp/>
        <stp>Time</stp>
        <stp>1380</stp>
        <stp>-181</stp>
        <stp>All</stp>
        <stp/>
        <stp/>
        <stp>False</stp>
        <tr r="C183" s="1"/>
      </tp>
      <tp>
        <v>42841.708333333336</v>
        <stp/>
        <stp>StudyData</stp>
        <stp>C.US.CLE</stp>
        <stp>Bar</stp>
        <stp/>
        <stp>Time</stp>
        <stp>1380</stp>
        <stp>-182</stp>
        <stp>All</stp>
        <stp/>
        <stp/>
        <stp>False</stp>
        <tr r="C184" s="1"/>
      </tp>
      <tp>
        <v>42838.708333333336</v>
        <stp/>
        <stp>StudyData</stp>
        <stp>C.US.CLE</stp>
        <stp>Bar</stp>
        <stp/>
        <stp>Time</stp>
        <stp>1380</stp>
        <stp>-183</stp>
        <stp>All</stp>
        <stp/>
        <stp/>
        <stp>False</stp>
        <tr r="C185" s="1"/>
      </tp>
      <tp>
        <v>42817.708333333336</v>
        <stp/>
        <stp>StudyData</stp>
        <stp>C.US.CLE</stp>
        <stp>Bar</stp>
        <stp/>
        <stp>Time</stp>
        <stp>1380</stp>
        <stp>-198</stp>
        <stp>All</stp>
        <stp/>
        <stp/>
        <stp>False</stp>
        <tr r="C200" s="1"/>
      </tp>
      <tp>
        <v>42816.708333333336</v>
        <stp/>
        <stp>StudyData</stp>
        <stp>C.US.CLE</stp>
        <stp>Bar</stp>
        <stp/>
        <stp>Time</stp>
        <stp>1380</stp>
        <stp>-199</stp>
        <stp>All</stp>
        <stp/>
        <stp/>
        <stp>False</stp>
        <tr r="C201" s="1"/>
      </tp>
      <tp>
        <v>42823.708333333336</v>
        <stp/>
        <stp>StudyData</stp>
        <stp>C.US.CLE</stp>
        <stp>Bar</stp>
        <stp/>
        <stp>Time</stp>
        <stp>1380</stp>
        <stp>-194</stp>
        <stp>All</stp>
        <stp/>
        <stp/>
        <stp>False</stp>
        <tr r="C196" s="1"/>
      </tp>
      <tp>
        <v>42822.708333333336</v>
        <stp/>
        <stp>StudyData</stp>
        <stp>C.US.CLE</stp>
        <stp>Bar</stp>
        <stp/>
        <stp>Time</stp>
        <stp>1380</stp>
        <stp>-195</stp>
        <stp>All</stp>
        <stp/>
        <stp/>
        <stp>False</stp>
        <tr r="C197" s="1"/>
      </tp>
      <tp>
        <v>42821.708333333336</v>
        <stp/>
        <stp>StudyData</stp>
        <stp>C.US.CLE</stp>
        <stp>Bar</stp>
        <stp/>
        <stp>Time</stp>
        <stp>1380</stp>
        <stp>-196</stp>
        <stp>All</stp>
        <stp/>
        <stp/>
        <stp>False</stp>
        <tr r="C198" s="1"/>
      </tp>
      <tp>
        <v>42820.708333333336</v>
        <stp/>
        <stp>StudyData</stp>
        <stp>C.US.CLE</stp>
        <stp>Bar</stp>
        <stp/>
        <stp>Time</stp>
        <stp>1380</stp>
        <stp>-197</stp>
        <stp>All</stp>
        <stp/>
        <stp/>
        <stp>False</stp>
        <tr r="C199" s="1"/>
      </tp>
      <tp>
        <v>42829.708333333336</v>
        <stp/>
        <stp>StudyData</stp>
        <stp>C.US.CLE</stp>
        <stp>Bar</stp>
        <stp/>
        <stp>Time</stp>
        <stp>1380</stp>
        <stp>-190</stp>
        <stp>All</stp>
        <stp/>
        <stp/>
        <stp>False</stp>
        <tr r="C192" s="1"/>
      </tp>
      <tp>
        <v>42828.708333333336</v>
        <stp/>
        <stp>StudyData</stp>
        <stp>C.US.CLE</stp>
        <stp>Bar</stp>
        <stp/>
        <stp>Time</stp>
        <stp>1380</stp>
        <stp>-191</stp>
        <stp>All</stp>
        <stp/>
        <stp/>
        <stp>False</stp>
        <tr r="C193" s="1"/>
      </tp>
      <tp>
        <v>42827.708333333336</v>
        <stp/>
        <stp>StudyData</stp>
        <stp>C.US.CLE</stp>
        <stp>Bar</stp>
        <stp/>
        <stp>Time</stp>
        <stp>1380</stp>
        <stp>-192</stp>
        <stp>All</stp>
        <stp/>
        <stp/>
        <stp>False</stp>
        <tr r="C194" s="1"/>
      </tp>
      <tp>
        <v>42824.708333333336</v>
        <stp/>
        <stp>StudyData</stp>
        <stp>C.US.CLE</stp>
        <stp>Bar</stp>
        <stp/>
        <stp>Time</stp>
        <stp>1380</stp>
        <stp>-193</stp>
        <stp>All</stp>
        <stp/>
        <stp/>
        <stp>False</stp>
        <tr r="C195" s="1"/>
      </tp>
      <tp>
        <v>42887.708333333336</v>
        <stp/>
        <stp>StudyData</stp>
        <stp>C.US.CLE</stp>
        <stp>Bar</stp>
        <stp/>
        <stp>Time</stp>
        <stp>1380</stp>
        <stp>-148</stp>
        <stp>All</stp>
        <stp/>
        <stp/>
        <stp>False</stp>
        <tr r="C150" s="1"/>
      </tp>
      <tp>
        <v>42886.708333333336</v>
        <stp/>
        <stp>StudyData</stp>
        <stp>C.US.CLE</stp>
        <stp>Bar</stp>
        <stp/>
        <stp>Time</stp>
        <stp>1380</stp>
        <stp>-149</stp>
        <stp>All</stp>
        <stp/>
        <stp/>
        <stp>False</stp>
        <tr r="C151" s="1"/>
      </tp>
      <tp>
        <v>42893.708333333336</v>
        <stp/>
        <stp>StudyData</stp>
        <stp>C.US.CLE</stp>
        <stp>Bar</stp>
        <stp/>
        <stp>Time</stp>
        <stp>1380</stp>
        <stp>-144</stp>
        <stp>All</stp>
        <stp/>
        <stp/>
        <stp>False</stp>
        <tr r="C146" s="1"/>
      </tp>
      <tp>
        <v>42892.708333333336</v>
        <stp/>
        <stp>StudyData</stp>
        <stp>C.US.CLE</stp>
        <stp>Bar</stp>
        <stp/>
        <stp>Time</stp>
        <stp>1380</stp>
        <stp>-145</stp>
        <stp>All</stp>
        <stp/>
        <stp/>
        <stp>False</stp>
        <tr r="C147" s="1"/>
      </tp>
      <tp>
        <v>42891.708333333336</v>
        <stp/>
        <stp>StudyData</stp>
        <stp>C.US.CLE</stp>
        <stp>Bar</stp>
        <stp/>
        <stp>Time</stp>
        <stp>1380</stp>
        <stp>-146</stp>
        <stp>All</stp>
        <stp/>
        <stp/>
        <stp>False</stp>
        <tr r="C148" s="1"/>
      </tp>
      <tp>
        <v>42890.708333333336</v>
        <stp/>
        <stp>StudyData</stp>
        <stp>C.US.CLE</stp>
        <stp>Bar</stp>
        <stp/>
        <stp>Time</stp>
        <stp>1380</stp>
        <stp>-147</stp>
        <stp>All</stp>
        <stp/>
        <stp/>
        <stp>False</stp>
        <tr r="C149" s="1"/>
      </tp>
      <tp>
        <v>42899.708333333336</v>
        <stp/>
        <stp>StudyData</stp>
        <stp>C.US.CLE</stp>
        <stp>Bar</stp>
        <stp/>
        <stp>Time</stp>
        <stp>1380</stp>
        <stp>-140</stp>
        <stp>All</stp>
        <stp/>
        <stp/>
        <stp>False</stp>
        <tr r="C142" s="1"/>
      </tp>
      <tp>
        <v>42898.708333333336</v>
        <stp/>
        <stp>StudyData</stp>
        <stp>C.US.CLE</stp>
        <stp>Bar</stp>
        <stp/>
        <stp>Time</stp>
        <stp>1380</stp>
        <stp>-141</stp>
        <stp>All</stp>
        <stp/>
        <stp/>
        <stp>False</stp>
        <tr r="C143" s="1"/>
      </tp>
      <tp>
        <v>42897.708333333336</v>
        <stp/>
        <stp>StudyData</stp>
        <stp>C.US.CLE</stp>
        <stp>Bar</stp>
        <stp/>
        <stp>Time</stp>
        <stp>1380</stp>
        <stp>-142</stp>
        <stp>All</stp>
        <stp/>
        <stp/>
        <stp>False</stp>
        <tr r="C144" s="1"/>
      </tp>
      <tp>
        <v>42894.708333333336</v>
        <stp/>
        <stp>StudyData</stp>
        <stp>C.US.CLE</stp>
        <stp>Bar</stp>
        <stp/>
        <stp>Time</stp>
        <stp>1380</stp>
        <stp>-143</stp>
        <stp>All</stp>
        <stp/>
        <stp/>
        <stp>False</stp>
        <tr r="C145" s="1"/>
      </tp>
      <tp>
        <v>42873.708333333336</v>
        <stp/>
        <stp>StudyData</stp>
        <stp>C.US.CLE</stp>
        <stp>Bar</stp>
        <stp/>
        <stp>Time</stp>
        <stp>1380</stp>
        <stp>-158</stp>
        <stp>All</stp>
        <stp/>
        <stp/>
        <stp>False</stp>
        <tr r="C160" s="1"/>
      </tp>
      <tp>
        <v>42872.708333333336</v>
        <stp/>
        <stp>StudyData</stp>
        <stp>C.US.CLE</stp>
        <stp>Bar</stp>
        <stp/>
        <stp>Time</stp>
        <stp>1380</stp>
        <stp>-159</stp>
        <stp>All</stp>
        <stp/>
        <stp/>
        <stp>False</stp>
        <tr r="C161" s="1"/>
      </tp>
      <tp>
        <v>42879.708333333336</v>
        <stp/>
        <stp>StudyData</stp>
        <stp>C.US.CLE</stp>
        <stp>Bar</stp>
        <stp/>
        <stp>Time</stp>
        <stp>1380</stp>
        <stp>-154</stp>
        <stp>All</stp>
        <stp/>
        <stp/>
        <stp>False</stp>
        <tr r="C156" s="1"/>
      </tp>
      <tp>
        <v>42878.708333333336</v>
        <stp/>
        <stp>StudyData</stp>
        <stp>C.US.CLE</stp>
        <stp>Bar</stp>
        <stp/>
        <stp>Time</stp>
        <stp>1380</stp>
        <stp>-155</stp>
        <stp>All</stp>
        <stp/>
        <stp/>
        <stp>False</stp>
        <tr r="C157" s="1"/>
      </tp>
      <tp>
        <v>42877.708333333336</v>
        <stp/>
        <stp>StudyData</stp>
        <stp>C.US.CLE</stp>
        <stp>Bar</stp>
        <stp/>
        <stp>Time</stp>
        <stp>1380</stp>
        <stp>-156</stp>
        <stp>All</stp>
        <stp/>
        <stp/>
        <stp>False</stp>
        <tr r="C158" s="1"/>
      </tp>
      <tp>
        <v>42876.708333333336</v>
        <stp/>
        <stp>StudyData</stp>
        <stp>C.US.CLE</stp>
        <stp>Bar</stp>
        <stp/>
        <stp>Time</stp>
        <stp>1380</stp>
        <stp>-157</stp>
        <stp>All</stp>
        <stp/>
        <stp/>
        <stp>False</stp>
        <tr r="C159" s="1"/>
      </tp>
      <tp>
        <v>42885.708333333336</v>
        <stp/>
        <stp>StudyData</stp>
        <stp>C.US.CLE</stp>
        <stp>Bar</stp>
        <stp/>
        <stp>Time</stp>
        <stp>1380</stp>
        <stp>-150</stp>
        <stp>All</stp>
        <stp/>
        <stp/>
        <stp>False</stp>
        <tr r="C152" s="1"/>
      </tp>
      <tp>
        <v>42884.708333333336</v>
        <stp/>
        <stp>StudyData</stp>
        <stp>C.US.CLE</stp>
        <stp>Bar</stp>
        <stp/>
        <stp>Time</stp>
        <stp>1380</stp>
        <stp>-151</stp>
        <stp>All</stp>
        <stp/>
        <stp/>
        <stp>False</stp>
        <tr r="C153" s="1"/>
      </tp>
      <tp>
        <v>42883.708333333336</v>
        <stp/>
        <stp>StudyData</stp>
        <stp>C.US.CLE</stp>
        <stp>Bar</stp>
        <stp/>
        <stp>Time</stp>
        <stp>1380</stp>
        <stp>-152</stp>
        <stp>All</stp>
        <stp/>
        <stp/>
        <stp>False</stp>
        <tr r="C154" s="1"/>
      </tp>
      <tp>
        <v>42880.708333333336</v>
        <stp/>
        <stp>StudyData</stp>
        <stp>C.US.CLE</stp>
        <stp>Bar</stp>
        <stp/>
        <stp>Time</stp>
        <stp>1380</stp>
        <stp>-153</stp>
        <stp>All</stp>
        <stp/>
        <stp/>
        <stp>False</stp>
        <tr r="C155" s="1"/>
      </tp>
      <tp>
        <v>42859.708333333336</v>
        <stp/>
        <stp>StudyData</stp>
        <stp>C.US.CLE</stp>
        <stp>Bar</stp>
        <stp/>
        <stp>Time</stp>
        <stp>1380</stp>
        <stp>-168</stp>
        <stp>All</stp>
        <stp/>
        <stp/>
        <stp>False</stp>
        <tr r="C170" s="1"/>
      </tp>
      <tp>
        <v>42858.708333333336</v>
        <stp/>
        <stp>StudyData</stp>
        <stp>C.US.CLE</stp>
        <stp>Bar</stp>
        <stp/>
        <stp>Time</stp>
        <stp>1380</stp>
        <stp>-169</stp>
        <stp>All</stp>
        <stp/>
        <stp/>
        <stp>False</stp>
        <tr r="C171" s="1"/>
      </tp>
      <tp>
        <v>42865.708333333336</v>
        <stp/>
        <stp>StudyData</stp>
        <stp>C.US.CLE</stp>
        <stp>Bar</stp>
        <stp/>
        <stp>Time</stp>
        <stp>1380</stp>
        <stp>-164</stp>
        <stp>All</stp>
        <stp/>
        <stp/>
        <stp>False</stp>
        <tr r="C166" s="1"/>
      </tp>
      <tp>
        <v>42864.708333333336</v>
        <stp/>
        <stp>StudyData</stp>
        <stp>C.US.CLE</stp>
        <stp>Bar</stp>
        <stp/>
        <stp>Time</stp>
        <stp>1380</stp>
        <stp>-165</stp>
        <stp>All</stp>
        <stp/>
        <stp/>
        <stp>False</stp>
        <tr r="C167" s="1"/>
      </tp>
      <tp>
        <v>42863.708333333336</v>
        <stp/>
        <stp>StudyData</stp>
        <stp>C.US.CLE</stp>
        <stp>Bar</stp>
        <stp/>
        <stp>Time</stp>
        <stp>1380</stp>
        <stp>-166</stp>
        <stp>All</stp>
        <stp/>
        <stp/>
        <stp>False</stp>
        <tr r="C168" s="1"/>
      </tp>
      <tp>
        <v>42862.708333333336</v>
        <stp/>
        <stp>StudyData</stp>
        <stp>C.US.CLE</stp>
        <stp>Bar</stp>
        <stp/>
        <stp>Time</stp>
        <stp>1380</stp>
        <stp>-167</stp>
        <stp>All</stp>
        <stp/>
        <stp/>
        <stp>False</stp>
        <tr r="C169" s="1"/>
      </tp>
      <tp>
        <v>42871.708333333336</v>
        <stp/>
        <stp>StudyData</stp>
        <stp>C.US.CLE</stp>
        <stp>Bar</stp>
        <stp/>
        <stp>Time</stp>
        <stp>1380</stp>
        <stp>-160</stp>
        <stp>All</stp>
        <stp/>
        <stp/>
        <stp>False</stp>
        <tr r="C162" s="1"/>
      </tp>
      <tp>
        <v>42870.708333333336</v>
        <stp/>
        <stp>StudyData</stp>
        <stp>C.US.CLE</stp>
        <stp>Bar</stp>
        <stp/>
        <stp>Time</stp>
        <stp>1380</stp>
        <stp>-161</stp>
        <stp>All</stp>
        <stp/>
        <stp/>
        <stp>False</stp>
        <tr r="C163" s="1"/>
      </tp>
      <tp>
        <v>42869.708333333336</v>
        <stp/>
        <stp>StudyData</stp>
        <stp>C.US.CLE</stp>
        <stp>Bar</stp>
        <stp/>
        <stp>Time</stp>
        <stp>1380</stp>
        <stp>-162</stp>
        <stp>All</stp>
        <stp/>
        <stp/>
        <stp>False</stp>
        <tr r="C164" s="1"/>
      </tp>
      <tp>
        <v>42866.708333333336</v>
        <stp/>
        <stp>StudyData</stp>
        <stp>C.US.CLE</stp>
        <stp>Bar</stp>
        <stp/>
        <stp>Time</stp>
        <stp>1380</stp>
        <stp>-163</stp>
        <stp>All</stp>
        <stp/>
        <stp/>
        <stp>False</stp>
        <tr r="C165" s="1"/>
      </tp>
      <tp>
        <v>42845.708333333336</v>
        <stp/>
        <stp>StudyData</stp>
        <stp>C.US.CLE</stp>
        <stp>Bar</stp>
        <stp/>
        <stp>Time</stp>
        <stp>1380</stp>
        <stp>-178</stp>
        <stp>All</stp>
        <stp/>
        <stp/>
        <stp>False</stp>
        <tr r="C180" s="1"/>
      </tp>
      <tp>
        <v>42844.708333333336</v>
        <stp/>
        <stp>StudyData</stp>
        <stp>C.US.CLE</stp>
        <stp>Bar</stp>
        <stp/>
        <stp>Time</stp>
        <stp>1380</stp>
        <stp>-179</stp>
        <stp>All</stp>
        <stp/>
        <stp/>
        <stp>False</stp>
        <tr r="C181" s="1"/>
      </tp>
      <tp>
        <v>42851.708333333336</v>
        <stp/>
        <stp>StudyData</stp>
        <stp>C.US.CLE</stp>
        <stp>Bar</stp>
        <stp/>
        <stp>Time</stp>
        <stp>1380</stp>
        <stp>-174</stp>
        <stp>All</stp>
        <stp/>
        <stp/>
        <stp>False</stp>
        <tr r="C176" s="1"/>
      </tp>
      <tp>
        <v>42850.708333333336</v>
        <stp/>
        <stp>StudyData</stp>
        <stp>C.US.CLE</stp>
        <stp>Bar</stp>
        <stp/>
        <stp>Time</stp>
        <stp>1380</stp>
        <stp>-175</stp>
        <stp>All</stp>
        <stp/>
        <stp/>
        <stp>False</stp>
        <tr r="C177" s="1"/>
      </tp>
      <tp>
        <v>42849.708333333336</v>
        <stp/>
        <stp>StudyData</stp>
        <stp>C.US.CLE</stp>
        <stp>Bar</stp>
        <stp/>
        <stp>Time</stp>
        <stp>1380</stp>
        <stp>-176</stp>
        <stp>All</stp>
        <stp/>
        <stp/>
        <stp>False</stp>
        <tr r="C178" s="1"/>
      </tp>
      <tp>
        <v>42848.708333333336</v>
        <stp/>
        <stp>StudyData</stp>
        <stp>C.US.CLE</stp>
        <stp>Bar</stp>
        <stp/>
        <stp>Time</stp>
        <stp>1380</stp>
        <stp>-177</stp>
        <stp>All</stp>
        <stp/>
        <stp/>
        <stp>False</stp>
        <tr r="C179" s="1"/>
      </tp>
      <tp>
        <v>42857.708333333336</v>
        <stp/>
        <stp>StudyData</stp>
        <stp>C.US.CLE</stp>
        <stp>Bar</stp>
        <stp/>
        <stp>Time</stp>
        <stp>1380</stp>
        <stp>-170</stp>
        <stp>All</stp>
        <stp/>
        <stp/>
        <stp>False</stp>
        <tr r="C172" s="1"/>
      </tp>
      <tp>
        <v>42856.708333333336</v>
        <stp/>
        <stp>StudyData</stp>
        <stp>C.US.CLE</stp>
        <stp>Bar</stp>
        <stp/>
        <stp>Time</stp>
        <stp>1380</stp>
        <stp>-171</stp>
        <stp>All</stp>
        <stp/>
        <stp/>
        <stp>False</stp>
        <tr r="C173" s="1"/>
      </tp>
      <tp>
        <v>42855.708333333336</v>
        <stp/>
        <stp>StudyData</stp>
        <stp>C.US.CLE</stp>
        <stp>Bar</stp>
        <stp/>
        <stp>Time</stp>
        <stp>1380</stp>
        <stp>-172</stp>
        <stp>All</stp>
        <stp/>
        <stp/>
        <stp>False</stp>
        <tr r="C174" s="1"/>
      </tp>
      <tp>
        <v>42852.708333333336</v>
        <stp/>
        <stp>StudyData</stp>
        <stp>C.US.CLE</stp>
        <stp>Bar</stp>
        <stp/>
        <stp>Time</stp>
        <stp>1380</stp>
        <stp>-173</stp>
        <stp>All</stp>
        <stp/>
        <stp/>
        <stp>False</stp>
        <tr r="C175" s="1"/>
      </tp>
      <tp>
        <v>42943.708333333336</v>
        <stp/>
        <stp>StudyData</stp>
        <stp>C.US.CLE</stp>
        <stp>Bar</stp>
        <stp/>
        <stp>Time</stp>
        <stp>1380</stp>
        <stp>-108</stp>
        <stp>All</stp>
        <stp/>
        <stp/>
        <stp>False</stp>
        <tr r="C110" s="1"/>
      </tp>
      <tp>
        <v>42942.708333333336</v>
        <stp/>
        <stp>StudyData</stp>
        <stp>C.US.CLE</stp>
        <stp>Bar</stp>
        <stp/>
        <stp>Time</stp>
        <stp>1380</stp>
        <stp>-109</stp>
        <stp>All</stp>
        <stp/>
        <stp/>
        <stp>False</stp>
        <tr r="C111" s="1"/>
      </tp>
      <tp>
        <v>42949.708333333336</v>
        <stp/>
        <stp>StudyData</stp>
        <stp>C.US.CLE</stp>
        <stp>Bar</stp>
        <stp/>
        <stp>Time</stp>
        <stp>1380</stp>
        <stp>-104</stp>
        <stp>All</stp>
        <stp/>
        <stp/>
        <stp>False</stp>
        <tr r="C106" s="1"/>
      </tp>
      <tp>
        <v>42948.708333333336</v>
        <stp/>
        <stp>StudyData</stp>
        <stp>C.US.CLE</stp>
        <stp>Bar</stp>
        <stp/>
        <stp>Time</stp>
        <stp>1380</stp>
        <stp>-105</stp>
        <stp>All</stp>
        <stp/>
        <stp/>
        <stp>False</stp>
        <tr r="C107" s="1"/>
      </tp>
      <tp>
        <v>42947.708333333336</v>
        <stp/>
        <stp>StudyData</stp>
        <stp>C.US.CLE</stp>
        <stp>Bar</stp>
        <stp/>
        <stp>Time</stp>
        <stp>1380</stp>
        <stp>-106</stp>
        <stp>All</stp>
        <stp/>
        <stp/>
        <stp>False</stp>
        <tr r="C108" s="1"/>
      </tp>
      <tp>
        <v>42946.708333333336</v>
        <stp/>
        <stp>StudyData</stp>
        <stp>C.US.CLE</stp>
        <stp>Bar</stp>
        <stp/>
        <stp>Time</stp>
        <stp>1380</stp>
        <stp>-107</stp>
        <stp>All</stp>
        <stp/>
        <stp/>
        <stp>False</stp>
        <tr r="C109" s="1"/>
      </tp>
      <tp>
        <v>42955.708333333336</v>
        <stp/>
        <stp>StudyData</stp>
        <stp>C.US.CLE</stp>
        <stp>Bar</stp>
        <stp/>
        <stp>Time</stp>
        <stp>1380</stp>
        <stp>-100</stp>
        <stp>All</stp>
        <stp/>
        <stp/>
        <stp>False</stp>
        <tr r="C102" s="1"/>
      </tp>
      <tp>
        <v>42954.708333333336</v>
        <stp/>
        <stp>StudyData</stp>
        <stp>C.US.CLE</stp>
        <stp>Bar</stp>
        <stp/>
        <stp>Time</stp>
        <stp>1380</stp>
        <stp>-101</stp>
        <stp>All</stp>
        <stp/>
        <stp/>
        <stp>False</stp>
        <tr r="C103" s="1"/>
      </tp>
      <tp>
        <v>42953.708333333336</v>
        <stp/>
        <stp>StudyData</stp>
        <stp>C.US.CLE</stp>
        <stp>Bar</stp>
        <stp/>
        <stp>Time</stp>
        <stp>1380</stp>
        <stp>-102</stp>
        <stp>All</stp>
        <stp/>
        <stp/>
        <stp>False</stp>
        <tr r="C104" s="1"/>
      </tp>
      <tp>
        <v>42950.708333333336</v>
        <stp/>
        <stp>StudyData</stp>
        <stp>C.US.CLE</stp>
        <stp>Bar</stp>
        <stp/>
        <stp>Time</stp>
        <stp>1380</stp>
        <stp>-103</stp>
        <stp>All</stp>
        <stp/>
        <stp/>
        <stp>False</stp>
        <tr r="C105" s="1"/>
      </tp>
      <tp>
        <v>42929.708333333336</v>
        <stp/>
        <stp>StudyData</stp>
        <stp>C.US.CLE</stp>
        <stp>Bar</stp>
        <stp/>
        <stp>Time</stp>
        <stp>1380</stp>
        <stp>-118</stp>
        <stp>All</stp>
        <stp/>
        <stp/>
        <stp>False</stp>
        <tr r="C120" s="1"/>
      </tp>
      <tp>
        <v>42928.708333333336</v>
        <stp/>
        <stp>StudyData</stp>
        <stp>C.US.CLE</stp>
        <stp>Bar</stp>
        <stp/>
        <stp>Time</stp>
        <stp>1380</stp>
        <stp>-119</stp>
        <stp>All</stp>
        <stp/>
        <stp/>
        <stp>False</stp>
        <tr r="C121" s="1"/>
      </tp>
      <tp>
        <v>42935.708333333336</v>
        <stp/>
        <stp>StudyData</stp>
        <stp>C.US.CLE</stp>
        <stp>Bar</stp>
        <stp/>
        <stp>Time</stp>
        <stp>1380</stp>
        <stp>-114</stp>
        <stp>All</stp>
        <stp/>
        <stp/>
        <stp>False</stp>
        <tr r="C116" s="1"/>
      </tp>
      <tp>
        <v>42934.708333333336</v>
        <stp/>
        <stp>StudyData</stp>
        <stp>C.US.CLE</stp>
        <stp>Bar</stp>
        <stp/>
        <stp>Time</stp>
        <stp>1380</stp>
        <stp>-115</stp>
        <stp>All</stp>
        <stp/>
        <stp/>
        <stp>False</stp>
        <tr r="C117" s="1"/>
      </tp>
      <tp>
        <v>42933.708333333336</v>
        <stp/>
        <stp>StudyData</stp>
        <stp>C.US.CLE</stp>
        <stp>Bar</stp>
        <stp/>
        <stp>Time</stp>
        <stp>1380</stp>
        <stp>-116</stp>
        <stp>All</stp>
        <stp/>
        <stp/>
        <stp>False</stp>
        <tr r="C118" s="1"/>
      </tp>
      <tp>
        <v>42932.708333333336</v>
        <stp/>
        <stp>StudyData</stp>
        <stp>C.US.CLE</stp>
        <stp>Bar</stp>
        <stp/>
        <stp>Time</stp>
        <stp>1380</stp>
        <stp>-117</stp>
        <stp>All</stp>
        <stp/>
        <stp/>
        <stp>False</stp>
        <tr r="C119" s="1"/>
      </tp>
      <tp>
        <v>42941.708333333336</v>
        <stp/>
        <stp>StudyData</stp>
        <stp>C.US.CLE</stp>
        <stp>Bar</stp>
        <stp/>
        <stp>Time</stp>
        <stp>1380</stp>
        <stp>-110</stp>
        <stp>All</stp>
        <stp/>
        <stp/>
        <stp>False</stp>
        <tr r="C112" s="1"/>
      </tp>
      <tp>
        <v>42940.708333333336</v>
        <stp/>
        <stp>StudyData</stp>
        <stp>C.US.CLE</stp>
        <stp>Bar</stp>
        <stp/>
        <stp>Time</stp>
        <stp>1380</stp>
        <stp>-111</stp>
        <stp>All</stp>
        <stp/>
        <stp/>
        <stp>False</stp>
        <tr r="C113" s="1"/>
      </tp>
      <tp>
        <v>42939.708333333336</v>
        <stp/>
        <stp>StudyData</stp>
        <stp>C.US.CLE</stp>
        <stp>Bar</stp>
        <stp/>
        <stp>Time</stp>
        <stp>1380</stp>
        <stp>-112</stp>
        <stp>All</stp>
        <stp/>
        <stp/>
        <stp>False</stp>
        <tr r="C114" s="1"/>
      </tp>
      <tp>
        <v>42936.708333333336</v>
        <stp/>
        <stp>StudyData</stp>
        <stp>C.US.CLE</stp>
        <stp>Bar</stp>
        <stp/>
        <stp>Time</stp>
        <stp>1380</stp>
        <stp>-113</stp>
        <stp>All</stp>
        <stp/>
        <stp/>
        <stp>False</stp>
        <tr r="C115" s="1"/>
      </tp>
      <tp>
        <v>42915.708333333336</v>
        <stp/>
        <stp>StudyData</stp>
        <stp>C.US.CLE</stp>
        <stp>Bar</stp>
        <stp/>
        <stp>Time</stp>
        <stp>1380</stp>
        <stp>-128</stp>
        <stp>All</stp>
        <stp/>
        <stp/>
        <stp>False</stp>
        <tr r="C130" s="1"/>
      </tp>
      <tp>
        <v>42914.708333333336</v>
        <stp/>
        <stp>StudyData</stp>
        <stp>C.US.CLE</stp>
        <stp>Bar</stp>
        <stp/>
        <stp>Time</stp>
        <stp>1380</stp>
        <stp>-129</stp>
        <stp>All</stp>
        <stp/>
        <stp/>
        <stp>False</stp>
        <tr r="C131" s="1"/>
      </tp>
      <tp>
        <v>42921.708333333336</v>
        <stp/>
        <stp>StudyData</stp>
        <stp>C.US.CLE</stp>
        <stp>Bar</stp>
        <stp/>
        <stp>Time</stp>
        <stp>1380</stp>
        <stp>-124</stp>
        <stp>All</stp>
        <stp/>
        <stp/>
        <stp>False</stp>
        <tr r="C126" s="1"/>
      </tp>
      <tp>
        <v>42920.708333333336</v>
        <stp/>
        <stp>StudyData</stp>
        <stp>C.US.CLE</stp>
        <stp>Bar</stp>
        <stp/>
        <stp>Time</stp>
        <stp>1380</stp>
        <stp>-125</stp>
        <stp>All</stp>
        <stp/>
        <stp/>
        <stp>False</stp>
        <tr r="C127" s="1"/>
      </tp>
      <tp>
        <v>42919.708333333336</v>
        <stp/>
        <stp>StudyData</stp>
        <stp>C.US.CLE</stp>
        <stp>Bar</stp>
        <stp/>
        <stp>Time</stp>
        <stp>1380</stp>
        <stp>-126</stp>
        <stp>All</stp>
        <stp/>
        <stp/>
        <stp>False</stp>
        <tr r="C128" s="1"/>
      </tp>
      <tp>
        <v>42918.708333333336</v>
        <stp/>
        <stp>StudyData</stp>
        <stp>C.US.CLE</stp>
        <stp>Bar</stp>
        <stp/>
        <stp>Time</stp>
        <stp>1380</stp>
        <stp>-127</stp>
        <stp>All</stp>
        <stp/>
        <stp/>
        <stp>False</stp>
        <tr r="C129" s="1"/>
      </tp>
      <tp>
        <v>42927.708333333336</v>
        <stp/>
        <stp>StudyData</stp>
        <stp>C.US.CLE</stp>
        <stp>Bar</stp>
        <stp/>
        <stp>Time</stp>
        <stp>1380</stp>
        <stp>-120</stp>
        <stp>All</stp>
        <stp/>
        <stp/>
        <stp>False</stp>
        <tr r="C122" s="1"/>
      </tp>
      <tp>
        <v>42926.708333333336</v>
        <stp/>
        <stp>StudyData</stp>
        <stp>C.US.CLE</stp>
        <stp>Bar</stp>
        <stp/>
        <stp>Time</stp>
        <stp>1380</stp>
        <stp>-121</stp>
        <stp>All</stp>
        <stp/>
        <stp/>
        <stp>False</stp>
        <tr r="C123" s="1"/>
      </tp>
      <tp>
        <v>42925.708333333336</v>
        <stp/>
        <stp>StudyData</stp>
        <stp>C.US.CLE</stp>
        <stp>Bar</stp>
        <stp/>
        <stp>Time</stp>
        <stp>1380</stp>
        <stp>-122</stp>
        <stp>All</stp>
        <stp/>
        <stp/>
        <stp>False</stp>
        <tr r="C124" s="1"/>
      </tp>
      <tp>
        <v>42922.708333333336</v>
        <stp/>
        <stp>StudyData</stp>
        <stp>C.US.CLE</stp>
        <stp>Bar</stp>
        <stp/>
        <stp>Time</stp>
        <stp>1380</stp>
        <stp>-123</stp>
        <stp>All</stp>
        <stp/>
        <stp/>
        <stp>False</stp>
        <tr r="C125" s="1"/>
      </tp>
      <tp>
        <v>42901.708333333336</v>
        <stp/>
        <stp>StudyData</stp>
        <stp>C.US.CLE</stp>
        <stp>Bar</stp>
        <stp/>
        <stp>Time</stp>
        <stp>1380</stp>
        <stp>-138</stp>
        <stp>All</stp>
        <stp/>
        <stp/>
        <stp>False</stp>
        <tr r="C140" s="1"/>
      </tp>
      <tp>
        <v>42900.708333333336</v>
        <stp/>
        <stp>StudyData</stp>
        <stp>C.US.CLE</stp>
        <stp>Bar</stp>
        <stp/>
        <stp>Time</stp>
        <stp>1380</stp>
        <stp>-139</stp>
        <stp>All</stp>
        <stp/>
        <stp/>
        <stp>False</stp>
        <tr r="C141" s="1"/>
      </tp>
      <tp>
        <v>42907.708333333336</v>
        <stp/>
        <stp>StudyData</stp>
        <stp>C.US.CLE</stp>
        <stp>Bar</stp>
        <stp/>
        <stp>Time</stp>
        <stp>1380</stp>
        <stp>-134</stp>
        <stp>All</stp>
        <stp/>
        <stp/>
        <stp>False</stp>
        <tr r="C136" s="1"/>
      </tp>
      <tp>
        <v>42906.708333333336</v>
        <stp/>
        <stp>StudyData</stp>
        <stp>C.US.CLE</stp>
        <stp>Bar</stp>
        <stp/>
        <stp>Time</stp>
        <stp>1380</stp>
        <stp>-135</stp>
        <stp>All</stp>
        <stp/>
        <stp/>
        <stp>False</stp>
        <tr r="C137" s="1"/>
      </tp>
      <tp>
        <v>42905.708333333336</v>
        <stp/>
        <stp>StudyData</stp>
        <stp>C.US.CLE</stp>
        <stp>Bar</stp>
        <stp/>
        <stp>Time</stp>
        <stp>1380</stp>
        <stp>-136</stp>
        <stp>All</stp>
        <stp/>
        <stp/>
        <stp>False</stp>
        <tr r="C138" s="1"/>
      </tp>
      <tp>
        <v>42904.708333333336</v>
        <stp/>
        <stp>StudyData</stp>
        <stp>C.US.CLE</stp>
        <stp>Bar</stp>
        <stp/>
        <stp>Time</stp>
        <stp>1380</stp>
        <stp>-137</stp>
        <stp>All</stp>
        <stp/>
        <stp/>
        <stp>False</stp>
        <tr r="C139" s="1"/>
      </tp>
      <tp>
        <v>42913.708333333336</v>
        <stp/>
        <stp>StudyData</stp>
        <stp>C.US.CLE</stp>
        <stp>Bar</stp>
        <stp/>
        <stp>Time</stp>
        <stp>1380</stp>
        <stp>-130</stp>
        <stp>All</stp>
        <stp/>
        <stp/>
        <stp>False</stp>
        <tr r="C132" s="1"/>
      </tp>
      <tp>
        <v>42912.708333333336</v>
        <stp/>
        <stp>StudyData</stp>
        <stp>C.US.CLE</stp>
        <stp>Bar</stp>
        <stp/>
        <stp>Time</stp>
        <stp>1380</stp>
        <stp>-131</stp>
        <stp>All</stp>
        <stp/>
        <stp/>
        <stp>False</stp>
        <tr r="C133" s="1"/>
      </tp>
      <tp>
        <v>42911.708333333336</v>
        <stp/>
        <stp>StudyData</stp>
        <stp>C.US.CLE</stp>
        <stp>Bar</stp>
        <stp/>
        <stp>Time</stp>
        <stp>1380</stp>
        <stp>-132</stp>
        <stp>All</stp>
        <stp/>
        <stp/>
        <stp>False</stp>
        <tr r="C134" s="1"/>
      </tp>
      <tp>
        <v>42908.708333333336</v>
        <stp/>
        <stp>StudyData</stp>
        <stp>C.US.CLE</stp>
        <stp>Bar</stp>
        <stp/>
        <stp>Time</stp>
        <stp>1380</stp>
        <stp>-133</stp>
        <stp>All</stp>
        <stp/>
        <stp/>
        <stp>False</stp>
        <tr r="C135" s="1"/>
      </tp>
      <tp>
        <v>0</v>
        <stp/>
        <stp>StudyData</stp>
        <stp>C.US.CLE</stp>
        <stp>Vol</stp>
        <stp>VolType=Exchange,CoCType=Contract</stp>
        <stp>Vol</stp>
        <stp>1380</stp>
        <stp>-172</stp>
        <stp>All</stp>
        <stp/>
        <stp/>
        <stp>FALSE</stp>
        <stp>T</stp>
        <tr r="H174" s="1"/>
      </tp>
      <tp>
        <v>0</v>
        <stp/>
        <stp>StudyData</stp>
        <stp>C.US.CLE</stp>
        <stp>Vol</stp>
        <stp>VolType=Exchange,CoCType=Contract</stp>
        <stp>Vol</stp>
        <stp>1380</stp>
        <stp>-162</stp>
        <stp>All</stp>
        <stp/>
        <stp/>
        <stp>FALSE</stp>
        <stp>T</stp>
        <tr r="H164" s="1"/>
      </tp>
      <tp t="s">
        <v/>
        <stp/>
        <stp>StudyData</stp>
        <stp>C.US.CLE</stp>
        <stp>Vol</stp>
        <stp>VolType=Exchange,CoCType=Contract</stp>
        <stp>Vol</stp>
        <stp>1380</stp>
        <stp>-152</stp>
        <stp>All</stp>
        <stp/>
        <stp/>
        <stp>FALSE</stp>
        <stp>T</stp>
        <tr r="H154" s="1"/>
      </tp>
      <tp>
        <v>0</v>
        <stp/>
        <stp>StudyData</stp>
        <stp>C.US.CLE</stp>
        <stp>Vol</stp>
        <stp>VolType=Exchange,CoCType=Contract</stp>
        <stp>Vol</stp>
        <stp>1380</stp>
        <stp>-142</stp>
        <stp>All</stp>
        <stp/>
        <stp/>
        <stp>FALSE</stp>
        <stp>T</stp>
        <tr r="H144" s="1"/>
      </tp>
      <tp>
        <v>0</v>
        <stp/>
        <stp>StudyData</stp>
        <stp>C.US.CLE</stp>
        <stp>Vol</stp>
        <stp>VolType=Exchange,CoCType=Contract</stp>
        <stp>Vol</stp>
        <stp>1380</stp>
        <stp>-132</stp>
        <stp>All</stp>
        <stp/>
        <stp/>
        <stp>FALSE</stp>
        <stp>T</stp>
        <tr r="H134" s="1"/>
      </tp>
      <tp>
        <v>0</v>
        <stp/>
        <stp>StudyData</stp>
        <stp>C.US.CLE</stp>
        <stp>Vol</stp>
        <stp>VolType=Exchange,CoCType=Contract</stp>
        <stp>Vol</stp>
        <stp>1380</stp>
        <stp>-122</stp>
        <stp>All</stp>
        <stp/>
        <stp/>
        <stp>FALSE</stp>
        <stp>T</stp>
        <tr r="H124" s="1"/>
      </tp>
      <tp>
        <v>2</v>
        <stp/>
        <stp>StudyData</stp>
        <stp>C.US.CLE</stp>
        <stp>Vol</stp>
        <stp>VolType=Exchange,CoCType=Contract</stp>
        <stp>Vol</stp>
        <stp>1380</stp>
        <stp>-112</stp>
        <stp>All</stp>
        <stp/>
        <stp/>
        <stp>FALSE</stp>
        <stp>T</stp>
        <tr r="H114" s="1"/>
      </tp>
      <tp>
        <v>4</v>
        <stp/>
        <stp>StudyData</stp>
        <stp>C.US.CLE</stp>
        <stp>Vol</stp>
        <stp>VolType=Exchange,CoCType=Contract</stp>
        <stp>Vol</stp>
        <stp>1380</stp>
        <stp>-102</stp>
        <stp>All</stp>
        <stp/>
        <stp/>
        <stp>FALSE</stp>
        <stp>T</stp>
        <tr r="H104" s="1"/>
      </tp>
      <tp>
        <v>0</v>
        <stp/>
        <stp>StudyData</stp>
        <stp>C.US.CLE</stp>
        <stp>Vol</stp>
        <stp>VolType=Exchange,CoCType=Contract</stp>
        <stp>Vol</stp>
        <stp>1380</stp>
        <stp>-192</stp>
        <stp>All</stp>
        <stp/>
        <stp/>
        <stp>FALSE</stp>
        <stp>T</stp>
        <tr r="H194" s="1"/>
      </tp>
      <tp>
        <v>0</v>
        <stp/>
        <stp>StudyData</stp>
        <stp>C.US.CLE</stp>
        <stp>Vol</stp>
        <stp>VolType=Exchange,CoCType=Contract</stp>
        <stp>Vol</stp>
        <stp>1380</stp>
        <stp>-182</stp>
        <stp>All</stp>
        <stp/>
        <stp/>
        <stp>FALSE</stp>
        <stp>T</stp>
        <tr r="H184" s="1"/>
      </tp>
      <tp>
        <v>0</v>
        <stp/>
        <stp>StudyData</stp>
        <stp>C.US.CLE</stp>
        <stp>Vol</stp>
        <stp>VolType=Exchange,CoCType=Contract</stp>
        <stp>Vol</stp>
        <stp>1380</stp>
        <stp>-272</stp>
        <stp>All</stp>
        <stp/>
        <stp/>
        <stp>FALSE</stp>
        <stp>T</stp>
        <tr r="H274" s="1"/>
      </tp>
      <tp t="s">
        <v/>
        <stp/>
        <stp>StudyData</stp>
        <stp>C.US.CLE</stp>
        <stp>Vol</stp>
        <stp>VolType=Exchange,CoCType=Contract</stp>
        <stp>Vol</stp>
        <stp>1380</stp>
        <stp>-262</stp>
        <stp>All</stp>
        <stp/>
        <stp/>
        <stp>FALSE</stp>
        <stp>T</stp>
        <tr r="H264" s="1"/>
      </tp>
      <tp>
        <v>0</v>
        <stp/>
        <stp>StudyData</stp>
        <stp>C.US.CLE</stp>
        <stp>Vol</stp>
        <stp>VolType=Exchange,CoCType=Contract</stp>
        <stp>Vol</stp>
        <stp>1380</stp>
        <stp>-252</stp>
        <stp>All</stp>
        <stp/>
        <stp/>
        <stp>FALSE</stp>
        <stp>T</stp>
        <tr r="H254" s="1"/>
      </tp>
      <tp>
        <v>0</v>
        <stp/>
        <stp>StudyData</stp>
        <stp>C.US.CLE</stp>
        <stp>Vol</stp>
        <stp>VolType=Exchange,CoCType=Contract</stp>
        <stp>Vol</stp>
        <stp>1380</stp>
        <stp>-242</stp>
        <stp>All</stp>
        <stp/>
        <stp/>
        <stp>FALSE</stp>
        <stp>T</stp>
        <tr r="H244" s="1"/>
      </tp>
      <tp>
        <v>0</v>
        <stp/>
        <stp>StudyData</stp>
        <stp>C.US.CLE</stp>
        <stp>Vol</stp>
        <stp>VolType=Exchange,CoCType=Contract</stp>
        <stp>Vol</stp>
        <stp>1380</stp>
        <stp>-232</stp>
        <stp>All</stp>
        <stp/>
        <stp/>
        <stp>FALSE</stp>
        <stp>T</stp>
        <tr r="H234" s="1"/>
      </tp>
      <tp t="s">
        <v/>
        <stp/>
        <stp>StudyData</stp>
        <stp>C.US.CLE</stp>
        <stp>Vol</stp>
        <stp>VolType=Exchange,CoCType=Contract</stp>
        <stp>Vol</stp>
        <stp>1380</stp>
        <stp>-222</stp>
        <stp>All</stp>
        <stp/>
        <stp/>
        <stp>FALSE</stp>
        <stp>T</stp>
        <tr r="H224" s="1"/>
      </tp>
      <tp>
        <v>0</v>
        <stp/>
        <stp>StudyData</stp>
        <stp>C.US.CLE</stp>
        <stp>Vol</stp>
        <stp>VolType=Exchange,CoCType=Contract</stp>
        <stp>Vol</stp>
        <stp>1380</stp>
        <stp>-212</stp>
        <stp>All</stp>
        <stp/>
        <stp/>
        <stp>FALSE</stp>
        <stp>T</stp>
        <tr r="H214" s="1"/>
      </tp>
      <tp>
        <v>0</v>
        <stp/>
        <stp>StudyData</stp>
        <stp>C.US.CLE</stp>
        <stp>Vol</stp>
        <stp>VolType=Exchange,CoCType=Contract</stp>
        <stp>Vol</stp>
        <stp>1380</stp>
        <stp>-202</stp>
        <stp>All</stp>
        <stp/>
        <stp/>
        <stp>FALSE</stp>
        <stp>T</stp>
        <tr r="H204" s="1"/>
      </tp>
      <tp>
        <v>0</v>
        <stp/>
        <stp>StudyData</stp>
        <stp>C.US.CLE</stp>
        <stp>Vol</stp>
        <stp>VolType=Exchange,CoCType=Contract</stp>
        <stp>Vol</stp>
        <stp>1380</stp>
        <stp>-292</stp>
        <stp>All</stp>
        <stp/>
        <stp/>
        <stp>FALSE</stp>
        <stp>T</stp>
        <tr r="H294" s="1"/>
      </tp>
      <tp>
        <v>0</v>
        <stp/>
        <stp>StudyData</stp>
        <stp>C.US.CLE</stp>
        <stp>Vol</stp>
        <stp>VolType=Exchange,CoCType=Contract</stp>
        <stp>Vol</stp>
        <stp>1380</stp>
        <stp>-282</stp>
        <stp>All</stp>
        <stp/>
        <stp/>
        <stp>FALSE</stp>
        <stp>T</stp>
        <tr r="H284" s="1"/>
      </tp>
      <tp>
        <v>0</v>
        <stp/>
        <stp>StudyData</stp>
        <stp>C.US.CLE</stp>
        <stp>Vol</stp>
        <stp>VolType=Exchange,CoCType=Contract</stp>
        <stp>Vol</stp>
        <stp>1380</stp>
        <stp>-175</stp>
        <stp>All</stp>
        <stp/>
        <stp/>
        <stp>FALSE</stp>
        <stp>T</stp>
        <tr r="H177" s="1"/>
      </tp>
      <tp>
        <v>0</v>
        <stp/>
        <stp>StudyData</stp>
        <stp>C.US.CLE</stp>
        <stp>Vol</stp>
        <stp>VolType=Exchange,CoCType=Contract</stp>
        <stp>Vol</stp>
        <stp>1380</stp>
        <stp>-165</stp>
        <stp>All</stp>
        <stp/>
        <stp/>
        <stp>FALSE</stp>
        <stp>T</stp>
        <tr r="H167" s="1"/>
      </tp>
      <tp>
        <v>0</v>
        <stp/>
        <stp>StudyData</stp>
        <stp>C.US.CLE</stp>
        <stp>Vol</stp>
        <stp>VolType=Exchange,CoCType=Contract</stp>
        <stp>Vol</stp>
        <stp>1380</stp>
        <stp>-155</stp>
        <stp>All</stp>
        <stp/>
        <stp/>
        <stp>FALSE</stp>
        <stp>T</stp>
        <tr r="H157" s="1"/>
      </tp>
      <tp>
        <v>0</v>
        <stp/>
        <stp>StudyData</stp>
        <stp>C.US.CLE</stp>
        <stp>Vol</stp>
        <stp>VolType=Exchange,CoCType=Contract</stp>
        <stp>Vol</stp>
        <stp>1380</stp>
        <stp>-145</stp>
        <stp>All</stp>
        <stp/>
        <stp/>
        <stp>FALSE</stp>
        <stp>T</stp>
        <tr r="H147" s="1"/>
      </tp>
      <tp>
        <v>0</v>
        <stp/>
        <stp>StudyData</stp>
        <stp>C.US.CLE</stp>
        <stp>Vol</stp>
        <stp>VolType=Exchange,CoCType=Contract</stp>
        <stp>Vol</stp>
        <stp>1380</stp>
        <stp>-135</stp>
        <stp>All</stp>
        <stp/>
        <stp/>
        <stp>FALSE</stp>
        <stp>T</stp>
        <tr r="H137" s="1"/>
      </tp>
      <tp>
        <v>1</v>
        <stp/>
        <stp>StudyData</stp>
        <stp>C.US.CLE</stp>
        <stp>Vol</stp>
        <stp>VolType=Exchange,CoCType=Contract</stp>
        <stp>Vol</stp>
        <stp>1380</stp>
        <stp>-125</stp>
        <stp>All</stp>
        <stp/>
        <stp/>
        <stp>FALSE</stp>
        <stp>T</stp>
        <tr r="H127" s="1"/>
      </tp>
      <tp>
        <v>1</v>
        <stp/>
        <stp>StudyData</stp>
        <stp>C.US.CLE</stp>
        <stp>Vol</stp>
        <stp>VolType=Exchange,CoCType=Contract</stp>
        <stp>Vol</stp>
        <stp>1380</stp>
        <stp>-115</stp>
        <stp>All</stp>
        <stp/>
        <stp/>
        <stp>FALSE</stp>
        <stp>T</stp>
        <tr r="H117" s="1"/>
      </tp>
      <tp>
        <v>0</v>
        <stp/>
        <stp>StudyData</stp>
        <stp>C.US.CLE</stp>
        <stp>Vol</stp>
        <stp>VolType=Exchange,CoCType=Contract</stp>
        <stp>Vol</stp>
        <stp>1380</stp>
        <stp>-105</stp>
        <stp>All</stp>
        <stp/>
        <stp/>
        <stp>FALSE</stp>
        <stp>T</stp>
        <tr r="H107" s="1"/>
      </tp>
      <tp>
        <v>0</v>
        <stp/>
        <stp>StudyData</stp>
        <stp>C.US.CLE</stp>
        <stp>Vol</stp>
        <stp>VolType=Exchange,CoCType=Contract</stp>
        <stp>Vol</stp>
        <stp>1380</stp>
        <stp>-195</stp>
        <stp>All</stp>
        <stp/>
        <stp/>
        <stp>FALSE</stp>
        <stp>T</stp>
        <tr r="H197" s="1"/>
      </tp>
      <tp>
        <v>0</v>
        <stp/>
        <stp>StudyData</stp>
        <stp>C.US.CLE</stp>
        <stp>Vol</stp>
        <stp>VolType=Exchange,CoCType=Contract</stp>
        <stp>Vol</stp>
        <stp>1380</stp>
        <stp>-185</stp>
        <stp>All</stp>
        <stp/>
        <stp/>
        <stp>FALSE</stp>
        <stp>T</stp>
        <tr r="H187" s="1"/>
      </tp>
      <tp>
        <v>0</v>
        <stp/>
        <stp>StudyData</stp>
        <stp>C.US.CLE</stp>
        <stp>Vol</stp>
        <stp>VolType=Exchange,CoCType=Contract</stp>
        <stp>Vol</stp>
        <stp>1380</stp>
        <stp>-275</stp>
        <stp>All</stp>
        <stp/>
        <stp/>
        <stp>FALSE</stp>
        <stp>T</stp>
        <tr r="H277" s="1"/>
      </tp>
      <tp>
        <v>0</v>
        <stp/>
        <stp>StudyData</stp>
        <stp>C.US.CLE</stp>
        <stp>Vol</stp>
        <stp>VolType=Exchange,CoCType=Contract</stp>
        <stp>Vol</stp>
        <stp>1380</stp>
        <stp>-265</stp>
        <stp>All</stp>
        <stp/>
        <stp/>
        <stp>FALSE</stp>
        <stp>T</stp>
        <tr r="H267" s="1"/>
      </tp>
      <tp>
        <v>0</v>
        <stp/>
        <stp>StudyData</stp>
        <stp>C.US.CLE</stp>
        <stp>Vol</stp>
        <stp>VolType=Exchange,CoCType=Contract</stp>
        <stp>Vol</stp>
        <stp>1380</stp>
        <stp>-255</stp>
        <stp>All</stp>
        <stp/>
        <stp/>
        <stp>FALSE</stp>
        <stp>T</stp>
        <tr r="H257" s="1"/>
      </tp>
      <tp>
        <v>0</v>
        <stp/>
        <stp>StudyData</stp>
        <stp>C.US.CLE</stp>
        <stp>Vol</stp>
        <stp>VolType=Exchange,CoCType=Contract</stp>
        <stp>Vol</stp>
        <stp>1380</stp>
        <stp>-245</stp>
        <stp>All</stp>
        <stp/>
        <stp/>
        <stp>FALSE</stp>
        <stp>T</stp>
        <tr r="H247" s="1"/>
      </tp>
      <tp>
        <v>0</v>
        <stp/>
        <stp>StudyData</stp>
        <stp>C.US.CLE</stp>
        <stp>Vol</stp>
        <stp>VolType=Exchange,CoCType=Contract</stp>
        <stp>Vol</stp>
        <stp>1380</stp>
        <stp>-235</stp>
        <stp>All</stp>
        <stp/>
        <stp/>
        <stp>FALSE</stp>
        <stp>T</stp>
        <tr r="H237" s="1"/>
      </tp>
      <tp>
        <v>0</v>
        <stp/>
        <stp>StudyData</stp>
        <stp>C.US.CLE</stp>
        <stp>Vol</stp>
        <stp>VolType=Exchange,CoCType=Contract</stp>
        <stp>Vol</stp>
        <stp>1380</stp>
        <stp>-225</stp>
        <stp>All</stp>
        <stp/>
        <stp/>
        <stp>FALSE</stp>
        <stp>T</stp>
        <tr r="H227" s="1"/>
      </tp>
      <tp>
        <v>0</v>
        <stp/>
        <stp>StudyData</stp>
        <stp>C.US.CLE</stp>
        <stp>Vol</stp>
        <stp>VolType=Exchange,CoCType=Contract</stp>
        <stp>Vol</stp>
        <stp>1380</stp>
        <stp>-215</stp>
        <stp>All</stp>
        <stp/>
        <stp/>
        <stp>FALSE</stp>
        <stp>T</stp>
        <tr r="H217" s="1"/>
      </tp>
      <tp>
        <v>0</v>
        <stp/>
        <stp>StudyData</stp>
        <stp>C.US.CLE</stp>
        <stp>Vol</stp>
        <stp>VolType=Exchange,CoCType=Contract</stp>
        <stp>Vol</stp>
        <stp>1380</stp>
        <stp>-205</stp>
        <stp>All</stp>
        <stp/>
        <stp/>
        <stp>FALSE</stp>
        <stp>T</stp>
        <tr r="H207" s="1"/>
      </tp>
      <tp>
        <v>0</v>
        <stp/>
        <stp>StudyData</stp>
        <stp>C.US.CLE</stp>
        <stp>Vol</stp>
        <stp>VolType=Exchange,CoCType=Contract</stp>
        <stp>Vol</stp>
        <stp>1380</stp>
        <stp>-295</stp>
        <stp>All</stp>
        <stp/>
        <stp/>
        <stp>FALSE</stp>
        <stp>T</stp>
        <tr r="H297" s="1"/>
      </tp>
      <tp>
        <v>0</v>
        <stp/>
        <stp>StudyData</stp>
        <stp>C.US.CLE</stp>
        <stp>Vol</stp>
        <stp>VolType=Exchange,CoCType=Contract</stp>
        <stp>Vol</stp>
        <stp>1380</stp>
        <stp>-285</stp>
        <stp>All</stp>
        <stp/>
        <stp/>
        <stp>FALSE</stp>
        <stp>T</stp>
        <tr r="H287" s="1"/>
      </tp>
      <tp>
        <v>0</v>
        <stp/>
        <stp>StudyData</stp>
        <stp>C.US.CLE</stp>
        <stp>Vol</stp>
        <stp>VolType=Exchange,CoCType=Contract</stp>
        <stp>Vol</stp>
        <stp>1380</stp>
        <stp>-174</stp>
        <stp>All</stp>
        <stp/>
        <stp/>
        <stp>FALSE</stp>
        <stp>T</stp>
        <tr r="H176" s="1"/>
      </tp>
      <tp>
        <v>5</v>
        <stp/>
        <stp>StudyData</stp>
        <stp>C.US.CLE</stp>
        <stp>Vol</stp>
        <stp>VolType=Exchange,CoCType=Contract</stp>
        <stp>Vol</stp>
        <stp>1380</stp>
        <stp>-164</stp>
        <stp>All</stp>
        <stp/>
        <stp/>
        <stp>FALSE</stp>
        <stp>T</stp>
        <tr r="H166" s="1"/>
      </tp>
      <tp>
        <v>0</v>
        <stp/>
        <stp>StudyData</stp>
        <stp>C.US.CLE</stp>
        <stp>Vol</stp>
        <stp>VolType=Exchange,CoCType=Contract</stp>
        <stp>Vol</stp>
        <stp>1380</stp>
        <stp>-154</stp>
        <stp>All</stp>
        <stp/>
        <stp/>
        <stp>FALSE</stp>
        <stp>T</stp>
        <tr r="H156" s="1"/>
      </tp>
      <tp>
        <v>0</v>
        <stp/>
        <stp>StudyData</stp>
        <stp>C.US.CLE</stp>
        <stp>Vol</stp>
        <stp>VolType=Exchange,CoCType=Contract</stp>
        <stp>Vol</stp>
        <stp>1380</stp>
        <stp>-144</stp>
        <stp>All</stp>
        <stp/>
        <stp/>
        <stp>FALSE</stp>
        <stp>T</stp>
        <tr r="H146" s="1"/>
      </tp>
      <tp>
        <v>0</v>
        <stp/>
        <stp>StudyData</stp>
        <stp>C.US.CLE</stp>
        <stp>Vol</stp>
        <stp>VolType=Exchange,CoCType=Contract</stp>
        <stp>Vol</stp>
        <stp>1380</stp>
        <stp>-134</stp>
        <stp>All</stp>
        <stp/>
        <stp/>
        <stp>FALSE</stp>
        <stp>T</stp>
        <tr r="H136" s="1"/>
      </tp>
      <tp>
        <v>0</v>
        <stp/>
        <stp>StudyData</stp>
        <stp>C.US.CLE</stp>
        <stp>Vol</stp>
        <stp>VolType=Exchange,CoCType=Contract</stp>
        <stp>Vol</stp>
        <stp>1380</stp>
        <stp>-124</stp>
        <stp>All</stp>
        <stp/>
        <stp/>
        <stp>FALSE</stp>
        <stp>T</stp>
        <tr r="H126" s="1"/>
      </tp>
      <tp>
        <v>0</v>
        <stp/>
        <stp>StudyData</stp>
        <stp>C.US.CLE</stp>
        <stp>Vol</stp>
        <stp>VolType=Exchange,CoCType=Contract</stp>
        <stp>Vol</stp>
        <stp>1380</stp>
        <stp>-114</stp>
        <stp>All</stp>
        <stp/>
        <stp/>
        <stp>FALSE</stp>
        <stp>T</stp>
        <tr r="H116" s="1"/>
      </tp>
      <tp>
        <v>0</v>
        <stp/>
        <stp>StudyData</stp>
        <stp>C.US.CLE</stp>
        <stp>Vol</stp>
        <stp>VolType=Exchange,CoCType=Contract</stp>
        <stp>Vol</stp>
        <stp>1380</stp>
        <stp>-104</stp>
        <stp>All</stp>
        <stp/>
        <stp/>
        <stp>FALSE</stp>
        <stp>T</stp>
        <tr r="H106" s="1"/>
      </tp>
      <tp>
        <v>0</v>
        <stp/>
        <stp>StudyData</stp>
        <stp>C.US.CLE</stp>
        <stp>Vol</stp>
        <stp>VolType=Exchange,CoCType=Contract</stp>
        <stp>Vol</stp>
        <stp>1380</stp>
        <stp>-194</stp>
        <stp>All</stp>
        <stp/>
        <stp/>
        <stp>FALSE</stp>
        <stp>T</stp>
        <tr r="H196" s="1"/>
      </tp>
      <tp>
        <v>0</v>
        <stp/>
        <stp>StudyData</stp>
        <stp>C.US.CLE</stp>
        <stp>Vol</stp>
        <stp>VolType=Exchange,CoCType=Contract</stp>
        <stp>Vol</stp>
        <stp>1380</stp>
        <stp>-184</stp>
        <stp>All</stp>
        <stp/>
        <stp/>
        <stp>FALSE</stp>
        <stp>T</stp>
        <tr r="H186" s="1"/>
      </tp>
      <tp>
        <v>0</v>
        <stp/>
        <stp>StudyData</stp>
        <stp>C.US.CLE</stp>
        <stp>Vol</stp>
        <stp>VolType=Exchange,CoCType=Contract</stp>
        <stp>Vol</stp>
        <stp>1380</stp>
        <stp>-274</stp>
        <stp>All</stp>
        <stp/>
        <stp/>
        <stp>FALSE</stp>
        <stp>T</stp>
        <tr r="H276" s="1"/>
      </tp>
      <tp>
        <v>0</v>
        <stp/>
        <stp>StudyData</stp>
        <stp>C.US.CLE</stp>
        <stp>Vol</stp>
        <stp>VolType=Exchange,CoCType=Contract</stp>
        <stp>Vol</stp>
        <stp>1380</stp>
        <stp>-264</stp>
        <stp>All</stp>
        <stp/>
        <stp/>
        <stp>FALSE</stp>
        <stp>T</stp>
        <tr r="H266" s="1"/>
      </tp>
      <tp>
        <v>0</v>
        <stp/>
        <stp>StudyData</stp>
        <stp>C.US.CLE</stp>
        <stp>Vol</stp>
        <stp>VolType=Exchange,CoCType=Contract</stp>
        <stp>Vol</stp>
        <stp>1380</stp>
        <stp>-254</stp>
        <stp>All</stp>
        <stp/>
        <stp/>
        <stp>FALSE</stp>
        <stp>T</stp>
        <tr r="H256" s="1"/>
      </tp>
      <tp>
        <v>0</v>
        <stp/>
        <stp>StudyData</stp>
        <stp>C.US.CLE</stp>
        <stp>Vol</stp>
        <stp>VolType=Exchange,CoCType=Contract</stp>
        <stp>Vol</stp>
        <stp>1380</stp>
        <stp>-244</stp>
        <stp>All</stp>
        <stp/>
        <stp/>
        <stp>FALSE</stp>
        <stp>T</stp>
        <tr r="H246" s="1"/>
      </tp>
      <tp>
        <v>0</v>
        <stp/>
        <stp>StudyData</stp>
        <stp>C.US.CLE</stp>
        <stp>Vol</stp>
        <stp>VolType=Exchange,CoCType=Contract</stp>
        <stp>Vol</stp>
        <stp>1380</stp>
        <stp>-234</stp>
        <stp>All</stp>
        <stp/>
        <stp/>
        <stp>FALSE</stp>
        <stp>T</stp>
        <tr r="H236" s="1"/>
      </tp>
      <tp>
        <v>0</v>
        <stp/>
        <stp>StudyData</stp>
        <stp>C.US.CLE</stp>
        <stp>Vol</stp>
        <stp>VolType=Exchange,CoCType=Contract</stp>
        <stp>Vol</stp>
        <stp>1380</stp>
        <stp>-224</stp>
        <stp>All</stp>
        <stp/>
        <stp/>
        <stp>FALSE</stp>
        <stp>T</stp>
        <tr r="H226" s="1"/>
      </tp>
      <tp>
        <v>0</v>
        <stp/>
        <stp>StudyData</stp>
        <stp>C.US.CLE</stp>
        <stp>Vol</stp>
        <stp>VolType=Exchange,CoCType=Contract</stp>
        <stp>Vol</stp>
        <stp>1380</stp>
        <stp>-214</stp>
        <stp>All</stp>
        <stp/>
        <stp/>
        <stp>FALSE</stp>
        <stp>T</stp>
        <tr r="H216" s="1"/>
      </tp>
      <tp>
        <v>0</v>
        <stp/>
        <stp>StudyData</stp>
        <stp>C.US.CLE</stp>
        <stp>Vol</stp>
        <stp>VolType=Exchange,CoCType=Contract</stp>
        <stp>Vol</stp>
        <stp>1380</stp>
        <stp>-204</stp>
        <stp>All</stp>
        <stp/>
        <stp/>
        <stp>FALSE</stp>
        <stp>T</stp>
        <tr r="H206" s="1"/>
      </tp>
      <tp>
        <v>0</v>
        <stp/>
        <stp>StudyData</stp>
        <stp>C.US.CLE</stp>
        <stp>Vol</stp>
        <stp>VolType=Exchange,CoCType=Contract</stp>
        <stp>Vol</stp>
        <stp>1380</stp>
        <stp>-294</stp>
        <stp>All</stp>
        <stp/>
        <stp/>
        <stp>FALSE</stp>
        <stp>T</stp>
        <tr r="H296" s="1"/>
      </tp>
      <tp t="s">
        <v/>
        <stp/>
        <stp>StudyData</stp>
        <stp>C.US.CLE</stp>
        <stp>Vol</stp>
        <stp>VolType=Exchange,CoCType=Contract</stp>
        <stp>Vol</stp>
        <stp>1380</stp>
        <stp>-284</stp>
        <stp>All</stp>
        <stp/>
        <stp/>
        <stp>FALSE</stp>
        <stp>T</stp>
        <tr r="H286" s="1"/>
      </tp>
      <tp>
        <v>0</v>
        <stp/>
        <stp>StudyData</stp>
        <stp>C.US.CLE</stp>
        <stp>Vol</stp>
        <stp>VolType=Exchange,CoCType=Contract</stp>
        <stp>Vol</stp>
        <stp>1380</stp>
        <stp>-177</stp>
        <stp>All</stp>
        <stp/>
        <stp/>
        <stp>FALSE</stp>
        <stp>T</stp>
        <tr r="H179" s="1"/>
      </tp>
      <tp>
        <v>0</v>
        <stp/>
        <stp>StudyData</stp>
        <stp>C.US.CLE</stp>
        <stp>Vol</stp>
        <stp>VolType=Exchange,CoCType=Contract</stp>
        <stp>Vol</stp>
        <stp>1380</stp>
        <stp>-167</stp>
        <stp>All</stp>
        <stp/>
        <stp/>
        <stp>FALSE</stp>
        <stp>T</stp>
        <tr r="H169" s="1"/>
      </tp>
      <tp>
        <v>0</v>
        <stp/>
        <stp>StudyData</stp>
        <stp>C.US.CLE</stp>
        <stp>Vol</stp>
        <stp>VolType=Exchange,CoCType=Contract</stp>
        <stp>Vol</stp>
        <stp>1380</stp>
        <stp>-157</stp>
        <stp>All</stp>
        <stp/>
        <stp/>
        <stp>FALSE</stp>
        <stp>T</stp>
        <tr r="H159" s="1"/>
      </tp>
      <tp>
        <v>0</v>
        <stp/>
        <stp>StudyData</stp>
        <stp>C.US.CLE</stp>
        <stp>Vol</stp>
        <stp>VolType=Exchange,CoCType=Contract</stp>
        <stp>Vol</stp>
        <stp>1380</stp>
        <stp>-147</stp>
        <stp>All</stp>
        <stp/>
        <stp/>
        <stp>FALSE</stp>
        <stp>T</stp>
        <tr r="H149" s="1"/>
      </tp>
      <tp>
        <v>2</v>
        <stp/>
        <stp>StudyData</stp>
        <stp>C.US.CLE</stp>
        <stp>Vol</stp>
        <stp>VolType=Exchange,CoCType=Contract</stp>
        <stp>Vol</stp>
        <stp>1380</stp>
        <stp>-137</stp>
        <stp>All</stp>
        <stp/>
        <stp/>
        <stp>FALSE</stp>
        <stp>T</stp>
        <tr r="H139" s="1"/>
      </tp>
      <tp>
        <v>2</v>
        <stp/>
        <stp>StudyData</stp>
        <stp>C.US.CLE</stp>
        <stp>Vol</stp>
        <stp>VolType=Exchange,CoCType=Contract</stp>
        <stp>Vol</stp>
        <stp>1380</stp>
        <stp>-127</stp>
        <stp>All</stp>
        <stp/>
        <stp/>
        <stp>FALSE</stp>
        <stp>T</stp>
        <tr r="H129" s="1"/>
      </tp>
      <tp>
        <v>20</v>
        <stp/>
        <stp>StudyData</stp>
        <stp>C.US.CLE</stp>
        <stp>Vol</stp>
        <stp>VolType=Exchange,CoCType=Contract</stp>
        <stp>Vol</stp>
        <stp>1380</stp>
        <stp>-117</stp>
        <stp>All</stp>
        <stp/>
        <stp/>
        <stp>FALSE</stp>
        <stp>T</stp>
        <tr r="H119" s="1"/>
      </tp>
      <tp>
        <v>0</v>
        <stp/>
        <stp>StudyData</stp>
        <stp>C.US.CLE</stp>
        <stp>Vol</stp>
        <stp>VolType=Exchange,CoCType=Contract</stp>
        <stp>Vol</stp>
        <stp>1380</stp>
        <stp>-107</stp>
        <stp>All</stp>
        <stp/>
        <stp/>
        <stp>FALSE</stp>
        <stp>T</stp>
        <tr r="H109" s="1"/>
      </tp>
      <tp>
        <v>0</v>
        <stp/>
        <stp>StudyData</stp>
        <stp>C.US.CLE</stp>
        <stp>Vol</stp>
        <stp>VolType=Exchange,CoCType=Contract</stp>
        <stp>Vol</stp>
        <stp>1380</stp>
        <stp>-197</stp>
        <stp>All</stp>
        <stp/>
        <stp/>
        <stp>FALSE</stp>
        <stp>T</stp>
        <tr r="H199" s="1"/>
      </tp>
      <tp>
        <v>0</v>
        <stp/>
        <stp>StudyData</stp>
        <stp>C.US.CLE</stp>
        <stp>Vol</stp>
        <stp>VolType=Exchange,CoCType=Contract</stp>
        <stp>Vol</stp>
        <stp>1380</stp>
        <stp>-187</stp>
        <stp>All</stp>
        <stp/>
        <stp/>
        <stp>FALSE</stp>
        <stp>T</stp>
        <tr r="H189" s="1"/>
      </tp>
      <tp>
        <v>0</v>
        <stp/>
        <stp>StudyData</stp>
        <stp>C.US.CLE</stp>
        <stp>Vol</stp>
        <stp>VolType=Exchange,CoCType=Contract</stp>
        <stp>Vol</stp>
        <stp>1380</stp>
        <stp>-277</stp>
        <stp>All</stp>
        <stp/>
        <stp/>
        <stp>FALSE</stp>
        <stp>T</stp>
        <tr r="H279" s="1"/>
      </tp>
      <tp>
        <v>0</v>
        <stp/>
        <stp>StudyData</stp>
        <stp>C.US.CLE</stp>
        <stp>Vol</stp>
        <stp>VolType=Exchange,CoCType=Contract</stp>
        <stp>Vol</stp>
        <stp>1380</stp>
        <stp>-267</stp>
        <stp>All</stp>
        <stp/>
        <stp/>
        <stp>FALSE</stp>
        <stp>T</stp>
        <tr r="H269" s="1"/>
      </tp>
      <tp t="s">
        <v/>
        <stp/>
        <stp>StudyData</stp>
        <stp>C.US.CLE</stp>
        <stp>Vol</stp>
        <stp>VolType=Exchange,CoCType=Contract</stp>
        <stp>Vol</stp>
        <stp>1380</stp>
        <stp>-257</stp>
        <stp>All</stp>
        <stp/>
        <stp/>
        <stp>FALSE</stp>
        <stp>T</stp>
        <tr r="H259" s="1"/>
      </tp>
      <tp t="s">
        <v/>
        <stp/>
        <stp>StudyData</stp>
        <stp>C.US.CLE</stp>
        <stp>Vol</stp>
        <stp>VolType=Exchange,CoCType=Contract</stp>
        <stp>Vol</stp>
        <stp>1380</stp>
        <stp>-247</stp>
        <stp>All</stp>
        <stp/>
        <stp/>
        <stp>FALSE</stp>
        <stp>T</stp>
        <tr r="H249" s="1"/>
      </tp>
      <tp>
        <v>0</v>
        <stp/>
        <stp>StudyData</stp>
        <stp>C.US.CLE</stp>
        <stp>Vol</stp>
        <stp>VolType=Exchange,CoCType=Contract</stp>
        <stp>Vol</stp>
        <stp>1380</stp>
        <stp>-237</stp>
        <stp>All</stp>
        <stp/>
        <stp/>
        <stp>FALSE</stp>
        <stp>T</stp>
        <tr r="H239" s="1"/>
      </tp>
      <tp>
        <v>0</v>
        <stp/>
        <stp>StudyData</stp>
        <stp>C.US.CLE</stp>
        <stp>Vol</stp>
        <stp>VolType=Exchange,CoCType=Contract</stp>
        <stp>Vol</stp>
        <stp>1380</stp>
        <stp>-227</stp>
        <stp>All</stp>
        <stp/>
        <stp/>
        <stp>FALSE</stp>
        <stp>T</stp>
        <tr r="H229" s="1"/>
      </tp>
      <tp>
        <v>0</v>
        <stp/>
        <stp>StudyData</stp>
        <stp>C.US.CLE</stp>
        <stp>Vol</stp>
        <stp>VolType=Exchange,CoCType=Contract</stp>
        <stp>Vol</stp>
        <stp>1380</stp>
        <stp>-217</stp>
        <stp>All</stp>
        <stp/>
        <stp/>
        <stp>FALSE</stp>
        <stp>T</stp>
        <tr r="H219" s="1"/>
      </tp>
      <tp>
        <v>0</v>
        <stp/>
        <stp>StudyData</stp>
        <stp>C.US.CLE</stp>
        <stp>Vol</stp>
        <stp>VolType=Exchange,CoCType=Contract</stp>
        <stp>Vol</stp>
        <stp>1380</stp>
        <stp>-207</stp>
        <stp>All</stp>
        <stp/>
        <stp/>
        <stp>FALSE</stp>
        <stp>T</stp>
        <tr r="H209" s="1"/>
      </tp>
      <tp>
        <v>0</v>
        <stp/>
        <stp>StudyData</stp>
        <stp>C.US.CLE</stp>
        <stp>Vol</stp>
        <stp>VolType=Exchange,CoCType=Contract</stp>
        <stp>Vol</stp>
        <stp>1380</stp>
        <stp>-297</stp>
        <stp>All</stp>
        <stp/>
        <stp/>
        <stp>FALSE</stp>
        <stp>T</stp>
        <tr r="H299" s="1"/>
      </tp>
      <tp>
        <v>0</v>
        <stp/>
        <stp>StudyData</stp>
        <stp>C.US.CLE</stp>
        <stp>Vol</stp>
        <stp>VolType=Exchange,CoCType=Contract</stp>
        <stp>Vol</stp>
        <stp>1380</stp>
        <stp>-287</stp>
        <stp>All</stp>
        <stp/>
        <stp/>
        <stp>FALSE</stp>
        <stp>T</stp>
        <tr r="H289" s="1"/>
      </tp>
      <tp>
        <v>0</v>
        <stp/>
        <stp>StudyData</stp>
        <stp>C.US.CLE</stp>
        <stp>Vol</stp>
        <stp>VolType=Exchange,CoCType=Contract</stp>
        <stp>Vol</stp>
        <stp>1380</stp>
        <stp>-176</stp>
        <stp>All</stp>
        <stp/>
        <stp/>
        <stp>FALSE</stp>
        <stp>T</stp>
        <tr r="H178" s="1"/>
      </tp>
      <tp>
        <v>0</v>
        <stp/>
        <stp>StudyData</stp>
        <stp>C.US.CLE</stp>
        <stp>Vol</stp>
        <stp>VolType=Exchange,CoCType=Contract</stp>
        <stp>Vol</stp>
        <stp>1380</stp>
        <stp>-166</stp>
        <stp>All</stp>
        <stp/>
        <stp/>
        <stp>FALSE</stp>
        <stp>T</stp>
        <tr r="H168" s="1"/>
      </tp>
      <tp>
        <v>1</v>
        <stp/>
        <stp>StudyData</stp>
        <stp>C.US.CLE</stp>
        <stp>Vol</stp>
        <stp>VolType=Exchange,CoCType=Contract</stp>
        <stp>Vol</stp>
        <stp>1380</stp>
        <stp>-156</stp>
        <stp>All</stp>
        <stp/>
        <stp/>
        <stp>FALSE</stp>
        <stp>T</stp>
        <tr r="H158" s="1"/>
      </tp>
      <tp>
        <v>1</v>
        <stp/>
        <stp>StudyData</stp>
        <stp>C.US.CLE</stp>
        <stp>Vol</stp>
        <stp>VolType=Exchange,CoCType=Contract</stp>
        <stp>Vol</stp>
        <stp>1380</stp>
        <stp>-146</stp>
        <stp>All</stp>
        <stp/>
        <stp/>
        <stp>FALSE</stp>
        <stp>T</stp>
        <tr r="H148" s="1"/>
      </tp>
      <tp>
        <v>2</v>
        <stp/>
        <stp>StudyData</stp>
        <stp>C.US.CLE</stp>
        <stp>Vol</stp>
        <stp>VolType=Exchange,CoCType=Contract</stp>
        <stp>Vol</stp>
        <stp>1380</stp>
        <stp>-136</stp>
        <stp>All</stp>
        <stp/>
        <stp/>
        <stp>FALSE</stp>
        <stp>T</stp>
        <tr r="H138" s="1"/>
      </tp>
      <tp>
        <v>1</v>
        <stp/>
        <stp>StudyData</stp>
        <stp>C.US.CLE</stp>
        <stp>Vol</stp>
        <stp>VolType=Exchange,CoCType=Contract</stp>
        <stp>Vol</stp>
        <stp>1380</stp>
        <stp>-126</stp>
        <stp>All</stp>
        <stp/>
        <stp/>
        <stp>FALSE</stp>
        <stp>T</stp>
        <tr r="H128" s="1"/>
      </tp>
      <tp>
        <v>114</v>
        <stp/>
        <stp>StudyData</stp>
        <stp>C.US.CLE</stp>
        <stp>Vol</stp>
        <stp>VolType=Exchange,CoCType=Contract</stp>
        <stp>Vol</stp>
        <stp>1380</stp>
        <stp>-116</stp>
        <stp>All</stp>
        <stp/>
        <stp/>
        <stp>FALSE</stp>
        <stp>T</stp>
        <tr r="H118" s="1"/>
      </tp>
      <tp>
        <v>7</v>
        <stp/>
        <stp>StudyData</stp>
        <stp>C.US.CLE</stp>
        <stp>Vol</stp>
        <stp>VolType=Exchange,CoCType=Contract</stp>
        <stp>Vol</stp>
        <stp>1380</stp>
        <stp>-106</stp>
        <stp>All</stp>
        <stp/>
        <stp/>
        <stp>FALSE</stp>
        <stp>T</stp>
        <tr r="H108" s="1"/>
      </tp>
      <tp>
        <v>0</v>
        <stp/>
        <stp>StudyData</stp>
        <stp>C.US.CLE</stp>
        <stp>Vol</stp>
        <stp>VolType=Exchange,CoCType=Contract</stp>
        <stp>Vol</stp>
        <stp>1380</stp>
        <stp>-196</stp>
        <stp>All</stp>
        <stp/>
        <stp/>
        <stp>FALSE</stp>
        <stp>T</stp>
        <tr r="H198" s="1"/>
      </tp>
      <tp>
        <v>0</v>
        <stp/>
        <stp>StudyData</stp>
        <stp>C.US.CLE</stp>
        <stp>Vol</stp>
        <stp>VolType=Exchange,CoCType=Contract</stp>
        <stp>Vol</stp>
        <stp>1380</stp>
        <stp>-186</stp>
        <stp>All</stp>
        <stp/>
        <stp/>
        <stp>FALSE</stp>
        <stp>T</stp>
        <tr r="H188" s="1"/>
      </tp>
      <tp>
        <v>0</v>
        <stp/>
        <stp>StudyData</stp>
        <stp>C.US.CLE</stp>
        <stp>Vol</stp>
        <stp>VolType=Exchange,CoCType=Contract</stp>
        <stp>Vol</stp>
        <stp>1380</stp>
        <stp>-276</stp>
        <stp>All</stp>
        <stp/>
        <stp/>
        <stp>FALSE</stp>
        <stp>T</stp>
        <tr r="H278" s="1"/>
      </tp>
      <tp>
        <v>0</v>
        <stp/>
        <stp>StudyData</stp>
        <stp>C.US.CLE</stp>
        <stp>Vol</stp>
        <stp>VolType=Exchange,CoCType=Contract</stp>
        <stp>Vol</stp>
        <stp>1380</stp>
        <stp>-266</stp>
        <stp>All</stp>
        <stp/>
        <stp/>
        <stp>FALSE</stp>
        <stp>T</stp>
        <tr r="H268" s="1"/>
      </tp>
      <tp>
        <v>0</v>
        <stp/>
        <stp>StudyData</stp>
        <stp>C.US.CLE</stp>
        <stp>Vol</stp>
        <stp>VolType=Exchange,CoCType=Contract</stp>
        <stp>Vol</stp>
        <stp>1380</stp>
        <stp>-256</stp>
        <stp>All</stp>
        <stp/>
        <stp/>
        <stp>FALSE</stp>
        <stp>T</stp>
        <tr r="H258" s="1"/>
      </tp>
      <tp>
        <v>0</v>
        <stp/>
        <stp>StudyData</stp>
        <stp>C.US.CLE</stp>
        <stp>Vol</stp>
        <stp>VolType=Exchange,CoCType=Contract</stp>
        <stp>Vol</stp>
        <stp>1380</stp>
        <stp>-246</stp>
        <stp>All</stp>
        <stp/>
        <stp/>
        <stp>FALSE</stp>
        <stp>T</stp>
        <tr r="H248" s="1"/>
      </tp>
      <tp>
        <v>0</v>
        <stp/>
        <stp>StudyData</stp>
        <stp>C.US.CLE</stp>
        <stp>Vol</stp>
        <stp>VolType=Exchange,CoCType=Contract</stp>
        <stp>Vol</stp>
        <stp>1380</stp>
        <stp>-236</stp>
        <stp>All</stp>
        <stp/>
        <stp/>
        <stp>FALSE</stp>
        <stp>T</stp>
        <tr r="H238" s="1"/>
      </tp>
      <tp>
        <v>0</v>
        <stp/>
        <stp>StudyData</stp>
        <stp>C.US.CLE</stp>
        <stp>Vol</stp>
        <stp>VolType=Exchange,CoCType=Contract</stp>
        <stp>Vol</stp>
        <stp>1380</stp>
        <stp>-226</stp>
        <stp>All</stp>
        <stp/>
        <stp/>
        <stp>FALSE</stp>
        <stp>T</stp>
        <tr r="H228" s="1"/>
      </tp>
      <tp>
        <v>0</v>
        <stp/>
        <stp>StudyData</stp>
        <stp>C.US.CLE</stp>
        <stp>Vol</stp>
        <stp>VolType=Exchange,CoCType=Contract</stp>
        <stp>Vol</stp>
        <stp>1380</stp>
        <stp>-216</stp>
        <stp>All</stp>
        <stp/>
        <stp/>
        <stp>FALSE</stp>
        <stp>T</stp>
        <tr r="H218" s="1"/>
      </tp>
      <tp>
        <v>0</v>
        <stp/>
        <stp>StudyData</stp>
        <stp>C.US.CLE</stp>
        <stp>Vol</stp>
        <stp>VolType=Exchange,CoCType=Contract</stp>
        <stp>Vol</stp>
        <stp>1380</stp>
        <stp>-206</stp>
        <stp>All</stp>
        <stp/>
        <stp/>
        <stp>FALSE</stp>
        <stp>T</stp>
        <tr r="H208" s="1"/>
      </tp>
      <tp>
        <v>0</v>
        <stp/>
        <stp>StudyData</stp>
        <stp>C.US.CLE</stp>
        <stp>Vol</stp>
        <stp>VolType=Exchange,CoCType=Contract</stp>
        <stp>Vol</stp>
        <stp>1380</stp>
        <stp>-296</stp>
        <stp>All</stp>
        <stp/>
        <stp/>
        <stp>FALSE</stp>
        <stp>T</stp>
        <tr r="H298" s="1"/>
      </tp>
      <tp>
        <v>0</v>
        <stp/>
        <stp>StudyData</stp>
        <stp>C.US.CLE</stp>
        <stp>Vol</stp>
        <stp>VolType=Exchange,CoCType=Contract</stp>
        <stp>Vol</stp>
        <stp>1380</stp>
        <stp>-286</stp>
        <stp>All</stp>
        <stp/>
        <stp/>
        <stp>FALSE</stp>
        <stp>T</stp>
        <tr r="H288" s="1"/>
      </tp>
      <tp>
        <v>0</v>
        <stp/>
        <stp>StudyData</stp>
        <stp>C.US.CLE</stp>
        <stp>Vol</stp>
        <stp>VolType=Exchange,CoCType=Contract</stp>
        <stp>Vol</stp>
        <stp>1380</stp>
        <stp>-179</stp>
        <stp>All</stp>
        <stp/>
        <stp/>
        <stp>FALSE</stp>
        <stp>T</stp>
        <tr r="H181" s="1"/>
      </tp>
      <tp>
        <v>0</v>
        <stp/>
        <stp>StudyData</stp>
        <stp>C.US.CLE</stp>
        <stp>Vol</stp>
        <stp>VolType=Exchange,CoCType=Contract</stp>
        <stp>Vol</stp>
        <stp>1380</stp>
        <stp>-169</stp>
        <stp>All</stp>
        <stp/>
        <stp/>
        <stp>FALSE</stp>
        <stp>T</stp>
        <tr r="H171" s="1"/>
      </tp>
      <tp>
        <v>0</v>
        <stp/>
        <stp>StudyData</stp>
        <stp>C.US.CLE</stp>
        <stp>Vol</stp>
        <stp>VolType=Exchange,CoCType=Contract</stp>
        <stp>Vol</stp>
        <stp>1380</stp>
        <stp>-159</stp>
        <stp>All</stp>
        <stp/>
        <stp/>
        <stp>FALSE</stp>
        <stp>T</stp>
        <tr r="H161" s="1"/>
      </tp>
      <tp>
        <v>0</v>
        <stp/>
        <stp>StudyData</stp>
        <stp>C.US.CLE</stp>
        <stp>Vol</stp>
        <stp>VolType=Exchange,CoCType=Contract</stp>
        <stp>Vol</stp>
        <stp>1380</stp>
        <stp>-149</stp>
        <stp>All</stp>
        <stp/>
        <stp/>
        <stp>FALSE</stp>
        <stp>T</stp>
        <tr r="H151" s="1"/>
      </tp>
      <tp>
        <v>0</v>
        <stp/>
        <stp>StudyData</stp>
        <stp>C.US.CLE</stp>
        <stp>Vol</stp>
        <stp>VolType=Exchange,CoCType=Contract</stp>
        <stp>Vol</stp>
        <stp>1380</stp>
        <stp>-139</stp>
        <stp>All</stp>
        <stp/>
        <stp/>
        <stp>FALSE</stp>
        <stp>T</stp>
        <tr r="H141" s="1"/>
      </tp>
      <tp>
        <v>0</v>
        <stp/>
        <stp>StudyData</stp>
        <stp>C.US.CLE</stp>
        <stp>Vol</stp>
        <stp>VolType=Exchange,CoCType=Contract</stp>
        <stp>Vol</stp>
        <stp>1380</stp>
        <stp>-129</stp>
        <stp>All</stp>
        <stp/>
        <stp/>
        <stp>FALSE</stp>
        <stp>T</stp>
        <tr r="H131" s="1"/>
      </tp>
      <tp>
        <v>1</v>
        <stp/>
        <stp>StudyData</stp>
        <stp>C.US.CLE</stp>
        <stp>Vol</stp>
        <stp>VolType=Exchange,CoCType=Contract</stp>
        <stp>Vol</stp>
        <stp>1380</stp>
        <stp>-119</stp>
        <stp>All</stp>
        <stp/>
        <stp/>
        <stp>FALSE</stp>
        <stp>T</stp>
        <tr r="H121" s="1"/>
      </tp>
      <tp>
        <v>11</v>
        <stp/>
        <stp>StudyData</stp>
        <stp>C.US.CLE</stp>
        <stp>Vol</stp>
        <stp>VolType=Exchange,CoCType=Contract</stp>
        <stp>Vol</stp>
        <stp>1380</stp>
        <stp>-109</stp>
        <stp>All</stp>
        <stp/>
        <stp/>
        <stp>FALSE</stp>
        <stp>T</stp>
        <tr r="H111" s="1"/>
      </tp>
      <tp>
        <v>0</v>
        <stp/>
        <stp>StudyData</stp>
        <stp>C.US.CLE</stp>
        <stp>Vol</stp>
        <stp>VolType=Exchange,CoCType=Contract</stp>
        <stp>Vol</stp>
        <stp>1380</stp>
        <stp>-199</stp>
        <stp>All</stp>
        <stp/>
        <stp/>
        <stp>FALSE</stp>
        <stp>T</stp>
        <tr r="H201" s="1"/>
      </tp>
      <tp>
        <v>0</v>
        <stp/>
        <stp>StudyData</stp>
        <stp>C.US.CLE</stp>
        <stp>Vol</stp>
        <stp>VolType=Exchange,CoCType=Contract</stp>
        <stp>Vol</stp>
        <stp>1380</stp>
        <stp>-189</stp>
        <stp>All</stp>
        <stp/>
        <stp/>
        <stp>FALSE</stp>
        <stp>T</stp>
        <tr r="H191" s="1"/>
      </tp>
      <tp>
        <v>0</v>
        <stp/>
        <stp>StudyData</stp>
        <stp>C.US.CLE</stp>
        <stp>Vol</stp>
        <stp>VolType=Exchange,CoCType=Contract</stp>
        <stp>Vol</stp>
        <stp>1380</stp>
        <stp>-279</stp>
        <stp>All</stp>
        <stp/>
        <stp/>
        <stp>FALSE</stp>
        <stp>T</stp>
        <tr r="H281" s="1"/>
      </tp>
      <tp>
        <v>0</v>
        <stp/>
        <stp>StudyData</stp>
        <stp>C.US.CLE</stp>
        <stp>Vol</stp>
        <stp>VolType=Exchange,CoCType=Contract</stp>
        <stp>Vol</stp>
        <stp>1380</stp>
        <stp>-269</stp>
        <stp>All</stp>
        <stp/>
        <stp/>
        <stp>FALSE</stp>
        <stp>T</stp>
        <tr r="H271" s="1"/>
      </tp>
      <tp>
        <v>0</v>
        <stp/>
        <stp>StudyData</stp>
        <stp>C.US.CLE</stp>
        <stp>Vol</stp>
        <stp>VolType=Exchange,CoCType=Contract</stp>
        <stp>Vol</stp>
        <stp>1380</stp>
        <stp>-259</stp>
        <stp>All</stp>
        <stp/>
        <stp/>
        <stp>FALSE</stp>
        <stp>T</stp>
        <tr r="H261" s="1"/>
      </tp>
      <tp>
        <v>0</v>
        <stp/>
        <stp>StudyData</stp>
        <stp>C.US.CLE</stp>
        <stp>Vol</stp>
        <stp>VolType=Exchange,CoCType=Contract</stp>
        <stp>Vol</stp>
        <stp>1380</stp>
        <stp>-249</stp>
        <stp>All</stp>
        <stp/>
        <stp/>
        <stp>FALSE</stp>
        <stp>T</stp>
        <tr r="H251" s="1"/>
      </tp>
      <tp>
        <v>0</v>
        <stp/>
        <stp>StudyData</stp>
        <stp>C.US.CLE</stp>
        <stp>Vol</stp>
        <stp>VolType=Exchange,CoCType=Contract</stp>
        <stp>Vol</stp>
        <stp>1380</stp>
        <stp>-239</stp>
        <stp>All</stp>
        <stp/>
        <stp/>
        <stp>FALSE</stp>
        <stp>T</stp>
        <tr r="H241" s="1"/>
      </tp>
      <tp>
        <v>0</v>
        <stp/>
        <stp>StudyData</stp>
        <stp>C.US.CLE</stp>
        <stp>Vol</stp>
        <stp>VolType=Exchange,CoCType=Contract</stp>
        <stp>Vol</stp>
        <stp>1380</stp>
        <stp>-229</stp>
        <stp>All</stp>
        <stp/>
        <stp/>
        <stp>FALSE</stp>
        <stp>T</stp>
        <tr r="H231" s="1"/>
      </tp>
      <tp>
        <v>0</v>
        <stp/>
        <stp>StudyData</stp>
        <stp>C.US.CLE</stp>
        <stp>Vol</stp>
        <stp>VolType=Exchange,CoCType=Contract</stp>
        <stp>Vol</stp>
        <stp>1380</stp>
        <stp>-219</stp>
        <stp>All</stp>
        <stp/>
        <stp/>
        <stp>FALSE</stp>
        <stp>T</stp>
        <tr r="H221" s="1"/>
      </tp>
      <tp>
        <v>0</v>
        <stp/>
        <stp>StudyData</stp>
        <stp>C.US.CLE</stp>
        <stp>Vol</stp>
        <stp>VolType=Exchange,CoCType=Contract</stp>
        <stp>Vol</stp>
        <stp>1380</stp>
        <stp>-209</stp>
        <stp>All</stp>
        <stp/>
        <stp/>
        <stp>FALSE</stp>
        <stp>T</stp>
        <tr r="H211" s="1"/>
      </tp>
      <tp>
        <v>0</v>
        <stp/>
        <stp>StudyData</stp>
        <stp>C.US.CLE</stp>
        <stp>Vol</stp>
        <stp>VolType=Exchange,CoCType=Contract</stp>
        <stp>Vol</stp>
        <stp>1380</stp>
        <stp>-299</stp>
        <stp>All</stp>
        <stp/>
        <stp/>
        <stp>FALSE</stp>
        <stp>T</stp>
        <tr r="H301" s="1"/>
      </tp>
      <tp>
        <v>0</v>
        <stp/>
        <stp>StudyData</stp>
        <stp>C.US.CLE</stp>
        <stp>Vol</stp>
        <stp>VolType=Exchange,CoCType=Contract</stp>
        <stp>Vol</stp>
        <stp>1380</stp>
        <stp>-289</stp>
        <stp>All</stp>
        <stp/>
        <stp/>
        <stp>FALSE</stp>
        <stp>T</stp>
        <tr r="H291" s="1"/>
      </tp>
      <tp>
        <v>0</v>
        <stp/>
        <stp>StudyData</stp>
        <stp>C.US.CLE</stp>
        <stp>Vol</stp>
        <stp>VolType=Exchange,CoCType=Contract</stp>
        <stp>Vol</stp>
        <stp>1380</stp>
        <stp>-178</stp>
        <stp>All</stp>
        <stp/>
        <stp/>
        <stp>FALSE</stp>
        <stp>T</stp>
        <tr r="H180" s="1"/>
      </tp>
      <tp>
        <v>5</v>
        <stp/>
        <stp>StudyData</stp>
        <stp>C.US.CLE</stp>
        <stp>Vol</stp>
        <stp>VolType=Exchange,CoCType=Contract</stp>
        <stp>Vol</stp>
        <stp>1380</stp>
        <stp>-168</stp>
        <stp>All</stp>
        <stp/>
        <stp/>
        <stp>FALSE</stp>
        <stp>T</stp>
        <tr r="H170" s="1"/>
      </tp>
      <tp>
        <v>0</v>
        <stp/>
        <stp>StudyData</stp>
        <stp>C.US.CLE</stp>
        <stp>Vol</stp>
        <stp>VolType=Exchange,CoCType=Contract</stp>
        <stp>Vol</stp>
        <stp>1380</stp>
        <stp>-158</stp>
        <stp>All</stp>
        <stp/>
        <stp/>
        <stp>FALSE</stp>
        <stp>T</stp>
        <tr r="H160" s="1"/>
      </tp>
      <tp>
        <v>5</v>
        <stp/>
        <stp>StudyData</stp>
        <stp>C.US.CLE</stp>
        <stp>Vol</stp>
        <stp>VolType=Exchange,CoCType=Contract</stp>
        <stp>Vol</stp>
        <stp>1380</stp>
        <stp>-148</stp>
        <stp>All</stp>
        <stp/>
        <stp/>
        <stp>FALSE</stp>
        <stp>T</stp>
        <tr r="H150" s="1"/>
      </tp>
      <tp>
        <v>0</v>
        <stp/>
        <stp>StudyData</stp>
        <stp>C.US.CLE</stp>
        <stp>Vol</stp>
        <stp>VolType=Exchange,CoCType=Contract</stp>
        <stp>Vol</stp>
        <stp>1380</stp>
        <stp>-138</stp>
        <stp>All</stp>
        <stp/>
        <stp/>
        <stp>FALSE</stp>
        <stp>T</stp>
        <tr r="H140" s="1"/>
      </tp>
      <tp>
        <v>4</v>
        <stp/>
        <stp>StudyData</stp>
        <stp>C.US.CLE</stp>
        <stp>Vol</stp>
        <stp>VolType=Exchange,CoCType=Contract</stp>
        <stp>Vol</stp>
        <stp>1380</stp>
        <stp>-128</stp>
        <stp>All</stp>
        <stp/>
        <stp/>
        <stp>FALSE</stp>
        <stp>T</stp>
        <tr r="H130" s="1"/>
      </tp>
      <tp>
        <v>0</v>
        <stp/>
        <stp>StudyData</stp>
        <stp>C.US.CLE</stp>
        <stp>Vol</stp>
        <stp>VolType=Exchange,CoCType=Contract</stp>
        <stp>Vol</stp>
        <stp>1380</stp>
        <stp>-118</stp>
        <stp>All</stp>
        <stp/>
        <stp/>
        <stp>FALSE</stp>
        <stp>T</stp>
        <tr r="H120" s="1"/>
      </tp>
      <tp>
        <v>1</v>
        <stp/>
        <stp>StudyData</stp>
        <stp>C.US.CLE</stp>
        <stp>Vol</stp>
        <stp>VolType=Exchange,CoCType=Contract</stp>
        <stp>Vol</stp>
        <stp>1380</stp>
        <stp>-108</stp>
        <stp>All</stp>
        <stp/>
        <stp/>
        <stp>FALSE</stp>
        <stp>T</stp>
        <tr r="H110" s="1"/>
      </tp>
      <tp>
        <v>0</v>
        <stp/>
        <stp>StudyData</stp>
        <stp>C.US.CLE</stp>
        <stp>Vol</stp>
        <stp>VolType=Exchange,CoCType=Contract</stp>
        <stp>Vol</stp>
        <stp>1380</stp>
        <stp>-198</stp>
        <stp>All</stp>
        <stp/>
        <stp/>
        <stp>FALSE</stp>
        <stp>T</stp>
        <tr r="H200" s="1"/>
      </tp>
      <tp>
        <v>0</v>
        <stp/>
        <stp>StudyData</stp>
        <stp>C.US.CLE</stp>
        <stp>Vol</stp>
        <stp>VolType=Exchange,CoCType=Contract</stp>
        <stp>Vol</stp>
        <stp>1380</stp>
        <stp>-188</stp>
        <stp>All</stp>
        <stp/>
        <stp/>
        <stp>FALSE</stp>
        <stp>T</stp>
        <tr r="H190" s="1"/>
      </tp>
      <tp>
        <v>0</v>
        <stp/>
        <stp>StudyData</stp>
        <stp>C.US.CLE</stp>
        <stp>Vol</stp>
        <stp>VolType=Exchange,CoCType=Contract</stp>
        <stp>Vol</stp>
        <stp>1380</stp>
        <stp>-278</stp>
        <stp>All</stp>
        <stp/>
        <stp/>
        <stp>FALSE</stp>
        <stp>T</stp>
        <tr r="H280" s="1"/>
      </tp>
      <tp>
        <v>0</v>
        <stp/>
        <stp>StudyData</stp>
        <stp>C.US.CLE</stp>
        <stp>Vol</stp>
        <stp>VolType=Exchange,CoCType=Contract</stp>
        <stp>Vol</stp>
        <stp>1380</stp>
        <stp>-268</stp>
        <stp>All</stp>
        <stp/>
        <stp/>
        <stp>FALSE</stp>
        <stp>T</stp>
        <tr r="H270" s="1"/>
      </tp>
      <tp>
        <v>0</v>
        <stp/>
        <stp>StudyData</stp>
        <stp>C.US.CLE</stp>
        <stp>Vol</stp>
        <stp>VolType=Exchange,CoCType=Contract</stp>
        <stp>Vol</stp>
        <stp>1380</stp>
        <stp>-258</stp>
        <stp>All</stp>
        <stp/>
        <stp/>
        <stp>FALSE</stp>
        <stp>T</stp>
        <tr r="H260" s="1"/>
      </tp>
      <tp>
        <v>0</v>
        <stp/>
        <stp>StudyData</stp>
        <stp>C.US.CLE</stp>
        <stp>Vol</stp>
        <stp>VolType=Exchange,CoCType=Contract</stp>
        <stp>Vol</stp>
        <stp>1380</stp>
        <stp>-248</stp>
        <stp>All</stp>
        <stp/>
        <stp/>
        <stp>FALSE</stp>
        <stp>T</stp>
        <tr r="H250" s="1"/>
      </tp>
      <tp>
        <v>0</v>
        <stp/>
        <stp>StudyData</stp>
        <stp>C.US.CLE</stp>
        <stp>Vol</stp>
        <stp>VolType=Exchange,CoCType=Contract</stp>
        <stp>Vol</stp>
        <stp>1380</stp>
        <stp>-238</stp>
        <stp>All</stp>
        <stp/>
        <stp/>
        <stp>FALSE</stp>
        <stp>T</stp>
        <tr r="H240" s="1"/>
      </tp>
      <tp>
        <v>0</v>
        <stp/>
        <stp>StudyData</stp>
        <stp>C.US.CLE</stp>
        <stp>Vol</stp>
        <stp>VolType=Exchange,CoCType=Contract</stp>
        <stp>Vol</stp>
        <stp>1380</stp>
        <stp>-228</stp>
        <stp>All</stp>
        <stp/>
        <stp/>
        <stp>FALSE</stp>
        <stp>T</stp>
        <tr r="H230" s="1"/>
      </tp>
      <tp>
        <v>0</v>
        <stp/>
        <stp>StudyData</stp>
        <stp>C.US.CLE</stp>
        <stp>Vol</stp>
        <stp>VolType=Exchange,CoCType=Contract</stp>
        <stp>Vol</stp>
        <stp>1380</stp>
        <stp>-218</stp>
        <stp>All</stp>
        <stp/>
        <stp/>
        <stp>FALSE</stp>
        <stp>T</stp>
        <tr r="H220" s="1"/>
      </tp>
      <tp>
        <v>0</v>
        <stp/>
        <stp>StudyData</stp>
        <stp>C.US.CLE</stp>
        <stp>Vol</stp>
        <stp>VolType=Exchange,CoCType=Contract</stp>
        <stp>Vol</stp>
        <stp>1380</stp>
        <stp>-208</stp>
        <stp>All</stp>
        <stp/>
        <stp/>
        <stp>FALSE</stp>
        <stp>T</stp>
        <tr r="H210" s="1"/>
      </tp>
      <tp>
        <v>0</v>
        <stp/>
        <stp>StudyData</stp>
        <stp>C.US.CLE</stp>
        <stp>Vol</stp>
        <stp>VolType=Exchange,CoCType=Contract</stp>
        <stp>Vol</stp>
        <stp>1380</stp>
        <stp>-298</stp>
        <stp>All</stp>
        <stp/>
        <stp/>
        <stp>FALSE</stp>
        <stp>T</stp>
        <tr r="H300" s="1"/>
      </tp>
      <tp>
        <v>0</v>
        <stp/>
        <stp>StudyData</stp>
        <stp>C.US.CLE</stp>
        <stp>Vol</stp>
        <stp>VolType=Exchange,CoCType=Contract</stp>
        <stp>Vol</stp>
        <stp>1380</stp>
        <stp>-288</stp>
        <stp>All</stp>
        <stp/>
        <stp/>
        <stp>FALSE</stp>
        <stp>T</stp>
        <tr r="H290" s="1"/>
      </tp>
      <tp>
        <v>19</v>
        <stp/>
        <stp>StudyData</stp>
        <stp>MIVOpen(C.US.CLE)</stp>
        <stp>Bar</stp>
        <stp/>
        <stp>Close</stp>
        <stp>1380</stp>
        <stp>-3</stp>
        <stp>All</stp>
        <stp/>
        <stp/>
        <stp>FALSE</stp>
        <stp>T</stp>
        <tr r="I5" s="1"/>
      </tp>
      <tp>
        <v>19.61</v>
        <stp/>
        <stp>StudyData</stp>
        <stp>MIVHigh(C.US.CLE)</stp>
        <stp>Bar</stp>
        <stp/>
        <stp>Close</stp>
        <stp>1380</stp>
        <stp>-4</stp>
        <stp>All</stp>
        <stp/>
        <stp/>
        <stp>FALSE</stp>
        <stp>T</stp>
        <tr r="J6" s="1"/>
      </tp>
      <tp>
        <v>0.28000000000000003</v>
        <stp/>
        <stp>StudyData</stp>
        <stp>C.US.CLE</stp>
        <stp>Bar</stp>
        <stp/>
        <stp>Close</stp>
        <stp>1380</stp>
        <stp>-7</stp>
        <stp>All</stp>
        <stp/>
        <stp/>
        <stp>FALSE</stp>
        <stp>T</stp>
        <tr r="G9" s="1"/>
      </tp>
      <tp>
        <v>24.38</v>
        <stp/>
        <stp>StudyData</stp>
        <stp>MIVLow(C.US.CLE)</stp>
        <stp>Bar</stp>
        <stp/>
        <stp>Close</stp>
        <stp>1380</stp>
        <stp>-194</stp>
        <stp>All</stp>
        <stp/>
        <stp/>
        <stp>FALSE</stp>
        <stp>T</stp>
        <tr r="K196" s="1"/>
      </tp>
      <tp>
        <v>23</v>
        <stp/>
        <stp>StudyData</stp>
        <stp>MIVLow(C.US.CLE)</stp>
        <stp>Bar</stp>
        <stp/>
        <stp>Close</stp>
        <stp>1380</stp>
        <stp>-184</stp>
        <stp>All</stp>
        <stp/>
        <stp/>
        <stp>FALSE</stp>
        <stp>T</stp>
        <tr r="K186" s="1"/>
      </tp>
      <tp>
        <v>24.07</v>
        <stp/>
        <stp>StudyData</stp>
        <stp>MIVLow(C.US.CLE)</stp>
        <stp>Bar</stp>
        <stp/>
        <stp>Close</stp>
        <stp>1380</stp>
        <stp>-134</stp>
        <stp>All</stp>
        <stp/>
        <stp/>
        <stp>FALSE</stp>
        <stp>T</stp>
        <tr r="K136" s="1"/>
      </tp>
      <tp>
        <v>21.51</v>
        <stp/>
        <stp>StudyData</stp>
        <stp>MIVLow(C.US.CLE)</stp>
        <stp>Bar</stp>
        <stp/>
        <stp>Close</stp>
        <stp>1380</stp>
        <stp>-124</stp>
        <stp>All</stp>
        <stp/>
        <stp/>
        <stp>FALSE</stp>
        <stp>T</stp>
        <tr r="K126" s="1"/>
      </tp>
      <tp>
        <v>18.12</v>
        <stp/>
        <stp>StudyData</stp>
        <stp>MIVLow(C.US.CLE)</stp>
        <stp>Bar</stp>
        <stp/>
        <stp>Close</stp>
        <stp>1380</stp>
        <stp>-114</stp>
        <stp>All</stp>
        <stp/>
        <stp/>
        <stp>FALSE</stp>
        <stp>T</stp>
        <tr r="K116" s="1"/>
      </tp>
      <tp>
        <v>23.08</v>
        <stp/>
        <stp>StudyData</stp>
        <stp>MIVLow(C.US.CLE)</stp>
        <stp>Bar</stp>
        <stp/>
        <stp>Close</stp>
        <stp>1380</stp>
        <stp>-104</stp>
        <stp>All</stp>
        <stp/>
        <stp/>
        <stp>FALSE</stp>
        <stp>T</stp>
        <tr r="K106" s="1"/>
      </tp>
      <tp>
        <v>22.58</v>
        <stp/>
        <stp>StudyData</stp>
        <stp>MIVLow(C.US.CLE)</stp>
        <stp>Bar</stp>
        <stp/>
        <stp>Close</stp>
        <stp>1380</stp>
        <stp>-174</stp>
        <stp>All</stp>
        <stp/>
        <stp/>
        <stp>FALSE</stp>
        <stp>T</stp>
        <tr r="K176" s="1"/>
      </tp>
      <tp>
        <v>21.29</v>
        <stp/>
        <stp>StudyData</stp>
        <stp>MIVLow(C.US.CLE)</stp>
        <stp>Bar</stp>
        <stp/>
        <stp>Close</stp>
        <stp>1380</stp>
        <stp>-164</stp>
        <stp>All</stp>
        <stp/>
        <stp/>
        <stp>FALSE</stp>
        <stp>T</stp>
        <tr r="K166" s="1"/>
      </tp>
      <tp>
        <v>21.22</v>
        <stp/>
        <stp>StudyData</stp>
        <stp>MIVLow(C.US.CLE)</stp>
        <stp>Bar</stp>
        <stp/>
        <stp>Close</stp>
        <stp>1380</stp>
        <stp>-154</stp>
        <stp>All</stp>
        <stp/>
        <stp/>
        <stp>FALSE</stp>
        <stp>T</stp>
        <tr r="K156" s="1"/>
      </tp>
      <tp>
        <v>21.83</v>
        <stp/>
        <stp>StudyData</stp>
        <stp>MIVLow(C.US.CLE)</stp>
        <stp>Bar</stp>
        <stp/>
        <stp>Close</stp>
        <stp>1380</stp>
        <stp>-144</stp>
        <stp>All</stp>
        <stp/>
        <stp/>
        <stp>FALSE</stp>
        <stp>T</stp>
        <tr r="K146" s="1"/>
      </tp>
      <tp>
        <v>25.75</v>
        <stp/>
        <stp>StudyData</stp>
        <stp>MIVLow(C.US.CLE)</stp>
        <stp>Bar</stp>
        <stp/>
        <stp>Close</stp>
        <stp>1380</stp>
        <stp>-294</stp>
        <stp>All</stp>
        <stp/>
        <stp/>
        <stp>FALSE</stp>
        <stp>T</stp>
        <tr r="K296" s="1"/>
      </tp>
      <tp>
        <v>25.68</v>
        <stp/>
        <stp>StudyData</stp>
        <stp>MIVLow(C.US.CLE)</stp>
        <stp>Bar</stp>
        <stp/>
        <stp>Close</stp>
        <stp>1380</stp>
        <stp>-284</stp>
        <stp>All</stp>
        <stp/>
        <stp/>
        <stp>FALSE</stp>
        <stp>T</stp>
        <tr r="K286" s="1"/>
      </tp>
      <tp>
        <v>24.32</v>
        <stp/>
        <stp>StudyData</stp>
        <stp>MIVLow(C.US.CLE)</stp>
        <stp>Bar</stp>
        <stp/>
        <stp>Close</stp>
        <stp>1380</stp>
        <stp>-234</stp>
        <stp>All</stp>
        <stp/>
        <stp/>
        <stp>FALSE</stp>
        <stp>T</stp>
        <tr r="K236" s="1"/>
      </tp>
      <tp>
        <v>24.37</v>
        <stp/>
        <stp>StudyData</stp>
        <stp>MIVLow(C.US.CLE)</stp>
        <stp>Bar</stp>
        <stp/>
        <stp>Close</stp>
        <stp>1380</stp>
        <stp>-224</stp>
        <stp>All</stp>
        <stp/>
        <stp/>
        <stp>FALSE</stp>
        <stp>T</stp>
        <tr r="K226" s="1"/>
      </tp>
      <tp>
        <v>23.66</v>
        <stp/>
        <stp>StudyData</stp>
        <stp>MIVLow(C.US.CLE)</stp>
        <stp>Bar</stp>
        <stp/>
        <stp>Close</stp>
        <stp>1380</stp>
        <stp>-214</stp>
        <stp>All</stp>
        <stp/>
        <stp/>
        <stp>FALSE</stp>
        <stp>T</stp>
        <tr r="K216" s="1"/>
      </tp>
      <tp>
        <v>23.42</v>
        <stp/>
        <stp>StudyData</stp>
        <stp>MIVLow(C.US.CLE)</stp>
        <stp>Bar</stp>
        <stp/>
        <stp>Close</stp>
        <stp>1380</stp>
        <stp>-204</stp>
        <stp>All</stp>
        <stp/>
        <stp/>
        <stp>FALSE</stp>
        <stp>T</stp>
        <tr r="K206" s="1"/>
      </tp>
      <tp>
        <v>25.98</v>
        <stp/>
        <stp>StudyData</stp>
        <stp>MIVLow(C.US.CLE)</stp>
        <stp>Bar</stp>
        <stp/>
        <stp>Close</stp>
        <stp>1380</stp>
        <stp>-274</stp>
        <stp>All</stp>
        <stp/>
        <stp/>
        <stp>FALSE</stp>
        <stp>T</stp>
        <tr r="K276" s="1"/>
      </tp>
      <tp>
        <v>21.78</v>
        <stp/>
        <stp>StudyData</stp>
        <stp>MIVLow(C.US.CLE)</stp>
        <stp>Bar</stp>
        <stp/>
        <stp>Close</stp>
        <stp>1380</stp>
        <stp>-264</stp>
        <stp>All</stp>
        <stp/>
        <stp/>
        <stp>FALSE</stp>
        <stp>T</stp>
        <tr r="K266" s="1"/>
      </tp>
      <tp>
        <v>23.38</v>
        <stp/>
        <stp>StudyData</stp>
        <stp>MIVLow(C.US.CLE)</stp>
        <stp>Bar</stp>
        <stp/>
        <stp>Close</stp>
        <stp>1380</stp>
        <stp>-254</stp>
        <stp>All</stp>
        <stp/>
        <stp/>
        <stp>FALSE</stp>
        <stp>T</stp>
        <tr r="K256" s="1"/>
      </tp>
      <tp>
        <v>20.96</v>
        <stp/>
        <stp>StudyData</stp>
        <stp>MIVLow(C.US.CLE)</stp>
        <stp>Bar</stp>
        <stp/>
        <stp>Close</stp>
        <stp>1380</stp>
        <stp>-244</stp>
        <stp>All</stp>
        <stp/>
        <stp/>
        <stp>FALSE</stp>
        <stp>T</stp>
        <tr r="K246" s="1"/>
      </tp>
      <tp>
        <v>941</v>
        <stp/>
        <stp>StudyData</stp>
        <stp>C.US.CLE</stp>
        <stp>Vol</stp>
        <stp>VolType=Exchange,CoCType=Contract</stp>
        <stp>Vol</stp>
        <stp>1380</stp>
        <stp>-6</stp>
        <stp>All</stp>
        <stp/>
        <stp/>
        <stp>FALSE</stp>
        <stp>T</stp>
        <tr r="H8" s="1"/>
      </tp>
      <tp>
        <v>19.97</v>
        <stp/>
        <stp>StudyData</stp>
        <stp>MIVOpen(C.US.CLE)</stp>
        <stp>Bar</stp>
        <stp/>
        <stp>Close</stp>
        <stp>1380</stp>
        <stp>-2</stp>
        <stp>All</stp>
        <stp/>
        <stp/>
        <stp>FALSE</stp>
        <stp>T</stp>
        <tr r="I4" s="1"/>
      </tp>
      <tp>
        <v>22.43</v>
        <stp/>
        <stp>StudyData</stp>
        <stp>MIVHigh(C.US.CLE)</stp>
        <stp>Bar</stp>
        <stp/>
        <stp>Close</stp>
        <stp>1380</stp>
        <stp>-5</stp>
        <stp>All</stp>
        <stp/>
        <stp/>
        <stp>FALSE</stp>
        <stp>T</stp>
        <tr r="J7" s="1"/>
      </tp>
      <tp>
        <v>0.31</v>
        <stp/>
        <stp>StudyData</stp>
        <stp>C.US.CLE</stp>
        <stp>Bar</stp>
        <stp/>
        <stp>Close</stp>
        <stp>1380</stp>
        <stp>-6</stp>
        <stp>All</stp>
        <stp/>
        <stp/>
        <stp>FALSE</stp>
        <stp>T</stp>
        <tr r="G8" s="1"/>
      </tp>
      <tp>
        <v>22.99</v>
        <stp/>
        <stp>StudyData</stp>
        <stp>MIVLow(C.US.CLE)</stp>
        <stp>Bar</stp>
        <stp/>
        <stp>Close</stp>
        <stp>1380</stp>
        <stp>-195</stp>
        <stp>All</stp>
        <stp/>
        <stp/>
        <stp>FALSE</stp>
        <stp>T</stp>
        <tr r="K197" s="1"/>
      </tp>
      <tp>
        <v>25.32</v>
        <stp/>
        <stp>StudyData</stp>
        <stp>MIVLow(C.US.CLE)</stp>
        <stp>Bar</stp>
        <stp/>
        <stp>Close</stp>
        <stp>1380</stp>
        <stp>-185</stp>
        <stp>All</stp>
        <stp/>
        <stp/>
        <stp>FALSE</stp>
        <stp>T</stp>
        <tr r="K187" s="1"/>
      </tp>
      <tp>
        <v>21.34</v>
        <stp/>
        <stp>StudyData</stp>
        <stp>MIVLow(C.US.CLE)</stp>
        <stp>Bar</stp>
        <stp/>
        <stp>Close</stp>
        <stp>1380</stp>
        <stp>-135</stp>
        <stp>All</stp>
        <stp/>
        <stp/>
        <stp>FALSE</stp>
        <stp>T</stp>
        <tr r="K137" s="1"/>
      </tp>
      <tp>
        <v>22.6</v>
        <stp/>
        <stp>StudyData</stp>
        <stp>MIVLow(C.US.CLE)</stp>
        <stp>Bar</stp>
        <stp/>
        <stp>Close</stp>
        <stp>1380</stp>
        <stp>-125</stp>
        <stp>All</stp>
        <stp/>
        <stp/>
        <stp>FALSE</stp>
        <stp>T</stp>
        <tr r="K127" s="1"/>
      </tp>
      <tp>
        <v>18.39</v>
        <stp/>
        <stp>StudyData</stp>
        <stp>MIVLow(C.US.CLE)</stp>
        <stp>Bar</stp>
        <stp/>
        <stp>Close</stp>
        <stp>1380</stp>
        <stp>-115</stp>
        <stp>All</stp>
        <stp/>
        <stp/>
        <stp>FALSE</stp>
        <stp>T</stp>
        <tr r="K117" s="1"/>
      </tp>
      <tp>
        <v>20.7</v>
        <stp/>
        <stp>StudyData</stp>
        <stp>MIVLow(C.US.CLE)</stp>
        <stp>Bar</stp>
        <stp/>
        <stp>Close</stp>
        <stp>1380</stp>
        <stp>-105</stp>
        <stp>All</stp>
        <stp/>
        <stp/>
        <stp>FALSE</stp>
        <stp>T</stp>
        <tr r="K107" s="1"/>
      </tp>
      <tp>
        <v>23.56</v>
        <stp/>
        <stp>StudyData</stp>
        <stp>MIVLow(C.US.CLE)</stp>
        <stp>Bar</stp>
        <stp/>
        <stp>Close</stp>
        <stp>1380</stp>
        <stp>-175</stp>
        <stp>All</stp>
        <stp/>
        <stp/>
        <stp>FALSE</stp>
        <stp>T</stp>
        <tr r="K177" s="1"/>
      </tp>
      <tp>
        <v>18.64</v>
        <stp/>
        <stp>StudyData</stp>
        <stp>MIVLow(C.US.CLE)</stp>
        <stp>Bar</stp>
        <stp/>
        <stp>Close</stp>
        <stp>1380</stp>
        <stp>-165</stp>
        <stp>All</stp>
        <stp/>
        <stp/>
        <stp>FALSE</stp>
        <stp>T</stp>
        <tr r="K167" s="1"/>
      </tp>
      <tp>
        <v>23.47</v>
        <stp/>
        <stp>StudyData</stp>
        <stp>MIVLow(C.US.CLE)</stp>
        <stp>Bar</stp>
        <stp/>
        <stp>Close</stp>
        <stp>1380</stp>
        <stp>-155</stp>
        <stp>All</stp>
        <stp/>
        <stp/>
        <stp>FALSE</stp>
        <stp>T</stp>
        <tr r="K157" s="1"/>
      </tp>
      <tp>
        <v>21.74</v>
        <stp/>
        <stp>StudyData</stp>
        <stp>MIVLow(C.US.CLE)</stp>
        <stp>Bar</stp>
        <stp/>
        <stp>Close</stp>
        <stp>1380</stp>
        <stp>-145</stp>
        <stp>All</stp>
        <stp/>
        <stp/>
        <stp>FALSE</stp>
        <stp>T</stp>
        <tr r="K147" s="1"/>
      </tp>
      <tp>
        <v>25.82</v>
        <stp/>
        <stp>StudyData</stp>
        <stp>MIVLow(C.US.CLE)</stp>
        <stp>Bar</stp>
        <stp/>
        <stp>Close</stp>
        <stp>1380</stp>
        <stp>-295</stp>
        <stp>All</stp>
        <stp/>
        <stp/>
        <stp>FALSE</stp>
        <stp>T</stp>
        <tr r="K297" s="1"/>
      </tp>
      <tp>
        <v>25.49</v>
        <stp/>
        <stp>StudyData</stp>
        <stp>MIVLow(C.US.CLE)</stp>
        <stp>Bar</stp>
        <stp/>
        <stp>Close</stp>
        <stp>1380</stp>
        <stp>-285</stp>
        <stp>All</stp>
        <stp/>
        <stp/>
        <stp>FALSE</stp>
        <stp>T</stp>
        <tr r="K287" s="1"/>
      </tp>
      <tp>
        <v>25.49</v>
        <stp/>
        <stp>StudyData</stp>
        <stp>MIVLow(C.US.CLE)</stp>
        <stp>Bar</stp>
        <stp/>
        <stp>Close</stp>
        <stp>1380</stp>
        <stp>-235</stp>
        <stp>All</stp>
        <stp/>
        <stp/>
        <stp>FALSE</stp>
        <stp>T</stp>
        <tr r="K237" s="1"/>
      </tp>
      <tp>
        <v>23.53</v>
        <stp/>
        <stp>StudyData</stp>
        <stp>MIVLow(C.US.CLE)</stp>
        <stp>Bar</stp>
        <stp/>
        <stp>Close</stp>
        <stp>1380</stp>
        <stp>-225</stp>
        <stp>All</stp>
        <stp/>
        <stp/>
        <stp>FALSE</stp>
        <stp>T</stp>
        <tr r="K227" s="1"/>
      </tp>
      <tp>
        <v>25.08</v>
        <stp/>
        <stp>StudyData</stp>
        <stp>MIVLow(C.US.CLE)</stp>
        <stp>Bar</stp>
        <stp/>
        <stp>Close</stp>
        <stp>1380</stp>
        <stp>-215</stp>
        <stp>All</stp>
        <stp/>
        <stp/>
        <stp>FALSE</stp>
        <stp>T</stp>
        <tr r="K217" s="1"/>
      </tp>
      <tp>
        <v>23.73</v>
        <stp/>
        <stp>StudyData</stp>
        <stp>MIVLow(C.US.CLE)</stp>
        <stp>Bar</stp>
        <stp/>
        <stp>Close</stp>
        <stp>1380</stp>
        <stp>-205</stp>
        <stp>All</stp>
        <stp/>
        <stp/>
        <stp>FALSE</stp>
        <stp>T</stp>
        <tr r="K207" s="1"/>
      </tp>
      <tp>
        <v>23.41</v>
        <stp/>
        <stp>StudyData</stp>
        <stp>MIVLow(C.US.CLE)</stp>
        <stp>Bar</stp>
        <stp/>
        <stp>Close</stp>
        <stp>1380</stp>
        <stp>-275</stp>
        <stp>All</stp>
        <stp/>
        <stp/>
        <stp>FALSE</stp>
        <stp>T</stp>
        <tr r="K277" s="1"/>
      </tp>
      <tp>
        <v>26.26</v>
        <stp/>
        <stp>StudyData</stp>
        <stp>MIVLow(C.US.CLE)</stp>
        <stp>Bar</stp>
        <stp/>
        <stp>Close</stp>
        <stp>1380</stp>
        <stp>-265</stp>
        <stp>All</stp>
        <stp/>
        <stp/>
        <stp>FALSE</stp>
        <stp>T</stp>
        <tr r="K267" s="1"/>
      </tp>
      <tp>
        <v>25.28</v>
        <stp/>
        <stp>StudyData</stp>
        <stp>MIVLow(C.US.CLE)</stp>
        <stp>Bar</stp>
        <stp/>
        <stp>Close</stp>
        <stp>1380</stp>
        <stp>-255</stp>
        <stp>All</stp>
        <stp/>
        <stp/>
        <stp>FALSE</stp>
        <stp>T</stp>
        <tr r="K257" s="1"/>
      </tp>
      <tp>
        <v>21.75</v>
        <stp/>
        <stp>StudyData</stp>
        <stp>MIVLow(C.US.CLE)</stp>
        <stp>Bar</stp>
        <stp/>
        <stp>Close</stp>
        <stp>1380</stp>
        <stp>-245</stp>
        <stp>All</stp>
        <stp/>
        <stp/>
        <stp>FALSE</stp>
        <stp>T</stp>
        <tr r="K247" s="1"/>
      </tp>
      <tp>
        <v>1166</v>
        <stp/>
        <stp>StudyData</stp>
        <stp>C.US.CLE</stp>
        <stp>Vol</stp>
        <stp>VolType=Exchange,CoCType=Contract</stp>
        <stp>Vol</stp>
        <stp>1380</stp>
        <stp>-7</stp>
        <stp>All</stp>
        <stp/>
        <stp/>
        <stp>FALSE</stp>
        <stp>T</stp>
        <tr r="H9" s="1"/>
      </tp>
      <tp>
        <v>18.920000000000002</v>
        <stp/>
        <stp>StudyData</stp>
        <stp>MIVOpen(C.US.CLE)</stp>
        <stp>Bar</stp>
        <stp/>
        <stp>Close</stp>
        <stp>1380</stp>
        <stp>-1</stp>
        <stp>All</stp>
        <stp/>
        <stp/>
        <stp>FALSE</stp>
        <stp>T</stp>
        <tr r="I3" s="1"/>
      </tp>
      <tp>
        <v>19.64</v>
        <stp/>
        <stp>StudyData</stp>
        <stp>MIVHigh(C.US.CLE)</stp>
        <stp>Bar</stp>
        <stp/>
        <stp>Close</stp>
        <stp>1380</stp>
        <stp>-6</stp>
        <stp>All</stp>
        <stp/>
        <stp/>
        <stp>FALSE</stp>
        <stp>T</stp>
        <tr r="J8" s="1"/>
      </tp>
      <tp>
        <v>0.37</v>
        <stp/>
        <stp>StudyData</stp>
        <stp>C.US.CLE</stp>
        <stp>Bar</stp>
        <stp/>
        <stp>Close</stp>
        <stp>1380</stp>
        <stp>-5</stp>
        <stp>All</stp>
        <stp/>
        <stp/>
        <stp>FALSE</stp>
        <stp>T</stp>
        <tr r="G7" s="1"/>
      </tp>
      <tp>
        <v>23.33</v>
        <stp/>
        <stp>StudyData</stp>
        <stp>MIVLow(C.US.CLE)</stp>
        <stp>Bar</stp>
        <stp/>
        <stp>Close</stp>
        <stp>1380</stp>
        <stp>-196</stp>
        <stp>All</stp>
        <stp/>
        <stp/>
        <stp>FALSE</stp>
        <stp>T</stp>
        <tr r="K198" s="1"/>
      </tp>
      <tp>
        <v>22.16</v>
        <stp/>
        <stp>StudyData</stp>
        <stp>MIVLow(C.US.CLE)</stp>
        <stp>Bar</stp>
        <stp/>
        <stp>Close</stp>
        <stp>1380</stp>
        <stp>-186</stp>
        <stp>All</stp>
        <stp/>
        <stp/>
        <stp>FALSE</stp>
        <stp>T</stp>
        <tr r="K188" s="1"/>
      </tp>
      <tp>
        <v>22.52</v>
        <stp/>
        <stp>StudyData</stp>
        <stp>MIVLow(C.US.CLE)</stp>
        <stp>Bar</stp>
        <stp/>
        <stp>Close</stp>
        <stp>1380</stp>
        <stp>-136</stp>
        <stp>All</stp>
        <stp/>
        <stp/>
        <stp>FALSE</stp>
        <stp>T</stp>
        <tr r="K138" s="1"/>
      </tp>
      <tp>
        <v>20.89</v>
        <stp/>
        <stp>StudyData</stp>
        <stp>MIVLow(C.US.CLE)</stp>
        <stp>Bar</stp>
        <stp/>
        <stp>Close</stp>
        <stp>1380</stp>
        <stp>-126</stp>
        <stp>All</stp>
        <stp/>
        <stp/>
        <stp>FALSE</stp>
        <stp>T</stp>
        <tr r="K128" s="1"/>
      </tp>
      <tp>
        <v>22.1</v>
        <stp/>
        <stp>StudyData</stp>
        <stp>MIVLow(C.US.CLE)</stp>
        <stp>Bar</stp>
        <stp/>
        <stp>Close</stp>
        <stp>1380</stp>
        <stp>-116</stp>
        <stp>All</stp>
        <stp/>
        <stp/>
        <stp>FALSE</stp>
        <stp>T</stp>
        <tr r="K118" s="1"/>
      </tp>
      <tp>
        <v>19.59</v>
        <stp/>
        <stp>StudyData</stp>
        <stp>MIVLow(C.US.CLE)</stp>
        <stp>Bar</stp>
        <stp/>
        <stp>Close</stp>
        <stp>1380</stp>
        <stp>-106</stp>
        <stp>All</stp>
        <stp/>
        <stp/>
        <stp>FALSE</stp>
        <stp>T</stp>
        <tr r="K108" s="1"/>
      </tp>
      <tp>
        <v>24.78</v>
        <stp/>
        <stp>StudyData</stp>
        <stp>MIVLow(C.US.CLE)</stp>
        <stp>Bar</stp>
        <stp/>
        <stp>Close</stp>
        <stp>1380</stp>
        <stp>-176</stp>
        <stp>All</stp>
        <stp/>
        <stp/>
        <stp>FALSE</stp>
        <stp>T</stp>
        <tr r="K178" s="1"/>
      </tp>
      <tp>
        <v>23.23</v>
        <stp/>
        <stp>StudyData</stp>
        <stp>MIVLow(C.US.CLE)</stp>
        <stp>Bar</stp>
        <stp/>
        <stp>Close</stp>
        <stp>1380</stp>
        <stp>-166</stp>
        <stp>All</stp>
        <stp/>
        <stp/>
        <stp>FALSE</stp>
        <stp>T</stp>
        <tr r="K168" s="1"/>
      </tp>
      <tp>
        <v>21.91</v>
        <stp/>
        <stp>StudyData</stp>
        <stp>MIVLow(C.US.CLE)</stp>
        <stp>Bar</stp>
        <stp/>
        <stp>Close</stp>
        <stp>1380</stp>
        <stp>-156</stp>
        <stp>All</stp>
        <stp/>
        <stp/>
        <stp>FALSE</stp>
        <stp>T</stp>
        <tr r="K158" s="1"/>
      </tp>
      <tp>
        <v>22.76</v>
        <stp/>
        <stp>StudyData</stp>
        <stp>MIVLow(C.US.CLE)</stp>
        <stp>Bar</stp>
        <stp/>
        <stp>Close</stp>
        <stp>1380</stp>
        <stp>-146</stp>
        <stp>All</stp>
        <stp/>
        <stp/>
        <stp>FALSE</stp>
        <stp>T</stp>
        <tr r="K148" s="1"/>
      </tp>
      <tp>
        <v>20.82</v>
        <stp/>
        <stp>StudyData</stp>
        <stp>MIVLow(C.US.CLE)</stp>
        <stp>Bar</stp>
        <stp/>
        <stp>Close</stp>
        <stp>1380</stp>
        <stp>-296</stp>
        <stp>All</stp>
        <stp/>
        <stp/>
        <stp>FALSE</stp>
        <stp>T</stp>
        <tr r="K298" s="1"/>
      </tp>
      <tp>
        <v>27</v>
        <stp/>
        <stp>StudyData</stp>
        <stp>MIVLow(C.US.CLE)</stp>
        <stp>Bar</stp>
        <stp/>
        <stp>Close</stp>
        <stp>1380</stp>
        <stp>-286</stp>
        <stp>All</stp>
        <stp/>
        <stp/>
        <stp>FALSE</stp>
        <stp>T</stp>
        <tr r="K288" s="1"/>
      </tp>
      <tp>
        <v>27.02</v>
        <stp/>
        <stp>StudyData</stp>
        <stp>MIVLow(C.US.CLE)</stp>
        <stp>Bar</stp>
        <stp/>
        <stp>Close</stp>
        <stp>1380</stp>
        <stp>-236</stp>
        <stp>All</stp>
        <stp/>
        <stp/>
        <stp>FALSE</stp>
        <stp>T</stp>
        <tr r="K238" s="1"/>
      </tp>
      <tp>
        <v>23.81</v>
        <stp/>
        <stp>StudyData</stp>
        <stp>MIVLow(C.US.CLE)</stp>
        <stp>Bar</stp>
        <stp/>
        <stp>Close</stp>
        <stp>1380</stp>
        <stp>-226</stp>
        <stp>All</stp>
        <stp/>
        <stp/>
        <stp>FALSE</stp>
        <stp>T</stp>
        <tr r="K228" s="1"/>
      </tp>
      <tp>
        <v>23.99</v>
        <stp/>
        <stp>StudyData</stp>
        <stp>MIVLow(C.US.CLE)</stp>
        <stp>Bar</stp>
        <stp/>
        <stp>Close</stp>
        <stp>1380</stp>
        <stp>-216</stp>
        <stp>All</stp>
        <stp/>
        <stp/>
        <stp>FALSE</stp>
        <stp>T</stp>
        <tr r="K218" s="1"/>
      </tp>
      <tp>
        <v>24.15</v>
        <stp/>
        <stp>StudyData</stp>
        <stp>MIVLow(C.US.CLE)</stp>
        <stp>Bar</stp>
        <stp/>
        <stp>Close</stp>
        <stp>1380</stp>
        <stp>-206</stp>
        <stp>All</stp>
        <stp/>
        <stp/>
        <stp>FALSE</stp>
        <stp>T</stp>
        <tr r="K208" s="1"/>
      </tp>
      <tp>
        <v>24.86</v>
        <stp/>
        <stp>StudyData</stp>
        <stp>MIVLow(C.US.CLE)</stp>
        <stp>Bar</stp>
        <stp/>
        <stp>Close</stp>
        <stp>1380</stp>
        <stp>-276</stp>
        <stp>All</stp>
        <stp/>
        <stp/>
        <stp>FALSE</stp>
        <stp>T</stp>
        <tr r="K278" s="1"/>
      </tp>
      <tp>
        <v>24.15</v>
        <stp/>
        <stp>StudyData</stp>
        <stp>MIVLow(C.US.CLE)</stp>
        <stp>Bar</stp>
        <stp/>
        <stp>Close</stp>
        <stp>1380</stp>
        <stp>-266</stp>
        <stp>All</stp>
        <stp/>
        <stp/>
        <stp>FALSE</stp>
        <stp>T</stp>
        <tr r="K268" s="1"/>
      </tp>
      <tp>
        <v>27.92</v>
        <stp/>
        <stp>StudyData</stp>
        <stp>MIVLow(C.US.CLE)</stp>
        <stp>Bar</stp>
        <stp/>
        <stp>Close</stp>
        <stp>1380</stp>
        <stp>-256</stp>
        <stp>All</stp>
        <stp/>
        <stp/>
        <stp>FALSE</stp>
        <stp>T</stp>
        <tr r="K258" s="1"/>
      </tp>
      <tp>
        <v>24.15</v>
        <stp/>
        <stp>StudyData</stp>
        <stp>MIVLow(C.US.CLE)</stp>
        <stp>Bar</stp>
        <stp/>
        <stp>Close</stp>
        <stp>1380</stp>
        <stp>-246</stp>
        <stp>All</stp>
        <stp/>
        <stp/>
        <stp>FALSE</stp>
        <stp>T</stp>
        <tr r="K248" s="1"/>
      </tp>
      <tp>
        <v>1347</v>
        <stp/>
        <stp>StudyData</stp>
        <stp>C.US.CLE</stp>
        <stp>Vol</stp>
        <stp>VolType=Exchange,CoCType=Contract</stp>
        <stp>Vol</stp>
        <stp>1380</stp>
        <stp>-4</stp>
        <stp>All</stp>
        <stp/>
        <stp/>
        <stp>FALSE</stp>
        <stp>T</stp>
        <tr r="H6" s="1"/>
      </tp>
      <tp>
        <v>19.190000000000001</v>
        <stp/>
        <stp>StudyData</stp>
        <stp>MIVHigh(C.US.CLE)</stp>
        <stp>Bar</stp>
        <stp/>
        <stp>Close</stp>
        <stp>1380</stp>
        <stp>-7</stp>
        <stp>All</stp>
        <stp/>
        <stp/>
        <stp>FALSE</stp>
        <stp>T</stp>
        <tr r="J9" s="1"/>
      </tp>
      <tp>
        <v>0.35</v>
        <stp/>
        <stp>StudyData</stp>
        <stp>C.US.CLE</stp>
        <stp>Bar</stp>
        <stp/>
        <stp>Close</stp>
        <stp>1380</stp>
        <stp>-4</stp>
        <stp>All</stp>
        <stp/>
        <stp/>
        <stp>FALSE</stp>
        <stp>T</stp>
        <tr r="G6" s="1"/>
      </tp>
      <tp>
        <v>25.17</v>
        <stp/>
        <stp>StudyData</stp>
        <stp>MIVLow(C.US.CLE)</stp>
        <stp>Bar</stp>
        <stp/>
        <stp>Close</stp>
        <stp>1380</stp>
        <stp>-197</stp>
        <stp>All</stp>
        <stp/>
        <stp/>
        <stp>FALSE</stp>
        <stp>T</stp>
        <tr r="K199" s="1"/>
      </tp>
      <tp>
        <v>23.84</v>
        <stp/>
        <stp>StudyData</stp>
        <stp>MIVLow(C.US.CLE)</stp>
        <stp>Bar</stp>
        <stp/>
        <stp>Close</stp>
        <stp>1380</stp>
        <stp>-187</stp>
        <stp>All</stp>
        <stp/>
        <stp/>
        <stp>FALSE</stp>
        <stp>T</stp>
        <tr r="K189" s="1"/>
      </tp>
      <tp>
        <v>22.74</v>
        <stp/>
        <stp>StudyData</stp>
        <stp>MIVLow(C.US.CLE)</stp>
        <stp>Bar</stp>
        <stp/>
        <stp>Close</stp>
        <stp>1380</stp>
        <stp>-137</stp>
        <stp>All</stp>
        <stp/>
        <stp/>
        <stp>FALSE</stp>
        <stp>T</stp>
        <tr r="K139" s="1"/>
      </tp>
      <tp>
        <v>22.22</v>
        <stp/>
        <stp>StudyData</stp>
        <stp>MIVLow(C.US.CLE)</stp>
        <stp>Bar</stp>
        <stp/>
        <stp>Close</stp>
        <stp>1380</stp>
        <stp>-127</stp>
        <stp>All</stp>
        <stp/>
        <stp/>
        <stp>FALSE</stp>
        <stp>T</stp>
        <tr r="K129" s="1"/>
      </tp>
      <tp>
        <v>19.11</v>
        <stp/>
        <stp>StudyData</stp>
        <stp>MIVLow(C.US.CLE)</stp>
        <stp>Bar</stp>
        <stp/>
        <stp>Close</stp>
        <stp>1380</stp>
        <stp>-117</stp>
        <stp>All</stp>
        <stp/>
        <stp/>
        <stp>FALSE</stp>
        <stp>T</stp>
        <tr r="K119" s="1"/>
      </tp>
      <tp>
        <v>17.78</v>
        <stp/>
        <stp>StudyData</stp>
        <stp>MIVLow(C.US.CLE)</stp>
        <stp>Bar</stp>
        <stp/>
        <stp>Close</stp>
        <stp>1380</stp>
        <stp>-107</stp>
        <stp>All</stp>
        <stp/>
        <stp/>
        <stp>FALSE</stp>
        <stp>T</stp>
        <tr r="K109" s="1"/>
      </tp>
      <tp>
        <v>22.7</v>
        <stp/>
        <stp>StudyData</stp>
        <stp>MIVLow(C.US.CLE)</stp>
        <stp>Bar</stp>
        <stp/>
        <stp>Close</stp>
        <stp>1380</stp>
        <stp>-177</stp>
        <stp>All</stp>
        <stp/>
        <stp/>
        <stp>FALSE</stp>
        <stp>T</stp>
        <tr r="K179" s="1"/>
      </tp>
      <tp>
        <v>23.47</v>
        <stp/>
        <stp>StudyData</stp>
        <stp>MIVLow(C.US.CLE)</stp>
        <stp>Bar</stp>
        <stp/>
        <stp>Close</stp>
        <stp>1380</stp>
        <stp>-167</stp>
        <stp>All</stp>
        <stp/>
        <stp/>
        <stp>FALSE</stp>
        <stp>T</stp>
        <tr r="K169" s="1"/>
      </tp>
      <tp>
        <v>21.96</v>
        <stp/>
        <stp>StudyData</stp>
        <stp>MIVLow(C.US.CLE)</stp>
        <stp>Bar</stp>
        <stp/>
        <stp>Close</stp>
        <stp>1380</stp>
        <stp>-157</stp>
        <stp>All</stp>
        <stp/>
        <stp/>
        <stp>FALSE</stp>
        <stp>T</stp>
        <tr r="K159" s="1"/>
      </tp>
      <tp>
        <v>21.47</v>
        <stp/>
        <stp>StudyData</stp>
        <stp>MIVLow(C.US.CLE)</stp>
        <stp>Bar</stp>
        <stp/>
        <stp>Close</stp>
        <stp>1380</stp>
        <stp>-147</stp>
        <stp>All</stp>
        <stp/>
        <stp/>
        <stp>FALSE</stp>
        <stp>T</stp>
        <tr r="K149" s="1"/>
      </tp>
      <tp>
        <v>24.78</v>
        <stp/>
        <stp>StudyData</stp>
        <stp>MIVLow(C.US.CLE)</stp>
        <stp>Bar</stp>
        <stp/>
        <stp>Close</stp>
        <stp>1380</stp>
        <stp>-297</stp>
        <stp>All</stp>
        <stp/>
        <stp/>
        <stp>FALSE</stp>
        <stp>T</stp>
        <tr r="K299" s="1"/>
      </tp>
      <tp>
        <v>26.18</v>
        <stp/>
        <stp>StudyData</stp>
        <stp>MIVLow(C.US.CLE)</stp>
        <stp>Bar</stp>
        <stp/>
        <stp>Close</stp>
        <stp>1380</stp>
        <stp>-287</stp>
        <stp>All</stp>
        <stp/>
        <stp/>
        <stp>FALSE</stp>
        <stp>T</stp>
        <tr r="K289" s="1"/>
      </tp>
      <tp>
        <v>26.09</v>
        <stp/>
        <stp>StudyData</stp>
        <stp>MIVLow(C.US.CLE)</stp>
        <stp>Bar</stp>
        <stp/>
        <stp>Close</stp>
        <stp>1380</stp>
        <stp>-237</stp>
        <stp>All</stp>
        <stp/>
        <stp/>
        <stp>FALSE</stp>
        <stp>T</stp>
        <tr r="K239" s="1"/>
      </tp>
      <tp>
        <v>25.27</v>
        <stp/>
        <stp>StudyData</stp>
        <stp>MIVLow(C.US.CLE)</stp>
        <stp>Bar</stp>
        <stp/>
        <stp>Close</stp>
        <stp>1380</stp>
        <stp>-227</stp>
        <stp>All</stp>
        <stp/>
        <stp/>
        <stp>FALSE</stp>
        <stp>T</stp>
        <tr r="K229" s="1"/>
      </tp>
      <tp>
        <v>24.39</v>
        <stp/>
        <stp>StudyData</stp>
        <stp>MIVLow(C.US.CLE)</stp>
        <stp>Bar</stp>
        <stp/>
        <stp>Close</stp>
        <stp>1380</stp>
        <stp>-217</stp>
        <stp>All</stp>
        <stp/>
        <stp/>
        <stp>FALSE</stp>
        <stp>T</stp>
        <tr r="K219" s="1"/>
      </tp>
      <tp>
        <v>22.48</v>
        <stp/>
        <stp>StudyData</stp>
        <stp>MIVLow(C.US.CLE)</stp>
        <stp>Bar</stp>
        <stp/>
        <stp>Close</stp>
        <stp>1380</stp>
        <stp>-207</stp>
        <stp>All</stp>
        <stp/>
        <stp/>
        <stp>FALSE</stp>
        <stp>T</stp>
        <tr r="K209" s="1"/>
      </tp>
      <tp>
        <v>25.21</v>
        <stp/>
        <stp>StudyData</stp>
        <stp>MIVLow(C.US.CLE)</stp>
        <stp>Bar</stp>
        <stp/>
        <stp>Close</stp>
        <stp>1380</stp>
        <stp>-277</stp>
        <stp>All</stp>
        <stp/>
        <stp/>
        <stp>FALSE</stp>
        <stp>T</stp>
        <tr r="K279" s="1"/>
      </tp>
      <tp>
        <v>21.73</v>
        <stp/>
        <stp>StudyData</stp>
        <stp>MIVLow(C.US.CLE)</stp>
        <stp>Bar</stp>
        <stp/>
        <stp>Close</stp>
        <stp>1380</stp>
        <stp>-267</stp>
        <stp>All</stp>
        <stp/>
        <stp/>
        <stp>FALSE</stp>
        <stp>T</stp>
        <tr r="K269" s="1"/>
      </tp>
      <tp>
        <v>23.65</v>
        <stp/>
        <stp>StudyData</stp>
        <stp>MIVLow(C.US.CLE)</stp>
        <stp>Bar</stp>
        <stp/>
        <stp>Close</stp>
        <stp>1380</stp>
        <stp>-257</stp>
        <stp>All</stp>
        <stp/>
        <stp/>
        <stp>FALSE</stp>
        <stp>T</stp>
        <tr r="K259" s="1"/>
      </tp>
      <tp>
        <v>26.8</v>
        <stp/>
        <stp>StudyData</stp>
        <stp>MIVLow(C.US.CLE)</stp>
        <stp>Bar</stp>
        <stp/>
        <stp>Close</stp>
        <stp>1380</stp>
        <stp>-247</stp>
        <stp>All</stp>
        <stp/>
        <stp/>
        <stp>FALSE</stp>
        <stp>T</stp>
        <tr r="K249" s="1"/>
      </tp>
      <tp>
        <v>1668</v>
        <stp/>
        <stp>StudyData</stp>
        <stp>C.US.CLE</stp>
        <stp>Vol</stp>
        <stp>VolType=Exchange,CoCType=Contract</stp>
        <stp>Vol</stp>
        <stp>1380</stp>
        <stp>-5</stp>
        <stp>All</stp>
        <stp/>
        <stp/>
        <stp>FALSE</stp>
        <stp>T</stp>
        <tr r="H7" s="1"/>
      </tp>
      <tp>
        <v>17.46</v>
        <stp/>
        <stp>StudyData</stp>
        <stp>MIVOpen(C.US.CLE)</stp>
        <stp>Bar</stp>
        <stp/>
        <stp>Close</stp>
        <stp>1380</stp>
        <stp>-7</stp>
        <stp>All</stp>
        <stp/>
        <stp/>
        <stp>FALSE</stp>
        <stp>T</stp>
        <tr r="I9" s="1"/>
      </tp>
      <tp>
        <v>0.37</v>
        <stp/>
        <stp>StudyData</stp>
        <stp>C.US.CLE</stp>
        <stp>Bar</stp>
        <stp/>
        <stp>Close</stp>
        <stp>1380</stp>
        <stp>-3</stp>
        <stp>All</stp>
        <stp/>
        <stp/>
        <stp>FALSE</stp>
        <stp>T</stp>
        <tr r="G5" s="1"/>
      </tp>
      <tp>
        <v>23.36</v>
        <stp/>
        <stp>StudyData</stp>
        <stp>MIVLow(C.US.CLE)</stp>
        <stp>Bar</stp>
        <stp/>
        <stp>Close</stp>
        <stp>1380</stp>
        <stp>-190</stp>
        <stp>All</stp>
        <stp/>
        <stp/>
        <stp>FALSE</stp>
        <stp>T</stp>
        <tr r="K192" s="1"/>
      </tp>
      <tp>
        <v>21.25</v>
        <stp/>
        <stp>StudyData</stp>
        <stp>MIVLow(C.US.CLE)</stp>
        <stp>Bar</stp>
        <stp/>
        <stp>Close</stp>
        <stp>1380</stp>
        <stp>-180</stp>
        <stp>All</stp>
        <stp/>
        <stp/>
        <stp>FALSE</stp>
        <stp>T</stp>
        <tr r="K182" s="1"/>
      </tp>
      <tp>
        <v>21.32</v>
        <stp/>
        <stp>StudyData</stp>
        <stp>MIVLow(C.US.CLE)</stp>
        <stp>Bar</stp>
        <stp/>
        <stp>Close</stp>
        <stp>1380</stp>
        <stp>-130</stp>
        <stp>All</stp>
        <stp/>
        <stp/>
        <stp>FALSE</stp>
        <stp>T</stp>
        <tr r="K132" s="1"/>
      </tp>
      <tp>
        <v>10.96</v>
        <stp/>
        <stp>StudyData</stp>
        <stp>MIVLow(C.US.CLE)</stp>
        <stp>Bar</stp>
        <stp/>
        <stp>Close</stp>
        <stp>1380</stp>
        <stp>-120</stp>
        <stp>All</stp>
        <stp/>
        <stp/>
        <stp>FALSE</stp>
        <stp>T</stp>
        <tr r="K122" s="1"/>
      </tp>
      <tp>
        <v>22.04</v>
        <stp/>
        <stp>StudyData</stp>
        <stp>MIVLow(C.US.CLE)</stp>
        <stp>Bar</stp>
        <stp/>
        <stp>Close</stp>
        <stp>1380</stp>
        <stp>-110</stp>
        <stp>All</stp>
        <stp/>
        <stp/>
        <stp>FALSE</stp>
        <stp>T</stp>
        <tr r="K112" s="1"/>
      </tp>
      <tp>
        <v>20.89</v>
        <stp/>
        <stp>StudyData</stp>
        <stp>MIVLow(C.US.CLE)</stp>
        <stp>Bar</stp>
        <stp/>
        <stp>Close</stp>
        <stp>1380</stp>
        <stp>-100</stp>
        <stp>All</stp>
        <stp/>
        <stp/>
        <stp>FALSE</stp>
        <stp>T</stp>
        <tr r="K102" s="1"/>
      </tp>
      <tp>
        <v>25.17</v>
        <stp/>
        <stp>StudyData</stp>
        <stp>MIVLow(C.US.CLE)</stp>
        <stp>Bar</stp>
        <stp/>
        <stp>Close</stp>
        <stp>1380</stp>
        <stp>-170</stp>
        <stp>All</stp>
        <stp/>
        <stp/>
        <stp>FALSE</stp>
        <stp>T</stp>
        <tr r="K172" s="1"/>
      </tp>
      <tp>
        <v>23.01</v>
        <stp/>
        <stp>StudyData</stp>
        <stp>MIVLow(C.US.CLE)</stp>
        <stp>Bar</stp>
        <stp/>
        <stp>Close</stp>
        <stp>1380</stp>
        <stp>-160</stp>
        <stp>All</stp>
        <stp/>
        <stp/>
        <stp>FALSE</stp>
        <stp>T</stp>
        <tr r="K162" s="1"/>
      </tp>
      <tp>
        <v>20.6</v>
        <stp/>
        <stp>StudyData</stp>
        <stp>MIVLow(C.US.CLE)</stp>
        <stp>Bar</stp>
        <stp/>
        <stp>Close</stp>
        <stp>1380</stp>
        <stp>-150</stp>
        <stp>All</stp>
        <stp/>
        <stp/>
        <stp>FALSE</stp>
        <stp>T</stp>
        <tr r="K152" s="1"/>
      </tp>
      <tp>
        <v>23.92</v>
        <stp/>
        <stp>StudyData</stp>
        <stp>MIVLow(C.US.CLE)</stp>
        <stp>Bar</stp>
        <stp/>
        <stp>Close</stp>
        <stp>1380</stp>
        <stp>-140</stp>
        <stp>All</stp>
        <stp/>
        <stp/>
        <stp>FALSE</stp>
        <stp>T</stp>
        <tr r="K142" s="1"/>
      </tp>
      <tp>
        <v>24.74</v>
        <stp/>
        <stp>StudyData</stp>
        <stp>MIVLow(C.US.CLE)</stp>
        <stp>Bar</stp>
        <stp/>
        <stp>Close</stp>
        <stp>1380</stp>
        <stp>-290</stp>
        <stp>All</stp>
        <stp/>
        <stp/>
        <stp>FALSE</stp>
        <stp>T</stp>
        <tr r="K292" s="1"/>
      </tp>
      <tp>
        <v>26.79</v>
        <stp/>
        <stp>StudyData</stp>
        <stp>MIVLow(C.US.CLE)</stp>
        <stp>Bar</stp>
        <stp/>
        <stp>Close</stp>
        <stp>1380</stp>
        <stp>-280</stp>
        <stp>All</stp>
        <stp/>
        <stp/>
        <stp>FALSE</stp>
        <stp>T</stp>
        <tr r="K282" s="1"/>
      </tp>
      <tp>
        <v>25.15</v>
        <stp/>
        <stp>StudyData</stp>
        <stp>MIVLow(C.US.CLE)</stp>
        <stp>Bar</stp>
        <stp/>
        <stp>Close</stp>
        <stp>1380</stp>
        <stp>-230</stp>
        <stp>All</stp>
        <stp/>
        <stp/>
        <stp>FALSE</stp>
        <stp>T</stp>
        <tr r="K232" s="1"/>
      </tp>
      <tp>
        <v>24.05</v>
        <stp/>
        <stp>StudyData</stp>
        <stp>MIVLow(C.US.CLE)</stp>
        <stp>Bar</stp>
        <stp/>
        <stp>Close</stp>
        <stp>1380</stp>
        <stp>-220</stp>
        <stp>All</stp>
        <stp/>
        <stp/>
        <stp>FALSE</stp>
        <stp>T</stp>
        <tr r="K222" s="1"/>
      </tp>
      <tp>
        <v>23.71</v>
        <stp/>
        <stp>StudyData</stp>
        <stp>MIVLow(C.US.CLE)</stp>
        <stp>Bar</stp>
        <stp/>
        <stp>Close</stp>
        <stp>1380</stp>
        <stp>-210</stp>
        <stp>All</stp>
        <stp/>
        <stp/>
        <stp>FALSE</stp>
        <stp>T</stp>
        <tr r="K212" s="1"/>
      </tp>
      <tp>
        <v>22.55</v>
        <stp/>
        <stp>StudyData</stp>
        <stp>MIVLow(C.US.CLE)</stp>
        <stp>Bar</stp>
        <stp/>
        <stp>Close</stp>
        <stp>1380</stp>
        <stp>-200</stp>
        <stp>All</stp>
        <stp/>
        <stp/>
        <stp>FALSE</stp>
        <stp>T</stp>
        <tr r="K202" s="1"/>
      </tp>
      <tp>
        <v>22.78</v>
        <stp/>
        <stp>StudyData</stp>
        <stp>MIVLow(C.US.CLE)</stp>
        <stp>Bar</stp>
        <stp/>
        <stp>Close</stp>
        <stp>1380</stp>
        <stp>-270</stp>
        <stp>All</stp>
        <stp/>
        <stp/>
        <stp>FALSE</stp>
        <stp>T</stp>
        <tr r="K272" s="1"/>
      </tp>
      <tp>
        <v>25.27</v>
        <stp/>
        <stp>StudyData</stp>
        <stp>MIVLow(C.US.CLE)</stp>
        <stp>Bar</stp>
        <stp/>
        <stp>Close</stp>
        <stp>1380</stp>
        <stp>-260</stp>
        <stp>All</stp>
        <stp/>
        <stp/>
        <stp>FALSE</stp>
        <stp>T</stp>
        <tr r="K262" s="1"/>
      </tp>
      <tp>
        <v>26.33</v>
        <stp/>
        <stp>StudyData</stp>
        <stp>MIVLow(C.US.CLE)</stp>
        <stp>Bar</stp>
        <stp/>
        <stp>Close</stp>
        <stp>1380</stp>
        <stp>-250</stp>
        <stp>All</stp>
        <stp/>
        <stp/>
        <stp>FALSE</stp>
        <stp>T</stp>
        <tr r="K252" s="1"/>
      </tp>
      <tp>
        <v>21.08</v>
        <stp/>
        <stp>StudyData</stp>
        <stp>MIVLow(C.US.CLE)</stp>
        <stp>Bar</stp>
        <stp/>
        <stp>Close</stp>
        <stp>1380</stp>
        <stp>-240</stp>
        <stp>All</stp>
        <stp/>
        <stp/>
        <stp>FALSE</stp>
        <stp>T</stp>
        <tr r="K242" s="1"/>
      </tp>
      <tp>
        <v>1917</v>
        <stp/>
        <stp>StudyData</stp>
        <stp>C.US.CLE</stp>
        <stp>Vol</stp>
        <stp>VolType=Exchange,CoCType=Contract</stp>
        <stp>Vol</stp>
        <stp>1380</stp>
        <stp>-2</stp>
        <stp>All</stp>
        <stp/>
        <stp/>
        <stp>FALSE</stp>
        <stp>T</stp>
        <tr r="H4" s="1"/>
      </tp>
      <tp>
        <v>18.754999999999999</v>
        <stp/>
        <stp>StudyData</stp>
        <stp>MIVOpen(C.US.CLE)</stp>
        <stp>Bar</stp>
        <stp/>
        <stp>Close</stp>
        <stp>1380</stp>
        <stp>-6</stp>
        <stp>All</stp>
        <stp/>
        <stp/>
        <stp>FALSE</stp>
        <stp>T</stp>
        <tr r="I8" s="1"/>
      </tp>
      <tp>
        <v>19.8</v>
        <stp/>
        <stp>StudyData</stp>
        <stp>MIVHigh(C.US.CLE)</stp>
        <stp>Bar</stp>
        <stp/>
        <stp>Close</stp>
        <stp>1380</stp>
        <stp>-1</stp>
        <stp>All</stp>
        <stp/>
        <stp/>
        <stp>FALSE</stp>
        <stp>T</stp>
        <tr r="J3" s="1"/>
      </tp>
      <tp>
        <v>0.94</v>
        <stp/>
        <stp>StudyData</stp>
        <stp>C.US.CLE</stp>
        <stp>Bar</stp>
        <stp/>
        <stp>Close</stp>
        <stp>1380</stp>
        <stp>-2</stp>
        <stp>All</stp>
        <stp/>
        <stp/>
        <stp>FALSE</stp>
        <stp>T</stp>
        <tr r="G4" s="1"/>
      </tp>
      <tp>
        <v>23.98</v>
        <stp/>
        <stp>StudyData</stp>
        <stp>MIVLow(C.US.CLE)</stp>
        <stp>Bar</stp>
        <stp/>
        <stp>Close</stp>
        <stp>1380</stp>
        <stp>-191</stp>
        <stp>All</stp>
        <stp/>
        <stp/>
        <stp>FALSE</stp>
        <stp>T</stp>
        <tr r="K193" s="1"/>
      </tp>
      <tp>
        <v>14.43</v>
        <stp/>
        <stp>StudyData</stp>
        <stp>MIVLow(C.US.CLE)</stp>
        <stp>Bar</stp>
        <stp/>
        <stp>Close</stp>
        <stp>1380</stp>
        <stp>-181</stp>
        <stp>All</stp>
        <stp/>
        <stp/>
        <stp>FALSE</stp>
        <stp>T</stp>
        <tr r="K183" s="1"/>
      </tp>
      <tp>
        <v>23.93</v>
        <stp/>
        <stp>StudyData</stp>
        <stp>MIVLow(C.US.CLE)</stp>
        <stp>Bar</stp>
        <stp/>
        <stp>Close</stp>
        <stp>1380</stp>
        <stp>-131</stp>
        <stp>All</stp>
        <stp/>
        <stp/>
        <stp>FALSE</stp>
        <stp>T</stp>
        <tr r="K133" s="1"/>
      </tp>
      <tp>
        <v>20.53</v>
        <stp/>
        <stp>StudyData</stp>
        <stp>MIVLow(C.US.CLE)</stp>
        <stp>Bar</stp>
        <stp/>
        <stp>Close</stp>
        <stp>1380</stp>
        <stp>-121</stp>
        <stp>All</stp>
        <stp/>
        <stp/>
        <stp>FALSE</stp>
        <stp>T</stp>
        <tr r="K123" s="1"/>
      </tp>
      <tp>
        <v>16.850000000000001</v>
        <stp/>
        <stp>StudyData</stp>
        <stp>MIVLow(C.US.CLE)</stp>
        <stp>Bar</stp>
        <stp/>
        <stp>Close</stp>
        <stp>1380</stp>
        <stp>-111</stp>
        <stp>All</stp>
        <stp/>
        <stp/>
        <stp>FALSE</stp>
        <stp>T</stp>
        <tr r="K113" s="1"/>
      </tp>
      <tp>
        <v>23.52</v>
        <stp/>
        <stp>StudyData</stp>
        <stp>MIVLow(C.US.CLE)</stp>
        <stp>Bar</stp>
        <stp/>
        <stp>Close</stp>
        <stp>1380</stp>
        <stp>-101</stp>
        <stp>All</stp>
        <stp/>
        <stp/>
        <stp>FALSE</stp>
        <stp>T</stp>
        <tr r="K103" s="1"/>
      </tp>
      <tp>
        <v>22.59</v>
        <stp/>
        <stp>StudyData</stp>
        <stp>MIVLow(C.US.CLE)</stp>
        <stp>Bar</stp>
        <stp/>
        <stp>Close</stp>
        <stp>1380</stp>
        <stp>-171</stp>
        <stp>All</stp>
        <stp/>
        <stp/>
        <stp>FALSE</stp>
        <stp>T</stp>
        <tr r="K173" s="1"/>
      </tp>
      <tp>
        <v>25.22</v>
        <stp/>
        <stp>StudyData</stp>
        <stp>MIVLow(C.US.CLE)</stp>
        <stp>Bar</stp>
        <stp/>
        <stp>Close</stp>
        <stp>1380</stp>
        <stp>-161</stp>
        <stp>All</stp>
        <stp/>
        <stp/>
        <stp>FALSE</stp>
        <stp>T</stp>
        <tr r="K163" s="1"/>
      </tp>
      <tp>
        <v>22.86</v>
        <stp/>
        <stp>StudyData</stp>
        <stp>MIVLow(C.US.CLE)</stp>
        <stp>Bar</stp>
        <stp/>
        <stp>Close</stp>
        <stp>1380</stp>
        <stp>-151</stp>
        <stp>All</stp>
        <stp/>
        <stp/>
        <stp>FALSE</stp>
        <stp>T</stp>
        <tr r="K153" s="1"/>
      </tp>
      <tp>
        <v>21.85</v>
        <stp/>
        <stp>StudyData</stp>
        <stp>MIVLow(C.US.CLE)</stp>
        <stp>Bar</stp>
        <stp/>
        <stp>Close</stp>
        <stp>1380</stp>
        <stp>-141</stp>
        <stp>All</stp>
        <stp/>
        <stp/>
        <stp>FALSE</stp>
        <stp>T</stp>
        <tr r="K143" s="1"/>
      </tp>
      <tp>
        <v>26.81</v>
        <stp/>
        <stp>StudyData</stp>
        <stp>MIVLow(C.US.CLE)</stp>
        <stp>Bar</stp>
        <stp/>
        <stp>Close</stp>
        <stp>1380</stp>
        <stp>-291</stp>
        <stp>All</stp>
        <stp/>
        <stp/>
        <stp>FALSE</stp>
        <stp>T</stp>
        <tr r="K293" s="1"/>
      </tp>
      <tp>
        <v>25.94</v>
        <stp/>
        <stp>StudyData</stp>
        <stp>MIVLow(C.US.CLE)</stp>
        <stp>Bar</stp>
        <stp/>
        <stp>Close</stp>
        <stp>1380</stp>
        <stp>-281</stp>
        <stp>All</stp>
        <stp/>
        <stp/>
        <stp>FALSE</stp>
        <stp>T</stp>
        <tr r="K283" s="1"/>
      </tp>
      <tp>
        <v>23.79</v>
        <stp/>
        <stp>StudyData</stp>
        <stp>MIVLow(C.US.CLE)</stp>
        <stp>Bar</stp>
        <stp/>
        <stp>Close</stp>
        <stp>1380</stp>
        <stp>-231</stp>
        <stp>All</stp>
        <stp/>
        <stp/>
        <stp>FALSE</stp>
        <stp>T</stp>
        <tr r="K233" s="1"/>
      </tp>
      <tp>
        <v>24.16</v>
        <stp/>
        <stp>StudyData</stp>
        <stp>MIVLow(C.US.CLE)</stp>
        <stp>Bar</stp>
        <stp/>
        <stp>Close</stp>
        <stp>1380</stp>
        <stp>-221</stp>
        <stp>All</stp>
        <stp/>
        <stp/>
        <stp>FALSE</stp>
        <stp>T</stp>
        <tr r="K223" s="1"/>
      </tp>
      <tp>
        <v>23.19</v>
        <stp/>
        <stp>StudyData</stp>
        <stp>MIVLow(C.US.CLE)</stp>
        <stp>Bar</stp>
        <stp/>
        <stp>Close</stp>
        <stp>1380</stp>
        <stp>-211</stp>
        <stp>All</stp>
        <stp/>
        <stp/>
        <stp>FALSE</stp>
        <stp>T</stp>
        <tr r="K213" s="1"/>
      </tp>
      <tp>
        <v>21.51</v>
        <stp/>
        <stp>StudyData</stp>
        <stp>MIVLow(C.US.CLE)</stp>
        <stp>Bar</stp>
        <stp/>
        <stp>Close</stp>
        <stp>1380</stp>
        <stp>-201</stp>
        <stp>All</stp>
        <stp/>
        <stp/>
        <stp>FALSE</stp>
        <stp>T</stp>
        <tr r="K203" s="1"/>
      </tp>
      <tp>
        <v>25.93</v>
        <stp/>
        <stp>StudyData</stp>
        <stp>MIVLow(C.US.CLE)</stp>
        <stp>Bar</stp>
        <stp/>
        <stp>Close</stp>
        <stp>1380</stp>
        <stp>-271</stp>
        <stp>All</stp>
        <stp/>
        <stp/>
        <stp>FALSE</stp>
        <stp>T</stp>
        <tr r="K273" s="1"/>
      </tp>
      <tp>
        <v>25.18</v>
        <stp/>
        <stp>StudyData</stp>
        <stp>MIVLow(C.US.CLE)</stp>
        <stp>Bar</stp>
        <stp/>
        <stp>Close</stp>
        <stp>1380</stp>
        <stp>-261</stp>
        <stp>All</stp>
        <stp/>
        <stp/>
        <stp>FALSE</stp>
        <stp>T</stp>
        <tr r="K263" s="1"/>
      </tp>
      <tp>
        <v>24.27</v>
        <stp/>
        <stp>StudyData</stp>
        <stp>MIVLow(C.US.CLE)</stp>
        <stp>Bar</stp>
        <stp/>
        <stp>Close</stp>
        <stp>1380</stp>
        <stp>-251</stp>
        <stp>All</stp>
        <stp/>
        <stp/>
        <stp>FALSE</stp>
        <stp>T</stp>
        <tr r="K253" s="1"/>
      </tp>
      <tp>
        <v>21.23</v>
        <stp/>
        <stp>StudyData</stp>
        <stp>MIVLow(C.US.CLE)</stp>
        <stp>Bar</stp>
        <stp/>
        <stp>Close</stp>
        <stp>1380</stp>
        <stp>-241</stp>
        <stp>All</stp>
        <stp/>
        <stp/>
        <stp>FALSE</stp>
        <stp>T</stp>
        <tr r="K243" s="1"/>
      </tp>
      <tp>
        <v>945</v>
        <stp/>
        <stp>StudyData</stp>
        <stp>C.US.CLE</stp>
        <stp>Vol</stp>
        <stp>VolType=Exchange,CoCType=Contract</stp>
        <stp>Vol</stp>
        <stp>1380</stp>
        <stp>-3</stp>
        <stp>All</stp>
        <stp/>
        <stp/>
        <stp>FALSE</stp>
        <stp>T</stp>
        <tr r="H5" s="1"/>
      </tp>
      <tp>
        <v>18.84</v>
        <stp/>
        <stp>StudyData</stp>
        <stp>MIVOpen(C.US.CLE)</stp>
        <stp>Bar</stp>
        <stp/>
        <stp>Close</stp>
        <stp>1380</stp>
        <stp>-5</stp>
        <stp>All</stp>
        <stp/>
        <stp/>
        <stp>FALSE</stp>
        <stp>T</stp>
        <tr r="I7" s="1"/>
      </tp>
      <tp>
        <v>22</v>
        <stp/>
        <stp>StudyData</stp>
        <stp>MIVHigh(C.US.CLE)</stp>
        <stp>Bar</stp>
        <stp/>
        <stp>Close</stp>
        <stp>1380</stp>
        <stp>-2</stp>
        <stp>All</stp>
        <stp/>
        <stp/>
        <stp>FALSE</stp>
        <stp>T</stp>
        <tr r="J4" s="1"/>
      </tp>
      <tp>
        <v>0.82</v>
        <stp/>
        <stp>StudyData</stp>
        <stp>C.US.CLE</stp>
        <stp>Bar</stp>
        <stp/>
        <stp>Close</stp>
        <stp>1380</stp>
        <stp>-1</stp>
        <stp>All</stp>
        <stp/>
        <stp/>
        <stp>FALSE</stp>
        <stp>T</stp>
        <tr r="G3" s="1"/>
      </tp>
      <tp>
        <v>22.17</v>
        <stp/>
        <stp>StudyData</stp>
        <stp>MIVLow(C.US.CLE)</stp>
        <stp>Bar</stp>
        <stp/>
        <stp>Close</stp>
        <stp>1380</stp>
        <stp>-192</stp>
        <stp>All</stp>
        <stp/>
        <stp/>
        <stp>FALSE</stp>
        <stp>T</stp>
        <tr r="K194" s="1"/>
      </tp>
      <tp>
        <v>24.96</v>
        <stp/>
        <stp>StudyData</stp>
        <stp>MIVLow(C.US.CLE)</stp>
        <stp>Bar</stp>
        <stp/>
        <stp>Close</stp>
        <stp>1380</stp>
        <stp>-182</stp>
        <stp>All</stp>
        <stp/>
        <stp/>
        <stp>FALSE</stp>
        <stp>T</stp>
        <tr r="K184" s="1"/>
      </tp>
      <tp>
        <v>22.5</v>
        <stp/>
        <stp>StudyData</stp>
        <stp>MIVLow(C.US.CLE)</stp>
        <stp>Bar</stp>
        <stp/>
        <stp>Close</stp>
        <stp>1380</stp>
        <stp>-132</stp>
        <stp>All</stp>
        <stp/>
        <stp/>
        <stp>FALSE</stp>
        <stp>T</stp>
        <tr r="K134" s="1"/>
      </tp>
      <tp>
        <v>22.37</v>
        <stp/>
        <stp>StudyData</stp>
        <stp>MIVLow(C.US.CLE)</stp>
        <stp>Bar</stp>
        <stp/>
        <stp>Close</stp>
        <stp>1380</stp>
        <stp>-122</stp>
        <stp>All</stp>
        <stp/>
        <stp/>
        <stp>FALSE</stp>
        <stp>T</stp>
        <tr r="K124" s="1"/>
      </tp>
      <tp>
        <v>17.84</v>
        <stp/>
        <stp>StudyData</stp>
        <stp>MIVLow(C.US.CLE)</stp>
        <stp>Bar</stp>
        <stp/>
        <stp>Close</stp>
        <stp>1380</stp>
        <stp>-112</stp>
        <stp>All</stp>
        <stp/>
        <stp/>
        <stp>FALSE</stp>
        <stp>T</stp>
        <tr r="K114" s="1"/>
      </tp>
      <tp>
        <v>21.01</v>
        <stp/>
        <stp>StudyData</stp>
        <stp>MIVLow(C.US.CLE)</stp>
        <stp>Bar</stp>
        <stp/>
        <stp>Close</stp>
        <stp>1380</stp>
        <stp>-102</stp>
        <stp>All</stp>
        <stp/>
        <stp/>
        <stp>FALSE</stp>
        <stp>T</stp>
        <tr r="K104" s="1"/>
      </tp>
      <tp>
        <v>24.03</v>
        <stp/>
        <stp>StudyData</stp>
        <stp>MIVLow(C.US.CLE)</stp>
        <stp>Bar</stp>
        <stp/>
        <stp>Close</stp>
        <stp>1380</stp>
        <stp>-172</stp>
        <stp>All</stp>
        <stp/>
        <stp/>
        <stp>FALSE</stp>
        <stp>T</stp>
        <tr r="K174" s="1"/>
      </tp>
      <tp>
        <v>23.88</v>
        <stp/>
        <stp>StudyData</stp>
        <stp>MIVLow(C.US.CLE)</stp>
        <stp>Bar</stp>
        <stp/>
        <stp>Close</stp>
        <stp>1380</stp>
        <stp>-162</stp>
        <stp>All</stp>
        <stp/>
        <stp/>
        <stp>FALSE</stp>
        <stp>T</stp>
        <tr r="K164" s="1"/>
      </tp>
      <tp>
        <v>23.9</v>
        <stp/>
        <stp>StudyData</stp>
        <stp>MIVLow(C.US.CLE)</stp>
        <stp>Bar</stp>
        <stp/>
        <stp>Close</stp>
        <stp>1380</stp>
        <stp>-152</stp>
        <stp>All</stp>
        <stp/>
        <stp/>
        <stp>FALSE</stp>
        <stp>T</stp>
        <tr r="K154" s="1"/>
      </tp>
      <tp>
        <v>22.48</v>
        <stp/>
        <stp>StudyData</stp>
        <stp>MIVLow(C.US.CLE)</stp>
        <stp>Bar</stp>
        <stp/>
        <stp>Close</stp>
        <stp>1380</stp>
        <stp>-142</stp>
        <stp>All</stp>
        <stp/>
        <stp/>
        <stp>FALSE</stp>
        <stp>T</stp>
        <tr r="K144" s="1"/>
      </tp>
      <tp>
        <v>26.5</v>
        <stp/>
        <stp>StudyData</stp>
        <stp>MIVLow(C.US.CLE)</stp>
        <stp>Bar</stp>
        <stp/>
        <stp>Close</stp>
        <stp>1380</stp>
        <stp>-292</stp>
        <stp>All</stp>
        <stp/>
        <stp/>
        <stp>FALSE</stp>
        <stp>T</stp>
        <tr r="K294" s="1"/>
      </tp>
      <tp>
        <v>24</v>
        <stp/>
        <stp>StudyData</stp>
        <stp>MIVLow(C.US.CLE)</stp>
        <stp>Bar</stp>
        <stp/>
        <stp>Close</stp>
        <stp>1380</stp>
        <stp>-282</stp>
        <stp>All</stp>
        <stp/>
        <stp/>
        <stp>FALSE</stp>
        <stp>T</stp>
        <tr r="K284" s="1"/>
      </tp>
      <tp>
        <v>26</v>
        <stp/>
        <stp>StudyData</stp>
        <stp>MIVLow(C.US.CLE)</stp>
        <stp>Bar</stp>
        <stp/>
        <stp>Close</stp>
        <stp>1380</stp>
        <stp>-232</stp>
        <stp>All</stp>
        <stp/>
        <stp/>
        <stp>FALSE</stp>
        <stp>T</stp>
        <tr r="K234" s="1"/>
      </tp>
      <tp>
        <v>19.34</v>
        <stp/>
        <stp>StudyData</stp>
        <stp>MIVLow(C.US.CLE)</stp>
        <stp>Bar</stp>
        <stp/>
        <stp>Close</stp>
        <stp>1380</stp>
        <stp>-222</stp>
        <stp>All</stp>
        <stp/>
        <stp/>
        <stp>FALSE</stp>
        <stp>T</stp>
        <tr r="K224" s="1"/>
      </tp>
      <tp>
        <v>24.78</v>
        <stp/>
        <stp>StudyData</stp>
        <stp>MIVLow(C.US.CLE)</stp>
        <stp>Bar</stp>
        <stp/>
        <stp>Close</stp>
        <stp>1380</stp>
        <stp>-212</stp>
        <stp>All</stp>
        <stp/>
        <stp/>
        <stp>FALSE</stp>
        <stp>T</stp>
        <tr r="K214" s="1"/>
      </tp>
      <tp>
        <v>21.24</v>
        <stp/>
        <stp>StudyData</stp>
        <stp>MIVLow(C.US.CLE)</stp>
        <stp>Bar</stp>
        <stp/>
        <stp>Close</stp>
        <stp>1380</stp>
        <stp>-202</stp>
        <stp>All</stp>
        <stp/>
        <stp/>
        <stp>FALSE</stp>
        <stp>T</stp>
        <tr r="K204" s="1"/>
      </tp>
      <tp>
        <v>21.11</v>
        <stp/>
        <stp>StudyData</stp>
        <stp>MIVLow(C.US.CLE)</stp>
        <stp>Bar</stp>
        <stp/>
        <stp>Close</stp>
        <stp>1380</stp>
        <stp>-272</stp>
        <stp>All</stp>
        <stp/>
        <stp/>
        <stp>FALSE</stp>
        <stp>T</stp>
        <tr r="K274" s="1"/>
      </tp>
      <tp>
        <v>26.74</v>
        <stp/>
        <stp>StudyData</stp>
        <stp>MIVLow(C.US.CLE)</stp>
        <stp>Bar</stp>
        <stp/>
        <stp>Close</stp>
        <stp>1380</stp>
        <stp>-262</stp>
        <stp>All</stp>
        <stp/>
        <stp/>
        <stp>FALSE</stp>
        <stp>T</stp>
        <tr r="K264" s="1"/>
      </tp>
      <tp>
        <v>26.09</v>
        <stp/>
        <stp>StudyData</stp>
        <stp>MIVLow(C.US.CLE)</stp>
        <stp>Bar</stp>
        <stp/>
        <stp>Close</stp>
        <stp>1380</stp>
        <stp>-252</stp>
        <stp>All</stp>
        <stp/>
        <stp/>
        <stp>FALSE</stp>
        <stp>T</stp>
        <tr r="K254" s="1"/>
      </tp>
      <tp>
        <v>26.28</v>
        <stp/>
        <stp>StudyData</stp>
        <stp>MIVLow(C.US.CLE)</stp>
        <stp>Bar</stp>
        <stp/>
        <stp>Close</stp>
        <stp>1380</stp>
        <stp>-242</stp>
        <stp>All</stp>
        <stp/>
        <stp/>
        <stp>FALSE</stp>
        <stp>T</stp>
        <tr r="K244" s="1"/>
      </tp>
      <tp>
        <v>12.93</v>
        <stp/>
        <stp>StudyData</stp>
        <stp>MIVLow(C.US.CLE)</stp>
        <stp>Bar</stp>
        <stp/>
        <stp>Close</stp>
        <stp>1380</stp>
        <stp>0</stp>
        <stp>All</stp>
        <stp/>
        <stp/>
        <stp>FALSE</stp>
        <stp>T</stp>
        <tr r="K2" s="1"/>
      </tp>
      <tp>
        <v>19.364999999999998</v>
        <stp/>
        <stp>StudyData</stp>
        <stp>MIVOpen(C.US.CLE)</stp>
        <stp>Bar</stp>
        <stp/>
        <stp>Close</stp>
        <stp>1380</stp>
        <stp>-4</stp>
        <stp>All</stp>
        <stp/>
        <stp/>
        <stp>FALSE</stp>
        <stp>T</stp>
        <tr r="I6" s="1"/>
      </tp>
      <tp>
        <v>21.29</v>
        <stp/>
        <stp>StudyData</stp>
        <stp>MIVHigh(C.US.CLE)</stp>
        <stp>Bar</stp>
        <stp/>
        <stp>Close</stp>
        <stp>1380</stp>
        <stp>-3</stp>
        <stp>All</stp>
        <stp/>
        <stp/>
        <stp>FALSE</stp>
        <stp>T</stp>
        <tr r="J5" s="1"/>
      </tp>
      <tp>
        <v>23.26</v>
        <stp/>
        <stp>StudyData</stp>
        <stp>MIVLow(C.US.CLE)</stp>
        <stp>Bar</stp>
        <stp/>
        <stp>Close</stp>
        <stp>1380</stp>
        <stp>-193</stp>
        <stp>All</stp>
        <stp/>
        <stp/>
        <stp>FALSE</stp>
        <stp>T</stp>
        <tr r="K195" s="1"/>
      </tp>
      <tp>
        <v>23.78</v>
        <stp/>
        <stp>StudyData</stp>
        <stp>MIVLow(C.US.CLE)</stp>
        <stp>Bar</stp>
        <stp/>
        <stp>Close</stp>
        <stp>1380</stp>
        <stp>-183</stp>
        <stp>All</stp>
        <stp/>
        <stp/>
        <stp>FALSE</stp>
        <stp>T</stp>
        <tr r="K185" s="1"/>
      </tp>
      <tp>
        <v>20.16</v>
        <stp/>
        <stp>StudyData</stp>
        <stp>MIVLow(C.US.CLE)</stp>
        <stp>Bar</stp>
        <stp/>
        <stp>Close</stp>
        <stp>1380</stp>
        <stp>-133</stp>
        <stp>All</stp>
        <stp/>
        <stp/>
        <stp>FALSE</stp>
        <stp>T</stp>
        <tr r="K135" s="1"/>
      </tp>
      <tp>
        <v>19.11</v>
        <stp/>
        <stp>StudyData</stp>
        <stp>MIVLow(C.US.CLE)</stp>
        <stp>Bar</stp>
        <stp/>
        <stp>Close</stp>
        <stp>1380</stp>
        <stp>-123</stp>
        <stp>All</stp>
        <stp/>
        <stp/>
        <stp>FALSE</stp>
        <stp>T</stp>
        <tr r="K125" s="1"/>
      </tp>
      <tp>
        <v>21.75</v>
        <stp/>
        <stp>StudyData</stp>
        <stp>MIVLow(C.US.CLE)</stp>
        <stp>Bar</stp>
        <stp/>
        <stp>Close</stp>
        <stp>1380</stp>
        <stp>-113</stp>
        <stp>All</stp>
        <stp/>
        <stp/>
        <stp>FALSE</stp>
        <stp>T</stp>
        <tr r="K115" s="1"/>
      </tp>
      <tp>
        <v>15.82</v>
        <stp/>
        <stp>StudyData</stp>
        <stp>MIVLow(C.US.CLE)</stp>
        <stp>Bar</stp>
        <stp/>
        <stp>Close</stp>
        <stp>1380</stp>
        <stp>-103</stp>
        <stp>All</stp>
        <stp/>
        <stp/>
        <stp>FALSE</stp>
        <stp>T</stp>
        <tr r="K105" s="1"/>
      </tp>
      <tp>
        <v>25.39</v>
        <stp/>
        <stp>StudyData</stp>
        <stp>MIVLow(C.US.CLE)</stp>
        <stp>Bar</stp>
        <stp/>
        <stp>Close</stp>
        <stp>1380</stp>
        <stp>-173</stp>
        <stp>All</stp>
        <stp/>
        <stp/>
        <stp>FALSE</stp>
        <stp>T</stp>
        <tr r="K175" s="1"/>
      </tp>
      <tp>
        <v>22.22</v>
        <stp/>
        <stp>StudyData</stp>
        <stp>MIVLow(C.US.CLE)</stp>
        <stp>Bar</stp>
        <stp/>
        <stp>Close</stp>
        <stp>1380</stp>
        <stp>-163</stp>
        <stp>All</stp>
        <stp/>
        <stp/>
        <stp>FALSE</stp>
        <stp>T</stp>
        <tr r="K165" s="1"/>
      </tp>
      <tp>
        <v>22.37</v>
        <stp/>
        <stp>StudyData</stp>
        <stp>MIVLow(C.US.CLE)</stp>
        <stp>Bar</stp>
        <stp/>
        <stp>Close</stp>
        <stp>1380</stp>
        <stp>-153</stp>
        <stp>All</stp>
        <stp/>
        <stp/>
        <stp>FALSE</stp>
        <stp>T</stp>
        <tr r="K155" s="1"/>
      </tp>
      <tp>
        <v>22.44</v>
        <stp/>
        <stp>StudyData</stp>
        <stp>MIVLow(C.US.CLE)</stp>
        <stp>Bar</stp>
        <stp/>
        <stp>Close</stp>
        <stp>1380</stp>
        <stp>-143</stp>
        <stp>All</stp>
        <stp/>
        <stp/>
        <stp>FALSE</stp>
        <stp>T</stp>
        <tr r="K145" s="1"/>
      </tp>
      <tp>
        <v>21.65</v>
        <stp/>
        <stp>StudyData</stp>
        <stp>MIVLow(C.US.CLE)</stp>
        <stp>Bar</stp>
        <stp/>
        <stp>Close</stp>
        <stp>1380</stp>
        <stp>-293</stp>
        <stp>All</stp>
        <stp/>
        <stp/>
        <stp>FALSE</stp>
        <stp>T</stp>
        <tr r="K295" s="1"/>
      </tp>
      <tp>
        <v>25.52</v>
        <stp/>
        <stp>StudyData</stp>
        <stp>MIVLow(C.US.CLE)</stp>
        <stp>Bar</stp>
        <stp/>
        <stp>Close</stp>
        <stp>1380</stp>
        <stp>-283</stp>
        <stp>All</stp>
        <stp/>
        <stp/>
        <stp>FALSE</stp>
        <stp>T</stp>
        <tr r="K285" s="1"/>
      </tp>
      <tp>
        <v>26.58</v>
        <stp/>
        <stp>StudyData</stp>
        <stp>MIVLow(C.US.CLE)</stp>
        <stp>Bar</stp>
        <stp/>
        <stp>Close</stp>
        <stp>1380</stp>
        <stp>-233</stp>
        <stp>All</stp>
        <stp/>
        <stp/>
        <stp>FALSE</stp>
        <stp>T</stp>
        <tr r="K235" s="1"/>
      </tp>
      <tp>
        <v>23.42</v>
        <stp/>
        <stp>StudyData</stp>
        <stp>MIVLow(C.US.CLE)</stp>
        <stp>Bar</stp>
        <stp/>
        <stp>Close</stp>
        <stp>1380</stp>
        <stp>-223</stp>
        <stp>All</stp>
        <stp/>
        <stp/>
        <stp>FALSE</stp>
        <stp>T</stp>
        <tr r="K225" s="1"/>
      </tp>
      <tp>
        <v>22.57</v>
        <stp/>
        <stp>StudyData</stp>
        <stp>MIVLow(C.US.CLE)</stp>
        <stp>Bar</stp>
        <stp/>
        <stp>Close</stp>
        <stp>1380</stp>
        <stp>-213</stp>
        <stp>All</stp>
        <stp/>
        <stp/>
        <stp>FALSE</stp>
        <stp>T</stp>
        <tr r="K215" s="1"/>
      </tp>
      <tp>
        <v>24.66</v>
        <stp/>
        <stp>StudyData</stp>
        <stp>MIVLow(C.US.CLE)</stp>
        <stp>Bar</stp>
        <stp/>
        <stp>Close</stp>
        <stp>1380</stp>
        <stp>-203</stp>
        <stp>All</stp>
        <stp/>
        <stp/>
        <stp>FALSE</stp>
        <stp>T</stp>
        <tr r="K205" s="1"/>
      </tp>
      <tp>
        <v>24.86</v>
        <stp/>
        <stp>StudyData</stp>
        <stp>MIVLow(C.US.CLE)</stp>
        <stp>Bar</stp>
        <stp/>
        <stp>Close</stp>
        <stp>1380</stp>
        <stp>-273</stp>
        <stp>All</stp>
        <stp/>
        <stp/>
        <stp>FALSE</stp>
        <stp>T</stp>
        <tr r="K275" s="1"/>
      </tp>
      <tp>
        <v>21.65</v>
        <stp/>
        <stp>StudyData</stp>
        <stp>MIVLow(C.US.CLE)</stp>
        <stp>Bar</stp>
        <stp/>
        <stp>Close</stp>
        <stp>1380</stp>
        <stp>-263</stp>
        <stp>All</stp>
        <stp/>
        <stp/>
        <stp>FALSE</stp>
        <stp>T</stp>
        <tr r="K265" s="1"/>
      </tp>
      <tp>
        <v>26.73</v>
        <stp/>
        <stp>StudyData</stp>
        <stp>MIVLow(C.US.CLE)</stp>
        <stp>Bar</stp>
        <stp/>
        <stp>Close</stp>
        <stp>1380</stp>
        <stp>-253</stp>
        <stp>All</stp>
        <stp/>
        <stp/>
        <stp>FALSE</stp>
        <stp>T</stp>
        <tr r="K255" s="1"/>
      </tp>
      <tp>
        <v>22.54</v>
        <stp/>
        <stp>StudyData</stp>
        <stp>MIVLow(C.US.CLE)</stp>
        <stp>Bar</stp>
        <stp/>
        <stp>Close</stp>
        <stp>1380</stp>
        <stp>-243</stp>
        <stp>All</stp>
        <stp/>
        <stp/>
        <stp>FALSE</stp>
        <stp>T</stp>
        <tr r="K245" s="1"/>
      </tp>
      <tp>
        <v>1111</v>
        <stp/>
        <stp>StudyData</stp>
        <stp>C.US.CLE</stp>
        <stp>Vol</stp>
        <stp>VolType=Exchange,CoCType=Contract</stp>
        <stp>Vol</stp>
        <stp>1380</stp>
        <stp>-1</stp>
        <stp>All</stp>
        <stp/>
        <stp/>
        <stp>FALSE</stp>
        <stp>T</stp>
        <tr r="H3" s="1"/>
      </tp>
      <tp>
        <v>18.07</v>
        <stp/>
        <stp>StudyData</stp>
        <stp>MIVOpen(C.US.CLE)</stp>
        <stp>Bar</stp>
        <stp/>
        <stp>Close</stp>
        <stp>1380</stp>
        <stp>-9</stp>
        <stp>All</stp>
        <stp/>
        <stp/>
        <stp>FALSE</stp>
        <stp>T</stp>
        <tr r="I11" s="1"/>
      </tp>
      <tp>
        <v>14.9</v>
        <stp/>
        <stp>StudyData</stp>
        <stp>MIVOpen(C.US.CLE)</stp>
        <stp>Bar</stp>
        <stp/>
        <stp>Close</stp>
        <stp>1380</stp>
        <stp>-8</stp>
        <stp>All</stp>
        <stp/>
        <stp/>
        <stp>FALSE</stp>
        <stp>T</stp>
        <tr r="I10" s="1"/>
      </tp>
      <tp>
        <v>19.77</v>
        <stp/>
        <stp>StudyData</stp>
        <stp>MIVHigh(C.US.CLE)</stp>
        <stp>Bar</stp>
        <stp/>
        <stp>Close</stp>
        <stp>1380</stp>
        <stp>-8</stp>
        <stp>All</stp>
        <stp/>
        <stp/>
        <stp>FALSE</stp>
        <stp>T</stp>
        <tr r="J10" s="1"/>
      </tp>
      <tp>
        <v>23.28</v>
        <stp/>
        <stp>StudyData</stp>
        <stp>MIVLow(C.US.CLE)</stp>
        <stp>Bar</stp>
        <stp/>
        <stp>Close</stp>
        <stp>1380</stp>
        <stp>-198</stp>
        <stp>All</stp>
        <stp/>
        <stp/>
        <stp>FALSE</stp>
        <stp>T</stp>
        <tr r="K200" s="1"/>
      </tp>
      <tp>
        <v>24.62</v>
        <stp/>
        <stp>StudyData</stp>
        <stp>MIVLow(C.US.CLE)</stp>
        <stp>Bar</stp>
        <stp/>
        <stp>Close</stp>
        <stp>1380</stp>
        <stp>-188</stp>
        <stp>All</stp>
        <stp/>
        <stp/>
        <stp>FALSE</stp>
        <stp>T</stp>
        <tr r="K190" s="1"/>
      </tp>
      <tp>
        <v>20.77</v>
        <stp/>
        <stp>StudyData</stp>
        <stp>MIVLow(C.US.CLE)</stp>
        <stp>Bar</stp>
        <stp/>
        <stp>Close</stp>
        <stp>1380</stp>
        <stp>-138</stp>
        <stp>All</stp>
        <stp/>
        <stp/>
        <stp>FALSE</stp>
        <stp>T</stp>
        <tr r="K140" s="1"/>
      </tp>
      <tp>
        <v>22.47</v>
        <stp/>
        <stp>StudyData</stp>
        <stp>MIVLow(C.US.CLE)</stp>
        <stp>Bar</stp>
        <stp/>
        <stp>Close</stp>
        <stp>1380</stp>
        <stp>-128</stp>
        <stp>All</stp>
        <stp/>
        <stp/>
        <stp>FALSE</stp>
        <stp>T</stp>
        <tr r="K130" s="1"/>
      </tp>
      <tp>
        <v>18.04</v>
        <stp/>
        <stp>StudyData</stp>
        <stp>MIVLow(C.US.CLE)</stp>
        <stp>Bar</stp>
        <stp/>
        <stp>Close</stp>
        <stp>1380</stp>
        <stp>-118</stp>
        <stp>All</stp>
        <stp/>
        <stp/>
        <stp>FALSE</stp>
        <stp>T</stp>
        <tr r="K120" s="1"/>
      </tp>
      <tp>
        <v>20.059999999999999</v>
        <stp/>
        <stp>StudyData</stp>
        <stp>MIVLow(C.US.CLE)</stp>
        <stp>Bar</stp>
        <stp/>
        <stp>Close</stp>
        <stp>1380</stp>
        <stp>-108</stp>
        <stp>All</stp>
        <stp/>
        <stp/>
        <stp>FALSE</stp>
        <stp>T</stp>
        <tr r="K110" s="1"/>
      </tp>
      <tp>
        <v>24.36</v>
        <stp/>
        <stp>StudyData</stp>
        <stp>MIVLow(C.US.CLE)</stp>
        <stp>Bar</stp>
        <stp/>
        <stp>Close</stp>
        <stp>1380</stp>
        <stp>-178</stp>
        <stp>All</stp>
        <stp/>
        <stp/>
        <stp>FALSE</stp>
        <stp>T</stp>
        <tr r="K180" s="1"/>
      </tp>
      <tp>
        <v>21.45</v>
        <stp/>
        <stp>StudyData</stp>
        <stp>MIVLow(C.US.CLE)</stp>
        <stp>Bar</stp>
        <stp/>
        <stp>Close</stp>
        <stp>1380</stp>
        <stp>-168</stp>
        <stp>All</stp>
        <stp/>
        <stp/>
        <stp>FALSE</stp>
        <stp>T</stp>
        <tr r="K170" s="1"/>
      </tp>
      <tp>
        <v>24.06</v>
        <stp/>
        <stp>StudyData</stp>
        <stp>MIVLow(C.US.CLE)</stp>
        <stp>Bar</stp>
        <stp/>
        <stp>Close</stp>
        <stp>1380</stp>
        <stp>-158</stp>
        <stp>All</stp>
        <stp/>
        <stp/>
        <stp>FALSE</stp>
        <stp>T</stp>
        <tr r="K160" s="1"/>
      </tp>
      <tp>
        <v>22.34</v>
        <stp/>
        <stp>StudyData</stp>
        <stp>MIVLow(C.US.CLE)</stp>
        <stp>Bar</stp>
        <stp/>
        <stp>Close</stp>
        <stp>1380</stp>
        <stp>-148</stp>
        <stp>All</stp>
        <stp/>
        <stp/>
        <stp>FALSE</stp>
        <stp>T</stp>
        <tr r="K150" s="1"/>
      </tp>
      <tp>
        <v>23.62</v>
        <stp/>
        <stp>StudyData</stp>
        <stp>MIVLow(C.US.CLE)</stp>
        <stp>Bar</stp>
        <stp/>
        <stp>Close</stp>
        <stp>1380</stp>
        <stp>-298</stp>
        <stp>All</stp>
        <stp/>
        <stp/>
        <stp>FALSE</stp>
        <stp>T</stp>
        <tr r="K300" s="1"/>
      </tp>
      <tp>
        <v>22.56</v>
        <stp/>
        <stp>StudyData</stp>
        <stp>MIVLow(C.US.CLE)</stp>
        <stp>Bar</stp>
        <stp/>
        <stp>Close</stp>
        <stp>1380</stp>
        <stp>-288</stp>
        <stp>All</stp>
        <stp/>
        <stp/>
        <stp>FALSE</stp>
        <stp>T</stp>
        <tr r="K290" s="1"/>
      </tp>
      <tp>
        <v>25.6</v>
        <stp/>
        <stp>StudyData</stp>
        <stp>MIVLow(C.US.CLE)</stp>
        <stp>Bar</stp>
        <stp/>
        <stp>Close</stp>
        <stp>1380</stp>
        <stp>-238</stp>
        <stp>All</stp>
        <stp/>
        <stp/>
        <stp>FALSE</stp>
        <stp>T</stp>
        <tr r="K240" s="1"/>
      </tp>
      <tp>
        <v>21.6</v>
        <stp/>
        <stp>StudyData</stp>
        <stp>MIVLow(C.US.CLE)</stp>
        <stp>Bar</stp>
        <stp/>
        <stp>Close</stp>
        <stp>1380</stp>
        <stp>-228</stp>
        <stp>All</stp>
        <stp/>
        <stp/>
        <stp>FALSE</stp>
        <stp>T</stp>
        <tr r="K230" s="1"/>
      </tp>
      <tp>
        <v>24.38</v>
        <stp/>
        <stp>StudyData</stp>
        <stp>MIVLow(C.US.CLE)</stp>
        <stp>Bar</stp>
        <stp/>
        <stp>Close</stp>
        <stp>1380</stp>
        <stp>-218</stp>
        <stp>All</stp>
        <stp/>
        <stp/>
        <stp>FALSE</stp>
        <stp>T</stp>
        <tr r="K220" s="1"/>
      </tp>
      <tp>
        <v>23.63</v>
        <stp/>
        <stp>StudyData</stp>
        <stp>MIVLow(C.US.CLE)</stp>
        <stp>Bar</stp>
        <stp/>
        <stp>Close</stp>
        <stp>1380</stp>
        <stp>-208</stp>
        <stp>All</stp>
        <stp/>
        <stp/>
        <stp>FALSE</stp>
        <stp>T</stp>
        <tr r="K210" s="1"/>
      </tp>
      <tp>
        <v>23.58</v>
        <stp/>
        <stp>StudyData</stp>
        <stp>MIVLow(C.US.CLE)</stp>
        <stp>Bar</stp>
        <stp/>
        <stp>Close</stp>
        <stp>1380</stp>
        <stp>-278</stp>
        <stp>All</stp>
        <stp/>
        <stp/>
        <stp>FALSE</stp>
        <stp>T</stp>
        <tr r="K280" s="1"/>
      </tp>
      <tp>
        <v>25.43</v>
        <stp/>
        <stp>StudyData</stp>
        <stp>MIVLow(C.US.CLE)</stp>
        <stp>Bar</stp>
        <stp/>
        <stp>Close</stp>
        <stp>1380</stp>
        <stp>-268</stp>
        <stp>All</stp>
        <stp/>
        <stp/>
        <stp>FALSE</stp>
        <stp>T</stp>
        <tr r="K270" s="1"/>
      </tp>
      <tp>
        <v>23.8</v>
        <stp/>
        <stp>StudyData</stp>
        <stp>MIVLow(C.US.CLE)</stp>
        <stp>Bar</stp>
        <stp/>
        <stp>Close</stp>
        <stp>1380</stp>
        <stp>-258</stp>
        <stp>All</stp>
        <stp/>
        <stp/>
        <stp>FALSE</stp>
        <stp>T</stp>
        <tr r="K260" s="1"/>
      </tp>
      <tp>
        <v>23.1</v>
        <stp/>
        <stp>StudyData</stp>
        <stp>MIVLow(C.US.CLE)</stp>
        <stp>Bar</stp>
        <stp/>
        <stp>Close</stp>
        <stp>1380</stp>
        <stp>-248</stp>
        <stp>All</stp>
        <stp/>
        <stp/>
        <stp>FALSE</stp>
        <stp>T</stp>
        <tr r="K250" s="1"/>
      </tp>
      <tp>
        <v>18.95</v>
        <stp/>
        <stp>StudyData</stp>
        <stp>MIVHigh(C.US.CLE)</stp>
        <stp>Bar</stp>
        <stp/>
        <stp>Close</stp>
        <stp>1380</stp>
        <stp>-9</stp>
        <stp>All</stp>
        <stp/>
        <stp/>
        <stp>FALSE</stp>
        <stp>T</stp>
        <tr r="J11" s="1"/>
      </tp>
      <tp>
        <v>23.13</v>
        <stp/>
        <stp>StudyData</stp>
        <stp>MIVLow(C.US.CLE)</stp>
        <stp>Bar</stp>
        <stp/>
        <stp>Close</stp>
        <stp>1380</stp>
        <stp>-199</stp>
        <stp>All</stp>
        <stp/>
        <stp/>
        <stp>FALSE</stp>
        <stp>T</stp>
        <tr r="K201" s="1"/>
      </tp>
      <tp>
        <v>22.27</v>
        <stp/>
        <stp>StudyData</stp>
        <stp>MIVLow(C.US.CLE)</stp>
        <stp>Bar</stp>
        <stp/>
        <stp>Close</stp>
        <stp>1380</stp>
        <stp>-189</stp>
        <stp>All</stp>
        <stp/>
        <stp/>
        <stp>FALSE</stp>
        <stp>T</stp>
        <tr r="K191" s="1"/>
      </tp>
      <tp>
        <v>20.81</v>
        <stp/>
        <stp>StudyData</stp>
        <stp>MIVLow(C.US.CLE)</stp>
        <stp>Bar</stp>
        <stp/>
        <stp>Close</stp>
        <stp>1380</stp>
        <stp>-139</stp>
        <stp>All</stp>
        <stp/>
        <stp/>
        <stp>FALSE</stp>
        <stp>T</stp>
        <tr r="K141" s="1"/>
      </tp>
      <tp>
        <v>20.059999999999999</v>
        <stp/>
        <stp>StudyData</stp>
        <stp>MIVLow(C.US.CLE)</stp>
        <stp>Bar</stp>
        <stp/>
        <stp>Close</stp>
        <stp>1380</stp>
        <stp>-129</stp>
        <stp>All</stp>
        <stp/>
        <stp/>
        <stp>FALSE</stp>
        <stp>T</stp>
        <tr r="K131" s="1"/>
      </tp>
      <tp>
        <v>22.37</v>
        <stp/>
        <stp>StudyData</stp>
        <stp>MIVLow(C.US.CLE)</stp>
        <stp>Bar</stp>
        <stp/>
        <stp>Close</stp>
        <stp>1380</stp>
        <stp>-119</stp>
        <stp>All</stp>
        <stp/>
        <stp/>
        <stp>FALSE</stp>
        <stp>T</stp>
        <tr r="K121" s="1"/>
      </tp>
      <tp>
        <v>20.82</v>
        <stp/>
        <stp>StudyData</stp>
        <stp>MIVLow(C.US.CLE)</stp>
        <stp>Bar</stp>
        <stp/>
        <stp>Close</stp>
        <stp>1380</stp>
        <stp>-109</stp>
        <stp>All</stp>
        <stp/>
        <stp/>
        <stp>FALSE</stp>
        <stp>T</stp>
        <tr r="K111" s="1"/>
      </tp>
      <tp>
        <v>25.45</v>
        <stp/>
        <stp>StudyData</stp>
        <stp>MIVLow(C.US.CLE)</stp>
        <stp>Bar</stp>
        <stp/>
        <stp>Close</stp>
        <stp>1380</stp>
        <stp>-179</stp>
        <stp>All</stp>
        <stp/>
        <stp/>
        <stp>FALSE</stp>
        <stp>T</stp>
        <tr r="K181" s="1"/>
      </tp>
      <tp>
        <v>24.16</v>
        <stp/>
        <stp>StudyData</stp>
        <stp>MIVLow(C.US.CLE)</stp>
        <stp>Bar</stp>
        <stp/>
        <stp>Close</stp>
        <stp>1380</stp>
        <stp>-169</stp>
        <stp>All</stp>
        <stp/>
        <stp/>
        <stp>FALSE</stp>
        <stp>T</stp>
        <tr r="K171" s="1"/>
      </tp>
      <tp>
        <v>16.82</v>
        <stp/>
        <stp>StudyData</stp>
        <stp>MIVLow(C.US.CLE)</stp>
        <stp>Bar</stp>
        <stp/>
        <stp>Close</stp>
        <stp>1380</stp>
        <stp>-159</stp>
        <stp>All</stp>
        <stp/>
        <stp/>
        <stp>FALSE</stp>
        <stp>T</stp>
        <tr r="K161" s="1"/>
      </tp>
      <tp>
        <v>24.14</v>
        <stp/>
        <stp>StudyData</stp>
        <stp>MIVLow(C.US.CLE)</stp>
        <stp>Bar</stp>
        <stp/>
        <stp>Close</stp>
        <stp>1380</stp>
        <stp>-149</stp>
        <stp>All</stp>
        <stp/>
        <stp/>
        <stp>FALSE</stp>
        <stp>T</stp>
        <tr r="K151" s="1"/>
      </tp>
      <tp>
        <v>16.170000000000002</v>
        <stp/>
        <stp>StudyData</stp>
        <stp>MIVLow(C.US.CLE)</stp>
        <stp>Bar</stp>
        <stp/>
        <stp>Close</stp>
        <stp>1380</stp>
        <stp>-299</stp>
        <stp>All</stp>
        <stp/>
        <stp/>
        <stp>FALSE</stp>
        <stp>T</stp>
        <tr r="K301" s="1"/>
      </tp>
      <tp>
        <v>26.45</v>
        <stp/>
        <stp>StudyData</stp>
        <stp>MIVLow(C.US.CLE)</stp>
        <stp>Bar</stp>
        <stp/>
        <stp>Close</stp>
        <stp>1380</stp>
        <stp>-289</stp>
        <stp>All</stp>
        <stp/>
        <stp/>
        <stp>FALSE</stp>
        <stp>T</stp>
        <tr r="K291" s="1"/>
      </tp>
      <tp>
        <v>27.28</v>
        <stp/>
        <stp>StudyData</stp>
        <stp>MIVLow(C.US.CLE)</stp>
        <stp>Bar</stp>
        <stp/>
        <stp>Close</stp>
        <stp>1380</stp>
        <stp>-239</stp>
        <stp>All</stp>
        <stp/>
        <stp/>
        <stp>FALSE</stp>
        <stp>T</stp>
        <tr r="K241" s="1"/>
      </tp>
      <tp>
        <v>24.55</v>
        <stp/>
        <stp>StudyData</stp>
        <stp>MIVLow(C.US.CLE)</stp>
        <stp>Bar</stp>
        <stp/>
        <stp>Close</stp>
        <stp>1380</stp>
        <stp>-229</stp>
        <stp>All</stp>
        <stp/>
        <stp/>
        <stp>FALSE</stp>
        <stp>T</stp>
        <tr r="K231" s="1"/>
      </tp>
      <tp>
        <v>23.45</v>
        <stp/>
        <stp>StudyData</stp>
        <stp>MIVLow(C.US.CLE)</stp>
        <stp>Bar</stp>
        <stp/>
        <stp>Close</stp>
        <stp>1380</stp>
        <stp>-219</stp>
        <stp>All</stp>
        <stp/>
        <stp/>
        <stp>FALSE</stp>
        <stp>T</stp>
        <tr r="K221" s="1"/>
      </tp>
      <tp>
        <v>24.02</v>
        <stp/>
        <stp>StudyData</stp>
        <stp>MIVLow(C.US.CLE)</stp>
        <stp>Bar</stp>
        <stp/>
        <stp>Close</stp>
        <stp>1380</stp>
        <stp>-209</stp>
        <stp>All</stp>
        <stp/>
        <stp/>
        <stp>FALSE</stp>
        <stp>T</stp>
        <tr r="K211" s="1"/>
      </tp>
      <tp>
        <v>24.18</v>
        <stp/>
        <stp>StudyData</stp>
        <stp>MIVLow(C.US.CLE)</stp>
        <stp>Bar</stp>
        <stp/>
        <stp>Close</stp>
        <stp>1380</stp>
        <stp>-279</stp>
        <stp>All</stp>
        <stp/>
        <stp/>
        <stp>FALSE</stp>
        <stp>T</stp>
        <tr r="K281" s="1"/>
      </tp>
      <tp>
        <v>23.05</v>
        <stp/>
        <stp>StudyData</stp>
        <stp>MIVLow(C.US.CLE)</stp>
        <stp>Bar</stp>
        <stp/>
        <stp>Close</stp>
        <stp>1380</stp>
        <stp>-269</stp>
        <stp>All</stp>
        <stp/>
        <stp/>
        <stp>FALSE</stp>
        <stp>T</stp>
        <tr r="K271" s="1"/>
      </tp>
      <tp>
        <v>27.13</v>
        <stp/>
        <stp>StudyData</stp>
        <stp>MIVLow(C.US.CLE)</stp>
        <stp>Bar</stp>
        <stp/>
        <stp>Close</stp>
        <stp>1380</stp>
        <stp>-259</stp>
        <stp>All</stp>
        <stp/>
        <stp/>
        <stp>FALSE</stp>
        <stp>T</stp>
        <tr r="K261" s="1"/>
      </tp>
      <tp>
        <v>25.47</v>
        <stp/>
        <stp>StudyData</stp>
        <stp>MIVLow(C.US.CLE)</stp>
        <stp>Bar</stp>
        <stp/>
        <stp>Close</stp>
        <stp>1380</stp>
        <stp>-249</stp>
        <stp>All</stp>
        <stp/>
        <stp/>
        <stp>FALSE</stp>
        <stp>T</stp>
        <tr r="K251" s="1"/>
      </tp>
      <tp>
        <v>0.36</v>
        <stp/>
        <stp>StudyData</stp>
        <stp>C.US.CLE</stp>
        <stp>Bar</stp>
        <stp/>
        <stp>Close</stp>
        <stp>1380</stp>
        <stp>-9</stp>
        <stp>All</stp>
        <stp/>
        <stp/>
        <stp>FALSE</stp>
        <stp>T</stp>
        <tr r="G11" s="1"/>
      </tp>
      <tp>
        <v>3427</v>
        <stp/>
        <stp>StudyData</stp>
        <stp>C.US.CLE</stp>
        <stp>Vol</stp>
        <stp>VolType=Exchange,CoCType=Contract</stp>
        <stp>Vol</stp>
        <stp>1380</stp>
        <stp>-8</stp>
        <stp>All</stp>
        <stp/>
        <stp/>
        <stp>FALSE</stp>
        <stp>T</stp>
        <tr r="H10" s="1"/>
      </tp>
      <tp>
        <v>0.33</v>
        <stp/>
        <stp>StudyData</stp>
        <stp>C.US.CLE</stp>
        <stp>Bar</stp>
        <stp/>
        <stp>Close</stp>
        <stp>1380</stp>
        <stp>-8</stp>
        <stp>All</stp>
        <stp/>
        <stp/>
        <stp>FALSE</stp>
        <stp>T</stp>
        <tr r="G10" s="1"/>
      </tp>
      <tp>
        <v>1298</v>
        <stp/>
        <stp>StudyData</stp>
        <stp>C.US.CLE</stp>
        <stp>Vol</stp>
        <stp>VolType=Exchange,CoCType=Contract</stp>
        <stp>Vol</stp>
        <stp>1380</stp>
        <stp>-9</stp>
        <stp>All</stp>
        <stp/>
        <stp/>
        <stp>FALSE</stp>
        <stp>T</stp>
        <tr r="H11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0"/>
  <sheetViews>
    <sheetView tabSelected="1" workbookViewId="0">
      <selection activeCell="M2" sqref="M2"/>
    </sheetView>
  </sheetViews>
  <sheetFormatPr defaultRowHeight="16.5" x14ac:dyDescent="0.3"/>
  <cols>
    <col min="1" max="1" width="4.625" customWidth="1"/>
    <col min="2" max="12" width="9" style="6"/>
    <col min="13" max="13" width="14.125" style="6" customWidth="1"/>
    <col min="14" max="14" width="28.5" style="6" customWidth="1"/>
    <col min="15" max="16" width="18.625" style="6" customWidth="1"/>
    <col min="17" max="18" width="21.75" style="6" customWidth="1"/>
    <col min="19" max="19" width="9" style="6"/>
  </cols>
  <sheetData>
    <row r="1" spans="1:18" x14ac:dyDescent="0.3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22</v>
      </c>
      <c r="J1" s="5" t="s">
        <v>23</v>
      </c>
      <c r="K1" s="5" t="s">
        <v>24</v>
      </c>
      <c r="L1" s="5" t="s">
        <v>25</v>
      </c>
      <c r="M1" s="6" t="s">
        <v>20</v>
      </c>
      <c r="N1" s="6" t="s">
        <v>7</v>
      </c>
      <c r="O1" s="6" t="s">
        <v>8</v>
      </c>
      <c r="P1" s="6" t="s">
        <v>9</v>
      </c>
      <c r="Q1" s="6" t="s">
        <v>10</v>
      </c>
      <c r="R1" s="6" t="s">
        <v>11</v>
      </c>
    </row>
    <row r="2" spans="1:18" x14ac:dyDescent="0.3">
      <c r="A2">
        <v>0</v>
      </c>
      <c r="B2" s="1">
        <f xml:space="preserve"> RTD("cqg.rtd",,"StudyData", $N$2, "Bar", "", "Time", $M$2, $A2, $R$2,$Q$2,,$O$2,$P$2)</f>
        <v>43096.708333333336</v>
      </c>
      <c r="C2" s="2">
        <f xml:space="preserve"> RTD("cqg.rtd",,"StudyData", $N$2, "Bar", "", "Time",  $M$2, $A2, $R$2,$Q$2,,$O$2,$P$2)</f>
        <v>43096.708333333336</v>
      </c>
      <c r="D2" s="3">
        <f xml:space="preserve"> RTD("cqg.rtd",,"StudyData", $N$2, "Bar", "", "Open", $M$2, $A2, $R$2,$Q$2,,$O$2,$P$2)</f>
        <v>0.84</v>
      </c>
      <c r="E2" s="3">
        <f xml:space="preserve"> RTD("cqg.rtd",,"StudyData", $N$2, "Bar", "", "High", $M$2, $A2, $R$2,$Q$2,,$O$2,$P$2)</f>
        <v>0.92</v>
      </c>
      <c r="F2" s="3">
        <f xml:space="preserve"> RTD("cqg.rtd",,"StudyData", $N$2, "Bar", "", "Low", $M$2, $A2, $R$2,$Q$2,,$O$2,$P$2)</f>
        <v>0.73</v>
      </c>
      <c r="G2" s="3">
        <f xml:space="preserve"> RTD("cqg.rtd",,"StudyData", $N$2, "Bar", "", "Close", $M$2, $A2, $R$2,$Q$2,,$O$2,$P$2)</f>
        <v>0.9</v>
      </c>
      <c r="H2" s="4">
        <f>RTD("cqg.rtd",,"StudyData",$N$2, "Vol", "VolType=Exchange,CoCType=Contract", "Vol",$M$2, $A2, $R$2,$Q$2,,$O$2,$P$2)</f>
        <v>786</v>
      </c>
      <c r="I2" s="6">
        <f xml:space="preserve"> RTD("cqg.rtd",,"StudyData","MIVOpen("&amp;$N$2&amp;")", "Bar", "", "Close", $M$2, $A2, $R$2,$Q$2,,$O$2,$P$2)</f>
        <v>18.66</v>
      </c>
      <c r="J2" s="6">
        <f xml:space="preserve"> RTD("cqg.rtd",,"StudyData","MIVHigh("&amp;$N$2&amp;")", "Bar", "", "Close", $M$2, $A2, $R$2,$Q$2,,$O$2,$P$2)</f>
        <v>19.88</v>
      </c>
      <c r="K2" s="6">
        <f xml:space="preserve"> RTD("cqg.rtd",,"StudyData","MIVLow("&amp;$N$2&amp;")", "Bar", "", "Close", $M$2, $A2, $R$2,$Q$2,,$O$2,$P$2)</f>
        <v>12.93</v>
      </c>
      <c r="L2" s="6">
        <f xml:space="preserve"> RTD("cqg.rtd",,"StudyData","MIVCLose("&amp;$N$2&amp;")", "Bar", "", "Close", $M$2, $A2, $R$2,$Q$2,,$O$2,$P$2)</f>
        <v>18.95</v>
      </c>
      <c r="M2" s="6">
        <v>1380</v>
      </c>
      <c r="N2" s="6" t="s">
        <v>21</v>
      </c>
      <c r="O2" s="6" t="b">
        <v>0</v>
      </c>
      <c r="P2" s="6" t="s">
        <v>12</v>
      </c>
      <c r="Q2" s="7"/>
      <c r="R2" s="6" t="s">
        <v>13</v>
      </c>
    </row>
    <row r="3" spans="1:18" x14ac:dyDescent="0.3">
      <c r="A3">
        <f>A2-1</f>
        <v>-1</v>
      </c>
      <c r="B3" s="1">
        <f xml:space="preserve"> RTD("cqg.rtd",,"StudyData", $N$2, "Bar", "", "Time", $M$2, $A3, $R$2,$Q$2,,$O$2,$P$2)</f>
        <v>43095.708333333336</v>
      </c>
      <c r="C3" s="2">
        <f xml:space="preserve"> RTD("cqg.rtd",,"StudyData", $N$2, "Bar", "", "Time", $M$2, $A3,$R$2,$Q$2, "","False")</f>
        <v>43095.708333333336</v>
      </c>
      <c r="D3" s="3">
        <f xml:space="preserve"> RTD("cqg.rtd",,"StudyData", $N$2, "Bar", "", "Open", $M$2, $A3, $R$2,$Q$2,,$O$2,$P$2)</f>
        <v>0.91</v>
      </c>
      <c r="E3" s="3">
        <f xml:space="preserve"> RTD("cqg.rtd",,"StudyData", $N$2, "Bar", "", "High", $M$2, $A3, $R$2,$Q$2,,$O$2,$P$2)</f>
        <v>0.97</v>
      </c>
      <c r="F3" s="3">
        <f xml:space="preserve"> RTD("cqg.rtd",,"StudyData", $N$2, "Bar", "", "Low", $M$2, $A3, $R$2,$Q$2,,$O$2,$P$2)</f>
        <v>0.74</v>
      </c>
      <c r="G3" s="3">
        <f xml:space="preserve"> RTD("cqg.rtd",,"StudyData", $N$2, "Bar", "", "Close", $M$2, $A3, $R$2,$Q$2,,$O$2,$P$2)</f>
        <v>0.82</v>
      </c>
      <c r="H3" s="4">
        <f>RTD("cqg.rtd",,"StudyData",$N$2, "Vol", "VolType=Exchange,CoCType=Contract", "Vol",$M$2, $A3, $R$2,$Q$2,,$O$2,$P$2)</f>
        <v>1111</v>
      </c>
      <c r="I3" s="6">
        <f xml:space="preserve"> RTD("cqg.rtd",,"StudyData","MIVOpen("&amp;$N$2&amp;")", "Bar", "", "Close", $M$2, $A3, $R$2,$Q$2,,$O$2,$P$2)</f>
        <v>18.920000000000002</v>
      </c>
      <c r="J3" s="6">
        <f xml:space="preserve"> RTD("cqg.rtd",,"StudyData","MIVHigh("&amp;$N$2&amp;")", "Bar", "", "Close", $M$2, $A3, $R$2,$Q$2,,$O$2,$P$2)</f>
        <v>19.8</v>
      </c>
      <c r="K3" s="6">
        <f xml:space="preserve"> RTD("cqg.rtd",,"StudyData","MIVLow("&amp;$N$2&amp;")", "Bar", "", "Close", $M$2, $A3, $R$2,$Q$2,,$O$2,$P$2)</f>
        <v>17.2</v>
      </c>
      <c r="L3" s="6">
        <f xml:space="preserve"> RTD("cqg.rtd",,"StudyData","MIVCLose("&amp;$N$2&amp;")", "Bar", "", "Close", $M$2, $A3, $R$2,$Q$2,,$O$2,$P$2)</f>
        <v>18.954999999999998</v>
      </c>
    </row>
    <row r="4" spans="1:18" x14ac:dyDescent="0.3">
      <c r="A4">
        <f t="shared" ref="A4:A67" si="0">A3-1</f>
        <v>-2</v>
      </c>
      <c r="B4" s="1">
        <f xml:space="preserve"> RTD("cqg.rtd",,"StudyData", $N$2, "Bar", "", "Time", $M$2, $A4, $R$2,$Q$2,,$O$2,$P$2)</f>
        <v>43094.708333333336</v>
      </c>
      <c r="C4" s="2">
        <f xml:space="preserve"> RTD("cqg.rtd",,"StudyData", $N$2, "Bar", "", "Time", $M$2, $A4,$R$2,$Q$2, "","False")</f>
        <v>43094.708333333336</v>
      </c>
      <c r="D4" s="3">
        <f xml:space="preserve"> RTD("cqg.rtd",,"StudyData", $N$2, "Bar", "", "Open", $M$2, $A4, $R$2,$Q$2,,$O$2,$P$2)</f>
        <v>0.35</v>
      </c>
      <c r="E4" s="3">
        <f xml:space="preserve"> RTD("cqg.rtd",,"StudyData", $N$2, "Bar", "", "High", $M$2, $A4, $R$2,$Q$2,,$O$2,$P$2)</f>
        <v>1.02</v>
      </c>
      <c r="F4" s="3">
        <f xml:space="preserve"> RTD("cqg.rtd",,"StudyData", $N$2, "Bar", "", "Low", $M$2, $A4, $R$2,$Q$2,,$O$2,$P$2)</f>
        <v>0.34</v>
      </c>
      <c r="G4" s="3">
        <f xml:space="preserve"> RTD("cqg.rtd",,"StudyData", $N$2, "Bar", "", "Close", $M$2, $A4, $R$2,$Q$2,,$O$2,$P$2)</f>
        <v>0.94</v>
      </c>
      <c r="H4" s="4">
        <f>RTD("cqg.rtd",,"StudyData",$N$2, "Vol", "VolType=Exchange,CoCType=Contract", "Vol",$M$2, $A4, $R$2,$Q$2,,$O$2,$P$2)</f>
        <v>1917</v>
      </c>
      <c r="I4" s="6">
        <f xml:space="preserve"> RTD("cqg.rtd",,"StudyData","MIVOpen("&amp;$N$2&amp;")", "Bar", "", "Close", $M$2, $A4, $R$2,$Q$2,,$O$2,$P$2)</f>
        <v>19.97</v>
      </c>
      <c r="J4" s="6">
        <f xml:space="preserve"> RTD("cqg.rtd",,"StudyData","MIVHigh("&amp;$N$2&amp;")", "Bar", "", "Close", $M$2, $A4, $R$2,$Q$2,,$O$2,$P$2)</f>
        <v>22</v>
      </c>
      <c r="K4" s="6">
        <f xml:space="preserve"> RTD("cqg.rtd",,"StudyData","MIVLow("&amp;$N$2&amp;")", "Bar", "", "Close", $M$2, $A4, $R$2,$Q$2,,$O$2,$P$2)</f>
        <v>15.96</v>
      </c>
      <c r="L4" s="6">
        <f xml:space="preserve"> RTD("cqg.rtd",,"StudyData","MIVCLose("&amp;$N$2&amp;")", "Bar", "", "Close", $M$2, $A4, $R$2,$Q$2,,$O$2,$P$2)</f>
        <v>19.11</v>
      </c>
      <c r="N4" s="6" t="str">
        <f>RTD("cqg.rtd", ,"ContractData",N2, "Symbol",, "T")</f>
        <v>C.US.CLEG186000</v>
      </c>
    </row>
    <row r="5" spans="1:18" x14ac:dyDescent="0.3">
      <c r="A5">
        <f t="shared" si="0"/>
        <v>-3</v>
      </c>
      <c r="B5" s="1">
        <f xml:space="preserve"> RTD("cqg.rtd",,"StudyData", $N$2, "Bar", "", "Time", $M$2, $A5, $R$2,$Q$2,,$O$2,$P$2)</f>
        <v>43090.708333333336</v>
      </c>
      <c r="C5" s="2">
        <f xml:space="preserve"> RTD("cqg.rtd",,"StudyData", $N$2, "Bar", "", "Time", $M$2, $A5,$R$2,$Q$2, "","False")</f>
        <v>43090.708333333336</v>
      </c>
      <c r="D5" s="3">
        <f xml:space="preserve"> RTD("cqg.rtd",,"StudyData", $N$2, "Bar", "", "Open", $M$2, $A5, $R$2,$Q$2,,$O$2,$P$2)</f>
        <v>0.35</v>
      </c>
      <c r="E5" s="3">
        <f xml:space="preserve"> RTD("cqg.rtd",,"StudyData", $N$2, "Bar", "", "High", $M$2, $A5, $R$2,$Q$2,,$O$2,$P$2)</f>
        <v>0.39</v>
      </c>
      <c r="F5" s="3">
        <f xml:space="preserve"> RTD("cqg.rtd",,"StudyData", $N$2, "Bar", "", "Low", $M$2, $A5, $R$2,$Q$2,,$O$2,$P$2)</f>
        <v>0.26</v>
      </c>
      <c r="G5" s="3">
        <f xml:space="preserve"> RTD("cqg.rtd",,"StudyData", $N$2, "Bar", "", "Close", $M$2, $A5, $R$2,$Q$2,,$O$2,$P$2)</f>
        <v>0.37</v>
      </c>
      <c r="H5" s="4">
        <f>RTD("cqg.rtd",,"StudyData",$N$2, "Vol", "VolType=Exchange,CoCType=Contract", "Vol",$M$2, $A5, $R$2,$Q$2,,$O$2,$P$2)</f>
        <v>945</v>
      </c>
      <c r="I5" s="6">
        <f xml:space="preserve"> RTD("cqg.rtd",,"StudyData","MIVOpen("&amp;$N$2&amp;")", "Bar", "", "Close", $M$2, $A5, $R$2,$Q$2,,$O$2,$P$2)</f>
        <v>19</v>
      </c>
      <c r="J5" s="6">
        <f xml:space="preserve"> RTD("cqg.rtd",,"StudyData","MIVHigh("&amp;$N$2&amp;")", "Bar", "", "Close", $M$2, $A5, $R$2,$Q$2,,$O$2,$P$2)</f>
        <v>21.29</v>
      </c>
      <c r="K5" s="6">
        <f xml:space="preserve"> RTD("cqg.rtd",,"StudyData","MIVLow("&amp;$N$2&amp;")", "Bar", "", "Close", $M$2, $A5, $R$2,$Q$2,,$O$2,$P$2)</f>
        <v>16.68</v>
      </c>
      <c r="L5" s="6">
        <f xml:space="preserve"> RTD("cqg.rtd",,"StudyData","MIVCLose("&amp;$N$2&amp;")", "Bar", "", "Close", $M$2, $A5, $R$2,$Q$2,,$O$2,$P$2)</f>
        <v>18.984999999999999</v>
      </c>
    </row>
    <row r="6" spans="1:18" x14ac:dyDescent="0.3">
      <c r="A6">
        <f t="shared" si="0"/>
        <v>-4</v>
      </c>
      <c r="B6" s="1">
        <f xml:space="preserve"> RTD("cqg.rtd",,"StudyData", $N$2, "Bar", "", "Time", $M$2, $A6, $R$2,$Q$2,,$O$2,$P$2)</f>
        <v>43089.708333333336</v>
      </c>
      <c r="C6" s="2">
        <f xml:space="preserve"> RTD("cqg.rtd",,"StudyData", $N$2, "Bar", "", "Time", $M$2, $A6,$R$2,$Q$2, "","False")</f>
        <v>43089.708333333336</v>
      </c>
      <c r="D6" s="3">
        <f xml:space="preserve"> RTD("cqg.rtd",,"StudyData", $N$2, "Bar", "", "Open", $M$2, $A6, $R$2,$Q$2,,$O$2,$P$2)</f>
        <v>0.35</v>
      </c>
      <c r="E6" s="3">
        <f xml:space="preserve"> RTD("cqg.rtd",,"StudyData", $N$2, "Bar", "", "High", $M$2, $A6, $R$2,$Q$2,,$O$2,$P$2)</f>
        <v>0.4</v>
      </c>
      <c r="F6" s="3">
        <f xml:space="preserve"> RTD("cqg.rtd",,"StudyData", $N$2, "Bar", "", "Low", $M$2, $A6, $R$2,$Q$2,,$O$2,$P$2)</f>
        <v>0.28000000000000003</v>
      </c>
      <c r="G6" s="3">
        <f xml:space="preserve"> RTD("cqg.rtd",,"StudyData", $N$2, "Bar", "", "Close", $M$2, $A6, $R$2,$Q$2,,$O$2,$P$2)</f>
        <v>0.35</v>
      </c>
      <c r="H6" s="4">
        <f>RTD("cqg.rtd",,"StudyData",$N$2, "Vol", "VolType=Exchange,CoCType=Contract", "Vol",$M$2, $A6, $R$2,$Q$2,,$O$2,$P$2)</f>
        <v>1347</v>
      </c>
      <c r="I6" s="6">
        <f xml:space="preserve"> RTD("cqg.rtd",,"StudyData","MIVOpen("&amp;$N$2&amp;")", "Bar", "", "Close", $M$2, $A6, $R$2,$Q$2,,$O$2,$P$2)</f>
        <v>19.364999999999998</v>
      </c>
      <c r="J6" s="6">
        <f xml:space="preserve"> RTD("cqg.rtd",,"StudyData","MIVHigh("&amp;$N$2&amp;")", "Bar", "", "Close", $M$2, $A6, $R$2,$Q$2,,$O$2,$P$2)</f>
        <v>19.61</v>
      </c>
      <c r="K6" s="6">
        <f xml:space="preserve"> RTD("cqg.rtd",,"StudyData","MIVLow("&amp;$N$2&amp;")", "Bar", "", "Close", $M$2, $A6, $R$2,$Q$2,,$O$2,$P$2)</f>
        <v>17.190000000000001</v>
      </c>
      <c r="L6" s="6">
        <f xml:space="preserve"> RTD("cqg.rtd",,"StudyData","MIVCLose("&amp;$N$2&amp;")", "Bar", "", "Close", $M$2, $A6, $R$2,$Q$2,,$O$2,$P$2)</f>
        <v>19.100000000000001</v>
      </c>
    </row>
    <row r="7" spans="1:18" x14ac:dyDescent="0.3">
      <c r="A7">
        <f t="shared" si="0"/>
        <v>-5</v>
      </c>
      <c r="B7" s="1">
        <f xml:space="preserve"> RTD("cqg.rtd",,"StudyData", $N$2, "Bar", "", "Time", $M$2, $A7, $R$2,$Q$2,,$O$2,$P$2)</f>
        <v>43088.708333333336</v>
      </c>
      <c r="C7" s="2">
        <f xml:space="preserve"> RTD("cqg.rtd",,"StudyData", $N$2, "Bar", "", "Time", $M$2, $A7,$R$2,$Q$2, "","False")</f>
        <v>43088.708333333336</v>
      </c>
      <c r="D7" s="3">
        <f xml:space="preserve"> RTD("cqg.rtd",,"StudyData", $N$2, "Bar", "", "Open", $M$2, $A7, $R$2,$Q$2,,$O$2,$P$2)</f>
        <v>0.33</v>
      </c>
      <c r="E7" s="3">
        <f xml:space="preserve"> RTD("cqg.rtd",,"StudyData", $N$2, "Bar", "", "High", $M$2, $A7, $R$2,$Q$2,,$O$2,$P$2)</f>
        <v>0.39</v>
      </c>
      <c r="F7" s="3">
        <f xml:space="preserve"> RTD("cqg.rtd",,"StudyData", $N$2, "Bar", "", "Low", $M$2, $A7, $R$2,$Q$2,,$O$2,$P$2)</f>
        <v>0.28000000000000003</v>
      </c>
      <c r="G7" s="3">
        <f xml:space="preserve"> RTD("cqg.rtd",,"StudyData", $N$2, "Bar", "", "Close", $M$2, $A7, $R$2,$Q$2,,$O$2,$P$2)</f>
        <v>0.37</v>
      </c>
      <c r="H7" s="4">
        <f>RTD("cqg.rtd",,"StudyData",$N$2, "Vol", "VolType=Exchange,CoCType=Contract", "Vol",$M$2, $A7, $R$2,$Q$2,,$O$2,$P$2)</f>
        <v>1668</v>
      </c>
      <c r="I7" s="6">
        <f xml:space="preserve"> RTD("cqg.rtd",,"StudyData","MIVOpen("&amp;$N$2&amp;")", "Bar", "", "Close", $M$2, $A7, $R$2,$Q$2,,$O$2,$P$2)</f>
        <v>18.84</v>
      </c>
      <c r="J7" s="6">
        <f xml:space="preserve"> RTD("cqg.rtd",,"StudyData","MIVHigh("&amp;$N$2&amp;")", "Bar", "", "Close", $M$2, $A7, $R$2,$Q$2,,$O$2,$P$2)</f>
        <v>22.43</v>
      </c>
      <c r="K7" s="6">
        <f xml:space="preserve"> RTD("cqg.rtd",,"StudyData","MIVLow("&amp;$N$2&amp;")", "Bar", "", "Close", $M$2, $A7, $R$2,$Q$2,,$O$2,$P$2)</f>
        <v>16.940000000000001</v>
      </c>
      <c r="L7" s="6">
        <f xml:space="preserve"> RTD("cqg.rtd",,"StudyData","MIVCLose("&amp;$N$2&amp;")", "Bar", "", "Close", $M$2, $A7, $R$2,$Q$2,,$O$2,$P$2)</f>
        <v>19.405000000000001</v>
      </c>
    </row>
    <row r="8" spans="1:18" x14ac:dyDescent="0.3">
      <c r="A8">
        <f t="shared" si="0"/>
        <v>-6</v>
      </c>
      <c r="B8" s="1">
        <f xml:space="preserve"> RTD("cqg.rtd",,"StudyData", $N$2, "Bar", "", "Time", $M$2, $A8, $R$2,$Q$2,,$O$2,$P$2)</f>
        <v>43087.708333333336</v>
      </c>
      <c r="C8" s="2">
        <f xml:space="preserve"> RTD("cqg.rtd",,"StudyData", $N$2, "Bar", "", "Time", $M$2, $A8,$R$2,$Q$2, "","False")</f>
        <v>43087.708333333336</v>
      </c>
      <c r="D8" s="3">
        <f xml:space="preserve"> RTD("cqg.rtd",,"StudyData", $N$2, "Bar", "", "Open", $M$2, $A8, $R$2,$Q$2,,$O$2,$P$2)</f>
        <v>0.28000000000000003</v>
      </c>
      <c r="E8" s="3">
        <f xml:space="preserve"> RTD("cqg.rtd",,"StudyData", $N$2, "Bar", "", "High", $M$2, $A8, $R$2,$Q$2,,$O$2,$P$2)</f>
        <v>0.32</v>
      </c>
      <c r="F8" s="3">
        <f xml:space="preserve"> RTD("cqg.rtd",,"StudyData", $N$2, "Bar", "", "Low", $M$2, $A8, $R$2,$Q$2,,$O$2,$P$2)</f>
        <v>0.26</v>
      </c>
      <c r="G8" s="3">
        <f xml:space="preserve"> RTD("cqg.rtd",,"StudyData", $N$2, "Bar", "", "Close", $M$2, $A8, $R$2,$Q$2,,$O$2,$P$2)</f>
        <v>0.31</v>
      </c>
      <c r="H8" s="4">
        <f>RTD("cqg.rtd",,"StudyData",$N$2, "Vol", "VolType=Exchange,CoCType=Contract", "Vol",$M$2, $A8, $R$2,$Q$2,,$O$2,$P$2)</f>
        <v>941</v>
      </c>
      <c r="I8" s="6">
        <f xml:space="preserve"> RTD("cqg.rtd",,"StudyData","MIVOpen("&amp;$N$2&amp;")", "Bar", "", "Close", $M$2, $A8, $R$2,$Q$2,,$O$2,$P$2)</f>
        <v>18.754999999999999</v>
      </c>
      <c r="J8" s="6">
        <f xml:space="preserve"> RTD("cqg.rtd",,"StudyData","MIVHigh("&amp;$N$2&amp;")", "Bar", "", "Close", $M$2, $A8, $R$2,$Q$2,,$O$2,$P$2)</f>
        <v>19.64</v>
      </c>
      <c r="K8" s="6">
        <f xml:space="preserve"> RTD("cqg.rtd",,"StudyData","MIVLow("&amp;$N$2&amp;")", "Bar", "", "Close", $M$2, $A8, $R$2,$Q$2,,$O$2,$P$2)</f>
        <v>12.15</v>
      </c>
      <c r="L8" s="6">
        <f xml:space="preserve"> RTD("cqg.rtd",,"StudyData","MIVCLose("&amp;$N$2&amp;")", "Bar", "", "Close", $M$2, $A8, $R$2,$Q$2,,$O$2,$P$2)</f>
        <v>16.594999999999999</v>
      </c>
    </row>
    <row r="9" spans="1:18" x14ac:dyDescent="0.3">
      <c r="A9">
        <f t="shared" si="0"/>
        <v>-7</v>
      </c>
      <c r="B9" s="1">
        <f xml:space="preserve"> RTD("cqg.rtd",,"StudyData", $N$2, "Bar", "", "Time", $M$2, $A9, $R$2,$Q$2,,$O$2,$P$2)</f>
        <v>43086.708333333336</v>
      </c>
      <c r="C9" s="2">
        <f xml:space="preserve"> RTD("cqg.rtd",,"StudyData", $N$2, "Bar", "", "Time", $M$2, $A9,$R$2,$Q$2, "","False")</f>
        <v>43086.708333333336</v>
      </c>
      <c r="D9" s="3">
        <f xml:space="preserve"> RTD("cqg.rtd",,"StudyData", $N$2, "Bar", "", "Open", $M$2, $A9, $R$2,$Q$2,,$O$2,$P$2)</f>
        <v>0.34</v>
      </c>
      <c r="E9" s="3">
        <f xml:space="preserve"> RTD("cqg.rtd",,"StudyData", $N$2, "Bar", "", "High", $M$2, $A9, $R$2,$Q$2,,$O$2,$P$2)</f>
        <v>0.4</v>
      </c>
      <c r="F9" s="3">
        <f xml:space="preserve"> RTD("cqg.rtd",,"StudyData", $N$2, "Bar", "", "Low", $M$2, $A9, $R$2,$Q$2,,$O$2,$P$2)</f>
        <v>0.23</v>
      </c>
      <c r="G9" s="3">
        <f xml:space="preserve"> RTD("cqg.rtd",,"StudyData", $N$2, "Bar", "", "Close", $M$2, $A9, $R$2,$Q$2,,$O$2,$P$2)</f>
        <v>0.28000000000000003</v>
      </c>
      <c r="H9" s="4">
        <f>RTD("cqg.rtd",,"StudyData",$N$2, "Vol", "VolType=Exchange,CoCType=Contract", "Vol",$M$2, $A9, $R$2,$Q$2,,$O$2,$P$2)</f>
        <v>1166</v>
      </c>
      <c r="I9" s="6">
        <f xml:space="preserve"> RTD("cqg.rtd",,"StudyData","MIVOpen("&amp;$N$2&amp;")", "Bar", "", "Close", $M$2, $A9, $R$2,$Q$2,,$O$2,$P$2)</f>
        <v>17.46</v>
      </c>
      <c r="J9" s="6">
        <f xml:space="preserve"> RTD("cqg.rtd",,"StudyData","MIVHigh("&amp;$N$2&amp;")", "Bar", "", "Close", $M$2, $A9, $R$2,$Q$2,,$O$2,$P$2)</f>
        <v>19.190000000000001</v>
      </c>
      <c r="K9" s="6">
        <f xml:space="preserve"> RTD("cqg.rtd",,"StudyData","MIVLow("&amp;$N$2&amp;")", "Bar", "", "Close", $M$2, $A9, $R$2,$Q$2,,$O$2,$P$2)</f>
        <v>16.38</v>
      </c>
      <c r="L9" s="6">
        <f xml:space="preserve"> RTD("cqg.rtd",,"StudyData","MIVCLose("&amp;$N$2&amp;")", "Bar", "", "Close", $M$2, $A9, $R$2,$Q$2,,$O$2,$P$2)</f>
        <v>18.79</v>
      </c>
      <c r="N9" s="6" t="s">
        <v>15</v>
      </c>
      <c r="O9" s="6" t="s">
        <v>16</v>
      </c>
    </row>
    <row r="10" spans="1:18" x14ac:dyDescent="0.3">
      <c r="A10">
        <f t="shared" si="0"/>
        <v>-8</v>
      </c>
      <c r="B10" s="1">
        <f xml:space="preserve"> RTD("cqg.rtd",,"StudyData", $N$2, "Bar", "", "Time", $M$2, $A10, $R$2,$Q$2,,$O$2,$P$2)</f>
        <v>43083.708333333336</v>
      </c>
      <c r="C10" s="2">
        <f xml:space="preserve"> RTD("cqg.rtd",,"StudyData", $N$2, "Bar", "", "Time", $M$2, $A10,$R$2,$Q$2, "","False")</f>
        <v>43083.708333333336</v>
      </c>
      <c r="D10" s="3">
        <f xml:space="preserve"> RTD("cqg.rtd",,"StudyData", $N$2, "Bar", "", "Open", $M$2, $A10, $R$2,$Q$2,,$O$2,$P$2)</f>
        <v>0.34</v>
      </c>
      <c r="E10" s="3">
        <f xml:space="preserve"> RTD("cqg.rtd",,"StudyData", $N$2, "Bar", "", "High", $M$2, $A10, $R$2,$Q$2,,$O$2,$P$2)</f>
        <v>0.37</v>
      </c>
      <c r="F10" s="3">
        <f xml:space="preserve"> RTD("cqg.rtd",,"StudyData", $N$2, "Bar", "", "Low", $M$2, $A10, $R$2,$Q$2,,$O$2,$P$2)</f>
        <v>0.31</v>
      </c>
      <c r="G10" s="3">
        <f xml:space="preserve"> RTD("cqg.rtd",,"StudyData", $N$2, "Bar", "", "Close", $M$2, $A10, $R$2,$Q$2,,$O$2,$P$2)</f>
        <v>0.33</v>
      </c>
      <c r="H10" s="4">
        <f>RTD("cqg.rtd",,"StudyData",$N$2, "Vol", "VolType=Exchange,CoCType=Contract", "Vol",$M$2, $A10, $R$2,$Q$2,,$O$2,$P$2)</f>
        <v>3427</v>
      </c>
      <c r="I10" s="6">
        <f xml:space="preserve"> RTD("cqg.rtd",,"StudyData","MIVOpen("&amp;$N$2&amp;")", "Bar", "", "Close", $M$2, $A10, $R$2,$Q$2,,$O$2,$P$2)</f>
        <v>14.9</v>
      </c>
      <c r="J10" s="6">
        <f xml:space="preserve"> RTD("cqg.rtd",,"StudyData","MIVHigh("&amp;$N$2&amp;")", "Bar", "", "Close", $M$2, $A10, $R$2,$Q$2,,$O$2,$P$2)</f>
        <v>19.77</v>
      </c>
      <c r="K10" s="6">
        <f xml:space="preserve"> RTD("cqg.rtd",,"StudyData","MIVLow("&amp;$N$2&amp;")", "Bar", "", "Close", $M$2, $A10, $R$2,$Q$2,,$O$2,$P$2)</f>
        <v>12.85</v>
      </c>
      <c r="L10" s="6">
        <f xml:space="preserve"> RTD("cqg.rtd",,"StudyData","MIVCLose("&amp;$N$2&amp;")", "Bar", "", "Close", $M$2, $A10, $R$2,$Q$2,,$O$2,$P$2)</f>
        <v>17.68</v>
      </c>
      <c r="N10" s="6" t="s">
        <v>14</v>
      </c>
      <c r="O10" s="6" t="s">
        <v>18</v>
      </c>
    </row>
    <row r="11" spans="1:18" x14ac:dyDescent="0.3">
      <c r="A11">
        <f t="shared" si="0"/>
        <v>-9</v>
      </c>
      <c r="B11" s="1">
        <f xml:space="preserve"> RTD("cqg.rtd",,"StudyData", $N$2, "Bar", "", "Time", $M$2, $A11, $R$2,$Q$2,,$O$2,$P$2)</f>
        <v>43082.708333333336</v>
      </c>
      <c r="C11" s="2">
        <f xml:space="preserve"> RTD("cqg.rtd",,"StudyData", $N$2, "Bar", "", "Time", $M$2, $A11,$R$2,$Q$2, "","False")</f>
        <v>43082.708333333336</v>
      </c>
      <c r="D11" s="3">
        <f xml:space="preserve"> RTD("cqg.rtd",,"StudyData", $N$2, "Bar", "", "Open", $M$2, $A11, $R$2,$Q$2,,$O$2,$P$2)</f>
        <v>0.32</v>
      </c>
      <c r="E11" s="3">
        <f xml:space="preserve"> RTD("cqg.rtd",,"StudyData", $N$2, "Bar", "", "High", $M$2, $A11, $R$2,$Q$2,,$O$2,$P$2)</f>
        <v>0.36</v>
      </c>
      <c r="F11" s="3">
        <f xml:space="preserve"> RTD("cqg.rtd",,"StudyData", $N$2, "Bar", "", "Low", $M$2, $A11, $R$2,$Q$2,,$O$2,$P$2)</f>
        <v>0.23</v>
      </c>
      <c r="G11" s="3">
        <f xml:space="preserve"> RTD("cqg.rtd",,"StudyData", $N$2, "Bar", "", "Close", $M$2, $A11, $R$2,$Q$2,,$O$2,$P$2)</f>
        <v>0.36</v>
      </c>
      <c r="H11" s="4">
        <f>RTD("cqg.rtd",,"StudyData",$N$2, "Vol", "VolType=Exchange,CoCType=Contract", "Vol",$M$2, $A11, $R$2,$Q$2,,$O$2,$P$2)</f>
        <v>1298</v>
      </c>
      <c r="I11" s="6">
        <f xml:space="preserve"> RTD("cqg.rtd",,"StudyData","MIVOpen("&amp;$N$2&amp;")", "Bar", "", "Close", $M$2, $A11, $R$2,$Q$2,,$O$2,$P$2)</f>
        <v>18.07</v>
      </c>
      <c r="J11" s="6">
        <f xml:space="preserve"> RTD("cqg.rtd",,"StudyData","MIVHigh("&amp;$N$2&amp;")", "Bar", "", "Close", $M$2, $A11, $R$2,$Q$2,,$O$2,$P$2)</f>
        <v>18.95</v>
      </c>
      <c r="K11" s="6">
        <f xml:space="preserve"> RTD("cqg.rtd",,"StudyData","MIVLow("&amp;$N$2&amp;")", "Bar", "", "Close", $M$2, $A11, $R$2,$Q$2,,$O$2,$P$2)</f>
        <v>14.31</v>
      </c>
      <c r="L11" s="6">
        <f xml:space="preserve"> RTD("cqg.rtd",,"StudyData","MIVCLose("&amp;$N$2&amp;")", "Bar", "", "Close", $M$2, $A11, $R$2,$Q$2,,$O$2,$P$2)</f>
        <v>17.454999999999998</v>
      </c>
      <c r="N11" s="6" t="s">
        <v>17</v>
      </c>
      <c r="O11" s="6" t="s">
        <v>19</v>
      </c>
    </row>
    <row r="12" spans="1:18" x14ac:dyDescent="0.3">
      <c r="A12">
        <f t="shared" si="0"/>
        <v>-10</v>
      </c>
      <c r="B12" s="1">
        <f xml:space="preserve"> RTD("cqg.rtd",,"StudyData", $N$2, "Bar", "", "Time", $M$2, $A12, $R$2,$Q$2,,$O$2,$P$2)</f>
        <v>43081.708333333336</v>
      </c>
      <c r="C12" s="2">
        <f xml:space="preserve"> RTD("cqg.rtd",,"StudyData", $N$2, "Bar", "", "Time", $M$2, $A12,$R$2,$Q$2, "","False")</f>
        <v>43081.708333333336</v>
      </c>
      <c r="D12" s="3">
        <f xml:space="preserve"> RTD("cqg.rtd",,"StudyData", $N$2, "Bar", "", "Open", $M$2, $A12, $R$2,$Q$2,,$O$2,$P$2)</f>
        <v>0.49</v>
      </c>
      <c r="E12" s="3">
        <f xml:space="preserve"> RTD("cqg.rtd",,"StudyData", $N$2, "Bar", "", "High", $M$2, $A12, $R$2,$Q$2,,$O$2,$P$2)</f>
        <v>0.5</v>
      </c>
      <c r="F12" s="3">
        <f xml:space="preserve"> RTD("cqg.rtd",,"StudyData", $N$2, "Bar", "", "Low", $M$2, $A12, $R$2,$Q$2,,$O$2,$P$2)</f>
        <v>0.3</v>
      </c>
      <c r="G12" s="3">
        <f xml:space="preserve"> RTD("cqg.rtd",,"StudyData", $N$2, "Bar", "", "Close", $M$2, $A12, $R$2,$Q$2,,$O$2,$P$2)</f>
        <v>0.31</v>
      </c>
      <c r="H12" s="4">
        <f>RTD("cqg.rtd",,"StudyData",$N$2, "Vol", "VolType=Exchange,CoCType=Contract", "Vol",$M$2, $A12, $R$2,$Q$2,,$O$2,$P$2)</f>
        <v>4346</v>
      </c>
      <c r="I12" s="6">
        <f xml:space="preserve"> RTD("cqg.rtd",,"StudyData","MIVOpen("&amp;$N$2&amp;")", "Bar", "", "Close", $M$2, $A12, $R$2,$Q$2,,$O$2,$P$2)</f>
        <v>16.585000000000001</v>
      </c>
      <c r="J12" s="6">
        <f xml:space="preserve"> RTD("cqg.rtd",,"StudyData","MIVHigh("&amp;$N$2&amp;")", "Bar", "", "Close", $M$2, $A12, $R$2,$Q$2,,$O$2,$P$2)</f>
        <v>19.13</v>
      </c>
      <c r="K12" s="6">
        <f xml:space="preserve"> RTD("cqg.rtd",,"StudyData","MIVLow("&amp;$N$2&amp;")", "Bar", "", "Close", $M$2, $A12, $R$2,$Q$2,,$O$2,$P$2)</f>
        <v>16.09</v>
      </c>
      <c r="L12" s="6">
        <f xml:space="preserve"> RTD("cqg.rtd",,"StudyData","MIVCLose("&amp;$N$2&amp;")", "Bar", "", "Close", $M$2, $A12, $R$2,$Q$2,,$O$2,$P$2)</f>
        <v>18.29</v>
      </c>
    </row>
    <row r="13" spans="1:18" x14ac:dyDescent="0.3">
      <c r="A13">
        <f t="shared" si="0"/>
        <v>-11</v>
      </c>
      <c r="B13" s="1">
        <f xml:space="preserve"> RTD("cqg.rtd",,"StudyData", $N$2, "Bar", "", "Time", $M$2, $A13, $R$2,$Q$2,,$O$2,$P$2)</f>
        <v>43080.708333333336</v>
      </c>
      <c r="C13" s="2">
        <f xml:space="preserve"> RTD("cqg.rtd",,"StudyData", $N$2, "Bar", "", "Time", $M$2, $A13,$R$2,$Q$2, "","False")</f>
        <v>43080.708333333336</v>
      </c>
      <c r="D13" s="3">
        <f xml:space="preserve"> RTD("cqg.rtd",,"StudyData", $N$2, "Bar", "", "Open", $M$2, $A13, $R$2,$Q$2,,$O$2,$P$2)</f>
        <v>0.62</v>
      </c>
      <c r="E13" s="3">
        <f xml:space="preserve"> RTD("cqg.rtd",,"StudyData", $N$2, "Bar", "", "High", $M$2, $A13, $R$2,$Q$2,,$O$2,$P$2)</f>
        <v>0.79</v>
      </c>
      <c r="F13" s="3">
        <f xml:space="preserve"> RTD("cqg.rtd",,"StudyData", $N$2, "Bar", "", "Low", $M$2, $A13, $R$2,$Q$2,,$O$2,$P$2)</f>
        <v>0.38</v>
      </c>
      <c r="G13" s="3">
        <f xml:space="preserve"> RTD("cqg.rtd",,"StudyData", $N$2, "Bar", "", "Close", $M$2, $A13, $R$2,$Q$2,,$O$2,$P$2)</f>
        <v>0.48</v>
      </c>
      <c r="H13" s="4">
        <f>RTD("cqg.rtd",,"StudyData",$N$2, "Vol", "VolType=Exchange,CoCType=Contract", "Vol",$M$2, $A13, $R$2,$Q$2,,$O$2,$P$2)</f>
        <v>2743</v>
      </c>
      <c r="I13" s="6">
        <f xml:space="preserve"> RTD("cqg.rtd",,"StudyData","MIVOpen("&amp;$N$2&amp;")", "Bar", "", "Close", $M$2, $A13, $R$2,$Q$2,,$O$2,$P$2)</f>
        <v>17.274999999999999</v>
      </c>
      <c r="J13" s="6">
        <f xml:space="preserve"> RTD("cqg.rtd",,"StudyData","MIVHigh("&amp;$N$2&amp;")", "Bar", "", "Close", $M$2, $A13, $R$2,$Q$2,,$O$2,$P$2)</f>
        <v>20.13</v>
      </c>
      <c r="K13" s="6">
        <f xml:space="preserve"> RTD("cqg.rtd",,"StudyData","MIVLow("&amp;$N$2&amp;")", "Bar", "", "Close", $M$2, $A13, $R$2,$Q$2,,$O$2,$P$2)</f>
        <v>13.34</v>
      </c>
      <c r="L13" s="6">
        <f xml:space="preserve"> RTD("cqg.rtd",,"StudyData","MIVCLose("&amp;$N$2&amp;")", "Bar", "", "Close", $M$2, $A13, $R$2,$Q$2,,$O$2,$P$2)</f>
        <v>17.25</v>
      </c>
      <c r="N13" s="8"/>
    </row>
    <row r="14" spans="1:18" x14ac:dyDescent="0.3">
      <c r="A14">
        <f t="shared" si="0"/>
        <v>-12</v>
      </c>
      <c r="B14" s="1">
        <f xml:space="preserve"> RTD("cqg.rtd",,"StudyData", $N$2, "Bar", "", "Time", $M$2, $A14, $R$2,$Q$2,,$O$2,$P$2)</f>
        <v>43079.708333333336</v>
      </c>
      <c r="C14" s="2">
        <f xml:space="preserve"> RTD("cqg.rtd",,"StudyData", $N$2, "Bar", "", "Time", $M$2, $A14,$R$2,$Q$2, "","False")</f>
        <v>43079.708333333336</v>
      </c>
      <c r="D14" s="3">
        <f xml:space="preserve"> RTD("cqg.rtd",,"StudyData", $N$2, "Bar", "", "Open", $M$2, $A14, $R$2,$Q$2,,$O$2,$P$2)</f>
        <v>0.47</v>
      </c>
      <c r="E14" s="3">
        <f xml:space="preserve"> RTD("cqg.rtd",,"StudyData", $N$2, "Bar", "", "High", $M$2, $A14, $R$2,$Q$2,,$O$2,$P$2)</f>
        <v>0.64</v>
      </c>
      <c r="F14" s="3">
        <f xml:space="preserve"> RTD("cqg.rtd",,"StudyData", $N$2, "Bar", "", "Low", $M$2, $A14, $R$2,$Q$2,,$O$2,$P$2)</f>
        <v>0.42</v>
      </c>
      <c r="G14" s="3">
        <f xml:space="preserve"> RTD("cqg.rtd",,"StudyData", $N$2, "Bar", "", "Close", $M$2, $A14, $R$2,$Q$2,,$O$2,$P$2)</f>
        <v>0.62</v>
      </c>
      <c r="H14" s="4">
        <f>RTD("cqg.rtd",,"StudyData",$N$2, "Vol", "VolType=Exchange,CoCType=Contract", "Vol",$M$2, $A14, $R$2,$Q$2,,$O$2,$P$2)</f>
        <v>1406</v>
      </c>
      <c r="I14" s="6">
        <f xml:space="preserve"> RTD("cqg.rtd",,"StudyData","MIVOpen("&amp;$N$2&amp;")", "Bar", "", "Close", $M$2, $A14, $R$2,$Q$2,,$O$2,$P$2)</f>
        <v>17.465</v>
      </c>
      <c r="J14" s="6">
        <f xml:space="preserve"> RTD("cqg.rtd",,"StudyData","MIVHigh("&amp;$N$2&amp;")", "Bar", "", "Close", $M$2, $A14, $R$2,$Q$2,,$O$2,$P$2)</f>
        <v>20.29</v>
      </c>
      <c r="K14" s="6">
        <f xml:space="preserve"> RTD("cqg.rtd",,"StudyData","MIVLow("&amp;$N$2&amp;")", "Bar", "", "Close", $M$2, $A14, $R$2,$Q$2,,$O$2,$P$2)</f>
        <v>14.76</v>
      </c>
      <c r="L14" s="6">
        <f xml:space="preserve"> RTD("cqg.rtd",,"StudyData","MIVCLose("&amp;$N$2&amp;")", "Bar", "", "Close", $M$2, $A14, $R$2,$Q$2,,$O$2,$P$2)</f>
        <v>17.695</v>
      </c>
    </row>
    <row r="15" spans="1:18" x14ac:dyDescent="0.3">
      <c r="A15">
        <f t="shared" si="0"/>
        <v>-13</v>
      </c>
      <c r="B15" s="1">
        <f xml:space="preserve"> RTD("cqg.rtd",,"StudyData", $N$2, "Bar", "", "Time", $M$2, $A15, $R$2,$Q$2,,$O$2,$P$2)</f>
        <v>43076.708333333336</v>
      </c>
      <c r="C15" s="2">
        <f xml:space="preserve"> RTD("cqg.rtd",,"StudyData", $N$2, "Bar", "", "Time", $M$2, $A15,$R$2,$Q$2, "","False")</f>
        <v>43076.708333333336</v>
      </c>
      <c r="D15" s="3">
        <f xml:space="preserve"> RTD("cqg.rtd",,"StudyData", $N$2, "Bar", "", "Open", $M$2, $A15, $R$2,$Q$2,,$O$2,$P$2)</f>
        <v>0.37</v>
      </c>
      <c r="E15" s="3">
        <f xml:space="preserve"> RTD("cqg.rtd",,"StudyData", $N$2, "Bar", "", "High", $M$2, $A15, $R$2,$Q$2,,$O$2,$P$2)</f>
        <v>0.62</v>
      </c>
      <c r="F15" s="3">
        <f xml:space="preserve"> RTD("cqg.rtd",,"StudyData", $N$2, "Bar", "", "Low", $M$2, $A15, $R$2,$Q$2,,$O$2,$P$2)</f>
        <v>0.37</v>
      </c>
      <c r="G15" s="3">
        <f xml:space="preserve"> RTD("cqg.rtd",,"StudyData", $N$2, "Bar", "", "Close", $M$2, $A15, $R$2,$Q$2,,$O$2,$P$2)</f>
        <v>0.5</v>
      </c>
      <c r="H15" s="4">
        <f>RTD("cqg.rtd",,"StudyData",$N$2, "Vol", "VolType=Exchange,CoCType=Contract", "Vol",$M$2, $A15, $R$2,$Q$2,,$O$2,$P$2)</f>
        <v>1241</v>
      </c>
      <c r="I15" s="6">
        <f xml:space="preserve"> RTD("cqg.rtd",,"StudyData","MIVOpen("&amp;$N$2&amp;")", "Bar", "", "Close", $M$2, $A15, $R$2,$Q$2,,$O$2,$P$2)</f>
        <v>19.215</v>
      </c>
      <c r="J15" s="6">
        <f xml:space="preserve"> RTD("cqg.rtd",,"StudyData","MIVHigh("&amp;$N$2&amp;")", "Bar", "", "Close", $M$2, $A15, $R$2,$Q$2,,$O$2,$P$2)</f>
        <v>19.37</v>
      </c>
      <c r="K15" s="6">
        <f xml:space="preserve"> RTD("cqg.rtd",,"StudyData","MIVLow("&amp;$N$2&amp;")", "Bar", "", "Close", $M$2, $A15, $R$2,$Q$2,,$O$2,$P$2)</f>
        <v>16.670000000000002</v>
      </c>
      <c r="L15" s="6">
        <f xml:space="preserve"> RTD("cqg.rtd",,"StudyData","MIVCLose("&amp;$N$2&amp;")", "Bar", "", "Close", $M$2, $A15, $R$2,$Q$2,,$O$2,$P$2)</f>
        <v>17.64</v>
      </c>
    </row>
    <row r="16" spans="1:18" x14ac:dyDescent="0.3">
      <c r="A16">
        <f t="shared" si="0"/>
        <v>-14</v>
      </c>
      <c r="B16" s="1">
        <f xml:space="preserve"> RTD("cqg.rtd",,"StudyData", $N$2, "Bar", "", "Time", $M$2, $A16, $R$2,$Q$2,,$O$2,$P$2)</f>
        <v>43075.708333333336</v>
      </c>
      <c r="C16" s="2">
        <f xml:space="preserve"> RTD("cqg.rtd",,"StudyData", $N$2, "Bar", "", "Time", $M$2, $A16,$R$2,$Q$2, "","False")</f>
        <v>43075.708333333336</v>
      </c>
      <c r="D16" s="3">
        <f xml:space="preserve"> RTD("cqg.rtd",,"StudyData", $N$2, "Bar", "", "Open", $M$2, $A16, $R$2,$Q$2,,$O$2,$P$2)</f>
        <v>0.34</v>
      </c>
      <c r="E16" s="3">
        <f xml:space="preserve"> RTD("cqg.rtd",,"StudyData", $N$2, "Bar", "", "High", $M$2, $A16, $R$2,$Q$2,,$O$2,$P$2)</f>
        <v>0.41</v>
      </c>
      <c r="F16" s="3">
        <f xml:space="preserve"> RTD("cqg.rtd",,"StudyData", $N$2, "Bar", "", "Low", $M$2, $A16, $R$2,$Q$2,,$O$2,$P$2)</f>
        <v>0.32</v>
      </c>
      <c r="G16" s="3">
        <f xml:space="preserve"> RTD("cqg.rtd",,"StudyData", $N$2, "Bar", "", "Close", $M$2, $A16, $R$2,$Q$2,,$O$2,$P$2)</f>
        <v>0.38</v>
      </c>
      <c r="H16" s="4">
        <f>RTD("cqg.rtd",,"StudyData",$N$2, "Vol", "VolType=Exchange,CoCType=Contract", "Vol",$M$2, $A16, $R$2,$Q$2,,$O$2,$P$2)</f>
        <v>310</v>
      </c>
      <c r="I16" s="6">
        <f xml:space="preserve"> RTD("cqg.rtd",,"StudyData","MIVOpen("&amp;$N$2&amp;")", "Bar", "", "Close", $M$2, $A16, $R$2,$Q$2,,$O$2,$P$2)</f>
        <v>18.12</v>
      </c>
      <c r="J16" s="6">
        <f xml:space="preserve"> RTD("cqg.rtd",,"StudyData","MIVHigh("&amp;$N$2&amp;")", "Bar", "", "Close", $M$2, $A16, $R$2,$Q$2,,$O$2,$P$2)</f>
        <v>20.21</v>
      </c>
      <c r="K16" s="6">
        <f xml:space="preserve"> RTD("cqg.rtd",,"StudyData","MIVLow("&amp;$N$2&amp;")", "Bar", "", "Close", $M$2, $A16, $R$2,$Q$2,,$O$2,$P$2)</f>
        <v>12.05</v>
      </c>
      <c r="L16" s="6">
        <f xml:space="preserve"> RTD("cqg.rtd",,"StudyData","MIVCLose("&amp;$N$2&amp;")", "Bar", "", "Close", $M$2, $A16, $R$2,$Q$2,,$O$2,$P$2)</f>
        <v>19.07</v>
      </c>
    </row>
    <row r="17" spans="1:12" x14ac:dyDescent="0.3">
      <c r="A17">
        <f t="shared" si="0"/>
        <v>-15</v>
      </c>
      <c r="B17" s="1">
        <f xml:space="preserve"> RTD("cqg.rtd",,"StudyData", $N$2, "Bar", "", "Time", $M$2, $A17, $R$2,$Q$2,,$O$2,$P$2)</f>
        <v>43074.708333333336</v>
      </c>
      <c r="C17" s="2">
        <f xml:space="preserve"> RTD("cqg.rtd",,"StudyData", $N$2, "Bar", "", "Time", $M$2, $A17,$R$2,$Q$2, "","False")</f>
        <v>43074.708333333336</v>
      </c>
      <c r="D17" s="3">
        <f xml:space="preserve"> RTD("cqg.rtd",,"StudyData", $N$2, "Bar", "", "Open", $M$2, $A17, $R$2,$Q$2,,$O$2,$P$2)</f>
        <v>0.6</v>
      </c>
      <c r="E17" s="3">
        <f xml:space="preserve"> RTD("cqg.rtd",,"StudyData", $N$2, "Bar", "", "High", $M$2, $A17, $R$2,$Q$2,,$O$2,$P$2)</f>
        <v>0.61</v>
      </c>
      <c r="F17" s="3">
        <f xml:space="preserve"> RTD("cqg.rtd",,"StudyData", $N$2, "Bar", "", "Low", $M$2, $A17, $R$2,$Q$2,,$O$2,$P$2)</f>
        <v>0.31</v>
      </c>
      <c r="G17" s="3">
        <f xml:space="preserve"> RTD("cqg.rtd",,"StudyData", $N$2, "Bar", "", "Close", $M$2, $A17, $R$2,$Q$2,,$O$2,$P$2)</f>
        <v>0.32</v>
      </c>
      <c r="H17" s="4">
        <f>RTD("cqg.rtd",,"StudyData",$N$2, "Vol", "VolType=Exchange,CoCType=Contract", "Vol",$M$2, $A17, $R$2,$Q$2,,$O$2,$P$2)</f>
        <v>1817</v>
      </c>
      <c r="I17" s="6">
        <f xml:space="preserve"> RTD("cqg.rtd",,"StudyData","MIVOpen("&amp;$N$2&amp;")", "Bar", "", "Close", $M$2, $A17, $R$2,$Q$2,,$O$2,$P$2)</f>
        <v>18.57</v>
      </c>
      <c r="J17" s="6">
        <f xml:space="preserve"> RTD("cqg.rtd",,"StudyData","MIVHigh("&amp;$N$2&amp;")", "Bar", "", "Close", $M$2, $A17, $R$2,$Q$2,,$O$2,$P$2)</f>
        <v>19.57</v>
      </c>
      <c r="K17" s="6">
        <f xml:space="preserve"> RTD("cqg.rtd",,"StudyData","MIVLow("&amp;$N$2&amp;")", "Bar", "", "Close", $M$2, $A17, $R$2,$Q$2,,$O$2,$P$2)</f>
        <v>15.49</v>
      </c>
      <c r="L17" s="6">
        <f xml:space="preserve"> RTD("cqg.rtd",,"StudyData","MIVCLose("&amp;$N$2&amp;")", "Bar", "", "Close", $M$2, $A17, $R$2,$Q$2,,$O$2,$P$2)</f>
        <v>17.190000000000001</v>
      </c>
    </row>
    <row r="18" spans="1:12" x14ac:dyDescent="0.3">
      <c r="A18">
        <f t="shared" si="0"/>
        <v>-16</v>
      </c>
      <c r="B18" s="1">
        <f xml:space="preserve"> RTD("cqg.rtd",,"StudyData", $N$2, "Bar", "", "Time", $M$2, $A18, $R$2,$Q$2,,$O$2,$P$2)</f>
        <v>43073.708333333336</v>
      </c>
      <c r="C18" s="2">
        <f xml:space="preserve"> RTD("cqg.rtd",,"StudyData", $N$2, "Bar", "", "Time", $M$2, $A18,$R$2,$Q$2, "","False")</f>
        <v>43073.708333333336</v>
      </c>
      <c r="D18" s="3">
        <f xml:space="preserve"> RTD("cqg.rtd",,"StudyData", $N$2, "Bar", "", "Open", $M$2, $A18, $R$2,$Q$2,,$O$2,$P$2)</f>
        <v>0.67</v>
      </c>
      <c r="E18" s="3">
        <f xml:space="preserve"> RTD("cqg.rtd",,"StudyData", $N$2, "Bar", "", "High", $M$2, $A18, $R$2,$Q$2,,$O$2,$P$2)</f>
        <v>0.73</v>
      </c>
      <c r="F18" s="3">
        <f xml:space="preserve"> RTD("cqg.rtd",,"StudyData", $N$2, "Bar", "", "Low", $M$2, $A18, $R$2,$Q$2,,$O$2,$P$2)</f>
        <v>0.56999999999999995</v>
      </c>
      <c r="G18" s="3">
        <f xml:space="preserve"> RTD("cqg.rtd",,"StudyData", $N$2, "Bar", "", "Close", $M$2, $A18, $R$2,$Q$2,,$O$2,$P$2)</f>
        <v>0.61</v>
      </c>
      <c r="H18" s="4">
        <f>RTD("cqg.rtd",,"StudyData",$N$2, "Vol", "VolType=Exchange,CoCType=Contract", "Vol",$M$2, $A18, $R$2,$Q$2,,$O$2,$P$2)</f>
        <v>398</v>
      </c>
      <c r="I18" s="6">
        <f xml:space="preserve"> RTD("cqg.rtd",,"StudyData","MIVOpen("&amp;$N$2&amp;")", "Bar", "", "Close", $M$2, $A18, $R$2,$Q$2,,$O$2,$P$2)</f>
        <v>19.03</v>
      </c>
      <c r="J18" s="6">
        <f xml:space="preserve"> RTD("cqg.rtd",,"StudyData","MIVHigh("&amp;$N$2&amp;")", "Bar", "", "Close", $M$2, $A18, $R$2,$Q$2,,$O$2,$P$2)</f>
        <v>19.63</v>
      </c>
      <c r="K18" s="6">
        <f xml:space="preserve"> RTD("cqg.rtd",,"StudyData","MIVLow("&amp;$N$2&amp;")", "Bar", "", "Close", $M$2, $A18, $R$2,$Q$2,,$O$2,$P$2)</f>
        <v>16.239999999999998</v>
      </c>
      <c r="L18" s="6">
        <f xml:space="preserve"> RTD("cqg.rtd",,"StudyData","MIVCLose("&amp;$N$2&amp;")", "Bar", "", "Close", $M$2, $A18, $R$2,$Q$2,,$O$2,$P$2)</f>
        <v>18.71</v>
      </c>
    </row>
    <row r="19" spans="1:12" x14ac:dyDescent="0.3">
      <c r="A19">
        <f t="shared" si="0"/>
        <v>-17</v>
      </c>
      <c r="B19" s="1">
        <f xml:space="preserve"> RTD("cqg.rtd",,"StudyData", $N$2, "Bar", "", "Time", $M$2, $A19, $R$2,$Q$2,,$O$2,$P$2)</f>
        <v>43072.708333333336</v>
      </c>
      <c r="C19" s="2">
        <f xml:space="preserve"> RTD("cqg.rtd",,"StudyData", $N$2, "Bar", "", "Time", $M$2, $A19,$R$2,$Q$2, "","False")</f>
        <v>43072.708333333336</v>
      </c>
      <c r="D19" s="3">
        <f xml:space="preserve"> RTD("cqg.rtd",,"StudyData", $N$2, "Bar", "", "Open", $M$2, $A19, $R$2,$Q$2,,$O$2,$P$2)</f>
        <v>0.81</v>
      </c>
      <c r="E19" s="3">
        <f xml:space="preserve"> RTD("cqg.rtd",,"StudyData", $N$2, "Bar", "", "High", $M$2, $A19, $R$2,$Q$2,,$O$2,$P$2)</f>
        <v>0.81</v>
      </c>
      <c r="F19" s="3">
        <f xml:space="preserve"> RTD("cqg.rtd",,"StudyData", $N$2, "Bar", "", "Low", $M$2, $A19, $R$2,$Q$2,,$O$2,$P$2)</f>
        <v>0.63</v>
      </c>
      <c r="G19" s="3">
        <f xml:space="preserve"> RTD("cqg.rtd",,"StudyData", $N$2, "Bar", "", "Close", $M$2, $A19, $R$2,$Q$2,,$O$2,$P$2)</f>
        <v>0.64</v>
      </c>
      <c r="H19" s="4">
        <f>RTD("cqg.rtd",,"StudyData",$N$2, "Vol", "VolType=Exchange,CoCType=Contract", "Vol",$M$2, $A19, $R$2,$Q$2,,$O$2,$P$2)</f>
        <v>438</v>
      </c>
      <c r="I19" s="6">
        <f xml:space="preserve"> RTD("cqg.rtd",,"StudyData","MIVOpen("&amp;$N$2&amp;")", "Bar", "", "Close", $M$2, $A19, $R$2,$Q$2,,$O$2,$P$2)</f>
        <v>18.21</v>
      </c>
      <c r="J19" s="6">
        <f xml:space="preserve"> RTD("cqg.rtd",,"StudyData","MIVHigh("&amp;$N$2&amp;")", "Bar", "", "Close", $M$2, $A19, $R$2,$Q$2,,$O$2,$P$2)</f>
        <v>20.85</v>
      </c>
      <c r="K19" s="6">
        <f xml:space="preserve"> RTD("cqg.rtd",,"StudyData","MIVLow("&amp;$N$2&amp;")", "Bar", "", "Close", $M$2, $A19, $R$2,$Q$2,,$O$2,$P$2)</f>
        <v>13.36</v>
      </c>
      <c r="L19" s="6">
        <f xml:space="preserve"> RTD("cqg.rtd",,"StudyData","MIVCLose("&amp;$N$2&amp;")", "Bar", "", "Close", $M$2, $A19, $R$2,$Q$2,,$O$2,$P$2)</f>
        <v>19.155000000000001</v>
      </c>
    </row>
    <row r="20" spans="1:12" x14ac:dyDescent="0.3">
      <c r="A20">
        <f t="shared" si="0"/>
        <v>-18</v>
      </c>
      <c r="B20" s="1">
        <f xml:space="preserve"> RTD("cqg.rtd",,"StudyData", $N$2, "Bar", "", "Time", $M$2, $A20, $R$2,$Q$2,,$O$2,$P$2)</f>
        <v>43069.708333333336</v>
      </c>
      <c r="C20" s="2">
        <f xml:space="preserve"> RTD("cqg.rtd",,"StudyData", $N$2, "Bar", "", "Time", $M$2, $A20,$R$2,$Q$2, "","False")</f>
        <v>43069.708333333336</v>
      </c>
      <c r="D20" s="3">
        <f xml:space="preserve"> RTD("cqg.rtd",,"StudyData", $N$2, "Bar", "", "Open", $M$2, $A20, $R$2,$Q$2,,$O$2,$P$2)</f>
        <v>0.68</v>
      </c>
      <c r="E20" s="3">
        <f xml:space="preserve"> RTD("cqg.rtd",,"StudyData", $N$2, "Bar", "", "High", $M$2, $A20, $R$2,$Q$2,,$O$2,$P$2)</f>
        <v>1.1299999999999999</v>
      </c>
      <c r="F20" s="3">
        <f xml:space="preserve"> RTD("cqg.rtd",,"StudyData", $N$2, "Bar", "", "Low", $M$2, $A20, $R$2,$Q$2,,$O$2,$P$2)</f>
        <v>0.68</v>
      </c>
      <c r="G20" s="3">
        <f xml:space="preserve"> RTD("cqg.rtd",,"StudyData", $N$2, "Bar", "", "Close", $M$2, $A20, $R$2,$Q$2,,$O$2,$P$2)</f>
        <v>0.92</v>
      </c>
      <c r="H20" s="4">
        <f>RTD("cqg.rtd",,"StudyData",$N$2, "Vol", "VolType=Exchange,CoCType=Contract", "Vol",$M$2, $A20, $R$2,$Q$2,,$O$2,$P$2)</f>
        <v>726</v>
      </c>
      <c r="I20" s="6">
        <f xml:space="preserve"> RTD("cqg.rtd",,"StudyData","MIVOpen("&amp;$N$2&amp;")", "Bar", "", "Close", $M$2, $A20, $R$2,$Q$2,,$O$2,$P$2)</f>
        <v>18.934999999999999</v>
      </c>
      <c r="J20" s="6">
        <f xml:space="preserve"> RTD("cqg.rtd",,"StudyData","MIVHigh("&amp;$N$2&amp;")", "Bar", "", "Close", $M$2, $A20, $R$2,$Q$2,,$O$2,$P$2)</f>
        <v>19.760000000000002</v>
      </c>
      <c r="K20" s="6">
        <f xml:space="preserve"> RTD("cqg.rtd",,"StudyData","MIVLow("&amp;$N$2&amp;")", "Bar", "", "Close", $M$2, $A20, $R$2,$Q$2,,$O$2,$P$2)</f>
        <v>15.04</v>
      </c>
      <c r="L20" s="6">
        <f xml:space="preserve"> RTD("cqg.rtd",,"StudyData","MIVCLose("&amp;$N$2&amp;")", "Bar", "", "Close", $M$2, $A20, $R$2,$Q$2,,$O$2,$P$2)</f>
        <v>15.94</v>
      </c>
    </row>
    <row r="21" spans="1:12" x14ac:dyDescent="0.3">
      <c r="A21">
        <f t="shared" si="0"/>
        <v>-19</v>
      </c>
      <c r="B21" s="1">
        <f xml:space="preserve"> RTD("cqg.rtd",,"StudyData", $N$2, "Bar", "", "Time", $M$2, $A21, $R$2,$Q$2,,$O$2,$P$2)</f>
        <v>43068.708333333336</v>
      </c>
      <c r="C21" s="2">
        <f xml:space="preserve"> RTD("cqg.rtd",,"StudyData", $N$2, "Bar", "", "Time", $M$2, $A21,$R$2,$Q$2, "","False")</f>
        <v>43068.708333333336</v>
      </c>
      <c r="D21" s="3">
        <f xml:space="preserve"> RTD("cqg.rtd",,"StudyData", $N$2, "Bar", "", "Open", $M$2, $A21, $R$2,$Q$2,,$O$2,$P$2)</f>
        <v>0.88</v>
      </c>
      <c r="E21" s="3">
        <f xml:space="preserve"> RTD("cqg.rtd",,"StudyData", $N$2, "Bar", "", "High", $M$2, $A21, $R$2,$Q$2,,$O$2,$P$2)</f>
        <v>0.97</v>
      </c>
      <c r="F21" s="3">
        <f xml:space="preserve"> RTD("cqg.rtd",,"StudyData", $N$2, "Bar", "", "Low", $M$2, $A21, $R$2,$Q$2,,$O$2,$P$2)</f>
        <v>0.65</v>
      </c>
      <c r="G21" s="3">
        <f xml:space="preserve"> RTD("cqg.rtd",,"StudyData", $N$2, "Bar", "", "Close", $M$2, $A21, $R$2,$Q$2,,$O$2,$P$2)</f>
        <v>0.68</v>
      </c>
      <c r="H21" s="4">
        <f>RTD("cqg.rtd",,"StudyData",$N$2, "Vol", "VolType=Exchange,CoCType=Contract", "Vol",$M$2, $A21, $R$2,$Q$2,,$O$2,$P$2)</f>
        <v>758</v>
      </c>
      <c r="I21" s="6">
        <f xml:space="preserve"> RTD("cqg.rtd",,"StudyData","MIVOpen("&amp;$N$2&amp;")", "Bar", "", "Close", $M$2, $A21, $R$2,$Q$2,,$O$2,$P$2)</f>
        <v>19.11</v>
      </c>
      <c r="J21" s="6">
        <f xml:space="preserve"> RTD("cqg.rtd",,"StudyData","MIVHigh("&amp;$N$2&amp;")", "Bar", "", "Close", $M$2, $A21, $R$2,$Q$2,,$O$2,$P$2)</f>
        <v>20.010000000000002</v>
      </c>
      <c r="K21" s="6">
        <f xml:space="preserve"> RTD("cqg.rtd",,"StudyData","MIVLow("&amp;$N$2&amp;")", "Bar", "", "Close", $M$2, $A21, $R$2,$Q$2,,$O$2,$P$2)</f>
        <v>15.34</v>
      </c>
      <c r="L21" s="6">
        <f xml:space="preserve"> RTD("cqg.rtd",,"StudyData","MIVCLose("&amp;$N$2&amp;")", "Bar", "", "Close", $M$2, $A21, $R$2,$Q$2,,$O$2,$P$2)</f>
        <v>18.93</v>
      </c>
    </row>
    <row r="22" spans="1:12" x14ac:dyDescent="0.3">
      <c r="A22">
        <f t="shared" si="0"/>
        <v>-20</v>
      </c>
      <c r="B22" s="1">
        <f xml:space="preserve"> RTD("cqg.rtd",,"StudyData", $N$2, "Bar", "", "Time", $M$2, $A22, $R$2,$Q$2,,$O$2,$P$2)</f>
        <v>43067.708333333336</v>
      </c>
      <c r="C22" s="2">
        <f xml:space="preserve"> RTD("cqg.rtd",,"StudyData", $N$2, "Bar", "", "Time", $M$2, $A22,$R$2,$Q$2, "","False")</f>
        <v>43067.708333333336</v>
      </c>
      <c r="D22" s="3">
        <f xml:space="preserve"> RTD("cqg.rtd",,"StudyData", $N$2, "Bar", "", "Open", $M$2, $A22, $R$2,$Q$2,,$O$2,$P$2)</f>
        <v>1.1100000000000001</v>
      </c>
      <c r="E22" s="3">
        <f xml:space="preserve"> RTD("cqg.rtd",,"StudyData", $N$2, "Bar", "", "High", $M$2, $A22, $R$2,$Q$2,,$O$2,$P$2)</f>
        <v>1.22</v>
      </c>
      <c r="F22" s="3">
        <f xml:space="preserve"> RTD("cqg.rtd",,"StudyData", $N$2, "Bar", "", "Low", $M$2, $A22, $R$2,$Q$2,,$O$2,$P$2)</f>
        <v>0.77</v>
      </c>
      <c r="G22" s="3">
        <f xml:space="preserve"> RTD("cqg.rtd",,"StudyData", $N$2, "Bar", "", "Close", $M$2, $A22, $R$2,$Q$2,,$O$2,$P$2)</f>
        <v>0.92</v>
      </c>
      <c r="H22" s="4">
        <f>RTD("cqg.rtd",,"StudyData",$N$2, "Vol", "VolType=Exchange,CoCType=Contract", "Vol",$M$2, $A22, $R$2,$Q$2,,$O$2,$P$2)</f>
        <v>532</v>
      </c>
      <c r="I22" s="6">
        <f xml:space="preserve"> RTD("cqg.rtd",,"StudyData","MIVOpen("&amp;$N$2&amp;")", "Bar", "", "Close", $M$2, $A22, $R$2,$Q$2,,$O$2,$P$2)</f>
        <v>18.475000000000001</v>
      </c>
      <c r="J22" s="6">
        <f xml:space="preserve"> RTD("cqg.rtd",,"StudyData","MIVHigh("&amp;$N$2&amp;")", "Bar", "", "Close", $M$2, $A22, $R$2,$Q$2,,$O$2,$P$2)</f>
        <v>22.34</v>
      </c>
      <c r="K22" s="6">
        <f xml:space="preserve"> RTD("cqg.rtd",,"StudyData","MIVLow("&amp;$N$2&amp;")", "Bar", "", "Close", $M$2, $A22, $R$2,$Q$2,,$O$2,$P$2)</f>
        <v>15.48</v>
      </c>
      <c r="L22" s="6">
        <f xml:space="preserve"> RTD("cqg.rtd",,"StudyData","MIVCLose("&amp;$N$2&amp;")", "Bar", "", "Close", $M$2, $A22, $R$2,$Q$2,,$O$2,$P$2)</f>
        <v>19.114999999999998</v>
      </c>
    </row>
    <row r="23" spans="1:12" x14ac:dyDescent="0.3">
      <c r="A23">
        <f t="shared" si="0"/>
        <v>-21</v>
      </c>
      <c r="B23" s="1">
        <f xml:space="preserve"> RTD("cqg.rtd",,"StudyData", $N$2, "Bar", "", "Time", $M$2, $A23, $R$2,$Q$2,,$O$2,$P$2)</f>
        <v>43066.708333333336</v>
      </c>
      <c r="C23" s="2">
        <f xml:space="preserve"> RTD("cqg.rtd",,"StudyData", $N$2, "Bar", "", "Time", $M$2, $A23,$R$2,$Q$2, "","False")</f>
        <v>43066.708333333336</v>
      </c>
      <c r="D23" s="3">
        <f xml:space="preserve"> RTD("cqg.rtd",,"StudyData", $N$2, "Bar", "", "Open", $M$2, $A23, $R$2,$Q$2,,$O$2,$P$2)</f>
        <v>1.06</v>
      </c>
      <c r="E23" s="3">
        <f xml:space="preserve"> RTD("cqg.rtd",,"StudyData", $N$2, "Bar", "", "High", $M$2, $A23, $R$2,$Q$2,,$O$2,$P$2)</f>
        <v>1.18</v>
      </c>
      <c r="F23" s="3">
        <f xml:space="preserve"> RTD("cqg.rtd",,"StudyData", $N$2, "Bar", "", "Low", $M$2, $A23, $R$2,$Q$2,,$O$2,$P$2)</f>
        <v>1.02</v>
      </c>
      <c r="G23" s="3">
        <f xml:space="preserve"> RTD("cqg.rtd",,"StudyData", $N$2, "Bar", "", "Close", $M$2, $A23, $R$2,$Q$2,,$O$2,$P$2)</f>
        <v>1.08</v>
      </c>
      <c r="H23" s="4">
        <f>RTD("cqg.rtd",,"StudyData",$N$2, "Vol", "VolType=Exchange,CoCType=Contract", "Vol",$M$2, $A23, $R$2,$Q$2,,$O$2,$P$2)</f>
        <v>465</v>
      </c>
      <c r="I23" s="6">
        <f xml:space="preserve"> RTD("cqg.rtd",,"StudyData","MIVOpen("&amp;$N$2&amp;")", "Bar", "", "Close", $M$2, $A23, $R$2,$Q$2,,$O$2,$P$2)</f>
        <v>18.86</v>
      </c>
      <c r="J23" s="6">
        <f xml:space="preserve"> RTD("cqg.rtd",,"StudyData","MIVHigh("&amp;$N$2&amp;")", "Bar", "", "Close", $M$2, $A23, $R$2,$Q$2,,$O$2,$P$2)</f>
        <v>20.11</v>
      </c>
      <c r="K23" s="6">
        <f xml:space="preserve"> RTD("cqg.rtd",,"StudyData","MIVLow("&amp;$N$2&amp;")", "Bar", "", "Close", $M$2, $A23, $R$2,$Q$2,,$O$2,$P$2)</f>
        <v>16.61</v>
      </c>
      <c r="L23" s="6">
        <f xml:space="preserve"> RTD("cqg.rtd",,"StudyData","MIVCLose("&amp;$N$2&amp;")", "Bar", "", "Close", $M$2, $A23, $R$2,$Q$2,,$O$2,$P$2)</f>
        <v>18.059999999999999</v>
      </c>
    </row>
    <row r="24" spans="1:12" x14ac:dyDescent="0.3">
      <c r="A24">
        <f t="shared" si="0"/>
        <v>-22</v>
      </c>
      <c r="B24" s="1">
        <f xml:space="preserve"> RTD("cqg.rtd",,"StudyData", $N$2, "Bar", "", "Time", $M$2, $A24, $R$2,$Q$2,,$O$2,$P$2)</f>
        <v>43065.708333333336</v>
      </c>
      <c r="C24" s="2">
        <f xml:space="preserve"> RTD("cqg.rtd",,"StudyData", $N$2, "Bar", "", "Time", $M$2, $A24,$R$2,$Q$2, "","False")</f>
        <v>43065.708333333336</v>
      </c>
      <c r="D24" s="3">
        <f xml:space="preserve"> RTD("cqg.rtd",,"StudyData", $N$2, "Bar", "", "Open", $M$2, $A24, $R$2,$Q$2,,$O$2,$P$2)</f>
        <v>1.46</v>
      </c>
      <c r="E24" s="3">
        <f xml:space="preserve"> RTD("cqg.rtd",,"StudyData", $N$2, "Bar", "", "High", $M$2, $A24, $R$2,$Q$2,,$O$2,$P$2)</f>
        <v>1.46</v>
      </c>
      <c r="F24" s="3">
        <f xml:space="preserve"> RTD("cqg.rtd",,"StudyData", $N$2, "Bar", "", "Low", $M$2, $A24, $R$2,$Q$2,,$O$2,$P$2)</f>
        <v>1.03</v>
      </c>
      <c r="G24" s="3">
        <f xml:space="preserve"> RTD("cqg.rtd",,"StudyData", $N$2, "Bar", "", "Close", $M$2, $A24, $R$2,$Q$2,,$O$2,$P$2)</f>
        <v>1.1000000000000001</v>
      </c>
      <c r="H24" s="4">
        <f>RTD("cqg.rtd",,"StudyData",$N$2, "Vol", "VolType=Exchange,CoCType=Contract", "Vol",$M$2, $A24, $R$2,$Q$2,,$O$2,$P$2)</f>
        <v>407</v>
      </c>
      <c r="I24" s="6">
        <f xml:space="preserve"> RTD("cqg.rtd",,"StudyData","MIVOpen("&amp;$N$2&amp;")", "Bar", "", "Close", $M$2, $A24, $R$2,$Q$2,,$O$2,$P$2)</f>
        <v>19.71</v>
      </c>
      <c r="J24" s="6">
        <f xml:space="preserve"> RTD("cqg.rtd",,"StudyData","MIVHigh("&amp;$N$2&amp;")", "Bar", "", "Close", $M$2, $A24, $R$2,$Q$2,,$O$2,$P$2)</f>
        <v>20.149999999999999</v>
      </c>
      <c r="K24" s="6">
        <f xml:space="preserve"> RTD("cqg.rtd",,"StudyData","MIVLow("&amp;$N$2&amp;")", "Bar", "", "Close", $M$2, $A24, $R$2,$Q$2,,$O$2,$P$2)</f>
        <v>17.690000000000001</v>
      </c>
      <c r="L24" s="6">
        <f xml:space="preserve"> RTD("cqg.rtd",,"StudyData","MIVCLose("&amp;$N$2&amp;")", "Bar", "", "Close", $M$2, $A24, $R$2,$Q$2,,$O$2,$P$2)</f>
        <v>19.27</v>
      </c>
    </row>
    <row r="25" spans="1:12" x14ac:dyDescent="0.3">
      <c r="A25">
        <f t="shared" si="0"/>
        <v>-23</v>
      </c>
      <c r="B25" s="1">
        <f xml:space="preserve"> RTD("cqg.rtd",,"StudyData", $N$2, "Bar", "", "Time", $M$2, $A25, $R$2,$Q$2,,$O$2,$P$2)</f>
        <v>43062.708333333336</v>
      </c>
      <c r="C25" s="2">
        <f xml:space="preserve"> RTD("cqg.rtd",,"StudyData", $N$2, "Bar", "", "Time", $M$2, $A25,$R$2,$Q$2, "","False")</f>
        <v>43062.708333333336</v>
      </c>
      <c r="D25" s="3">
        <f xml:space="preserve"> RTD("cqg.rtd",,"StudyData", $N$2, "Bar", "", "Open", $M$2, $A25, $R$2,$Q$2,,$O$2,$P$2)</f>
        <v>1.29</v>
      </c>
      <c r="E25" s="3">
        <f xml:space="preserve"> RTD("cqg.rtd",,"StudyData", $N$2, "Bar", "", "High", $M$2, $A25, $R$2,$Q$2,,$O$2,$P$2)</f>
        <v>1.47</v>
      </c>
      <c r="F25" s="3">
        <f xml:space="preserve"> RTD("cqg.rtd",,"StudyData", $N$2, "Bar", "", "Low", $M$2, $A25, $R$2,$Q$2,,$O$2,$P$2)</f>
        <v>1.28</v>
      </c>
      <c r="G25" s="3">
        <f xml:space="preserve"> RTD("cqg.rtd",,"StudyData", $N$2, "Bar", "", "Close", $M$2, $A25, $R$2,$Q$2,,$O$2,$P$2)</f>
        <v>1.46</v>
      </c>
      <c r="H25" s="4">
        <f>RTD("cqg.rtd",,"StudyData",$N$2, "Vol", "VolType=Exchange,CoCType=Contract", "Vol",$M$2, $A25, $R$2,$Q$2,,$O$2,$P$2)</f>
        <v>365</v>
      </c>
      <c r="I25" s="6">
        <f xml:space="preserve"> RTD("cqg.rtd",,"StudyData","MIVOpen("&amp;$N$2&amp;")", "Bar", "", "Close", $M$2, $A25, $R$2,$Q$2,,$O$2,$P$2)</f>
        <v>19.75</v>
      </c>
      <c r="J25" s="6">
        <f xml:space="preserve"> RTD("cqg.rtd",,"StudyData","MIVHigh("&amp;$N$2&amp;")", "Bar", "", "Close", $M$2, $A25, $R$2,$Q$2,,$O$2,$P$2)</f>
        <v>21.41</v>
      </c>
      <c r="K25" s="6">
        <f xml:space="preserve"> RTD("cqg.rtd",,"StudyData","MIVLow("&amp;$N$2&amp;")", "Bar", "", "Close", $M$2, $A25, $R$2,$Q$2,,$O$2,$P$2)</f>
        <v>14.59</v>
      </c>
      <c r="L25" s="6">
        <f xml:space="preserve"> RTD("cqg.rtd",,"StudyData","MIVCLose("&amp;$N$2&amp;")", "Bar", "", "Close", $M$2, $A25, $R$2,$Q$2,,$O$2,$P$2)</f>
        <v>19.565000000000001</v>
      </c>
    </row>
    <row r="26" spans="1:12" x14ac:dyDescent="0.3">
      <c r="A26">
        <f t="shared" si="0"/>
        <v>-24</v>
      </c>
      <c r="B26" s="1">
        <f xml:space="preserve"> RTD("cqg.rtd",,"StudyData", $N$2, "Bar", "", "Time", $M$2, $A26, $R$2,$Q$2,,$O$2,$P$2)</f>
        <v>43061.708333333336</v>
      </c>
      <c r="C26" s="2">
        <f xml:space="preserve"> RTD("cqg.rtd",,"StudyData", $N$2, "Bar", "", "Time", $M$2, $A26,$R$2,$Q$2, "","False")</f>
        <v>43061.708333333336</v>
      </c>
      <c r="D26" s="3">
        <f xml:space="preserve"> RTD("cqg.rtd",,"StudyData", $N$2, "Bar", "", "Open", $M$2, $A26, $R$2,$Q$2,,$O$2,$P$2)</f>
        <v>1.19</v>
      </c>
      <c r="E26" s="3">
        <f xml:space="preserve"> RTD("cqg.rtd",,"StudyData", $N$2, "Bar", "", "High", $M$2, $A26, $R$2,$Q$2,,$O$2,$P$2)</f>
        <v>1.26</v>
      </c>
      <c r="F26" s="3">
        <f xml:space="preserve"> RTD("cqg.rtd",,"StudyData", $N$2, "Bar", "", "Low", $M$2, $A26, $R$2,$Q$2,,$O$2,$P$2)</f>
        <v>1.1100000000000001</v>
      </c>
      <c r="G26" s="3">
        <f xml:space="preserve"> RTD("cqg.rtd",,"StudyData", $N$2, "Bar", "", "Close", $M$2, $A26, $R$2,$Q$2,,$O$2,$P$2)</f>
        <v>1.26</v>
      </c>
      <c r="H26" s="4">
        <f>RTD("cqg.rtd",,"StudyData",$N$2, "Vol", "VolType=Exchange,CoCType=Contract", "Vol",$M$2, $A26, $R$2,$Q$2,,$O$2,$P$2)</f>
        <v>324</v>
      </c>
      <c r="I26" s="6">
        <f xml:space="preserve"> RTD("cqg.rtd",,"StudyData","MIVOpen("&amp;$N$2&amp;")", "Bar", "", "Close", $M$2, $A26, $R$2,$Q$2,,$O$2,$P$2)</f>
        <v>18.84</v>
      </c>
      <c r="J26" s="6">
        <f xml:space="preserve"> RTD("cqg.rtd",,"StudyData","MIVHigh("&amp;$N$2&amp;")", "Bar", "", "Close", $M$2, $A26, $R$2,$Q$2,,$O$2,$P$2)</f>
        <v>20.6</v>
      </c>
      <c r="K26" s="6">
        <f xml:space="preserve"> RTD("cqg.rtd",,"StudyData","MIVLow("&amp;$N$2&amp;")", "Bar", "", "Close", $M$2, $A26, $R$2,$Q$2,,$O$2,$P$2)</f>
        <v>17.059999999999999</v>
      </c>
      <c r="L26" s="6">
        <f xml:space="preserve"> RTD("cqg.rtd",,"StudyData","MIVCLose("&amp;$N$2&amp;")", "Bar", "", "Close", $M$2, $A26, $R$2,$Q$2,,$O$2,$P$2)</f>
        <v>18.545000000000002</v>
      </c>
    </row>
    <row r="27" spans="1:12" x14ac:dyDescent="0.3">
      <c r="A27">
        <f t="shared" si="0"/>
        <v>-25</v>
      </c>
      <c r="B27" s="1">
        <f xml:space="preserve"> RTD("cqg.rtd",,"StudyData", $N$2, "Bar", "", "Time", $M$2, $A27, $R$2,$Q$2,,$O$2,$P$2)</f>
        <v>43060.708333333336</v>
      </c>
      <c r="C27" s="2">
        <f xml:space="preserve"> RTD("cqg.rtd",,"StudyData", $N$2, "Bar", "", "Time", $M$2, $A27,$R$2,$Q$2, "","False")</f>
        <v>43060.708333333336</v>
      </c>
      <c r="D27" s="3">
        <f xml:space="preserve"> RTD("cqg.rtd",,"StudyData", $N$2, "Bar", "", "Open", $M$2, $A27, $R$2,$Q$2,,$O$2,$P$2)</f>
        <v>1.03</v>
      </c>
      <c r="E27" s="3">
        <f xml:space="preserve"> RTD("cqg.rtd",,"StudyData", $N$2, "Bar", "", "High", $M$2, $A27, $R$2,$Q$2,,$O$2,$P$2)</f>
        <v>1.18</v>
      </c>
      <c r="F27" s="3">
        <f xml:space="preserve"> RTD("cqg.rtd",,"StudyData", $N$2, "Bar", "", "Low", $M$2, $A27, $R$2,$Q$2,,$O$2,$P$2)</f>
        <v>0.94</v>
      </c>
      <c r="G27" s="3">
        <f xml:space="preserve"> RTD("cqg.rtd",,"StudyData", $N$2, "Bar", "", "Close", $M$2, $A27, $R$2,$Q$2,,$O$2,$P$2)</f>
        <v>1.17</v>
      </c>
      <c r="H27" s="4">
        <f>RTD("cqg.rtd",,"StudyData",$N$2, "Vol", "VolType=Exchange,CoCType=Contract", "Vol",$M$2, $A27, $R$2,$Q$2,,$O$2,$P$2)</f>
        <v>1668</v>
      </c>
      <c r="I27" s="6">
        <f xml:space="preserve"> RTD("cqg.rtd",,"StudyData","MIVOpen("&amp;$N$2&amp;")", "Bar", "", "Close", $M$2, $A27, $R$2,$Q$2,,$O$2,$P$2)</f>
        <v>20.184999999999999</v>
      </c>
      <c r="J27" s="6">
        <f xml:space="preserve"> RTD("cqg.rtd",,"StudyData","MIVHigh("&amp;$N$2&amp;")", "Bar", "", "Close", $M$2, $A27, $R$2,$Q$2,,$O$2,$P$2)</f>
        <v>20.54</v>
      </c>
      <c r="K27" s="6">
        <f xml:space="preserve"> RTD("cqg.rtd",,"StudyData","MIVLow("&amp;$N$2&amp;")", "Bar", "", "Close", $M$2, $A27, $R$2,$Q$2,,$O$2,$P$2)</f>
        <v>17.2</v>
      </c>
      <c r="L27" s="6">
        <f xml:space="preserve"> RTD("cqg.rtd",,"StudyData","MIVCLose("&amp;$N$2&amp;")", "Bar", "", "Close", $M$2, $A27, $R$2,$Q$2,,$O$2,$P$2)</f>
        <v>19.344999999999999</v>
      </c>
    </row>
    <row r="28" spans="1:12" x14ac:dyDescent="0.3">
      <c r="A28">
        <f t="shared" si="0"/>
        <v>-26</v>
      </c>
      <c r="B28" s="1">
        <f xml:space="preserve"> RTD("cqg.rtd",,"StudyData", $N$2, "Bar", "", "Time", $M$2, $A28, $R$2,$Q$2,,$O$2,$P$2)</f>
        <v>43059.708333333336</v>
      </c>
      <c r="C28" s="2">
        <f xml:space="preserve"> RTD("cqg.rtd",,"StudyData", $N$2, "Bar", "", "Time", $M$2, $A28,$R$2,$Q$2, "","False")</f>
        <v>43059.708333333336</v>
      </c>
      <c r="D28" s="3">
        <f xml:space="preserve"> RTD("cqg.rtd",,"StudyData", $N$2, "Bar", "", "Open", $M$2, $A28, $R$2,$Q$2,,$O$2,$P$2)</f>
        <v>0.71</v>
      </c>
      <c r="E28" s="3">
        <f xml:space="preserve"> RTD("cqg.rtd",,"StudyData", $N$2, "Bar", "", "High", $M$2, $A28, $R$2,$Q$2,,$O$2,$P$2)</f>
        <v>0.86</v>
      </c>
      <c r="F28" s="3">
        <f xml:space="preserve"> RTD("cqg.rtd",,"StudyData", $N$2, "Bar", "", "Low", $M$2, $A28, $R$2,$Q$2,,$O$2,$P$2)</f>
        <v>0.67</v>
      </c>
      <c r="G28" s="3">
        <f xml:space="preserve"> RTD("cqg.rtd",,"StudyData", $N$2, "Bar", "", "Close", $M$2, $A28, $R$2,$Q$2,,$O$2,$P$2)</f>
        <v>0.8</v>
      </c>
      <c r="H28" s="4">
        <f>RTD("cqg.rtd",,"StudyData",$N$2, "Vol", "VolType=Exchange,CoCType=Contract", "Vol",$M$2, $A28, $R$2,$Q$2,,$O$2,$P$2)</f>
        <v>187</v>
      </c>
      <c r="I28" s="6">
        <f xml:space="preserve"> RTD("cqg.rtd",,"StudyData","MIVOpen("&amp;$N$2&amp;")", "Bar", "", "Close", $M$2, $A28, $R$2,$Q$2,,$O$2,$P$2)</f>
        <v>19.75</v>
      </c>
      <c r="J28" s="6">
        <f xml:space="preserve"> RTD("cqg.rtd",,"StudyData","MIVHigh("&amp;$N$2&amp;")", "Bar", "", "Close", $M$2, $A28, $R$2,$Q$2,,$O$2,$P$2)</f>
        <v>21.91</v>
      </c>
      <c r="K28" s="6">
        <f xml:space="preserve"> RTD("cqg.rtd",,"StudyData","MIVLow("&amp;$N$2&amp;")", "Bar", "", "Close", $M$2, $A28, $R$2,$Q$2,,$O$2,$P$2)</f>
        <v>14.3</v>
      </c>
      <c r="L28" s="6">
        <f xml:space="preserve"> RTD("cqg.rtd",,"StudyData","MIVCLose("&amp;$N$2&amp;")", "Bar", "", "Close", $M$2, $A28, $R$2,$Q$2,,$O$2,$P$2)</f>
        <v>19.89</v>
      </c>
    </row>
    <row r="29" spans="1:12" x14ac:dyDescent="0.3">
      <c r="A29">
        <f t="shared" si="0"/>
        <v>-27</v>
      </c>
      <c r="B29" s="1">
        <f xml:space="preserve"> RTD("cqg.rtd",,"StudyData", $N$2, "Bar", "", "Time", $M$2, $A29, $R$2,$Q$2,,$O$2,$P$2)</f>
        <v>43058.708333333336</v>
      </c>
      <c r="C29" s="2">
        <f xml:space="preserve"> RTD("cqg.rtd",,"StudyData", $N$2, "Bar", "", "Time", $M$2, $A29,$R$2,$Q$2, "","False")</f>
        <v>43058.708333333336</v>
      </c>
      <c r="D29" s="3">
        <f xml:space="preserve"> RTD("cqg.rtd",,"StudyData", $N$2, "Bar", "", "Open", $M$2, $A29, $R$2,$Q$2,,$O$2,$P$2)</f>
        <v>0.82</v>
      </c>
      <c r="E29" s="3">
        <f xml:space="preserve"> RTD("cqg.rtd",,"StudyData", $N$2, "Bar", "", "High", $M$2, $A29, $R$2,$Q$2,,$O$2,$P$2)</f>
        <v>0.82</v>
      </c>
      <c r="F29" s="3">
        <f xml:space="preserve"> RTD("cqg.rtd",,"StudyData", $N$2, "Bar", "", "Low", $M$2, $A29, $R$2,$Q$2,,$O$2,$P$2)</f>
        <v>0.61</v>
      </c>
      <c r="G29" s="3">
        <f xml:space="preserve"> RTD("cqg.rtd",,"StudyData", $N$2, "Bar", "", "Close", $M$2, $A29, $R$2,$Q$2,,$O$2,$P$2)</f>
        <v>0.67</v>
      </c>
      <c r="H29" s="4">
        <f>RTD("cqg.rtd",,"StudyData",$N$2, "Vol", "VolType=Exchange,CoCType=Contract", "Vol",$M$2, $A29, $R$2,$Q$2,,$O$2,$P$2)</f>
        <v>316</v>
      </c>
      <c r="I29" s="6">
        <f xml:space="preserve"> RTD("cqg.rtd",,"StudyData","MIVOpen("&amp;$N$2&amp;")", "Bar", "", "Close", $M$2, $A29, $R$2,$Q$2,,$O$2,$P$2)</f>
        <v>20.5</v>
      </c>
      <c r="J29" s="6">
        <f xml:space="preserve"> RTD("cqg.rtd",,"StudyData","MIVHigh("&amp;$N$2&amp;")", "Bar", "", "Close", $M$2, $A29, $R$2,$Q$2,,$O$2,$P$2)</f>
        <v>21.74</v>
      </c>
      <c r="K29" s="6">
        <f xml:space="preserve"> RTD("cqg.rtd",,"StudyData","MIVLow("&amp;$N$2&amp;")", "Bar", "", "Close", $M$2, $A29, $R$2,$Q$2,,$O$2,$P$2)</f>
        <v>17.14</v>
      </c>
      <c r="L29" s="6">
        <f xml:space="preserve"> RTD("cqg.rtd",,"StudyData","MIVCLose("&amp;$N$2&amp;")", "Bar", "", "Close", $M$2, $A29, $R$2,$Q$2,,$O$2,$P$2)</f>
        <v>20.100000000000001</v>
      </c>
    </row>
    <row r="30" spans="1:12" x14ac:dyDescent="0.3">
      <c r="A30">
        <f t="shared" si="0"/>
        <v>-28</v>
      </c>
      <c r="B30" s="1">
        <f xml:space="preserve"> RTD("cqg.rtd",,"StudyData", $N$2, "Bar", "", "Time", $M$2, $A30, $R$2,$Q$2,,$O$2,$P$2)</f>
        <v>43055.708333333336</v>
      </c>
      <c r="C30" s="2">
        <f xml:space="preserve"> RTD("cqg.rtd",,"StudyData", $N$2, "Bar", "", "Time", $M$2, $A30,$R$2,$Q$2, "","False")</f>
        <v>43055.708333333336</v>
      </c>
      <c r="D30" s="3">
        <f xml:space="preserve"> RTD("cqg.rtd",,"StudyData", $N$2, "Bar", "", "Open", $M$2, $A30, $R$2,$Q$2,,$O$2,$P$2)</f>
        <v>0.6</v>
      </c>
      <c r="E30" s="3">
        <f xml:space="preserve"> RTD("cqg.rtd",,"StudyData", $N$2, "Bar", "", "High", $M$2, $A30, $R$2,$Q$2,,$O$2,$P$2)</f>
        <v>0.87</v>
      </c>
      <c r="F30" s="3">
        <f xml:space="preserve"> RTD("cqg.rtd",,"StudyData", $N$2, "Bar", "", "Low", $M$2, $A30, $R$2,$Q$2,,$O$2,$P$2)</f>
        <v>0.6</v>
      </c>
      <c r="G30" s="3">
        <f xml:space="preserve"> RTD("cqg.rtd",,"StudyData", $N$2, "Bar", "", "Close", $M$2, $A30, $R$2,$Q$2,,$O$2,$P$2)</f>
        <v>0.84</v>
      </c>
      <c r="H30" s="4">
        <f>RTD("cqg.rtd",,"StudyData",$N$2, "Vol", "VolType=Exchange,CoCType=Contract", "Vol",$M$2, $A30, $R$2,$Q$2,,$O$2,$P$2)</f>
        <v>185</v>
      </c>
      <c r="I30" s="6">
        <f xml:space="preserve"> RTD("cqg.rtd",,"StudyData","MIVOpen("&amp;$N$2&amp;")", "Bar", "", "Close", $M$2, $A30, $R$2,$Q$2,,$O$2,$P$2)</f>
        <v>20.774999999999999</v>
      </c>
      <c r="J30" s="6">
        <f xml:space="preserve"> RTD("cqg.rtd",,"StudyData","MIVHigh("&amp;$N$2&amp;")", "Bar", "", "Close", $M$2, $A30, $R$2,$Q$2,,$O$2,$P$2)</f>
        <v>21.83</v>
      </c>
      <c r="K30" s="6">
        <f xml:space="preserve"> RTD("cqg.rtd",,"StudyData","MIVLow("&amp;$N$2&amp;")", "Bar", "", "Close", $M$2, $A30, $R$2,$Q$2,,$O$2,$P$2)</f>
        <v>19.55</v>
      </c>
      <c r="L30" s="6">
        <f xml:space="preserve"> RTD("cqg.rtd",,"StudyData","MIVCLose("&amp;$N$2&amp;")", "Bar", "", "Close", $M$2, $A30, $R$2,$Q$2,,$O$2,$P$2)</f>
        <v>20.54</v>
      </c>
    </row>
    <row r="31" spans="1:12" x14ac:dyDescent="0.3">
      <c r="A31">
        <f t="shared" si="0"/>
        <v>-29</v>
      </c>
      <c r="B31" s="1">
        <f xml:space="preserve"> RTD("cqg.rtd",,"StudyData", $N$2, "Bar", "", "Time", $M$2, $A31, $R$2,$Q$2,,$O$2,$P$2)</f>
        <v>43054.708333333336</v>
      </c>
      <c r="C31" s="2">
        <f xml:space="preserve"> RTD("cqg.rtd",,"StudyData", $N$2, "Bar", "", "Time", $M$2, $A31,$R$2,$Q$2, "","False")</f>
        <v>43054.708333333336</v>
      </c>
      <c r="D31" s="3">
        <f xml:space="preserve"> RTD("cqg.rtd",,"StudyData", $N$2, "Bar", "", "Open", $M$2, $A31, $R$2,$Q$2,,$O$2,$P$2)</f>
        <v>0.64</v>
      </c>
      <c r="E31" s="3">
        <f xml:space="preserve"> RTD("cqg.rtd",,"StudyData", $N$2, "Bar", "", "High", $M$2, $A31, $R$2,$Q$2,,$O$2,$P$2)</f>
        <v>0.67</v>
      </c>
      <c r="F31" s="3">
        <f xml:space="preserve"> RTD("cqg.rtd",,"StudyData", $N$2, "Bar", "", "Low", $M$2, $A31, $R$2,$Q$2,,$O$2,$P$2)</f>
        <v>0.56999999999999995</v>
      </c>
      <c r="G31" s="3">
        <f xml:space="preserve"> RTD("cqg.rtd",,"StudyData", $N$2, "Bar", "", "Close", $M$2, $A31, $R$2,$Q$2,,$O$2,$P$2)</f>
        <v>0.59</v>
      </c>
      <c r="H31" s="4">
        <f>RTD("cqg.rtd",,"StudyData",$N$2, "Vol", "VolType=Exchange,CoCType=Contract", "Vol",$M$2, $A31, $R$2,$Q$2,,$O$2,$P$2)</f>
        <v>147</v>
      </c>
      <c r="I31" s="6">
        <f xml:space="preserve"> RTD("cqg.rtd",,"StudyData","MIVOpen("&amp;$N$2&amp;")", "Bar", "", "Close", $M$2, $A31, $R$2,$Q$2,,$O$2,$P$2)</f>
        <v>20.495000000000001</v>
      </c>
      <c r="J31" s="6">
        <f xml:space="preserve"> RTD("cqg.rtd",,"StudyData","MIVHigh("&amp;$N$2&amp;")", "Bar", "", "Close", $M$2, $A31, $R$2,$Q$2,,$O$2,$P$2)</f>
        <v>22.93</v>
      </c>
      <c r="K31" s="6">
        <f xml:space="preserve"> RTD("cqg.rtd",,"StudyData","MIVLow("&amp;$N$2&amp;")", "Bar", "", "Close", $M$2, $A31, $R$2,$Q$2,,$O$2,$P$2)</f>
        <v>17.350000000000001</v>
      </c>
      <c r="L31" s="6">
        <f xml:space="preserve"> RTD("cqg.rtd",,"StudyData","MIVCLose("&amp;$N$2&amp;")", "Bar", "", "Close", $M$2, $A31, $R$2,$Q$2,,$O$2,$P$2)</f>
        <v>21.035</v>
      </c>
    </row>
    <row r="32" spans="1:12" x14ac:dyDescent="0.3">
      <c r="A32">
        <f t="shared" si="0"/>
        <v>-30</v>
      </c>
      <c r="B32" s="1">
        <f xml:space="preserve"> RTD("cqg.rtd",,"StudyData", $N$2, "Bar", "", "Time", $M$2, $A32, $R$2,$Q$2,,$O$2,$P$2)</f>
        <v>43053.708333333336</v>
      </c>
      <c r="C32" s="2">
        <f xml:space="preserve"> RTD("cqg.rtd",,"StudyData", $N$2, "Bar", "", "Time", $M$2, $A32,$R$2,$Q$2, "","False")</f>
        <v>43053.708333333336</v>
      </c>
      <c r="D32" s="3">
        <f xml:space="preserve"> RTD("cqg.rtd",,"StudyData", $N$2, "Bar", "", "Open", $M$2, $A32, $R$2,$Q$2,,$O$2,$P$2)</f>
        <v>0.69</v>
      </c>
      <c r="E32" s="3">
        <f xml:space="preserve"> RTD("cqg.rtd",,"StudyData", $N$2, "Bar", "", "High", $M$2, $A32, $R$2,$Q$2,,$O$2,$P$2)</f>
        <v>0.73</v>
      </c>
      <c r="F32" s="3">
        <f xml:space="preserve"> RTD("cqg.rtd",,"StudyData", $N$2, "Bar", "", "Low", $M$2, $A32, $R$2,$Q$2,,$O$2,$P$2)</f>
        <v>0.64</v>
      </c>
      <c r="G32" s="3">
        <f xml:space="preserve"> RTD("cqg.rtd",,"StudyData", $N$2, "Bar", "", "Close", $M$2, $A32, $R$2,$Q$2,,$O$2,$P$2)</f>
        <v>0.64</v>
      </c>
      <c r="H32" s="4">
        <f>RTD("cqg.rtd",,"StudyData",$N$2, "Vol", "VolType=Exchange,CoCType=Contract", "Vol",$M$2, $A32, $R$2,$Q$2,,$O$2,$P$2)</f>
        <v>1108</v>
      </c>
      <c r="I32" s="6">
        <f xml:space="preserve"> RTD("cqg.rtd",,"StudyData","MIVOpen("&amp;$N$2&amp;")", "Bar", "", "Close", $M$2, $A32, $R$2,$Q$2,,$O$2,$P$2)</f>
        <v>21.15</v>
      </c>
      <c r="J32" s="6">
        <f xml:space="preserve"> RTD("cqg.rtd",,"StudyData","MIVHigh("&amp;$N$2&amp;")", "Bar", "", "Close", $M$2, $A32, $R$2,$Q$2,,$O$2,$P$2)</f>
        <v>21.87</v>
      </c>
      <c r="K32" s="6">
        <f xml:space="preserve"> RTD("cqg.rtd",,"StudyData","MIVLow("&amp;$N$2&amp;")", "Bar", "", "Close", $M$2, $A32, $R$2,$Q$2,,$O$2,$P$2)</f>
        <v>18.100000000000001</v>
      </c>
      <c r="L32" s="6">
        <f xml:space="preserve"> RTD("cqg.rtd",,"StudyData","MIVCLose("&amp;$N$2&amp;")", "Bar", "", "Close", $M$2, $A32, $R$2,$Q$2,,$O$2,$P$2)</f>
        <v>20.305</v>
      </c>
    </row>
    <row r="33" spans="1:12" x14ac:dyDescent="0.3">
      <c r="A33">
        <f t="shared" si="0"/>
        <v>-31</v>
      </c>
      <c r="B33" s="1">
        <f xml:space="preserve"> RTD("cqg.rtd",,"StudyData", $N$2, "Bar", "", "Time", $M$2, $A33, $R$2,$Q$2,,$O$2,$P$2)</f>
        <v>43052.708333333336</v>
      </c>
      <c r="C33" s="2">
        <f xml:space="preserve"> RTD("cqg.rtd",,"StudyData", $N$2, "Bar", "", "Time", $M$2, $A33,$R$2,$Q$2, "","False")</f>
        <v>43052.708333333336</v>
      </c>
      <c r="D33" s="3">
        <f xml:space="preserve"> RTD("cqg.rtd",,"StudyData", $N$2, "Bar", "", "Open", $M$2, $A33, $R$2,$Q$2,,$O$2,$P$2)</f>
        <v>1.0900000000000001</v>
      </c>
      <c r="E33" s="3">
        <f xml:space="preserve"> RTD("cqg.rtd",,"StudyData", $N$2, "Bar", "", "High", $M$2, $A33, $R$2,$Q$2,,$O$2,$P$2)</f>
        <v>1.0900000000000001</v>
      </c>
      <c r="F33" s="3">
        <f xml:space="preserve"> RTD("cqg.rtd",,"StudyData", $N$2, "Bar", "", "Low", $M$2, $A33, $R$2,$Q$2,,$O$2,$P$2)</f>
        <v>0.65</v>
      </c>
      <c r="G33" s="3">
        <f xml:space="preserve"> RTD("cqg.rtd",,"StudyData", $N$2, "Bar", "", "Close", $M$2, $A33, $R$2,$Q$2,,$O$2,$P$2)</f>
        <v>0.66</v>
      </c>
      <c r="H33" s="4">
        <f>RTD("cqg.rtd",,"StudyData",$N$2, "Vol", "VolType=Exchange,CoCType=Contract", "Vol",$M$2, $A33, $R$2,$Q$2,,$O$2,$P$2)</f>
        <v>132</v>
      </c>
      <c r="I33" s="6">
        <f xml:space="preserve"> RTD("cqg.rtd",,"StudyData","MIVOpen("&amp;$N$2&amp;")", "Bar", "", "Close", $M$2, $A33, $R$2,$Q$2,,$O$2,$P$2)</f>
        <v>20.46</v>
      </c>
      <c r="J33" s="6">
        <f xml:space="preserve"> RTD("cqg.rtd",,"StudyData","MIVHigh("&amp;$N$2&amp;")", "Bar", "", "Close", $M$2, $A33, $R$2,$Q$2,,$O$2,$P$2)</f>
        <v>21.42</v>
      </c>
      <c r="K33" s="6">
        <f xml:space="preserve"> RTD("cqg.rtd",,"StudyData","MIVLow("&amp;$N$2&amp;")", "Bar", "", "Close", $M$2, $A33, $R$2,$Q$2,,$O$2,$P$2)</f>
        <v>19.07</v>
      </c>
      <c r="L33" s="6">
        <f xml:space="preserve"> RTD("cqg.rtd",,"StudyData","MIVCLose("&amp;$N$2&amp;")", "Bar", "", "Close", $M$2, $A33, $R$2,$Q$2,,$O$2,$P$2)</f>
        <v>21.17</v>
      </c>
    </row>
    <row r="34" spans="1:12" x14ac:dyDescent="0.3">
      <c r="A34">
        <f t="shared" si="0"/>
        <v>-32</v>
      </c>
      <c r="B34" s="1">
        <f xml:space="preserve"> RTD("cqg.rtd",,"StudyData", $N$2, "Bar", "", "Time", $M$2, $A34, $R$2,$Q$2,,$O$2,$P$2)</f>
        <v>43051.708333333336</v>
      </c>
      <c r="C34" s="2">
        <f xml:space="preserve"> RTD("cqg.rtd",,"StudyData", $N$2, "Bar", "", "Time", $M$2, $A34,$R$2,$Q$2, "","False")</f>
        <v>43051.708333333336</v>
      </c>
      <c r="D34" s="3">
        <f xml:space="preserve"> RTD("cqg.rtd",,"StudyData", $N$2, "Bar", "", "Open", $M$2, $A34, $R$2,$Q$2,,$O$2,$P$2)</f>
        <v>1.1599999999999999</v>
      </c>
      <c r="E34" s="3">
        <f xml:space="preserve"> RTD("cqg.rtd",,"StudyData", $N$2, "Bar", "", "High", $M$2, $A34, $R$2,$Q$2,,$O$2,$P$2)</f>
        <v>1.24</v>
      </c>
      <c r="F34" s="3">
        <f xml:space="preserve"> RTD("cqg.rtd",,"StudyData", $N$2, "Bar", "", "Low", $M$2, $A34, $R$2,$Q$2,,$O$2,$P$2)</f>
        <v>1.1399999999999999</v>
      </c>
      <c r="G34" s="3">
        <f xml:space="preserve"> RTD("cqg.rtd",,"StudyData", $N$2, "Bar", "", "Close", $M$2, $A34, $R$2,$Q$2,,$O$2,$P$2)</f>
        <v>1.1399999999999999</v>
      </c>
      <c r="H34" s="4">
        <f>RTD("cqg.rtd",,"StudyData",$N$2, "Vol", "VolType=Exchange,CoCType=Contract", "Vol",$M$2, $A34, $R$2,$Q$2,,$O$2,$P$2)</f>
        <v>73</v>
      </c>
      <c r="I34" s="6">
        <f xml:space="preserve"> RTD("cqg.rtd",,"StudyData","MIVOpen("&amp;$N$2&amp;")", "Bar", "", "Close", $M$2, $A34, $R$2,$Q$2,,$O$2,$P$2)</f>
        <v>20.155000000000001</v>
      </c>
      <c r="J34" s="6">
        <f xml:space="preserve"> RTD("cqg.rtd",,"StudyData","MIVHigh("&amp;$N$2&amp;")", "Bar", "", "Close", $M$2, $A34, $R$2,$Q$2,,$O$2,$P$2)</f>
        <v>21.75</v>
      </c>
      <c r="K34" s="6">
        <f xml:space="preserve"> RTD("cqg.rtd",,"StudyData","MIVLow("&amp;$N$2&amp;")", "Bar", "", "Close", $M$2, $A34, $R$2,$Q$2,,$O$2,$P$2)</f>
        <v>17.82</v>
      </c>
      <c r="L34" s="6">
        <f xml:space="preserve"> RTD("cqg.rtd",,"StudyData","MIVCLose("&amp;$N$2&amp;")", "Bar", "", "Close", $M$2, $A34, $R$2,$Q$2,,$O$2,$P$2)</f>
        <v>20.309999999999999</v>
      </c>
    </row>
    <row r="35" spans="1:12" x14ac:dyDescent="0.3">
      <c r="A35">
        <f t="shared" si="0"/>
        <v>-33</v>
      </c>
      <c r="B35" s="1">
        <f xml:space="preserve"> RTD("cqg.rtd",,"StudyData", $N$2, "Bar", "", "Time", $M$2, $A35, $R$2,$Q$2,,$O$2,$P$2)</f>
        <v>43048.708333333336</v>
      </c>
      <c r="C35" s="2">
        <f xml:space="preserve"> RTD("cqg.rtd",,"StudyData", $N$2, "Bar", "", "Time", $M$2, $A35,$R$2,$Q$2, "","False")</f>
        <v>43048.708333333336</v>
      </c>
      <c r="D35" s="3">
        <f xml:space="preserve"> RTD("cqg.rtd",,"StudyData", $N$2, "Bar", "", "Open", $M$2, $A35, $R$2,$Q$2,,$O$2,$P$2)</f>
        <v>1.3</v>
      </c>
      <c r="E35" s="3">
        <f xml:space="preserve"> RTD("cqg.rtd",,"StudyData", $N$2, "Bar", "", "High", $M$2, $A35, $R$2,$Q$2,,$O$2,$P$2)</f>
        <v>1.48</v>
      </c>
      <c r="F35" s="3">
        <f xml:space="preserve"> RTD("cqg.rtd",,"StudyData", $N$2, "Bar", "", "Low", $M$2, $A35, $R$2,$Q$2,,$O$2,$P$2)</f>
        <v>1.2</v>
      </c>
      <c r="G35" s="3">
        <f xml:space="preserve"> RTD("cqg.rtd",,"StudyData", $N$2, "Bar", "", "Close", $M$2, $A35, $R$2,$Q$2,,$O$2,$P$2)</f>
        <v>1.26</v>
      </c>
      <c r="H35" s="4">
        <f>RTD("cqg.rtd",,"StudyData",$N$2, "Vol", "VolType=Exchange,CoCType=Contract", "Vol",$M$2, $A35, $R$2,$Q$2,,$O$2,$P$2)</f>
        <v>397</v>
      </c>
      <c r="I35" s="6">
        <f xml:space="preserve"> RTD("cqg.rtd",,"StudyData","MIVOpen("&amp;$N$2&amp;")", "Bar", "", "Close", $M$2, $A35, $R$2,$Q$2,,$O$2,$P$2)</f>
        <v>20.65</v>
      </c>
      <c r="J35" s="6">
        <f xml:space="preserve"> RTD("cqg.rtd",,"StudyData","MIVHigh("&amp;$N$2&amp;")", "Bar", "", "Close", $M$2, $A35, $R$2,$Q$2,,$O$2,$P$2)</f>
        <v>21.58</v>
      </c>
      <c r="K35" s="6">
        <f xml:space="preserve"> RTD("cqg.rtd",,"StudyData","MIVLow("&amp;$N$2&amp;")", "Bar", "", "Close", $M$2, $A35, $R$2,$Q$2,,$O$2,$P$2)</f>
        <v>17.48</v>
      </c>
      <c r="L35" s="6">
        <f xml:space="preserve"> RTD("cqg.rtd",,"StudyData","MIVCLose("&amp;$N$2&amp;")", "Bar", "", "Close", $M$2, $A35, $R$2,$Q$2,,$O$2,$P$2)</f>
        <v>19.27</v>
      </c>
    </row>
    <row r="36" spans="1:12" x14ac:dyDescent="0.3">
      <c r="A36">
        <f t="shared" si="0"/>
        <v>-34</v>
      </c>
      <c r="B36" s="1">
        <f xml:space="preserve"> RTD("cqg.rtd",,"StudyData", $N$2, "Bar", "", "Time", $M$2, $A36, $R$2,$Q$2,,$O$2,$P$2)</f>
        <v>43047.708333333336</v>
      </c>
      <c r="C36" s="2">
        <f xml:space="preserve"> RTD("cqg.rtd",,"StudyData", $N$2, "Bar", "", "Time", $M$2, $A36,$R$2,$Q$2, "","False")</f>
        <v>43047.708333333336</v>
      </c>
      <c r="D36" s="3">
        <f xml:space="preserve"> RTD("cqg.rtd",,"StudyData", $N$2, "Bar", "", "Open", $M$2, $A36, $R$2,$Q$2,,$O$2,$P$2)</f>
        <v>1.18</v>
      </c>
      <c r="E36" s="3">
        <f xml:space="preserve"> RTD("cqg.rtd",,"StudyData", $N$2, "Bar", "", "High", $M$2, $A36, $R$2,$Q$2,,$O$2,$P$2)</f>
        <v>1.46</v>
      </c>
      <c r="F36" s="3">
        <f xml:space="preserve"> RTD("cqg.rtd",,"StudyData", $N$2, "Bar", "", "Low", $M$2, $A36, $R$2,$Q$2,,$O$2,$P$2)</f>
        <v>1.18</v>
      </c>
      <c r="G36" s="3">
        <f xml:space="preserve"> RTD("cqg.rtd",,"StudyData", $N$2, "Bar", "", "Close", $M$2, $A36, $R$2,$Q$2,,$O$2,$P$2)</f>
        <v>1.33</v>
      </c>
      <c r="H36" s="4">
        <f>RTD("cqg.rtd",,"StudyData",$N$2, "Vol", "VolType=Exchange,CoCType=Contract", "Vol",$M$2, $A36, $R$2,$Q$2,,$O$2,$P$2)</f>
        <v>271</v>
      </c>
      <c r="I36" s="6">
        <f xml:space="preserve"> RTD("cqg.rtd",,"StudyData","MIVOpen("&amp;$N$2&amp;")", "Bar", "", "Close", $M$2, $A36, $R$2,$Q$2,,$O$2,$P$2)</f>
        <v>19.824999999999999</v>
      </c>
      <c r="J36" s="6">
        <f xml:space="preserve"> RTD("cqg.rtd",,"StudyData","MIVHigh("&amp;$N$2&amp;")", "Bar", "", "Close", $M$2, $A36, $R$2,$Q$2,,$O$2,$P$2)</f>
        <v>21.07</v>
      </c>
      <c r="K36" s="6">
        <f xml:space="preserve"> RTD("cqg.rtd",,"StudyData","MIVLow("&amp;$N$2&amp;")", "Bar", "", "Close", $M$2, $A36, $R$2,$Q$2,,$O$2,$P$2)</f>
        <v>18.43</v>
      </c>
      <c r="L36" s="6">
        <f xml:space="preserve"> RTD("cqg.rtd",,"StudyData","MIVCLose("&amp;$N$2&amp;")", "Bar", "", "Close", $M$2, $A36, $R$2,$Q$2,,$O$2,$P$2)</f>
        <v>20.66</v>
      </c>
    </row>
    <row r="37" spans="1:12" x14ac:dyDescent="0.3">
      <c r="A37">
        <f t="shared" si="0"/>
        <v>-35</v>
      </c>
      <c r="B37" s="1">
        <f xml:space="preserve"> RTD("cqg.rtd",,"StudyData", $N$2, "Bar", "", "Time", $M$2, $A37, $R$2,$Q$2,,$O$2,$P$2)</f>
        <v>43046.708333333336</v>
      </c>
      <c r="C37" s="2">
        <f xml:space="preserve"> RTD("cqg.rtd",,"StudyData", $N$2, "Bar", "", "Time", $M$2, $A37,$R$2,$Q$2, "","False")</f>
        <v>43046.708333333336</v>
      </c>
      <c r="D37" s="3">
        <f xml:space="preserve"> RTD("cqg.rtd",,"StudyData", $N$2, "Bar", "", "Open", $M$2, $A37, $R$2,$Q$2,,$O$2,$P$2)</f>
        <v>1.23</v>
      </c>
      <c r="E37" s="3">
        <f xml:space="preserve"> RTD("cqg.rtd",,"StudyData", $N$2, "Bar", "", "High", $M$2, $A37, $R$2,$Q$2,,$O$2,$P$2)</f>
        <v>1.53</v>
      </c>
      <c r="F37" s="3">
        <f xml:space="preserve"> RTD("cqg.rtd",,"StudyData", $N$2, "Bar", "", "Low", $M$2, $A37, $R$2,$Q$2,,$O$2,$P$2)</f>
        <v>1.1000000000000001</v>
      </c>
      <c r="G37" s="3">
        <f xml:space="preserve"> RTD("cqg.rtd",,"StudyData", $N$2, "Bar", "", "Close", $M$2, $A37, $R$2,$Q$2,,$O$2,$P$2)</f>
        <v>1.1399999999999999</v>
      </c>
      <c r="H37" s="4">
        <f>RTD("cqg.rtd",,"StudyData",$N$2, "Vol", "VolType=Exchange,CoCType=Contract", "Vol",$M$2, $A37, $R$2,$Q$2,,$O$2,$P$2)</f>
        <v>344</v>
      </c>
      <c r="I37" s="6">
        <f xml:space="preserve"> RTD("cqg.rtd",,"StudyData","MIVOpen("&amp;$N$2&amp;")", "Bar", "", "Close", $M$2, $A37, $R$2,$Q$2,,$O$2,$P$2)</f>
        <v>19.53</v>
      </c>
      <c r="J37" s="6">
        <f xml:space="preserve"> RTD("cqg.rtd",,"StudyData","MIVHigh("&amp;$N$2&amp;")", "Bar", "", "Close", $M$2, $A37, $R$2,$Q$2,,$O$2,$P$2)</f>
        <v>20.95</v>
      </c>
      <c r="K37" s="6">
        <f xml:space="preserve"> RTD("cqg.rtd",,"StudyData","MIVLow("&amp;$N$2&amp;")", "Bar", "", "Close", $M$2, $A37, $R$2,$Q$2,,$O$2,$P$2)</f>
        <v>17.54</v>
      </c>
      <c r="L37" s="6">
        <f xml:space="preserve"> RTD("cqg.rtd",,"StudyData","MIVCLose("&amp;$N$2&amp;")", "Bar", "", "Close", $M$2, $A37, $R$2,$Q$2,,$O$2,$P$2)</f>
        <v>20.010000000000002</v>
      </c>
    </row>
    <row r="38" spans="1:12" x14ac:dyDescent="0.3">
      <c r="A38">
        <f t="shared" si="0"/>
        <v>-36</v>
      </c>
      <c r="B38" s="1">
        <f xml:space="preserve"> RTD("cqg.rtd",,"StudyData", $N$2, "Bar", "", "Time", $M$2, $A38, $R$2,$Q$2,,$O$2,$P$2)</f>
        <v>43045.708333333336</v>
      </c>
      <c r="C38" s="2">
        <f xml:space="preserve"> RTD("cqg.rtd",,"StudyData", $N$2, "Bar", "", "Time", $M$2, $A38,$R$2,$Q$2, "","False")</f>
        <v>43045.708333333336</v>
      </c>
      <c r="D38" s="3">
        <f xml:space="preserve"> RTD("cqg.rtd",,"StudyData", $N$2, "Bar", "", "Open", $M$2, $A38, $R$2,$Q$2,,$O$2,$P$2)</f>
        <v>1.32</v>
      </c>
      <c r="E38" s="3">
        <f xml:space="preserve"> RTD("cqg.rtd",,"StudyData", $N$2, "Bar", "", "High", $M$2, $A38, $R$2,$Q$2,,$O$2,$P$2)</f>
        <v>1.45</v>
      </c>
      <c r="F38" s="3">
        <f xml:space="preserve"> RTD("cqg.rtd",,"StudyData", $N$2, "Bar", "", "Low", $M$2, $A38, $R$2,$Q$2,,$O$2,$P$2)</f>
        <v>1.21</v>
      </c>
      <c r="G38" s="3">
        <f xml:space="preserve"> RTD("cqg.rtd",,"StudyData", $N$2, "Bar", "", "Close", $M$2, $A38, $R$2,$Q$2,,$O$2,$P$2)</f>
        <v>1.29</v>
      </c>
      <c r="H38" s="4">
        <f>RTD("cqg.rtd",,"StudyData",$N$2, "Vol", "VolType=Exchange,CoCType=Contract", "Vol",$M$2, $A38, $R$2,$Q$2,,$O$2,$P$2)</f>
        <v>328</v>
      </c>
      <c r="I38" s="6">
        <f xml:space="preserve"> RTD("cqg.rtd",,"StudyData","MIVOpen("&amp;$N$2&amp;")", "Bar", "", "Close", $M$2, $A38, $R$2,$Q$2,,$O$2,$P$2)</f>
        <v>20.024999999999999</v>
      </c>
      <c r="J38" s="6">
        <f xml:space="preserve"> RTD("cqg.rtd",,"StudyData","MIVHigh("&amp;$N$2&amp;")", "Bar", "", "Close", $M$2, $A38, $R$2,$Q$2,,$O$2,$P$2)</f>
        <v>20.85</v>
      </c>
      <c r="K38" s="6">
        <f xml:space="preserve"> RTD("cqg.rtd",,"StudyData","MIVLow("&amp;$N$2&amp;")", "Bar", "", "Close", $M$2, $A38, $R$2,$Q$2,,$O$2,$P$2)</f>
        <v>16.95</v>
      </c>
      <c r="L38" s="6">
        <f xml:space="preserve"> RTD("cqg.rtd",,"StudyData","MIVCLose("&amp;$N$2&amp;")", "Bar", "", "Close", $M$2, $A38, $R$2,$Q$2,,$O$2,$P$2)</f>
        <v>18.864999999999998</v>
      </c>
    </row>
    <row r="39" spans="1:12" x14ac:dyDescent="0.3">
      <c r="A39">
        <f t="shared" si="0"/>
        <v>-37</v>
      </c>
      <c r="B39" s="1">
        <f xml:space="preserve"> RTD("cqg.rtd",,"StudyData", $N$2, "Bar", "", "Time", $M$2, $A39, $R$2,$Q$2,,$O$2,$P$2)</f>
        <v>43044.708333333336</v>
      </c>
      <c r="C39" s="2">
        <f xml:space="preserve"> RTD("cqg.rtd",,"StudyData", $N$2, "Bar", "", "Time", $M$2, $A39,$R$2,$Q$2, "","False")</f>
        <v>43044.708333333336</v>
      </c>
      <c r="D39" s="3">
        <f xml:space="preserve"> RTD("cqg.rtd",,"StudyData", $N$2, "Bar", "", "Open", $M$2, $A39, $R$2,$Q$2,,$O$2,$P$2)</f>
        <v>0.8</v>
      </c>
      <c r="E39" s="3">
        <f xml:space="preserve"> RTD("cqg.rtd",,"StudyData", $N$2, "Bar", "", "High", $M$2, $A39, $R$2,$Q$2,,$O$2,$P$2)</f>
        <v>1.47</v>
      </c>
      <c r="F39" s="3">
        <f xml:space="preserve"> RTD("cqg.rtd",,"StudyData", $N$2, "Bar", "", "Low", $M$2, $A39, $R$2,$Q$2,,$O$2,$P$2)</f>
        <v>0.77</v>
      </c>
      <c r="G39" s="3">
        <f xml:space="preserve"> RTD("cqg.rtd",,"StudyData", $N$2, "Bar", "", "Close", $M$2, $A39, $R$2,$Q$2,,$O$2,$P$2)</f>
        <v>1.4</v>
      </c>
      <c r="H39" s="4">
        <f>RTD("cqg.rtd",,"StudyData",$N$2, "Vol", "VolType=Exchange,CoCType=Contract", "Vol",$M$2, $A39, $R$2,$Q$2,,$O$2,$P$2)</f>
        <v>739</v>
      </c>
      <c r="I39" s="6">
        <f xml:space="preserve"> RTD("cqg.rtd",,"StudyData","MIVOpen("&amp;$N$2&amp;")", "Bar", "", "Close", $M$2, $A39, $R$2,$Q$2,,$O$2,$P$2)</f>
        <v>20.38</v>
      </c>
      <c r="J39" s="6">
        <f xml:space="preserve"> RTD("cqg.rtd",,"StudyData","MIVHigh("&amp;$N$2&amp;")", "Bar", "", "Close", $M$2, $A39, $R$2,$Q$2,,$O$2,$P$2)</f>
        <v>20.99</v>
      </c>
      <c r="K39" s="6">
        <f xml:space="preserve"> RTD("cqg.rtd",,"StudyData","MIVLow("&amp;$N$2&amp;")", "Bar", "", "Close", $M$2, $A39, $R$2,$Q$2,,$O$2,$P$2)</f>
        <v>18.04</v>
      </c>
      <c r="L39" s="6">
        <f xml:space="preserve"> RTD("cqg.rtd",,"StudyData","MIVCLose("&amp;$N$2&amp;")", "Bar", "", "Close", $M$2, $A39, $R$2,$Q$2,,$O$2,$P$2)</f>
        <v>20.024999999999999</v>
      </c>
    </row>
    <row r="40" spans="1:12" x14ac:dyDescent="0.3">
      <c r="A40">
        <f t="shared" si="0"/>
        <v>-38</v>
      </c>
      <c r="B40" s="1">
        <f xml:space="preserve"> RTD("cqg.rtd",,"StudyData", $N$2, "Bar", "", "Time", $M$2, $A40, $R$2,$Q$2,,$O$2,$P$2)</f>
        <v>43041.708333333336</v>
      </c>
      <c r="C40" s="2">
        <f xml:space="preserve"> RTD("cqg.rtd",,"StudyData", $N$2, "Bar", "", "Time", $M$2, $A40,$R$2,$Q$2, "","False")</f>
        <v>43041.708333333336</v>
      </c>
      <c r="D40" s="3">
        <f xml:space="preserve"> RTD("cqg.rtd",,"StudyData", $N$2, "Bar", "", "Open", $M$2, $A40, $R$2,$Q$2,,$O$2,$P$2)</f>
        <v>0.56999999999999995</v>
      </c>
      <c r="E40" s="3">
        <f xml:space="preserve"> RTD("cqg.rtd",,"StudyData", $N$2, "Bar", "", "High", $M$2, $A40, $R$2,$Q$2,,$O$2,$P$2)</f>
        <v>0.77</v>
      </c>
      <c r="F40" s="3">
        <f xml:space="preserve"> RTD("cqg.rtd",,"StudyData", $N$2, "Bar", "", "Low", $M$2, $A40, $R$2,$Q$2,,$O$2,$P$2)</f>
        <v>0.52</v>
      </c>
      <c r="G40" s="3">
        <f xml:space="preserve"> RTD("cqg.rtd",,"StudyData", $N$2, "Bar", "", "Close", $M$2, $A40, $R$2,$Q$2,,$O$2,$P$2)</f>
        <v>0.77</v>
      </c>
      <c r="H40" s="4">
        <f>RTD("cqg.rtd",,"StudyData",$N$2, "Vol", "VolType=Exchange,CoCType=Contract", "Vol",$M$2, $A40, $R$2,$Q$2,,$O$2,$P$2)</f>
        <v>158</v>
      </c>
      <c r="I40" s="6">
        <f xml:space="preserve"> RTD("cqg.rtd",,"StudyData","MIVOpen("&amp;$N$2&amp;")", "Bar", "", "Close", $M$2, $A40, $R$2,$Q$2,,$O$2,$P$2)</f>
        <v>20.63</v>
      </c>
      <c r="J40" s="6">
        <f xml:space="preserve"> RTD("cqg.rtd",,"StudyData","MIVHigh("&amp;$N$2&amp;")", "Bar", "", "Close", $M$2, $A40, $R$2,$Q$2,,$O$2,$P$2)</f>
        <v>26.18</v>
      </c>
      <c r="K40" s="6">
        <f xml:space="preserve"> RTD("cqg.rtd",,"StudyData","MIVLow("&amp;$N$2&amp;")", "Bar", "", "Close", $M$2, $A40, $R$2,$Q$2,,$O$2,$P$2)</f>
        <v>17.82</v>
      </c>
      <c r="L40" s="6">
        <f xml:space="preserve"> RTD("cqg.rtd",,"StudyData","MIVCLose("&amp;$N$2&amp;")", "Bar", "", "Close", $M$2, $A40, $R$2,$Q$2,,$O$2,$P$2)</f>
        <v>20.434999999999999</v>
      </c>
    </row>
    <row r="41" spans="1:12" x14ac:dyDescent="0.3">
      <c r="A41">
        <f t="shared" si="0"/>
        <v>-39</v>
      </c>
      <c r="B41" s="1">
        <f xml:space="preserve"> RTD("cqg.rtd",,"StudyData", $N$2, "Bar", "", "Time", $M$2, $A41, $R$2,$Q$2,,$O$2,$P$2)</f>
        <v>43040.708333333336</v>
      </c>
      <c r="C41" s="2">
        <f xml:space="preserve"> RTD("cqg.rtd",,"StudyData", $N$2, "Bar", "", "Time", $M$2, $A41,$R$2,$Q$2, "","False")</f>
        <v>43040.708333333336</v>
      </c>
      <c r="D41" s="3">
        <f xml:space="preserve"> RTD("cqg.rtd",,"StudyData", $N$2, "Bar", "", "Open", $M$2, $A41, $R$2,$Q$2,,$O$2,$P$2)</f>
        <v>0.47</v>
      </c>
      <c r="E41" s="3">
        <f xml:space="preserve"> RTD("cqg.rtd",,"StudyData", $N$2, "Bar", "", "High", $M$2, $A41, $R$2,$Q$2,,$O$2,$P$2)</f>
        <v>0.56999999999999995</v>
      </c>
      <c r="F41" s="3">
        <f xml:space="preserve"> RTD("cqg.rtd",,"StudyData", $N$2, "Bar", "", "Low", $M$2, $A41, $R$2,$Q$2,,$O$2,$P$2)</f>
        <v>0.45</v>
      </c>
      <c r="G41" s="3">
        <f xml:space="preserve"> RTD("cqg.rtd",,"StudyData", $N$2, "Bar", "", "Close", $M$2, $A41, $R$2,$Q$2,,$O$2,$P$2)</f>
        <v>0.56999999999999995</v>
      </c>
      <c r="H41" s="4">
        <f>RTD("cqg.rtd",,"StudyData",$N$2, "Vol", "VolType=Exchange,CoCType=Contract", "Vol",$M$2, $A41, $R$2,$Q$2,,$O$2,$P$2)</f>
        <v>42</v>
      </c>
      <c r="I41" s="6">
        <f xml:space="preserve"> RTD("cqg.rtd",,"StudyData","MIVOpen("&amp;$N$2&amp;")", "Bar", "", "Close", $M$2, $A41, $R$2,$Q$2,,$O$2,$P$2)</f>
        <v>20.734999999999999</v>
      </c>
      <c r="J41" s="6">
        <f xml:space="preserve"> RTD("cqg.rtd",,"StudyData","MIVHigh("&amp;$N$2&amp;")", "Bar", "", "Close", $M$2, $A41, $R$2,$Q$2,,$O$2,$P$2)</f>
        <v>21.73</v>
      </c>
      <c r="K41" s="6">
        <f xml:space="preserve"> RTD("cqg.rtd",,"StudyData","MIVLow("&amp;$N$2&amp;")", "Bar", "", "Close", $M$2, $A41, $R$2,$Q$2,,$O$2,$P$2)</f>
        <v>17.29</v>
      </c>
      <c r="L41" s="6">
        <f xml:space="preserve"> RTD("cqg.rtd",,"StudyData","MIVCLose("&amp;$N$2&amp;")", "Bar", "", "Close", $M$2, $A41, $R$2,$Q$2,,$O$2,$P$2)</f>
        <v>21.51</v>
      </c>
    </row>
    <row r="42" spans="1:12" x14ac:dyDescent="0.3">
      <c r="A42">
        <f t="shared" si="0"/>
        <v>-40</v>
      </c>
      <c r="B42" s="1">
        <f xml:space="preserve"> RTD("cqg.rtd",,"StudyData", $N$2, "Bar", "", "Time", $M$2, $A42, $R$2,$Q$2,,$O$2,$P$2)</f>
        <v>43039.708333333336</v>
      </c>
      <c r="C42" s="2">
        <f xml:space="preserve"> RTD("cqg.rtd",,"StudyData", $N$2, "Bar", "", "Time", $M$2, $A42,$R$2,$Q$2, "","False")</f>
        <v>43039.708333333336</v>
      </c>
      <c r="D42" s="3">
        <f xml:space="preserve"> RTD("cqg.rtd",,"StudyData", $N$2, "Bar", "", "Open", $M$2, $A42, $R$2,$Q$2,,$O$2,$P$2)</f>
        <v>0.56999999999999995</v>
      </c>
      <c r="E42" s="3">
        <f xml:space="preserve"> RTD("cqg.rtd",,"StudyData", $N$2, "Bar", "", "High", $M$2, $A42, $R$2,$Q$2,,$O$2,$P$2)</f>
        <v>0.65</v>
      </c>
      <c r="F42" s="3">
        <f xml:space="preserve"> RTD("cqg.rtd",,"StudyData", $N$2, "Bar", "", "Low", $M$2, $A42, $R$2,$Q$2,,$O$2,$P$2)</f>
        <v>0.47</v>
      </c>
      <c r="G42" s="3">
        <f xml:space="preserve"> RTD("cqg.rtd",,"StudyData", $N$2, "Bar", "", "Close", $M$2, $A42, $R$2,$Q$2,,$O$2,$P$2)</f>
        <v>0.49</v>
      </c>
      <c r="H42" s="4">
        <f>RTD("cqg.rtd",,"StudyData",$N$2, "Vol", "VolType=Exchange,CoCType=Contract", "Vol",$M$2, $A42, $R$2,$Q$2,,$O$2,$P$2)</f>
        <v>656</v>
      </c>
      <c r="I42" s="6">
        <f xml:space="preserve"> RTD("cqg.rtd",,"StudyData","MIVOpen("&amp;$N$2&amp;")", "Bar", "", "Close", $M$2, $A42, $R$2,$Q$2,,$O$2,$P$2)</f>
        <v>20.675000000000001</v>
      </c>
      <c r="J42" s="6">
        <f xml:space="preserve"> RTD("cqg.rtd",,"StudyData","MIVHigh("&amp;$N$2&amp;")", "Bar", "", "Close", $M$2, $A42, $R$2,$Q$2,,$O$2,$P$2)</f>
        <v>21.78</v>
      </c>
      <c r="K42" s="6">
        <f xml:space="preserve"> RTD("cqg.rtd",,"StudyData","MIVLow("&amp;$N$2&amp;")", "Bar", "", "Close", $M$2, $A42, $R$2,$Q$2,,$O$2,$P$2)</f>
        <v>19.55</v>
      </c>
      <c r="L42" s="6">
        <f xml:space="preserve"> RTD("cqg.rtd",,"StudyData","MIVCLose("&amp;$N$2&amp;")", "Bar", "", "Close", $M$2, $A42, $R$2,$Q$2,,$O$2,$P$2)</f>
        <v>20.75</v>
      </c>
    </row>
    <row r="43" spans="1:12" x14ac:dyDescent="0.3">
      <c r="A43">
        <f t="shared" si="0"/>
        <v>-41</v>
      </c>
      <c r="B43" s="1">
        <f xml:space="preserve"> RTD("cqg.rtd",,"StudyData", $N$2, "Bar", "", "Time", $M$2, $A43, $R$2,$Q$2,,$O$2,$P$2)</f>
        <v>43038.708333333336</v>
      </c>
      <c r="C43" s="2">
        <f xml:space="preserve"> RTD("cqg.rtd",,"StudyData", $N$2, "Bar", "", "Time", $M$2, $A43,$R$2,$Q$2, "","False")</f>
        <v>43038.708333333336</v>
      </c>
      <c r="D43" s="3">
        <f xml:space="preserve"> RTD("cqg.rtd",,"StudyData", $N$2, "Bar", "", "Open", $M$2, $A43, $R$2,$Q$2,,$O$2,$P$2)</f>
        <v>0.49</v>
      </c>
      <c r="E43" s="3">
        <f xml:space="preserve"> RTD("cqg.rtd",,"StudyData", $N$2, "Bar", "", "High", $M$2, $A43, $R$2,$Q$2,,$O$2,$P$2)</f>
        <v>0.56000000000000005</v>
      </c>
      <c r="F43" s="3">
        <f xml:space="preserve"> RTD("cqg.rtd",,"StudyData", $N$2, "Bar", "", "Low", $M$2, $A43, $R$2,$Q$2,,$O$2,$P$2)</f>
        <v>0.46</v>
      </c>
      <c r="G43" s="3">
        <f xml:space="preserve"> RTD("cqg.rtd",,"StudyData", $N$2, "Bar", "", "Close", $M$2, $A43, $R$2,$Q$2,,$O$2,$P$2)</f>
        <v>0.56000000000000005</v>
      </c>
      <c r="H43" s="4">
        <f>RTD("cqg.rtd",,"StudyData",$N$2, "Vol", "VolType=Exchange,CoCType=Contract", "Vol",$M$2, $A43, $R$2,$Q$2,,$O$2,$P$2)</f>
        <v>35</v>
      </c>
      <c r="I43" s="6">
        <f xml:space="preserve"> RTD("cqg.rtd",,"StudyData","MIVOpen("&amp;$N$2&amp;")", "Bar", "", "Close", $M$2, $A43, $R$2,$Q$2,,$O$2,$P$2)</f>
        <v>20.594999999999999</v>
      </c>
      <c r="J43" s="6">
        <f xml:space="preserve"> RTD("cqg.rtd",,"StudyData","MIVHigh("&amp;$N$2&amp;")", "Bar", "", "Close", $M$2, $A43, $R$2,$Q$2,,$O$2,$P$2)</f>
        <v>27.21</v>
      </c>
      <c r="K43" s="6">
        <f xml:space="preserve"> RTD("cqg.rtd",,"StudyData","MIVLow("&amp;$N$2&amp;")", "Bar", "", "Close", $M$2, $A43, $R$2,$Q$2,,$O$2,$P$2)</f>
        <v>14.8</v>
      </c>
      <c r="L43" s="6">
        <f xml:space="preserve"> RTD("cqg.rtd",,"StudyData","MIVCLose("&amp;$N$2&amp;")", "Bar", "", "Close", $M$2, $A43, $R$2,$Q$2,,$O$2,$P$2)</f>
        <v>20.64</v>
      </c>
    </row>
    <row r="44" spans="1:12" x14ac:dyDescent="0.3">
      <c r="A44">
        <f t="shared" si="0"/>
        <v>-42</v>
      </c>
      <c r="B44" s="1">
        <f xml:space="preserve"> RTD("cqg.rtd",,"StudyData", $N$2, "Bar", "", "Time", $M$2, $A44, $R$2,$Q$2,,$O$2,$P$2)</f>
        <v>43037.708333333336</v>
      </c>
      <c r="C44" s="2">
        <f xml:space="preserve"> RTD("cqg.rtd",,"StudyData", $N$2, "Bar", "", "Time", $M$2, $A44,$R$2,$Q$2, "","False")</f>
        <v>43037.708333333336</v>
      </c>
      <c r="D44" s="3">
        <f xml:space="preserve"> RTD("cqg.rtd",,"StudyData", $N$2, "Bar", "", "Open", $M$2, $A44, $R$2,$Q$2,,$O$2,$P$2)</f>
        <v>0.48</v>
      </c>
      <c r="E44" s="3">
        <f xml:space="preserve"> RTD("cqg.rtd",,"StudyData", $N$2, "Bar", "", "High", $M$2, $A44, $R$2,$Q$2,,$O$2,$P$2)</f>
        <v>0.51</v>
      </c>
      <c r="F44" s="3">
        <f xml:space="preserve"> RTD("cqg.rtd",,"StudyData", $N$2, "Bar", "", "Low", $M$2, $A44, $R$2,$Q$2,,$O$2,$P$2)</f>
        <v>0.44</v>
      </c>
      <c r="G44" s="3">
        <f xml:space="preserve"> RTD("cqg.rtd",,"StudyData", $N$2, "Bar", "", "Close", $M$2, $A44, $R$2,$Q$2,,$O$2,$P$2)</f>
        <v>0.5</v>
      </c>
      <c r="H44" s="4">
        <f>RTD("cqg.rtd",,"StudyData",$N$2, "Vol", "VolType=Exchange,CoCType=Contract", "Vol",$M$2, $A44, $R$2,$Q$2,,$O$2,$P$2)</f>
        <v>42</v>
      </c>
      <c r="I44" s="6">
        <f xml:space="preserve"> RTD("cqg.rtd",,"StudyData","MIVOpen("&amp;$N$2&amp;")", "Bar", "", "Close", $M$2, $A44, $R$2,$Q$2,,$O$2,$P$2)</f>
        <v>21.145</v>
      </c>
      <c r="J44" s="6">
        <f xml:space="preserve"> RTD("cqg.rtd",,"StudyData","MIVHigh("&amp;$N$2&amp;")", "Bar", "", "Close", $M$2, $A44, $R$2,$Q$2,,$O$2,$P$2)</f>
        <v>22.03</v>
      </c>
      <c r="K44" s="6">
        <f xml:space="preserve"> RTD("cqg.rtd",,"StudyData","MIVLow("&amp;$N$2&amp;")", "Bar", "", "Close", $M$2, $A44, $R$2,$Q$2,,$O$2,$P$2)</f>
        <v>17.010000000000002</v>
      </c>
      <c r="L44" s="6">
        <f xml:space="preserve"> RTD("cqg.rtd",,"StudyData","MIVCLose("&amp;$N$2&amp;")", "Bar", "", "Close", $M$2, $A44, $R$2,$Q$2,,$O$2,$P$2)</f>
        <v>18.47</v>
      </c>
    </row>
    <row r="45" spans="1:12" x14ac:dyDescent="0.3">
      <c r="A45">
        <f t="shared" si="0"/>
        <v>-43</v>
      </c>
      <c r="B45" s="1">
        <f xml:space="preserve"> RTD("cqg.rtd",,"StudyData", $N$2, "Bar", "", "Time", $M$2, $A45, $R$2,$Q$2,,$O$2,$P$2)</f>
        <v>43034.708333333336</v>
      </c>
      <c r="C45" s="2">
        <f xml:space="preserve"> RTD("cqg.rtd",,"StudyData", $N$2, "Bar", "", "Time", $M$2, $A45,$R$2,$Q$2, "","False")</f>
        <v>43034.708333333336</v>
      </c>
      <c r="D45" s="3">
        <f xml:space="preserve"> RTD("cqg.rtd",,"StudyData", $N$2, "Bar", "", "Open", $M$2, $A45, $R$2,$Q$2,,$O$2,$P$2)</f>
        <v>0.32</v>
      </c>
      <c r="E45" s="3">
        <f xml:space="preserve"> RTD("cqg.rtd",,"StudyData", $N$2, "Bar", "", "High", $M$2, $A45, $R$2,$Q$2,,$O$2,$P$2)</f>
        <v>0.5</v>
      </c>
      <c r="F45" s="3">
        <f xml:space="preserve"> RTD("cqg.rtd",,"StudyData", $N$2, "Bar", "", "Low", $M$2, $A45, $R$2,$Q$2,,$O$2,$P$2)</f>
        <v>0.32</v>
      </c>
      <c r="G45" s="3">
        <f xml:space="preserve"> RTD("cqg.rtd",,"StudyData", $N$2, "Bar", "", "Close", $M$2, $A45, $R$2,$Q$2,,$O$2,$P$2)</f>
        <v>0.5</v>
      </c>
      <c r="H45" s="4">
        <f>RTD("cqg.rtd",,"StudyData",$N$2, "Vol", "VolType=Exchange,CoCType=Contract", "Vol",$M$2, $A45, $R$2,$Q$2,,$O$2,$P$2)</f>
        <v>164</v>
      </c>
      <c r="I45" s="6">
        <f xml:space="preserve"> RTD("cqg.rtd",,"StudyData","MIVOpen("&amp;$N$2&amp;")", "Bar", "", "Close", $M$2, $A45, $R$2,$Q$2,,$O$2,$P$2)</f>
        <v>21.434999999999999</v>
      </c>
      <c r="J45" s="6">
        <f xml:space="preserve"> RTD("cqg.rtd",,"StudyData","MIVHigh("&amp;$N$2&amp;")", "Bar", "", "Close", $M$2, $A45, $R$2,$Q$2,,$O$2,$P$2)</f>
        <v>21.74</v>
      </c>
      <c r="K45" s="6">
        <f xml:space="preserve"> RTD("cqg.rtd",,"StudyData","MIVLow("&amp;$N$2&amp;")", "Bar", "", "Close", $M$2, $A45, $R$2,$Q$2,,$O$2,$P$2)</f>
        <v>18.53</v>
      </c>
      <c r="L45" s="6">
        <f xml:space="preserve"> RTD("cqg.rtd",,"StudyData","MIVCLose("&amp;$N$2&amp;")", "Bar", "", "Close", $M$2, $A45, $R$2,$Q$2,,$O$2,$P$2)</f>
        <v>20.925000000000001</v>
      </c>
    </row>
    <row r="46" spans="1:12" x14ac:dyDescent="0.3">
      <c r="A46">
        <f t="shared" si="0"/>
        <v>-44</v>
      </c>
      <c r="B46" s="1">
        <f xml:space="preserve"> RTD("cqg.rtd",,"StudyData", $N$2, "Bar", "", "Time", $M$2, $A46, $R$2,$Q$2,,$O$2,$P$2)</f>
        <v>43033.708333333336</v>
      </c>
      <c r="C46" s="2">
        <f xml:space="preserve"> RTD("cqg.rtd",,"StudyData", $N$2, "Bar", "", "Time", $M$2, $A46,$R$2,$Q$2, "","False")</f>
        <v>43033.708333333336</v>
      </c>
      <c r="D46" s="3">
        <f xml:space="preserve"> RTD("cqg.rtd",,"StudyData", $N$2, "Bar", "", "Open", $M$2, $A46, $R$2,$Q$2,,$O$2,$P$2)</f>
        <v>0.34</v>
      </c>
      <c r="E46" s="3">
        <f xml:space="preserve"> RTD("cqg.rtd",,"StudyData", $N$2, "Bar", "", "High", $M$2, $A46, $R$2,$Q$2,,$O$2,$P$2)</f>
        <v>0.36</v>
      </c>
      <c r="F46" s="3">
        <f xml:space="preserve"> RTD("cqg.rtd",,"StudyData", $N$2, "Bar", "", "Low", $M$2, $A46, $R$2,$Q$2,,$O$2,$P$2)</f>
        <v>0.3</v>
      </c>
      <c r="G46" s="3">
        <f xml:space="preserve"> RTD("cqg.rtd",,"StudyData", $N$2, "Bar", "", "Close", $M$2, $A46, $R$2,$Q$2,,$O$2,$P$2)</f>
        <v>0.36</v>
      </c>
      <c r="H46" s="4">
        <f>RTD("cqg.rtd",,"StudyData",$N$2, "Vol", "VolType=Exchange,CoCType=Contract", "Vol",$M$2, $A46, $R$2,$Q$2,,$O$2,$P$2)</f>
        <v>36</v>
      </c>
      <c r="I46" s="6">
        <f xml:space="preserve"> RTD("cqg.rtd",,"StudyData","MIVOpen("&amp;$N$2&amp;")", "Bar", "", "Close", $M$2, $A46, $R$2,$Q$2,,$O$2,$P$2)</f>
        <v>21.504999999999999</v>
      </c>
      <c r="J46" s="6">
        <f xml:space="preserve"> RTD("cqg.rtd",,"StudyData","MIVHigh("&amp;$N$2&amp;")", "Bar", "", "Close", $M$2, $A46, $R$2,$Q$2,,$O$2,$P$2)</f>
        <v>24.53</v>
      </c>
      <c r="K46" s="6">
        <f xml:space="preserve"> RTD("cqg.rtd",,"StudyData","MIVLow("&amp;$N$2&amp;")", "Bar", "", "Close", $M$2, $A46, $R$2,$Q$2,,$O$2,$P$2)</f>
        <v>17.13</v>
      </c>
      <c r="L46" s="6">
        <f xml:space="preserve"> RTD("cqg.rtd",,"StudyData","MIVCLose("&amp;$N$2&amp;")", "Bar", "", "Close", $M$2, $A46, $R$2,$Q$2,,$O$2,$P$2)</f>
        <v>21.574999999999999</v>
      </c>
    </row>
    <row r="47" spans="1:12" x14ac:dyDescent="0.3">
      <c r="A47">
        <f t="shared" si="0"/>
        <v>-45</v>
      </c>
      <c r="B47" s="1">
        <f xml:space="preserve"> RTD("cqg.rtd",,"StudyData", $N$2, "Bar", "", "Time", $M$2, $A47, $R$2,$Q$2,,$O$2,$P$2)</f>
        <v>43032.708333333336</v>
      </c>
      <c r="C47" s="2">
        <f xml:space="preserve"> RTD("cqg.rtd",,"StudyData", $N$2, "Bar", "", "Time", $M$2, $A47,$R$2,$Q$2, "","False")</f>
        <v>43032.708333333336</v>
      </c>
      <c r="D47" s="3">
        <f xml:space="preserve"> RTD("cqg.rtd",,"StudyData", $N$2, "Bar", "", "Open", $M$2, $A47, $R$2,$Q$2,,$O$2,$P$2)</f>
        <v>0.35</v>
      </c>
      <c r="E47" s="3">
        <f xml:space="preserve"> RTD("cqg.rtd",,"StudyData", $N$2, "Bar", "", "High", $M$2, $A47, $R$2,$Q$2,,$O$2,$P$2)</f>
        <v>0.35</v>
      </c>
      <c r="F47" s="3">
        <f xml:space="preserve"> RTD("cqg.rtd",,"StudyData", $N$2, "Bar", "", "Low", $M$2, $A47, $R$2,$Q$2,,$O$2,$P$2)</f>
        <v>0.3</v>
      </c>
      <c r="G47" s="3">
        <f xml:space="preserve"> RTD("cqg.rtd",,"StudyData", $N$2, "Bar", "", "Close", $M$2, $A47, $R$2,$Q$2,,$O$2,$P$2)</f>
        <v>0.35</v>
      </c>
      <c r="H47" s="4">
        <f>RTD("cqg.rtd",,"StudyData",$N$2, "Vol", "VolType=Exchange,CoCType=Contract", "Vol",$M$2, $A47, $R$2,$Q$2,,$O$2,$P$2)</f>
        <v>59</v>
      </c>
      <c r="I47" s="6">
        <f xml:space="preserve"> RTD("cqg.rtd",,"StudyData","MIVOpen("&amp;$N$2&amp;")", "Bar", "", "Close", $M$2, $A47, $R$2,$Q$2,,$O$2,$P$2)</f>
        <v>21.77</v>
      </c>
      <c r="J47" s="6">
        <f xml:space="preserve"> RTD("cqg.rtd",,"StudyData","MIVHigh("&amp;$N$2&amp;")", "Bar", "", "Close", $M$2, $A47, $R$2,$Q$2,,$O$2,$P$2)</f>
        <v>22.33</v>
      </c>
      <c r="K47" s="6">
        <f xml:space="preserve"> RTD("cqg.rtd",,"StudyData","MIVLow("&amp;$N$2&amp;")", "Bar", "", "Close", $M$2, $A47, $R$2,$Q$2,,$O$2,$P$2)</f>
        <v>13.81</v>
      </c>
      <c r="L47" s="6">
        <f xml:space="preserve"> RTD("cqg.rtd",,"StudyData","MIVCLose("&amp;$N$2&amp;")", "Bar", "", "Close", $M$2, $A47, $R$2,$Q$2,,$O$2,$P$2)</f>
        <v>17.585000000000001</v>
      </c>
    </row>
    <row r="48" spans="1:12" x14ac:dyDescent="0.3">
      <c r="A48">
        <f t="shared" si="0"/>
        <v>-46</v>
      </c>
      <c r="B48" s="1">
        <f xml:space="preserve"> RTD("cqg.rtd",,"StudyData", $N$2, "Bar", "", "Time", $M$2, $A48, $R$2,$Q$2,,$O$2,$P$2)</f>
        <v>43031.708333333336</v>
      </c>
      <c r="C48" s="2">
        <f xml:space="preserve"> RTD("cqg.rtd",,"StudyData", $N$2, "Bar", "", "Time", $M$2, $A48,$R$2,$Q$2, "","False")</f>
        <v>43031.708333333336</v>
      </c>
      <c r="D48" s="3">
        <f xml:space="preserve"> RTD("cqg.rtd",,"StudyData", $N$2, "Bar", "", "Open", $M$2, $A48, $R$2,$Q$2,,$O$2,$P$2)</f>
        <v>0.31</v>
      </c>
      <c r="E48" s="3">
        <f xml:space="preserve"> RTD("cqg.rtd",,"StudyData", $N$2, "Bar", "", "High", $M$2, $A48, $R$2,$Q$2,,$O$2,$P$2)</f>
        <v>0.37</v>
      </c>
      <c r="F48" s="3">
        <f xml:space="preserve"> RTD("cqg.rtd",,"StudyData", $N$2, "Bar", "", "Low", $M$2, $A48, $R$2,$Q$2,,$O$2,$P$2)</f>
        <v>0.31</v>
      </c>
      <c r="G48" s="3">
        <f xml:space="preserve"> RTD("cqg.rtd",,"StudyData", $N$2, "Bar", "", "Close", $M$2, $A48, $R$2,$Q$2,,$O$2,$P$2)</f>
        <v>0.36</v>
      </c>
      <c r="H48" s="4">
        <f>RTD("cqg.rtd",,"StudyData",$N$2, "Vol", "VolType=Exchange,CoCType=Contract", "Vol",$M$2, $A48, $R$2,$Q$2,,$O$2,$P$2)</f>
        <v>39</v>
      </c>
      <c r="I48" s="6">
        <f xml:space="preserve"> RTD("cqg.rtd",,"StudyData","MIVOpen("&amp;$N$2&amp;")", "Bar", "", "Close", $M$2, $A48, $R$2,$Q$2,,$O$2,$P$2)</f>
        <v>21.515000000000001</v>
      </c>
      <c r="J48" s="6">
        <f xml:space="preserve"> RTD("cqg.rtd",,"StudyData","MIVHigh("&amp;$N$2&amp;")", "Bar", "", "Close", $M$2, $A48, $R$2,$Q$2,,$O$2,$P$2)</f>
        <v>22</v>
      </c>
      <c r="K48" s="6">
        <f xml:space="preserve"> RTD("cqg.rtd",,"StudyData","MIVLow("&amp;$N$2&amp;")", "Bar", "", "Close", $M$2, $A48, $R$2,$Q$2,,$O$2,$P$2)</f>
        <v>18.54</v>
      </c>
      <c r="L48" s="6">
        <f xml:space="preserve"> RTD("cqg.rtd",,"StudyData","MIVCLose("&amp;$N$2&amp;")", "Bar", "", "Close", $M$2, $A48, $R$2,$Q$2,,$O$2,$P$2)</f>
        <v>21.79</v>
      </c>
    </row>
    <row r="49" spans="1:12" x14ac:dyDescent="0.3">
      <c r="A49">
        <f t="shared" si="0"/>
        <v>-47</v>
      </c>
      <c r="B49" s="1">
        <f xml:space="preserve"> RTD("cqg.rtd",,"StudyData", $N$2, "Bar", "", "Time", $M$2, $A49, $R$2,$Q$2,,$O$2,$P$2)</f>
        <v>43030.708333333336</v>
      </c>
      <c r="C49" s="2">
        <f xml:space="preserve"> RTD("cqg.rtd",,"StudyData", $N$2, "Bar", "", "Time", $M$2, $A49,$R$2,$Q$2, "","False")</f>
        <v>43030.708333333336</v>
      </c>
      <c r="D49" s="3">
        <f xml:space="preserve"> RTD("cqg.rtd",,"StudyData", $N$2, "Bar", "", "Open", $M$2, $A49, $R$2,$Q$2,,$O$2,$P$2)</f>
        <v>0.37</v>
      </c>
      <c r="E49" s="3">
        <f xml:space="preserve"> RTD("cqg.rtd",,"StudyData", $N$2, "Bar", "", "High", $M$2, $A49, $R$2,$Q$2,,$O$2,$P$2)</f>
        <v>0.37</v>
      </c>
      <c r="F49" s="3">
        <f xml:space="preserve"> RTD("cqg.rtd",,"StudyData", $N$2, "Bar", "", "Low", $M$2, $A49, $R$2,$Q$2,,$O$2,$P$2)</f>
        <v>0.31</v>
      </c>
      <c r="G49" s="3">
        <f xml:space="preserve"> RTD("cqg.rtd",,"StudyData", $N$2, "Bar", "", "Close", $M$2, $A49, $R$2,$Q$2,,$O$2,$P$2)</f>
        <v>0.31</v>
      </c>
      <c r="H49" s="4">
        <f>RTD("cqg.rtd",,"StudyData",$N$2, "Vol", "VolType=Exchange,CoCType=Contract", "Vol",$M$2, $A49, $R$2,$Q$2,,$O$2,$P$2)</f>
        <v>138</v>
      </c>
      <c r="I49" s="6">
        <f xml:space="preserve"> RTD("cqg.rtd",,"StudyData","MIVOpen("&amp;$N$2&amp;")", "Bar", "", "Close", $M$2, $A49, $R$2,$Q$2,,$O$2,$P$2)</f>
        <v>20.38</v>
      </c>
      <c r="J49" s="6">
        <f xml:space="preserve"> RTD("cqg.rtd",,"StudyData","MIVHigh("&amp;$N$2&amp;")", "Bar", "", "Close", $M$2, $A49, $R$2,$Q$2,,$O$2,$P$2)</f>
        <v>25.18</v>
      </c>
      <c r="K49" s="6">
        <f xml:space="preserve"> RTD("cqg.rtd",,"StudyData","MIVLow("&amp;$N$2&amp;")", "Bar", "", "Close", $M$2, $A49, $R$2,$Q$2,,$O$2,$P$2)</f>
        <v>17.07</v>
      </c>
      <c r="L49" s="6">
        <f xml:space="preserve"> RTD("cqg.rtd",,"StudyData","MIVCLose("&amp;$N$2&amp;")", "Bar", "", "Close", $M$2, $A49, $R$2,$Q$2,,$O$2,$P$2)</f>
        <v>21.34</v>
      </c>
    </row>
    <row r="50" spans="1:12" x14ac:dyDescent="0.3">
      <c r="A50">
        <f t="shared" si="0"/>
        <v>-48</v>
      </c>
      <c r="B50" s="1">
        <f xml:space="preserve"> RTD("cqg.rtd",,"StudyData", $N$2, "Bar", "", "Time", $M$2, $A50, $R$2,$Q$2,,$O$2,$P$2)</f>
        <v>43027.708333333336</v>
      </c>
      <c r="C50" s="2">
        <f xml:space="preserve"> RTD("cqg.rtd",,"StudyData", $N$2, "Bar", "", "Time", $M$2, $A50,$R$2,$Q$2, "","False")</f>
        <v>43027.708333333336</v>
      </c>
      <c r="D50" s="3">
        <f xml:space="preserve"> RTD("cqg.rtd",,"StudyData", $N$2, "Bar", "", "Open", $M$2, $A50, $R$2,$Q$2,,$O$2,$P$2)</f>
        <v>0.33</v>
      </c>
      <c r="E50" s="3">
        <f xml:space="preserve"> RTD("cqg.rtd",,"StudyData", $N$2, "Bar", "", "High", $M$2, $A50, $R$2,$Q$2,,$O$2,$P$2)</f>
        <v>0.34</v>
      </c>
      <c r="F50" s="3">
        <f xml:space="preserve"> RTD("cqg.rtd",,"StudyData", $N$2, "Bar", "", "Low", $M$2, $A50, $R$2,$Q$2,,$O$2,$P$2)</f>
        <v>0.26</v>
      </c>
      <c r="G50" s="3">
        <f xml:space="preserve"> RTD("cqg.rtd",,"StudyData", $N$2, "Bar", "", "Close", $M$2, $A50, $R$2,$Q$2,,$O$2,$P$2)</f>
        <v>0.34</v>
      </c>
      <c r="H50" s="4">
        <f>RTD("cqg.rtd",,"StudyData",$N$2, "Vol", "VolType=Exchange,CoCType=Contract", "Vol",$M$2, $A50, $R$2,$Q$2,,$O$2,$P$2)</f>
        <v>119</v>
      </c>
      <c r="I50" s="6">
        <f xml:space="preserve"> RTD("cqg.rtd",,"StudyData","MIVOpen("&amp;$N$2&amp;")", "Bar", "", "Close", $M$2, $A50, $R$2,$Q$2,,$O$2,$P$2)</f>
        <v>20.704999999999998</v>
      </c>
      <c r="J50" s="6">
        <f xml:space="preserve"> RTD("cqg.rtd",,"StudyData","MIVHigh("&amp;$N$2&amp;")", "Bar", "", "Close", $M$2, $A50, $R$2,$Q$2,,$O$2,$P$2)</f>
        <v>21.51</v>
      </c>
      <c r="K50" s="6">
        <f xml:space="preserve"> RTD("cqg.rtd",,"StudyData","MIVLow("&amp;$N$2&amp;")", "Bar", "", "Close", $M$2, $A50, $R$2,$Q$2,,$O$2,$P$2)</f>
        <v>15.61</v>
      </c>
      <c r="L50" s="6">
        <f xml:space="preserve"> RTD("cqg.rtd",,"StudyData","MIVCLose("&amp;$N$2&amp;")", "Bar", "", "Close", $M$2, $A50, $R$2,$Q$2,,$O$2,$P$2)</f>
        <v>18.95</v>
      </c>
    </row>
    <row r="51" spans="1:12" x14ac:dyDescent="0.3">
      <c r="A51">
        <f t="shared" si="0"/>
        <v>-49</v>
      </c>
      <c r="B51" s="1">
        <f xml:space="preserve"> RTD("cqg.rtd",,"StudyData", $N$2, "Bar", "", "Time", $M$2, $A51, $R$2,$Q$2,,$O$2,$P$2)</f>
        <v>43026.708333333336</v>
      </c>
      <c r="C51" s="2">
        <f xml:space="preserve"> RTD("cqg.rtd",,"StudyData", $N$2, "Bar", "", "Time", $M$2, $A51,$R$2,$Q$2, "","False")</f>
        <v>43026.708333333336</v>
      </c>
      <c r="D51" s="3">
        <f xml:space="preserve"> RTD("cqg.rtd",,"StudyData", $N$2, "Bar", "", "Open", $M$2, $A51, $R$2,$Q$2,,$O$2,$P$2)</f>
        <v>0.35</v>
      </c>
      <c r="E51" s="3">
        <f xml:space="preserve"> RTD("cqg.rtd",,"StudyData", $N$2, "Bar", "", "High", $M$2, $A51, $R$2,$Q$2,,$O$2,$P$2)</f>
        <v>0.35</v>
      </c>
      <c r="F51" s="3">
        <f xml:space="preserve"> RTD("cqg.rtd",,"StudyData", $N$2, "Bar", "", "Low", $M$2, $A51, $R$2,$Q$2,,$O$2,$P$2)</f>
        <v>0.31</v>
      </c>
      <c r="G51" s="3">
        <f xml:space="preserve"> RTD("cqg.rtd",,"StudyData", $N$2, "Bar", "", "Close", $M$2, $A51, $R$2,$Q$2,,$O$2,$P$2)</f>
        <v>0.31</v>
      </c>
      <c r="H51" s="4">
        <f>RTD("cqg.rtd",,"StudyData",$N$2, "Vol", "VolType=Exchange,CoCType=Contract", "Vol",$M$2, $A51, $R$2,$Q$2,,$O$2,$P$2)</f>
        <v>12</v>
      </c>
      <c r="I51" s="6">
        <f xml:space="preserve"> RTD("cqg.rtd",,"StudyData","MIVOpen("&amp;$N$2&amp;")", "Bar", "", "Close", $M$2, $A51, $R$2,$Q$2,,$O$2,$P$2)</f>
        <v>21.44</v>
      </c>
      <c r="J51" s="6">
        <f xml:space="preserve"> RTD("cqg.rtd",,"StudyData","MIVHigh("&amp;$N$2&amp;")", "Bar", "", "Close", $M$2, $A51, $R$2,$Q$2,,$O$2,$P$2)</f>
        <v>21.63</v>
      </c>
      <c r="K51" s="6">
        <f xml:space="preserve"> RTD("cqg.rtd",,"StudyData","MIVLow("&amp;$N$2&amp;")", "Bar", "", "Close", $M$2, $A51, $R$2,$Q$2,,$O$2,$P$2)</f>
        <v>19.920000000000002</v>
      </c>
      <c r="L51" s="6">
        <f xml:space="preserve"> RTD("cqg.rtd",,"StudyData","MIVCLose("&amp;$N$2&amp;")", "Bar", "", "Close", $M$2, $A51, $R$2,$Q$2,,$O$2,$P$2)</f>
        <v>20.875</v>
      </c>
    </row>
    <row r="52" spans="1:12" x14ac:dyDescent="0.3">
      <c r="A52">
        <f t="shared" si="0"/>
        <v>-50</v>
      </c>
      <c r="B52" s="1">
        <f xml:space="preserve"> RTD("cqg.rtd",,"StudyData", $N$2, "Bar", "", "Time", $M$2, $A52, $R$2,$Q$2,,$O$2,$P$2)</f>
        <v>43025.708333333336</v>
      </c>
      <c r="C52" s="2">
        <f xml:space="preserve"> RTD("cqg.rtd",,"StudyData", $N$2, "Bar", "", "Time", $M$2, $A52,$R$2,$Q$2, "","False")</f>
        <v>43025.708333333336</v>
      </c>
      <c r="D52" s="3">
        <f xml:space="preserve"> RTD("cqg.rtd",,"StudyData", $N$2, "Bar", "", "Open", $M$2, $A52, $R$2,$Q$2,,$O$2,$P$2)</f>
        <v>0.44</v>
      </c>
      <c r="E52" s="3">
        <f xml:space="preserve"> RTD("cqg.rtd",,"StudyData", $N$2, "Bar", "", "High", $M$2, $A52, $R$2,$Q$2,,$O$2,$P$2)</f>
        <v>0.44</v>
      </c>
      <c r="F52" s="3">
        <f xml:space="preserve"> RTD("cqg.rtd",,"StudyData", $N$2, "Bar", "", "Low", $M$2, $A52, $R$2,$Q$2,,$O$2,$P$2)</f>
        <v>0.38</v>
      </c>
      <c r="G52" s="3">
        <f xml:space="preserve"> RTD("cqg.rtd",,"StudyData", $N$2, "Bar", "", "Close", $M$2, $A52, $R$2,$Q$2,,$O$2,$P$2)</f>
        <v>0.4</v>
      </c>
      <c r="H52" s="4">
        <f>RTD("cqg.rtd",,"StudyData",$N$2, "Vol", "VolType=Exchange,CoCType=Contract", "Vol",$M$2, $A52, $R$2,$Q$2,,$O$2,$P$2)</f>
        <v>136</v>
      </c>
      <c r="I52" s="6">
        <f xml:space="preserve"> RTD("cqg.rtd",,"StudyData","MIVOpen("&amp;$N$2&amp;")", "Bar", "", "Close", $M$2, $A52, $R$2,$Q$2,,$O$2,$P$2)</f>
        <v>21.05</v>
      </c>
      <c r="J52" s="6">
        <f xml:space="preserve"> RTD("cqg.rtd",,"StudyData","MIVHigh("&amp;$N$2&amp;")", "Bar", "", "Close", $M$2, $A52, $R$2,$Q$2,,$O$2,$P$2)</f>
        <v>25.43</v>
      </c>
      <c r="K52" s="6">
        <f xml:space="preserve"> RTD("cqg.rtd",,"StudyData","MIVLow("&amp;$N$2&amp;")", "Bar", "", "Close", $M$2, $A52, $R$2,$Q$2,,$O$2,$P$2)</f>
        <v>14.82</v>
      </c>
      <c r="L52" s="6">
        <f xml:space="preserve"> RTD("cqg.rtd",,"StudyData","MIVCLose("&amp;$N$2&amp;")", "Bar", "", "Close", $M$2, $A52, $R$2,$Q$2,,$O$2,$P$2)</f>
        <v>21.43</v>
      </c>
    </row>
    <row r="53" spans="1:12" x14ac:dyDescent="0.3">
      <c r="A53">
        <f t="shared" si="0"/>
        <v>-51</v>
      </c>
      <c r="B53" s="1">
        <f xml:space="preserve"> RTD("cqg.rtd",,"StudyData", $N$2, "Bar", "", "Time", $M$2, $A53, $R$2,$Q$2,,$O$2,$P$2)</f>
        <v>43024.708333333336</v>
      </c>
      <c r="C53" s="2">
        <f xml:space="preserve"> RTD("cqg.rtd",,"StudyData", $N$2, "Bar", "", "Time", $M$2, $A53,$R$2,$Q$2, "","False")</f>
        <v>43024.708333333336</v>
      </c>
      <c r="D53" s="3">
        <f xml:space="preserve"> RTD("cqg.rtd",,"StudyData", $N$2, "Bar", "", "Open", $M$2, $A53, $R$2,$Q$2,,$O$2,$P$2)</f>
        <v>0.42</v>
      </c>
      <c r="E53" s="3">
        <f xml:space="preserve"> RTD("cqg.rtd",,"StudyData", $N$2, "Bar", "", "High", $M$2, $A53, $R$2,$Q$2,,$O$2,$P$2)</f>
        <v>0.43</v>
      </c>
      <c r="F53" s="3">
        <f xml:space="preserve"> RTD("cqg.rtd",,"StudyData", $N$2, "Bar", "", "Low", $M$2, $A53, $R$2,$Q$2,,$O$2,$P$2)</f>
        <v>0.37</v>
      </c>
      <c r="G53" s="3">
        <f xml:space="preserve"> RTD("cqg.rtd",,"StudyData", $N$2, "Bar", "", "Close", $M$2, $A53, $R$2,$Q$2,,$O$2,$P$2)</f>
        <v>0.41</v>
      </c>
      <c r="H53" s="4">
        <f>RTD("cqg.rtd",,"StudyData",$N$2, "Vol", "VolType=Exchange,CoCType=Contract", "Vol",$M$2, $A53, $R$2,$Q$2,,$O$2,$P$2)</f>
        <v>35</v>
      </c>
      <c r="I53" s="6">
        <f xml:space="preserve"> RTD("cqg.rtd",,"StudyData","MIVOpen("&amp;$N$2&amp;")", "Bar", "", "Close", $M$2, $A53, $R$2,$Q$2,,$O$2,$P$2)</f>
        <v>21.18</v>
      </c>
      <c r="J53" s="6">
        <f xml:space="preserve"> RTD("cqg.rtd",,"StudyData","MIVHigh("&amp;$N$2&amp;")", "Bar", "", "Close", $M$2, $A53, $R$2,$Q$2,,$O$2,$P$2)</f>
        <v>21.42</v>
      </c>
      <c r="K53" s="6">
        <f xml:space="preserve"> RTD("cqg.rtd",,"StudyData","MIVLow("&amp;$N$2&amp;")", "Bar", "", "Close", $M$2, $A53, $R$2,$Q$2,,$O$2,$P$2)</f>
        <v>18.940000000000001</v>
      </c>
      <c r="L53" s="6">
        <f xml:space="preserve"> RTD("cqg.rtd",,"StudyData","MIVCLose("&amp;$N$2&amp;")", "Bar", "", "Close", $M$2, $A53, $R$2,$Q$2,,$O$2,$P$2)</f>
        <v>20.725000000000001</v>
      </c>
    </row>
    <row r="54" spans="1:12" x14ac:dyDescent="0.3">
      <c r="A54">
        <f t="shared" si="0"/>
        <v>-52</v>
      </c>
      <c r="B54" s="1">
        <f xml:space="preserve"> RTD("cqg.rtd",,"StudyData", $N$2, "Bar", "", "Time", $M$2, $A54, $R$2,$Q$2,,$O$2,$P$2)</f>
        <v>43023.708333333336</v>
      </c>
      <c r="C54" s="2">
        <f xml:space="preserve"> RTD("cqg.rtd",,"StudyData", $N$2, "Bar", "", "Time", $M$2, $A54,$R$2,$Q$2, "","False")</f>
        <v>43023.708333333336</v>
      </c>
      <c r="D54" s="3">
        <f xml:space="preserve"> RTD("cqg.rtd",,"StudyData", $N$2, "Bar", "", "Open", $M$2, $A54, $R$2,$Q$2,,$O$2,$P$2)</f>
        <v>0.5</v>
      </c>
      <c r="E54" s="3">
        <f xml:space="preserve"> RTD("cqg.rtd",,"StudyData", $N$2, "Bar", "", "High", $M$2, $A54, $R$2,$Q$2,,$O$2,$P$2)</f>
        <v>0.53</v>
      </c>
      <c r="F54" s="3">
        <f xml:space="preserve"> RTD("cqg.rtd",,"StudyData", $N$2, "Bar", "", "Low", $M$2, $A54, $R$2,$Q$2,,$O$2,$P$2)</f>
        <v>0.41</v>
      </c>
      <c r="G54" s="3">
        <f xml:space="preserve"> RTD("cqg.rtd",,"StudyData", $N$2, "Bar", "", "Close", $M$2, $A54, $R$2,$Q$2,,$O$2,$P$2)</f>
        <v>0.41</v>
      </c>
      <c r="H54" s="4">
        <f>RTD("cqg.rtd",,"StudyData",$N$2, "Vol", "VolType=Exchange,CoCType=Contract", "Vol",$M$2, $A54, $R$2,$Q$2,,$O$2,$P$2)</f>
        <v>547</v>
      </c>
      <c r="I54" s="6">
        <f xml:space="preserve"> RTD("cqg.rtd",,"StudyData","MIVOpen("&amp;$N$2&amp;")", "Bar", "", "Close", $M$2, $A54, $R$2,$Q$2,,$O$2,$P$2)</f>
        <v>21.024999999999999</v>
      </c>
      <c r="J54" s="6">
        <f xml:space="preserve"> RTD("cqg.rtd",,"StudyData","MIVHigh("&amp;$N$2&amp;")", "Bar", "", "Close", $M$2, $A54, $R$2,$Q$2,,$O$2,$P$2)</f>
        <v>21.57</v>
      </c>
      <c r="K54" s="6">
        <f xml:space="preserve"> RTD("cqg.rtd",,"StudyData","MIVLow("&amp;$N$2&amp;")", "Bar", "", "Close", $M$2, $A54, $R$2,$Q$2,,$O$2,$P$2)</f>
        <v>20.149999999999999</v>
      </c>
      <c r="L54" s="6">
        <f xml:space="preserve"> RTD("cqg.rtd",,"StudyData","MIVCLose("&amp;$N$2&amp;")", "Bar", "", "Close", $M$2, $A54, $R$2,$Q$2,,$O$2,$P$2)</f>
        <v>21.21</v>
      </c>
    </row>
    <row r="55" spans="1:12" x14ac:dyDescent="0.3">
      <c r="A55">
        <f t="shared" si="0"/>
        <v>-53</v>
      </c>
      <c r="B55" s="1">
        <f xml:space="preserve"> RTD("cqg.rtd",,"StudyData", $N$2, "Bar", "", "Time", $M$2, $A55, $R$2,$Q$2,,$O$2,$P$2)</f>
        <v>43020.708333333336</v>
      </c>
      <c r="C55" s="2">
        <f xml:space="preserve"> RTD("cqg.rtd",,"StudyData", $N$2, "Bar", "", "Time", $M$2, $A55,$R$2,$Q$2, "","False")</f>
        <v>43020.708333333336</v>
      </c>
      <c r="D55" s="3">
        <f xml:space="preserve"> RTD("cqg.rtd",,"StudyData", $N$2, "Bar", "", "Open", $M$2, $A55, $R$2,$Q$2,,$O$2,$P$2)</f>
        <v>0.36</v>
      </c>
      <c r="E55" s="3">
        <f xml:space="preserve"> RTD("cqg.rtd",,"StudyData", $N$2, "Bar", "", "High", $M$2, $A55, $R$2,$Q$2,,$O$2,$P$2)</f>
        <v>0.43</v>
      </c>
      <c r="F55" s="3">
        <f xml:space="preserve"> RTD("cqg.rtd",,"StudyData", $N$2, "Bar", "", "Low", $M$2, $A55, $R$2,$Q$2,,$O$2,$P$2)</f>
        <v>0.36</v>
      </c>
      <c r="G55" s="3">
        <f xml:space="preserve"> RTD("cqg.rtd",,"StudyData", $N$2, "Bar", "", "Close", $M$2, $A55, $R$2,$Q$2,,$O$2,$P$2)</f>
        <v>0.43</v>
      </c>
      <c r="H55" s="4">
        <f>RTD("cqg.rtd",,"StudyData",$N$2, "Vol", "VolType=Exchange,CoCType=Contract", "Vol",$M$2, $A55, $R$2,$Q$2,,$O$2,$P$2)</f>
        <v>108</v>
      </c>
      <c r="I55" s="6">
        <f xml:space="preserve"> RTD("cqg.rtd",,"StudyData","MIVOpen("&amp;$N$2&amp;")", "Bar", "", "Close", $M$2, $A55, $R$2,$Q$2,,$O$2,$P$2)</f>
        <v>19.309999999999999</v>
      </c>
      <c r="J55" s="6">
        <f xml:space="preserve"> RTD("cqg.rtd",,"StudyData","MIVHigh("&amp;$N$2&amp;")", "Bar", "", "Close", $M$2, $A55, $R$2,$Q$2,,$O$2,$P$2)</f>
        <v>27.96</v>
      </c>
      <c r="K55" s="6">
        <f xml:space="preserve"> RTD("cqg.rtd",,"StudyData","MIVLow("&amp;$N$2&amp;")", "Bar", "", "Close", $M$2, $A55, $R$2,$Q$2,,$O$2,$P$2)</f>
        <v>7.69</v>
      </c>
      <c r="L55" s="6">
        <f xml:space="preserve"> RTD("cqg.rtd",,"StudyData","MIVCLose("&amp;$N$2&amp;")", "Bar", "", "Close", $M$2, $A55, $R$2,$Q$2,,$O$2,$P$2)</f>
        <v>20.89</v>
      </c>
    </row>
    <row r="56" spans="1:12" x14ac:dyDescent="0.3">
      <c r="A56">
        <f t="shared" si="0"/>
        <v>-54</v>
      </c>
      <c r="B56" s="1">
        <f xml:space="preserve"> RTD("cqg.rtd",,"StudyData", $N$2, "Bar", "", "Time", $M$2, $A56, $R$2,$Q$2,,$O$2,$P$2)</f>
        <v>43019.708333333336</v>
      </c>
      <c r="C56" s="2">
        <f xml:space="preserve"> RTD("cqg.rtd",,"StudyData", $N$2, "Bar", "", "Time", $M$2, $A56,$R$2,$Q$2, "","False")</f>
        <v>43019.708333333336</v>
      </c>
      <c r="D56" s="3">
        <f xml:space="preserve"> RTD("cqg.rtd",,"StudyData", $N$2, "Bar", "", "Open", $M$2, $A56, $R$2,$Q$2,,$O$2,$P$2)</f>
        <v>0.34</v>
      </c>
      <c r="E56" s="3">
        <f xml:space="preserve"> RTD("cqg.rtd",,"StudyData", $N$2, "Bar", "", "High", $M$2, $A56, $R$2,$Q$2,,$O$2,$P$2)</f>
        <v>0.34</v>
      </c>
      <c r="F56" s="3">
        <f xml:space="preserve"> RTD("cqg.rtd",,"StudyData", $N$2, "Bar", "", "Low", $M$2, $A56, $R$2,$Q$2,,$O$2,$P$2)</f>
        <v>0.31</v>
      </c>
      <c r="G56" s="3">
        <f xml:space="preserve"> RTD("cqg.rtd",,"StudyData", $N$2, "Bar", "", "Close", $M$2, $A56, $R$2,$Q$2,,$O$2,$P$2)</f>
        <v>0.33</v>
      </c>
      <c r="H56" s="4">
        <f>RTD("cqg.rtd",,"StudyData",$N$2, "Vol", "VolType=Exchange,CoCType=Contract", "Vol",$M$2, $A56, $R$2,$Q$2,,$O$2,$P$2)</f>
        <v>32</v>
      </c>
      <c r="I56" s="6">
        <f xml:space="preserve"> RTD("cqg.rtd",,"StudyData","MIVOpen("&amp;$N$2&amp;")", "Bar", "", "Close", $M$2, $A56, $R$2,$Q$2,,$O$2,$P$2)</f>
        <v>20.875</v>
      </c>
      <c r="J56" s="6">
        <f xml:space="preserve"> RTD("cqg.rtd",,"StudyData","MIVHigh("&amp;$N$2&amp;")", "Bar", "", "Close", $M$2, $A56, $R$2,$Q$2,,$O$2,$P$2)</f>
        <v>21.7</v>
      </c>
      <c r="K56" s="6">
        <f xml:space="preserve"> RTD("cqg.rtd",,"StudyData","MIVLow("&amp;$N$2&amp;")", "Bar", "", "Close", $M$2, $A56, $R$2,$Q$2,,$O$2,$P$2)</f>
        <v>18.57</v>
      </c>
      <c r="L56" s="6">
        <f xml:space="preserve"> RTD("cqg.rtd",,"StudyData","MIVCLose("&amp;$N$2&amp;")", "Bar", "", "Close", $M$2, $A56, $R$2,$Q$2,,$O$2,$P$2)</f>
        <v>19.71</v>
      </c>
    </row>
    <row r="57" spans="1:12" x14ac:dyDescent="0.3">
      <c r="A57">
        <f t="shared" si="0"/>
        <v>-55</v>
      </c>
      <c r="B57" s="1">
        <f xml:space="preserve"> RTD("cqg.rtd",,"StudyData", $N$2, "Bar", "", "Time", $M$2, $A57, $R$2,$Q$2,,$O$2,$P$2)</f>
        <v>43018.708333333336</v>
      </c>
      <c r="C57" s="2">
        <f xml:space="preserve"> RTD("cqg.rtd",,"StudyData", $N$2, "Bar", "", "Time", $M$2, $A57,$R$2,$Q$2, "","False")</f>
        <v>43018.708333333336</v>
      </c>
      <c r="D57" s="3">
        <f xml:space="preserve"> RTD("cqg.rtd",,"StudyData", $N$2, "Bar", "", "Open", $M$2, $A57, $R$2,$Q$2,,$O$2,$P$2)</f>
        <v>0.38</v>
      </c>
      <c r="E57" s="3">
        <f xml:space="preserve"> RTD("cqg.rtd",,"StudyData", $N$2, "Bar", "", "High", $M$2, $A57, $R$2,$Q$2,,$O$2,$P$2)</f>
        <v>0.43</v>
      </c>
      <c r="F57" s="3">
        <f xml:space="preserve"> RTD("cqg.rtd",,"StudyData", $N$2, "Bar", "", "Low", $M$2, $A57, $R$2,$Q$2,,$O$2,$P$2)</f>
        <v>0.38</v>
      </c>
      <c r="G57" s="3">
        <f xml:space="preserve"> RTD("cqg.rtd",,"StudyData", $N$2, "Bar", "", "Close", $M$2, $A57, $R$2,$Q$2,,$O$2,$P$2)</f>
        <v>0.43</v>
      </c>
      <c r="H57" s="4">
        <f>RTD("cqg.rtd",,"StudyData",$N$2, "Vol", "VolType=Exchange,CoCType=Contract", "Vol",$M$2, $A57, $R$2,$Q$2,,$O$2,$P$2)</f>
        <v>403</v>
      </c>
      <c r="I57" s="6">
        <f xml:space="preserve"> RTD("cqg.rtd",,"StudyData","MIVOpen("&amp;$N$2&amp;")", "Bar", "", "Close", $M$2, $A57, $R$2,$Q$2,,$O$2,$P$2)</f>
        <v>20.305</v>
      </c>
      <c r="J57" s="6">
        <f xml:space="preserve"> RTD("cqg.rtd",,"StudyData","MIVHigh("&amp;$N$2&amp;")", "Bar", "", "Close", $M$2, $A57, $R$2,$Q$2,,$O$2,$P$2)</f>
        <v>21.35</v>
      </c>
      <c r="K57" s="6">
        <f xml:space="preserve"> RTD("cqg.rtd",,"StudyData","MIVLow("&amp;$N$2&amp;")", "Bar", "", "Close", $M$2, $A57, $R$2,$Q$2,,$O$2,$P$2)</f>
        <v>19.579999999999998</v>
      </c>
      <c r="L57" s="6">
        <f xml:space="preserve"> RTD("cqg.rtd",,"StudyData","MIVCLose("&amp;$N$2&amp;")", "Bar", "", "Close", $M$2, $A57, $R$2,$Q$2,,$O$2,$P$2)</f>
        <v>20.895</v>
      </c>
    </row>
    <row r="58" spans="1:12" x14ac:dyDescent="0.3">
      <c r="A58">
        <f t="shared" si="0"/>
        <v>-56</v>
      </c>
      <c r="B58" s="1">
        <f xml:space="preserve"> RTD("cqg.rtd",,"StudyData", $N$2, "Bar", "", "Time", $M$2, $A58, $R$2,$Q$2,,$O$2,$P$2)</f>
        <v>43017.708333333336</v>
      </c>
      <c r="C58" s="2">
        <f xml:space="preserve"> RTD("cqg.rtd",,"StudyData", $N$2, "Bar", "", "Time", $M$2, $A58,$R$2,$Q$2, "","False")</f>
        <v>43017.708333333336</v>
      </c>
      <c r="D58" s="3">
        <f xml:space="preserve"> RTD("cqg.rtd",,"StudyData", $N$2, "Bar", "", "Open", $M$2, $A58, $R$2,$Q$2,,$O$2,$P$2)</f>
        <v>0.34</v>
      </c>
      <c r="E58" s="3">
        <f xml:space="preserve"> RTD("cqg.rtd",,"StudyData", $N$2, "Bar", "", "High", $M$2, $A58, $R$2,$Q$2,,$O$2,$P$2)</f>
        <v>0.39</v>
      </c>
      <c r="F58" s="3">
        <f xml:space="preserve"> RTD("cqg.rtd",,"StudyData", $N$2, "Bar", "", "Low", $M$2, $A58, $R$2,$Q$2,,$O$2,$P$2)</f>
        <v>0.34</v>
      </c>
      <c r="G58" s="3">
        <f xml:space="preserve"> RTD("cqg.rtd",,"StudyData", $N$2, "Bar", "", "Close", $M$2, $A58, $R$2,$Q$2,,$O$2,$P$2)</f>
        <v>0.39</v>
      </c>
      <c r="H58" s="4">
        <f>RTD("cqg.rtd",,"StudyData",$N$2, "Vol", "VolType=Exchange,CoCType=Contract", "Vol",$M$2, $A58, $R$2,$Q$2,,$O$2,$P$2)</f>
        <v>5</v>
      </c>
      <c r="I58" s="6">
        <f xml:space="preserve"> RTD("cqg.rtd",,"StudyData","MIVOpen("&amp;$N$2&amp;")", "Bar", "", "Close", $M$2, $A58, $R$2,$Q$2,,$O$2,$P$2)</f>
        <v>18.89</v>
      </c>
      <c r="J58" s="6">
        <f xml:space="preserve"> RTD("cqg.rtd",,"StudyData","MIVHigh("&amp;$N$2&amp;")", "Bar", "", "Close", $M$2, $A58, $R$2,$Q$2,,$O$2,$P$2)</f>
        <v>23.76</v>
      </c>
      <c r="K58" s="6">
        <f xml:space="preserve"> RTD("cqg.rtd",,"StudyData","MIVLow("&amp;$N$2&amp;")", "Bar", "", "Close", $M$2, $A58, $R$2,$Q$2,,$O$2,$P$2)</f>
        <v>16.27</v>
      </c>
      <c r="L58" s="6">
        <f xml:space="preserve"> RTD("cqg.rtd",,"StudyData","MIVCLose("&amp;$N$2&amp;")", "Bar", "", "Close", $M$2, $A58, $R$2,$Q$2,,$O$2,$P$2)</f>
        <v>20.329999999999998</v>
      </c>
    </row>
    <row r="59" spans="1:12" x14ac:dyDescent="0.3">
      <c r="A59">
        <f t="shared" si="0"/>
        <v>-57</v>
      </c>
      <c r="B59" s="1">
        <f xml:space="preserve"> RTD("cqg.rtd",,"StudyData", $N$2, "Bar", "", "Time", $M$2, $A59, $R$2,$Q$2,,$O$2,$P$2)</f>
        <v>43016.708333333336</v>
      </c>
      <c r="C59" s="2">
        <f xml:space="preserve"> RTD("cqg.rtd",,"StudyData", $N$2, "Bar", "", "Time", $M$2, $A59,$R$2,$Q$2, "","False")</f>
        <v>43016.708333333336</v>
      </c>
      <c r="D59" s="3">
        <f xml:space="preserve"> RTD("cqg.rtd",,"StudyData", $N$2, "Bar", "", "Open", $M$2, $A59, $R$2,$Q$2,,$O$2,$P$2)</f>
        <v>0.28999999999999998</v>
      </c>
      <c r="E59" s="3">
        <f xml:space="preserve"> RTD("cqg.rtd",,"StudyData", $N$2, "Bar", "", "High", $M$2, $A59, $R$2,$Q$2,,$O$2,$P$2)</f>
        <v>0.3</v>
      </c>
      <c r="F59" s="3">
        <f xml:space="preserve"> RTD("cqg.rtd",,"StudyData", $N$2, "Bar", "", "Low", $M$2, $A59, $R$2,$Q$2,,$O$2,$P$2)</f>
        <v>0.27</v>
      </c>
      <c r="G59" s="3">
        <f xml:space="preserve"> RTD("cqg.rtd",,"StudyData", $N$2, "Bar", "", "Close", $M$2, $A59, $R$2,$Q$2,,$O$2,$P$2)</f>
        <v>0.27</v>
      </c>
      <c r="H59" s="4">
        <f>RTD("cqg.rtd",,"StudyData",$N$2, "Vol", "VolType=Exchange,CoCType=Contract", "Vol",$M$2, $A59, $R$2,$Q$2,,$O$2,$P$2)</f>
        <v>828</v>
      </c>
      <c r="I59" s="6">
        <f xml:space="preserve"> RTD("cqg.rtd",,"StudyData","MIVOpen("&amp;$N$2&amp;")", "Bar", "", "Close", $M$2, $A59, $R$2,$Q$2,,$O$2,$P$2)</f>
        <v>21.45</v>
      </c>
      <c r="J59" s="6">
        <f xml:space="preserve"> RTD("cqg.rtd",,"StudyData","MIVHigh("&amp;$N$2&amp;")", "Bar", "", "Close", $M$2, $A59, $R$2,$Q$2,,$O$2,$P$2)</f>
        <v>22.85</v>
      </c>
      <c r="K59" s="6">
        <f xml:space="preserve"> RTD("cqg.rtd",,"StudyData","MIVLow("&amp;$N$2&amp;")", "Bar", "", "Close", $M$2, $A59, $R$2,$Q$2,,$O$2,$P$2)</f>
        <v>16.52</v>
      </c>
      <c r="L59" s="6">
        <f xml:space="preserve"> RTD("cqg.rtd",,"StudyData","MIVCLose("&amp;$N$2&amp;")", "Bar", "", "Close", $M$2, $A59, $R$2,$Q$2,,$O$2,$P$2)</f>
        <v>19.684999999999999</v>
      </c>
    </row>
    <row r="60" spans="1:12" x14ac:dyDescent="0.3">
      <c r="A60">
        <f t="shared" si="0"/>
        <v>-58</v>
      </c>
      <c r="B60" s="1">
        <f xml:space="preserve"> RTD("cqg.rtd",,"StudyData", $N$2, "Bar", "", "Time", $M$2, $A60, $R$2,$Q$2,,$O$2,$P$2)</f>
        <v>43013.708333333336</v>
      </c>
      <c r="C60" s="2">
        <f xml:space="preserve"> RTD("cqg.rtd",,"StudyData", $N$2, "Bar", "", "Time", $M$2, $A60,$R$2,$Q$2, "","False")</f>
        <v>43013.708333333336</v>
      </c>
      <c r="D60" s="3">
        <f xml:space="preserve"> RTD("cqg.rtd",,"StudyData", $N$2, "Bar", "", "Open", $M$2, $A60, $R$2,$Q$2,,$O$2,$P$2)</f>
        <v>0.36</v>
      </c>
      <c r="E60" s="3">
        <f xml:space="preserve"> RTD("cqg.rtd",,"StudyData", $N$2, "Bar", "", "High", $M$2, $A60, $R$2,$Q$2,,$O$2,$P$2)</f>
        <v>0.36</v>
      </c>
      <c r="F60" s="3">
        <f xml:space="preserve"> RTD("cqg.rtd",,"StudyData", $N$2, "Bar", "", "Low", $M$2, $A60, $R$2,$Q$2,,$O$2,$P$2)</f>
        <v>0.28999999999999998</v>
      </c>
      <c r="G60" s="3">
        <f xml:space="preserve"> RTD("cqg.rtd",,"StudyData", $N$2, "Bar", "", "Close", $M$2, $A60, $R$2,$Q$2,,$O$2,$P$2)</f>
        <v>0.28999999999999998</v>
      </c>
      <c r="H60" s="4">
        <f>RTD("cqg.rtd",,"StudyData",$N$2, "Vol", "VolType=Exchange,CoCType=Contract", "Vol",$M$2, $A60, $R$2,$Q$2,,$O$2,$P$2)</f>
        <v>20</v>
      </c>
      <c r="I60" s="6">
        <f xml:space="preserve"> RTD("cqg.rtd",,"StudyData","MIVOpen("&amp;$N$2&amp;")", "Bar", "", "Close", $M$2, $A60, $R$2,$Q$2,,$O$2,$P$2)</f>
        <v>23.02</v>
      </c>
      <c r="J60" s="6">
        <f xml:space="preserve"> RTD("cqg.rtd",,"StudyData","MIVHigh("&amp;$N$2&amp;")", "Bar", "", "Close", $M$2, $A60, $R$2,$Q$2,,$O$2,$P$2)</f>
        <v>23.6</v>
      </c>
      <c r="K60" s="6">
        <f xml:space="preserve"> RTD("cqg.rtd",,"StudyData","MIVLow("&amp;$N$2&amp;")", "Bar", "", "Close", $M$2, $A60, $R$2,$Q$2,,$O$2,$P$2)</f>
        <v>21.34</v>
      </c>
      <c r="L60" s="6">
        <f xml:space="preserve"> RTD("cqg.rtd",,"StudyData","MIVCLose("&amp;$N$2&amp;")", "Bar", "", "Close", $M$2, $A60, $R$2,$Q$2,,$O$2,$P$2)</f>
        <v>21.585000000000001</v>
      </c>
    </row>
    <row r="61" spans="1:12" x14ac:dyDescent="0.3">
      <c r="A61">
        <f t="shared" si="0"/>
        <v>-59</v>
      </c>
      <c r="B61" s="1">
        <f xml:space="preserve"> RTD("cqg.rtd",,"StudyData", $N$2, "Bar", "", "Time", $M$2, $A61, $R$2,$Q$2,,$O$2,$P$2)</f>
        <v>43012.708333333336</v>
      </c>
      <c r="C61" s="2">
        <f xml:space="preserve"> RTD("cqg.rtd",,"StudyData", $N$2, "Bar", "", "Time", $M$2, $A61,$R$2,$Q$2, "","False")</f>
        <v>43012.708333333336</v>
      </c>
      <c r="D61" s="3">
        <f xml:space="preserve"> RTD("cqg.rtd",,"StudyData", $N$2, "Bar", "", "Open", $M$2, $A61, $R$2,$Q$2,,$O$2,$P$2)</f>
        <v>0.46</v>
      </c>
      <c r="E61" s="3">
        <f xml:space="preserve"> RTD("cqg.rtd",,"StudyData", $N$2, "Bar", "", "High", $M$2, $A61, $R$2,$Q$2,,$O$2,$P$2)</f>
        <v>0.46</v>
      </c>
      <c r="F61" s="3">
        <f xml:space="preserve"> RTD("cqg.rtd",,"StudyData", $N$2, "Bar", "", "Low", $M$2, $A61, $R$2,$Q$2,,$O$2,$P$2)</f>
        <v>0.44</v>
      </c>
      <c r="G61" s="3">
        <f xml:space="preserve"> RTD("cqg.rtd",,"StudyData", $N$2, "Bar", "", "Close", $M$2, $A61, $R$2,$Q$2,,$O$2,$P$2)</f>
        <v>0.44</v>
      </c>
      <c r="H61" s="4">
        <f>RTD("cqg.rtd",,"StudyData",$N$2, "Vol", "VolType=Exchange,CoCType=Contract", "Vol",$M$2, $A61, $R$2,$Q$2,,$O$2,$P$2)</f>
        <v>6</v>
      </c>
      <c r="I61" s="6">
        <f xml:space="preserve"> RTD("cqg.rtd",,"StudyData","MIVOpen("&amp;$N$2&amp;")", "Bar", "", "Close", $M$2, $A61, $R$2,$Q$2,,$O$2,$P$2)</f>
        <v>23.91</v>
      </c>
      <c r="J61" s="6">
        <f xml:space="preserve"> RTD("cqg.rtd",,"StudyData","MIVHigh("&amp;$N$2&amp;")", "Bar", "", "Close", $M$2, $A61, $R$2,$Q$2,,$O$2,$P$2)</f>
        <v>29.15</v>
      </c>
      <c r="K61" s="6">
        <f xml:space="preserve"> RTD("cqg.rtd",,"StudyData","MIVLow("&amp;$N$2&amp;")", "Bar", "", "Close", $M$2, $A61, $R$2,$Q$2,,$O$2,$P$2)</f>
        <v>20.010000000000002</v>
      </c>
      <c r="L61" s="6">
        <f xml:space="preserve"> RTD("cqg.rtd",,"StudyData","MIVCLose("&amp;$N$2&amp;")", "Bar", "", "Close", $M$2, $A61, $R$2,$Q$2,,$O$2,$P$2)</f>
        <v>22.91</v>
      </c>
    </row>
    <row r="62" spans="1:12" x14ac:dyDescent="0.3">
      <c r="A62">
        <f t="shared" si="0"/>
        <v>-60</v>
      </c>
      <c r="B62" s="1">
        <f xml:space="preserve"> RTD("cqg.rtd",,"StudyData", $N$2, "Bar", "", "Time", $M$2, $A62, $R$2,$Q$2,,$O$2,$P$2)</f>
        <v>43011.708333333336</v>
      </c>
      <c r="C62" s="2">
        <f xml:space="preserve"> RTD("cqg.rtd",,"StudyData", $N$2, "Bar", "", "Time", $M$2, $A62,$R$2,$Q$2, "","False")</f>
        <v>43011.708333333336</v>
      </c>
      <c r="D62" s="3">
        <f xml:space="preserve"> RTD("cqg.rtd",,"StudyData", $N$2, "Bar", "", "Open", $M$2, $A62, $R$2,$Q$2,,$O$2,$P$2)</f>
        <v>0.41</v>
      </c>
      <c r="E62" s="3">
        <f xml:space="preserve"> RTD("cqg.rtd",,"StudyData", $N$2, "Bar", "", "High", $M$2, $A62, $R$2,$Q$2,,$O$2,$P$2)</f>
        <v>0.41</v>
      </c>
      <c r="F62" s="3">
        <f xml:space="preserve"> RTD("cqg.rtd",,"StudyData", $N$2, "Bar", "", "Low", $M$2, $A62, $R$2,$Q$2,,$O$2,$P$2)</f>
        <v>0.36</v>
      </c>
      <c r="G62" s="3">
        <f xml:space="preserve"> RTD("cqg.rtd",,"StudyData", $N$2, "Bar", "", "Close", $M$2, $A62, $R$2,$Q$2,,$O$2,$P$2)</f>
        <v>0.37</v>
      </c>
      <c r="H62" s="4">
        <f>RTD("cqg.rtd",,"StudyData",$N$2, "Vol", "VolType=Exchange,CoCType=Contract", "Vol",$M$2, $A62, $R$2,$Q$2,,$O$2,$P$2)</f>
        <v>102</v>
      </c>
      <c r="I62" s="6">
        <f xml:space="preserve"> RTD("cqg.rtd",,"StudyData","MIVOpen("&amp;$N$2&amp;")", "Bar", "", "Close", $M$2, $A62, $R$2,$Q$2,,$O$2,$P$2)</f>
        <v>24.364999999999998</v>
      </c>
      <c r="J62" s="6">
        <f xml:space="preserve"> RTD("cqg.rtd",,"StudyData","MIVHigh("&amp;$N$2&amp;")", "Bar", "", "Close", $M$2, $A62, $R$2,$Q$2,,$O$2,$P$2)</f>
        <v>27.06</v>
      </c>
      <c r="K62" s="6">
        <f xml:space="preserve"> RTD("cqg.rtd",,"StudyData","MIVLow("&amp;$N$2&amp;")", "Bar", "", "Close", $M$2, $A62, $R$2,$Q$2,,$O$2,$P$2)</f>
        <v>21.6</v>
      </c>
      <c r="L62" s="6">
        <f xml:space="preserve"> RTD("cqg.rtd",,"StudyData","MIVCLose("&amp;$N$2&amp;")", "Bar", "", "Close", $M$2, $A62, $R$2,$Q$2,,$O$2,$P$2)</f>
        <v>24.05</v>
      </c>
    </row>
    <row r="63" spans="1:12" x14ac:dyDescent="0.3">
      <c r="A63">
        <f t="shared" si="0"/>
        <v>-61</v>
      </c>
      <c r="B63" s="1">
        <f xml:space="preserve"> RTD("cqg.rtd",,"StudyData", $N$2, "Bar", "", "Time", $M$2, $A63, $R$2,$Q$2,,$O$2,$P$2)</f>
        <v>43010.708333333336</v>
      </c>
      <c r="C63" s="2">
        <f xml:space="preserve"> RTD("cqg.rtd",,"StudyData", $N$2, "Bar", "", "Time", $M$2, $A63,$R$2,$Q$2, "","False")</f>
        <v>43010.708333333336</v>
      </c>
      <c r="D63" s="3">
        <f xml:space="preserve"> RTD("cqg.rtd",,"StudyData", $N$2, "Bar", "", "Open", $M$2, $A63, $R$2,$Q$2,,$O$2,$P$2)</f>
        <v>0.38</v>
      </c>
      <c r="E63" s="3">
        <f xml:space="preserve"> RTD("cqg.rtd",,"StudyData", $N$2, "Bar", "", "High", $M$2, $A63, $R$2,$Q$2,,$O$2,$P$2)</f>
        <v>0.4</v>
      </c>
      <c r="F63" s="3">
        <f xml:space="preserve"> RTD("cqg.rtd",,"StudyData", $N$2, "Bar", "", "Low", $M$2, $A63, $R$2,$Q$2,,$O$2,$P$2)</f>
        <v>0.38</v>
      </c>
      <c r="G63" s="3">
        <f xml:space="preserve"> RTD("cqg.rtd",,"StudyData", $N$2, "Bar", "", "Close", $M$2, $A63, $R$2,$Q$2,,$O$2,$P$2)</f>
        <v>0.4</v>
      </c>
      <c r="H63" s="4">
        <f>RTD("cqg.rtd",,"StudyData",$N$2, "Vol", "VolType=Exchange,CoCType=Contract", "Vol",$M$2, $A63, $R$2,$Q$2,,$O$2,$P$2)</f>
        <v>41</v>
      </c>
      <c r="I63" s="6">
        <f xml:space="preserve"> RTD("cqg.rtd",,"StudyData","MIVOpen("&amp;$N$2&amp;")", "Bar", "", "Close", $M$2, $A63, $R$2,$Q$2,,$O$2,$P$2)</f>
        <v>24.574999999999999</v>
      </c>
      <c r="J63" s="6">
        <f xml:space="preserve"> RTD("cqg.rtd",,"StudyData","MIVHigh("&amp;$N$2&amp;")", "Bar", "", "Close", $M$2, $A63, $R$2,$Q$2,,$O$2,$P$2)</f>
        <v>26.45</v>
      </c>
      <c r="K63" s="6">
        <f xml:space="preserve"> RTD("cqg.rtd",,"StudyData","MIVLow("&amp;$N$2&amp;")", "Bar", "", "Close", $M$2, $A63, $R$2,$Q$2,,$O$2,$P$2)</f>
        <v>21.56</v>
      </c>
      <c r="L63" s="6">
        <f xml:space="preserve"> RTD("cqg.rtd",,"StudyData","MIVCLose("&amp;$N$2&amp;")", "Bar", "", "Close", $M$2, $A63, $R$2,$Q$2,,$O$2,$P$2)</f>
        <v>24.375</v>
      </c>
    </row>
    <row r="64" spans="1:12" x14ac:dyDescent="0.3">
      <c r="A64">
        <f t="shared" si="0"/>
        <v>-62</v>
      </c>
      <c r="B64" s="1">
        <f xml:space="preserve"> RTD("cqg.rtd",,"StudyData", $N$2, "Bar", "", "Time", $M$2, $A64, $R$2,$Q$2,,$O$2,$P$2)</f>
        <v>43009.708333333336</v>
      </c>
      <c r="C64" s="2">
        <f xml:space="preserve"> RTD("cqg.rtd",,"StudyData", $N$2, "Bar", "", "Time", $M$2, $A64,$R$2,$Q$2, "","False")</f>
        <v>43009.708333333336</v>
      </c>
      <c r="D64" s="3">
        <f xml:space="preserve"> RTD("cqg.rtd",,"StudyData", $N$2, "Bar", "", "Open", $M$2, $A64, $R$2,$Q$2,,$O$2,$P$2)</f>
        <v>0.42</v>
      </c>
      <c r="E64" s="3">
        <f xml:space="preserve"> RTD("cqg.rtd",,"StudyData", $N$2, "Bar", "", "High", $M$2, $A64, $R$2,$Q$2,,$O$2,$P$2)</f>
        <v>0.42</v>
      </c>
      <c r="F64" s="3">
        <f xml:space="preserve"> RTD("cqg.rtd",,"StudyData", $N$2, "Bar", "", "Low", $M$2, $A64, $R$2,$Q$2,,$O$2,$P$2)</f>
        <v>0.4</v>
      </c>
      <c r="G64" s="3">
        <f xml:space="preserve"> RTD("cqg.rtd",,"StudyData", $N$2, "Bar", "", "Close", $M$2, $A64, $R$2,$Q$2,,$O$2,$P$2)</f>
        <v>0.42</v>
      </c>
      <c r="H64" s="4">
        <f>RTD("cqg.rtd",,"StudyData",$N$2, "Vol", "VolType=Exchange,CoCType=Contract", "Vol",$M$2, $A64, $R$2,$Q$2,,$O$2,$P$2)</f>
        <v>32</v>
      </c>
      <c r="I64" s="6">
        <f xml:space="preserve"> RTD("cqg.rtd",,"StudyData","MIVOpen("&amp;$N$2&amp;")", "Bar", "", "Close", $M$2, $A64, $R$2,$Q$2,,$O$2,$P$2)</f>
        <v>23.215</v>
      </c>
      <c r="J64" s="6">
        <f xml:space="preserve"> RTD("cqg.rtd",,"StudyData","MIVHigh("&amp;$N$2&amp;")", "Bar", "", "Close", $M$2, $A64, $R$2,$Q$2,,$O$2,$P$2)</f>
        <v>30.57</v>
      </c>
      <c r="K64" s="6">
        <f xml:space="preserve"> RTD("cqg.rtd",,"StudyData","MIVLow("&amp;$N$2&amp;")", "Bar", "", "Close", $M$2, $A64, $R$2,$Q$2,,$O$2,$P$2)</f>
        <v>20.75</v>
      </c>
      <c r="L64" s="6">
        <f xml:space="preserve"> RTD("cqg.rtd",,"StudyData","MIVCLose("&amp;$N$2&amp;")", "Bar", "", "Close", $M$2, $A64, $R$2,$Q$2,,$O$2,$P$2)</f>
        <v>24.364999999999998</v>
      </c>
    </row>
    <row r="65" spans="1:12" x14ac:dyDescent="0.3">
      <c r="A65">
        <f t="shared" si="0"/>
        <v>-63</v>
      </c>
      <c r="B65" s="1">
        <f xml:space="preserve"> RTD("cqg.rtd",,"StudyData", $N$2, "Bar", "", "Time", $M$2, $A65, $R$2,$Q$2,,$O$2,$P$2)</f>
        <v>43006.708333333336</v>
      </c>
      <c r="C65" s="2">
        <f xml:space="preserve"> RTD("cqg.rtd",,"StudyData", $N$2, "Bar", "", "Time", $M$2, $A65,$R$2,$Q$2, "","False")</f>
        <v>43006.708333333336</v>
      </c>
      <c r="D65" s="3">
        <f xml:space="preserve"> RTD("cqg.rtd",,"StudyData", $N$2, "Bar", "", "Open", $M$2, $A65, $R$2,$Q$2,,$O$2,$P$2)</f>
        <v>0.53</v>
      </c>
      <c r="E65" s="3">
        <f xml:space="preserve"> RTD("cqg.rtd",,"StudyData", $N$2, "Bar", "", "High", $M$2, $A65, $R$2,$Q$2,,$O$2,$P$2)</f>
        <v>0.55000000000000004</v>
      </c>
      <c r="F65" s="3">
        <f xml:space="preserve"> RTD("cqg.rtd",,"StudyData", $N$2, "Bar", "", "Low", $M$2, $A65, $R$2,$Q$2,,$O$2,$P$2)</f>
        <v>0.52</v>
      </c>
      <c r="G65" s="3">
        <f xml:space="preserve"> RTD("cqg.rtd",,"StudyData", $N$2, "Bar", "", "Close", $M$2, $A65, $R$2,$Q$2,,$O$2,$P$2)</f>
        <v>0.55000000000000004</v>
      </c>
      <c r="H65" s="4">
        <f>RTD("cqg.rtd",,"StudyData",$N$2, "Vol", "VolType=Exchange,CoCType=Contract", "Vol",$M$2, $A65, $R$2,$Q$2,,$O$2,$P$2)</f>
        <v>1502</v>
      </c>
      <c r="I65" s="6">
        <f xml:space="preserve"> RTD("cqg.rtd",,"StudyData","MIVOpen("&amp;$N$2&amp;")", "Bar", "", "Close", $M$2, $A65, $R$2,$Q$2,,$O$2,$P$2)</f>
        <v>24.024999999999999</v>
      </c>
      <c r="J65" s="6">
        <f xml:space="preserve"> RTD("cqg.rtd",,"StudyData","MIVHigh("&amp;$N$2&amp;")", "Bar", "", "Close", $M$2, $A65, $R$2,$Q$2,,$O$2,$P$2)</f>
        <v>28.06</v>
      </c>
      <c r="K65" s="6">
        <f xml:space="preserve"> RTD("cqg.rtd",,"StudyData","MIVLow("&amp;$N$2&amp;")", "Bar", "", "Close", $M$2, $A65, $R$2,$Q$2,,$O$2,$P$2)</f>
        <v>17.18</v>
      </c>
      <c r="L65" s="6">
        <f xml:space="preserve"> RTD("cqg.rtd",,"StudyData","MIVCLose("&amp;$N$2&amp;")", "Bar", "", "Close", $M$2, $A65, $R$2,$Q$2,,$O$2,$P$2)</f>
        <v>21.81</v>
      </c>
    </row>
    <row r="66" spans="1:12" x14ac:dyDescent="0.3">
      <c r="A66">
        <f t="shared" si="0"/>
        <v>-64</v>
      </c>
      <c r="B66" s="1">
        <f xml:space="preserve"> RTD("cqg.rtd",,"StudyData", $N$2, "Bar", "", "Time", $M$2, $A66, $R$2,$Q$2,,$O$2,$P$2)</f>
        <v>43005.708333333336</v>
      </c>
      <c r="C66" s="2">
        <f xml:space="preserve"> RTD("cqg.rtd",,"StudyData", $N$2, "Bar", "", "Time", $M$2, $A66,$R$2,$Q$2, "","False")</f>
        <v>43005.708333333336</v>
      </c>
      <c r="D66" s="3">
        <f xml:space="preserve"> RTD("cqg.rtd",,"StudyData", $N$2, "Bar", "", "Open", $M$2, $A66, $R$2,$Q$2,,$O$2,$P$2)</f>
        <v>0.7</v>
      </c>
      <c r="E66" s="3">
        <f xml:space="preserve"> RTD("cqg.rtd",,"StudyData", $N$2, "Bar", "", "High", $M$2, $A66, $R$2,$Q$2,,$O$2,$P$2)</f>
        <v>0.7</v>
      </c>
      <c r="F66" s="3">
        <f xml:space="preserve"> RTD("cqg.rtd",,"StudyData", $N$2, "Bar", "", "Low", $M$2, $A66, $R$2,$Q$2,,$O$2,$P$2)</f>
        <v>0.52</v>
      </c>
      <c r="G66" s="3">
        <f xml:space="preserve"> RTD("cqg.rtd",,"StudyData", $N$2, "Bar", "", "Close", $M$2, $A66, $R$2,$Q$2,,$O$2,$P$2)</f>
        <v>0.56000000000000005</v>
      </c>
      <c r="H66" s="4">
        <f>RTD("cqg.rtd",,"StudyData",$N$2, "Vol", "VolType=Exchange,CoCType=Contract", "Vol",$M$2, $A66, $R$2,$Q$2,,$O$2,$P$2)</f>
        <v>15</v>
      </c>
      <c r="I66" s="6">
        <f xml:space="preserve"> RTD("cqg.rtd",,"StudyData","MIVOpen("&amp;$N$2&amp;")", "Bar", "", "Close", $M$2, $A66, $R$2,$Q$2,,$O$2,$P$2)</f>
        <v>24.625</v>
      </c>
      <c r="J66" s="6">
        <f xml:space="preserve"> RTD("cqg.rtd",,"StudyData","MIVHigh("&amp;$N$2&amp;")", "Bar", "", "Close", $M$2, $A66, $R$2,$Q$2,,$O$2,$P$2)</f>
        <v>25.03</v>
      </c>
      <c r="K66" s="6">
        <f xml:space="preserve"> RTD("cqg.rtd",,"StudyData","MIVLow("&amp;$N$2&amp;")", "Bar", "", "Close", $M$2, $A66, $R$2,$Q$2,,$O$2,$P$2)</f>
        <v>21.94</v>
      </c>
      <c r="L66" s="6">
        <f xml:space="preserve"> RTD("cqg.rtd",,"StudyData","MIVCLose("&amp;$N$2&amp;")", "Bar", "", "Close", $M$2, $A66, $R$2,$Q$2,,$O$2,$P$2)</f>
        <v>24.125</v>
      </c>
    </row>
    <row r="67" spans="1:12" x14ac:dyDescent="0.3">
      <c r="A67">
        <f t="shared" si="0"/>
        <v>-65</v>
      </c>
      <c r="B67" s="1">
        <f xml:space="preserve"> RTD("cqg.rtd",,"StudyData", $N$2, "Bar", "", "Time", $M$2, $A67, $R$2,$Q$2,,$O$2,$P$2)</f>
        <v>43004.708333333336</v>
      </c>
      <c r="C67" s="2">
        <f xml:space="preserve"> RTD("cqg.rtd",,"StudyData", $N$2, "Bar", "", "Time", $M$2, $A67,$R$2,$Q$2, "","False")</f>
        <v>43004.708333333336</v>
      </c>
      <c r="D67" s="3">
        <f xml:space="preserve"> RTD("cqg.rtd",,"StudyData", $N$2, "Bar", "", "Open", $M$2, $A67, $R$2,$Q$2,,$O$2,$P$2)</f>
        <v>0.75</v>
      </c>
      <c r="E67" s="3">
        <f xml:space="preserve"> RTD("cqg.rtd",,"StudyData", $N$2, "Bar", "", "High", $M$2, $A67, $R$2,$Q$2,,$O$2,$P$2)</f>
        <v>0.75</v>
      </c>
      <c r="F67" s="3">
        <f xml:space="preserve"> RTD("cqg.rtd",,"StudyData", $N$2, "Bar", "", "Low", $M$2, $A67, $R$2,$Q$2,,$O$2,$P$2)</f>
        <v>0.66</v>
      </c>
      <c r="G67" s="3">
        <f xml:space="preserve"> RTD("cqg.rtd",,"StudyData", $N$2, "Bar", "", "Close", $M$2, $A67, $R$2,$Q$2,,$O$2,$P$2)</f>
        <v>0.66</v>
      </c>
      <c r="H67" s="4">
        <f>RTD("cqg.rtd",,"StudyData",$N$2, "Vol", "VolType=Exchange,CoCType=Contract", "Vol",$M$2, $A67, $R$2,$Q$2,,$O$2,$P$2)</f>
        <v>3</v>
      </c>
      <c r="I67" s="6">
        <f xml:space="preserve"> RTD("cqg.rtd",,"StudyData","MIVOpen("&amp;$N$2&amp;")", "Bar", "", "Close", $M$2, $A67, $R$2,$Q$2,,$O$2,$P$2)</f>
        <v>23.445</v>
      </c>
      <c r="J67" s="6">
        <f xml:space="preserve"> RTD("cqg.rtd",,"StudyData","MIVHigh("&amp;$N$2&amp;")", "Bar", "", "Close", $M$2, $A67, $R$2,$Q$2,,$O$2,$P$2)</f>
        <v>28.8</v>
      </c>
      <c r="K67" s="6">
        <f xml:space="preserve"> RTD("cqg.rtd",,"StudyData","MIVLow("&amp;$N$2&amp;")", "Bar", "", "Close", $M$2, $A67, $R$2,$Q$2,,$O$2,$P$2)</f>
        <v>20.399999999999999</v>
      </c>
      <c r="L67" s="6">
        <f xml:space="preserve"> RTD("cqg.rtd",,"StudyData","MIVCLose("&amp;$N$2&amp;")", "Bar", "", "Close", $M$2, $A67, $R$2,$Q$2,,$O$2,$P$2)</f>
        <v>24.3</v>
      </c>
    </row>
    <row r="68" spans="1:12" x14ac:dyDescent="0.3">
      <c r="A68">
        <f t="shared" ref="A68:A131" si="1">A67-1</f>
        <v>-66</v>
      </c>
      <c r="B68" s="1">
        <f xml:space="preserve"> RTD("cqg.rtd",,"StudyData", $N$2, "Bar", "", "Time", $M$2, $A68, $R$2,$Q$2,,$O$2,$P$2)</f>
        <v>43003.708333333336</v>
      </c>
      <c r="C68" s="2">
        <f xml:space="preserve"> RTD("cqg.rtd",,"StudyData", $N$2, "Bar", "", "Time", $M$2, $A68,$R$2,$Q$2, "","False")</f>
        <v>43003.708333333336</v>
      </c>
      <c r="D68" s="3">
        <f xml:space="preserve"> RTD("cqg.rtd",,"StudyData", $N$2, "Bar", "", "Open", $M$2, $A68, $R$2,$Q$2,,$O$2,$P$2)</f>
        <v>0.71</v>
      </c>
      <c r="E68" s="3">
        <f xml:space="preserve"> RTD("cqg.rtd",,"StudyData", $N$2, "Bar", "", "High", $M$2, $A68, $R$2,$Q$2,,$O$2,$P$2)</f>
        <v>0.71</v>
      </c>
      <c r="F68" s="3">
        <f xml:space="preserve"> RTD("cqg.rtd",,"StudyData", $N$2, "Bar", "", "Low", $M$2, $A68, $R$2,$Q$2,,$O$2,$P$2)</f>
        <v>0.71</v>
      </c>
      <c r="G68" s="3">
        <f xml:space="preserve"> RTD("cqg.rtd",,"StudyData", $N$2, "Bar", "", "Close", $M$2, $A68, $R$2,$Q$2,,$O$2,$P$2)</f>
        <v>0.71</v>
      </c>
      <c r="H68" s="4">
        <f>RTD("cqg.rtd",,"StudyData",$N$2, "Vol", "VolType=Exchange,CoCType=Contract", "Vol",$M$2, $A68, $R$2,$Q$2,,$O$2,$P$2)</f>
        <v>0</v>
      </c>
      <c r="I68" s="6">
        <f xml:space="preserve"> RTD("cqg.rtd",,"StudyData","MIVOpen("&amp;$N$2&amp;")", "Bar", "", "Close", $M$2, $A68, $R$2,$Q$2,,$O$2,$P$2)</f>
        <v>23.734999999999999</v>
      </c>
      <c r="J68" s="6">
        <f xml:space="preserve"> RTD("cqg.rtd",,"StudyData","MIVHigh("&amp;$N$2&amp;")", "Bar", "", "Close", $M$2, $A68, $R$2,$Q$2,,$O$2,$P$2)</f>
        <v>25.38</v>
      </c>
      <c r="K68" s="6">
        <f xml:space="preserve"> RTD("cqg.rtd",,"StudyData","MIVLow("&amp;$N$2&amp;")", "Bar", "", "Close", $M$2, $A68, $R$2,$Q$2,,$O$2,$P$2)</f>
        <v>20.36</v>
      </c>
      <c r="L68" s="6">
        <f xml:space="preserve"> RTD("cqg.rtd",,"StudyData","MIVCLose("&amp;$N$2&amp;")", "Bar", "", "Close", $M$2, $A68, $R$2,$Q$2,,$O$2,$P$2)</f>
        <v>20.774999999999999</v>
      </c>
    </row>
    <row r="69" spans="1:12" x14ac:dyDescent="0.3">
      <c r="A69">
        <f t="shared" si="1"/>
        <v>-67</v>
      </c>
      <c r="B69" s="1">
        <f xml:space="preserve"> RTD("cqg.rtd",,"StudyData", $N$2, "Bar", "", "Time", $M$2, $A69, $R$2,$Q$2,,$O$2,$P$2)</f>
        <v>43002.708333333336</v>
      </c>
      <c r="C69" s="2">
        <f xml:space="preserve"> RTD("cqg.rtd",,"StudyData", $N$2, "Bar", "", "Time", $M$2, $A69,$R$2,$Q$2, "","False")</f>
        <v>43002.708333333336</v>
      </c>
      <c r="D69" s="3">
        <f xml:space="preserve"> RTD("cqg.rtd",,"StudyData", $N$2, "Bar", "", "Open", $M$2, $A69, $R$2,$Q$2,,$O$2,$P$2)</f>
        <v>0.61</v>
      </c>
      <c r="E69" s="3">
        <f xml:space="preserve"> RTD("cqg.rtd",,"StudyData", $N$2, "Bar", "", "High", $M$2, $A69, $R$2,$Q$2,,$O$2,$P$2)</f>
        <v>0.78</v>
      </c>
      <c r="F69" s="3">
        <f xml:space="preserve"> RTD("cqg.rtd",,"StudyData", $N$2, "Bar", "", "Low", $M$2, $A69, $R$2,$Q$2,,$O$2,$P$2)</f>
        <v>0.6</v>
      </c>
      <c r="G69" s="3">
        <f xml:space="preserve"> RTD("cqg.rtd",,"StudyData", $N$2, "Bar", "", "Close", $M$2, $A69, $R$2,$Q$2,,$O$2,$P$2)</f>
        <v>0.78</v>
      </c>
      <c r="H69" s="4">
        <f>RTD("cqg.rtd",,"StudyData",$N$2, "Vol", "VolType=Exchange,CoCType=Contract", "Vol",$M$2, $A69, $R$2,$Q$2,,$O$2,$P$2)</f>
        <v>74</v>
      </c>
      <c r="I69" s="6">
        <f xml:space="preserve"> RTD("cqg.rtd",,"StudyData","MIVOpen("&amp;$N$2&amp;")", "Bar", "", "Close", $M$2, $A69, $R$2,$Q$2,,$O$2,$P$2)</f>
        <v>24.04</v>
      </c>
      <c r="J69" s="6">
        <f xml:space="preserve"> RTD("cqg.rtd",,"StudyData","MIVHigh("&amp;$N$2&amp;")", "Bar", "", "Close", $M$2, $A69, $R$2,$Q$2,,$O$2,$P$2)</f>
        <v>24.43</v>
      </c>
      <c r="K69" s="6">
        <f xml:space="preserve"> RTD("cqg.rtd",,"StudyData","MIVLow("&amp;$N$2&amp;")", "Bar", "", "Close", $M$2, $A69, $R$2,$Q$2,,$O$2,$P$2)</f>
        <v>21.64</v>
      </c>
      <c r="L69" s="6">
        <f xml:space="preserve"> RTD("cqg.rtd",,"StudyData","MIVCLose("&amp;$N$2&amp;")", "Bar", "", "Close", $M$2, $A69, $R$2,$Q$2,,$O$2,$P$2)</f>
        <v>23.715</v>
      </c>
    </row>
    <row r="70" spans="1:12" x14ac:dyDescent="0.3">
      <c r="A70">
        <f t="shared" si="1"/>
        <v>-68</v>
      </c>
      <c r="B70" s="1">
        <f xml:space="preserve"> RTD("cqg.rtd",,"StudyData", $N$2, "Bar", "", "Time", $M$2, $A70, $R$2,$Q$2,,$O$2,$P$2)</f>
        <v>42999.708333333336</v>
      </c>
      <c r="C70" s="2">
        <f xml:space="preserve"> RTD("cqg.rtd",,"StudyData", $N$2, "Bar", "", "Time", $M$2, $A70,$R$2,$Q$2, "","False")</f>
        <v>42999.708333333336</v>
      </c>
      <c r="D70" s="3">
        <f xml:space="preserve"> RTD("cqg.rtd",,"StudyData", $N$2, "Bar", "", "Open", $M$2, $A70, $R$2,$Q$2,,$O$2,$P$2)</f>
        <v>0.53</v>
      </c>
      <c r="E70" s="3">
        <f xml:space="preserve"> RTD("cqg.rtd",,"StudyData", $N$2, "Bar", "", "High", $M$2, $A70, $R$2,$Q$2,,$O$2,$P$2)</f>
        <v>0.56000000000000005</v>
      </c>
      <c r="F70" s="3">
        <f xml:space="preserve"> RTD("cqg.rtd",,"StudyData", $N$2, "Bar", "", "Low", $M$2, $A70, $R$2,$Q$2,,$O$2,$P$2)</f>
        <v>0.53</v>
      </c>
      <c r="G70" s="3">
        <f xml:space="preserve"> RTD("cqg.rtd",,"StudyData", $N$2, "Bar", "", "Close", $M$2, $A70, $R$2,$Q$2,,$O$2,$P$2)</f>
        <v>0.56000000000000005</v>
      </c>
      <c r="H70" s="4">
        <f>RTD("cqg.rtd",,"StudyData",$N$2, "Vol", "VolType=Exchange,CoCType=Contract", "Vol",$M$2, $A70, $R$2,$Q$2,,$O$2,$P$2)</f>
        <v>26</v>
      </c>
      <c r="I70" s="6">
        <f xml:space="preserve"> RTD("cqg.rtd",,"StudyData","MIVOpen("&amp;$N$2&amp;")", "Bar", "", "Close", $M$2, $A70, $R$2,$Q$2,,$O$2,$P$2)</f>
        <v>22.495000000000001</v>
      </c>
      <c r="J70" s="6">
        <f xml:space="preserve"> RTD("cqg.rtd",,"StudyData","MIVHigh("&amp;$N$2&amp;")", "Bar", "", "Close", $M$2, $A70, $R$2,$Q$2,,$O$2,$P$2)</f>
        <v>26.07</v>
      </c>
      <c r="K70" s="6">
        <f xml:space="preserve"> RTD("cqg.rtd",,"StudyData","MIVLow("&amp;$N$2&amp;")", "Bar", "", "Close", $M$2, $A70, $R$2,$Q$2,,$O$2,$P$2)</f>
        <v>17.87</v>
      </c>
      <c r="L70" s="6">
        <f xml:space="preserve"> RTD("cqg.rtd",,"StudyData","MIVCLose("&amp;$N$2&amp;")", "Bar", "", "Close", $M$2, $A70, $R$2,$Q$2,,$O$2,$P$2)</f>
        <v>23.9</v>
      </c>
    </row>
    <row r="71" spans="1:12" x14ac:dyDescent="0.3">
      <c r="A71">
        <f t="shared" si="1"/>
        <v>-69</v>
      </c>
      <c r="B71" s="1">
        <f xml:space="preserve"> RTD("cqg.rtd",,"StudyData", $N$2, "Bar", "", "Time", $M$2, $A71, $R$2,$Q$2,,$O$2,$P$2)</f>
        <v>42998.708333333336</v>
      </c>
      <c r="C71" s="2">
        <f xml:space="preserve"> RTD("cqg.rtd",,"StudyData", $N$2, "Bar", "", "Time", $M$2, $A71,$R$2,$Q$2, "","False")</f>
        <v>42998.708333333336</v>
      </c>
      <c r="D71" s="3">
        <f xml:space="preserve"> RTD("cqg.rtd",,"StudyData", $N$2, "Bar", "", "Open", $M$2, $A71, $R$2,$Q$2,,$O$2,$P$2)</f>
        <v>0.53</v>
      </c>
      <c r="E71" s="3">
        <f xml:space="preserve"> RTD("cqg.rtd",,"StudyData", $N$2, "Bar", "", "High", $M$2, $A71, $R$2,$Q$2,,$O$2,$P$2)</f>
        <v>0.55000000000000004</v>
      </c>
      <c r="F71" s="3">
        <f xml:space="preserve"> RTD("cqg.rtd",,"StudyData", $N$2, "Bar", "", "Low", $M$2, $A71, $R$2,$Q$2,,$O$2,$P$2)</f>
        <v>0.53</v>
      </c>
      <c r="G71" s="3">
        <f xml:space="preserve"> RTD("cqg.rtd",,"StudyData", $N$2, "Bar", "", "Close", $M$2, $A71, $R$2,$Q$2,,$O$2,$P$2)</f>
        <v>0.55000000000000004</v>
      </c>
      <c r="H71" s="4">
        <f>RTD("cqg.rtd",,"StudyData",$N$2, "Vol", "VolType=Exchange,CoCType=Contract", "Vol",$M$2, $A71, $R$2,$Q$2,,$O$2,$P$2)</f>
        <v>1</v>
      </c>
      <c r="I71" s="6">
        <f xml:space="preserve"> RTD("cqg.rtd",,"StudyData","MIVOpen("&amp;$N$2&amp;")", "Bar", "", "Close", $M$2, $A71, $R$2,$Q$2,,$O$2,$P$2)</f>
        <v>22.79</v>
      </c>
      <c r="J71" s="6">
        <f xml:space="preserve"> RTD("cqg.rtd",,"StudyData","MIVHigh("&amp;$N$2&amp;")", "Bar", "", "Close", $M$2, $A71, $R$2,$Q$2,,$O$2,$P$2)</f>
        <v>23.74</v>
      </c>
      <c r="K71" s="6">
        <f xml:space="preserve"> RTD("cqg.rtd",,"StudyData","MIVLow("&amp;$N$2&amp;")", "Bar", "", "Close", $M$2, $A71, $R$2,$Q$2,,$O$2,$P$2)</f>
        <v>21.67</v>
      </c>
      <c r="L71" s="6">
        <f xml:space="preserve"> RTD("cqg.rtd",,"StudyData","MIVCLose("&amp;$N$2&amp;")", "Bar", "", "Close", $M$2, $A71, $R$2,$Q$2,,$O$2,$P$2)</f>
        <v>22.6</v>
      </c>
    </row>
    <row r="72" spans="1:12" x14ac:dyDescent="0.3">
      <c r="A72">
        <f t="shared" si="1"/>
        <v>-70</v>
      </c>
      <c r="B72" s="1">
        <f xml:space="preserve"> RTD("cqg.rtd",,"StudyData", $N$2, "Bar", "", "Time", $M$2, $A72, $R$2,$Q$2,,$O$2,$P$2)</f>
        <v>42997.708333333336</v>
      </c>
      <c r="C72" s="2">
        <f xml:space="preserve"> RTD("cqg.rtd",,"StudyData", $N$2, "Bar", "", "Time", $M$2, $A72,$R$2,$Q$2, "","False")</f>
        <v>42997.708333333336</v>
      </c>
      <c r="D72" s="3">
        <f xml:space="preserve"> RTD("cqg.rtd",,"StudyData", $N$2, "Bar", "", "Open", $M$2, $A72, $R$2,$Q$2,,$O$2,$P$2)</f>
        <v>0.49</v>
      </c>
      <c r="E72" s="3">
        <f xml:space="preserve"> RTD("cqg.rtd",,"StudyData", $N$2, "Bar", "", "High", $M$2, $A72, $R$2,$Q$2,,$O$2,$P$2)</f>
        <v>0.55000000000000004</v>
      </c>
      <c r="F72" s="3">
        <f xml:space="preserve"> RTD("cqg.rtd",,"StudyData", $N$2, "Bar", "", "Low", $M$2, $A72, $R$2,$Q$2,,$O$2,$P$2)</f>
        <v>0.49</v>
      </c>
      <c r="G72" s="3">
        <f xml:space="preserve"> RTD("cqg.rtd",,"StudyData", $N$2, "Bar", "", "Close", $M$2, $A72, $R$2,$Q$2,,$O$2,$P$2)</f>
        <v>0.53</v>
      </c>
      <c r="H72" s="4">
        <f>RTD("cqg.rtd",,"StudyData",$N$2, "Vol", "VolType=Exchange,CoCType=Contract", "Vol",$M$2, $A72, $R$2,$Q$2,,$O$2,$P$2)</f>
        <v>158</v>
      </c>
      <c r="I72" s="6">
        <f xml:space="preserve"> RTD("cqg.rtd",,"StudyData","MIVOpen("&amp;$N$2&amp;")", "Bar", "", "Close", $M$2, $A72, $R$2,$Q$2,,$O$2,$P$2)</f>
        <v>22.56</v>
      </c>
      <c r="J72" s="6">
        <f xml:space="preserve"> RTD("cqg.rtd",,"StudyData","MIVHigh("&amp;$N$2&amp;")", "Bar", "", "Close", $M$2, $A72, $R$2,$Q$2,,$O$2,$P$2)</f>
        <v>27.32</v>
      </c>
      <c r="K72" s="6">
        <f xml:space="preserve"> RTD("cqg.rtd",,"StudyData","MIVLow("&amp;$N$2&amp;")", "Bar", "", "Close", $M$2, $A72, $R$2,$Q$2,,$O$2,$P$2)</f>
        <v>19.11</v>
      </c>
      <c r="L72" s="6">
        <f xml:space="preserve"> RTD("cqg.rtd",,"StudyData","MIVCLose("&amp;$N$2&amp;")", "Bar", "", "Close", $M$2, $A72, $R$2,$Q$2,,$O$2,$P$2)</f>
        <v>23.195</v>
      </c>
    </row>
    <row r="73" spans="1:12" x14ac:dyDescent="0.3">
      <c r="A73">
        <f t="shared" si="1"/>
        <v>-71</v>
      </c>
      <c r="B73" s="1">
        <f xml:space="preserve"> RTD("cqg.rtd",,"StudyData", $N$2, "Bar", "", "Time", $M$2, $A73, $R$2,$Q$2,,$O$2,$P$2)</f>
        <v>42996.708333333336</v>
      </c>
      <c r="C73" s="2">
        <f xml:space="preserve"> RTD("cqg.rtd",,"StudyData", $N$2, "Bar", "", "Time", $M$2, $A73,$R$2,$Q$2, "","False")</f>
        <v>42996.708333333336</v>
      </c>
      <c r="D73" s="3">
        <f xml:space="preserve"> RTD("cqg.rtd",,"StudyData", $N$2, "Bar", "", "Open", $M$2, $A73, $R$2,$Q$2,,$O$2,$P$2)</f>
        <v>0.45</v>
      </c>
      <c r="E73" s="3">
        <f xml:space="preserve"> RTD("cqg.rtd",,"StudyData", $N$2, "Bar", "", "High", $M$2, $A73, $R$2,$Q$2,,$O$2,$P$2)</f>
        <v>0.48</v>
      </c>
      <c r="F73" s="3">
        <f xml:space="preserve"> RTD("cqg.rtd",,"StudyData", $N$2, "Bar", "", "Low", $M$2, $A73, $R$2,$Q$2,,$O$2,$P$2)</f>
        <v>0.45</v>
      </c>
      <c r="G73" s="3">
        <f xml:space="preserve"> RTD("cqg.rtd",,"StudyData", $N$2, "Bar", "", "Close", $M$2, $A73, $R$2,$Q$2,,$O$2,$P$2)</f>
        <v>0.48</v>
      </c>
      <c r="H73" s="4">
        <f>RTD("cqg.rtd",,"StudyData",$N$2, "Vol", "VolType=Exchange,CoCType=Contract", "Vol",$M$2, $A73, $R$2,$Q$2,,$O$2,$P$2)</f>
        <v>1</v>
      </c>
      <c r="I73" s="6">
        <f xml:space="preserve"> RTD("cqg.rtd",,"StudyData","MIVOpen("&amp;$N$2&amp;")", "Bar", "", "Close", $M$2, $A73, $R$2,$Q$2,,$O$2,$P$2)</f>
        <v>22.425000000000001</v>
      </c>
      <c r="J73" s="6">
        <f xml:space="preserve"> RTD("cqg.rtd",,"StudyData","MIVHigh("&amp;$N$2&amp;")", "Bar", "", "Close", $M$2, $A73, $R$2,$Q$2,,$O$2,$P$2)</f>
        <v>26.34</v>
      </c>
      <c r="K73" s="6">
        <f xml:space="preserve"> RTD("cqg.rtd",,"StudyData","MIVLow("&amp;$N$2&amp;")", "Bar", "", "Close", $M$2, $A73, $R$2,$Q$2,,$O$2,$P$2)</f>
        <v>19.27</v>
      </c>
      <c r="L73" s="6">
        <f xml:space="preserve"> RTD("cqg.rtd",,"StudyData","MIVCLose("&amp;$N$2&amp;")", "Bar", "", "Close", $M$2, $A73, $R$2,$Q$2,,$O$2,$P$2)</f>
        <v>22.56</v>
      </c>
    </row>
    <row r="74" spans="1:12" x14ac:dyDescent="0.3">
      <c r="A74">
        <f t="shared" si="1"/>
        <v>-72</v>
      </c>
      <c r="B74" s="1">
        <f xml:space="preserve"> RTD("cqg.rtd",,"StudyData", $N$2, "Bar", "", "Time", $M$2, $A74, $R$2,$Q$2,,$O$2,$P$2)</f>
        <v>42995.708333333336</v>
      </c>
      <c r="C74" s="2">
        <f xml:space="preserve"> RTD("cqg.rtd",,"StudyData", $N$2, "Bar", "", "Time", $M$2, $A74,$R$2,$Q$2, "","False")</f>
        <v>42995.708333333336</v>
      </c>
      <c r="D74" s="3">
        <f xml:space="preserve"> RTD("cqg.rtd",,"StudyData", $N$2, "Bar", "", "Open", $M$2, $A74, $R$2,$Q$2,,$O$2,$P$2)</f>
        <v>0.49</v>
      </c>
      <c r="E74" s="3">
        <f xml:space="preserve"> RTD("cqg.rtd",,"StudyData", $N$2, "Bar", "", "High", $M$2, $A74, $R$2,$Q$2,,$O$2,$P$2)</f>
        <v>0.53</v>
      </c>
      <c r="F74" s="3">
        <f xml:space="preserve"> RTD("cqg.rtd",,"StudyData", $N$2, "Bar", "", "Low", $M$2, $A74, $R$2,$Q$2,,$O$2,$P$2)</f>
        <v>0.49</v>
      </c>
      <c r="G74" s="3">
        <f xml:space="preserve"> RTD("cqg.rtd",,"StudyData", $N$2, "Bar", "", "Close", $M$2, $A74, $R$2,$Q$2,,$O$2,$P$2)</f>
        <v>0.53</v>
      </c>
      <c r="H74" s="4">
        <f>RTD("cqg.rtd",,"StudyData",$N$2, "Vol", "VolType=Exchange,CoCType=Contract", "Vol",$M$2, $A74, $R$2,$Q$2,,$O$2,$P$2)</f>
        <v>2</v>
      </c>
      <c r="I74" s="6">
        <f xml:space="preserve"> RTD("cqg.rtd",,"StudyData","MIVOpen("&amp;$N$2&amp;")", "Bar", "", "Close", $M$2, $A74, $R$2,$Q$2,,$O$2,$P$2)</f>
        <v>22.815000000000001</v>
      </c>
      <c r="J74" s="6">
        <f xml:space="preserve"> RTD("cqg.rtd",,"StudyData","MIVHigh("&amp;$N$2&amp;")", "Bar", "", "Close", $M$2, $A74, $R$2,$Q$2,,$O$2,$P$2)</f>
        <v>26.02</v>
      </c>
      <c r="K74" s="6">
        <f xml:space="preserve"> RTD("cqg.rtd",,"StudyData","MIVLow("&amp;$N$2&amp;")", "Bar", "", "Close", $M$2, $A74, $R$2,$Q$2,,$O$2,$P$2)</f>
        <v>19.27</v>
      </c>
      <c r="L74" s="6">
        <f xml:space="preserve"> RTD("cqg.rtd",,"StudyData","MIVCLose("&amp;$N$2&amp;")", "Bar", "", "Close", $M$2, $A74, $R$2,$Q$2,,$O$2,$P$2)</f>
        <v>22.035</v>
      </c>
    </row>
    <row r="75" spans="1:12" x14ac:dyDescent="0.3">
      <c r="A75">
        <f t="shared" si="1"/>
        <v>-73</v>
      </c>
      <c r="B75" s="1">
        <f xml:space="preserve"> RTD("cqg.rtd",,"StudyData", $N$2, "Bar", "", "Time", $M$2, $A75, $R$2,$Q$2,,$O$2,$P$2)</f>
        <v>42992.708333333336</v>
      </c>
      <c r="C75" s="2">
        <f xml:space="preserve"> RTD("cqg.rtd",,"StudyData", $N$2, "Bar", "", "Time", $M$2, $A75,$R$2,$Q$2, "","False")</f>
        <v>42992.708333333336</v>
      </c>
      <c r="D75" s="3">
        <f xml:space="preserve"> RTD("cqg.rtd",,"StudyData", $N$2, "Bar", "", "Open", $M$2, $A75, $R$2,$Q$2,,$O$2,$P$2)</f>
        <v>0.56999999999999995</v>
      </c>
      <c r="E75" s="3">
        <f xml:space="preserve"> RTD("cqg.rtd",,"StudyData", $N$2, "Bar", "", "High", $M$2, $A75, $R$2,$Q$2,,$O$2,$P$2)</f>
        <v>0.56999999999999995</v>
      </c>
      <c r="F75" s="3">
        <f xml:space="preserve"> RTD("cqg.rtd",,"StudyData", $N$2, "Bar", "", "Low", $M$2, $A75, $R$2,$Q$2,,$O$2,$P$2)</f>
        <v>0.56999999999999995</v>
      </c>
      <c r="G75" s="3">
        <f xml:space="preserve"> RTD("cqg.rtd",,"StudyData", $N$2, "Bar", "", "Close", $M$2, $A75, $R$2,$Q$2,,$O$2,$P$2)</f>
        <v>0.56999999999999995</v>
      </c>
      <c r="H75" s="4">
        <f>RTD("cqg.rtd",,"StudyData",$N$2, "Vol", "VolType=Exchange,CoCType=Contract", "Vol",$M$2, $A75, $R$2,$Q$2,,$O$2,$P$2)</f>
        <v>0</v>
      </c>
      <c r="I75" s="6">
        <f xml:space="preserve"> RTD("cqg.rtd",,"StudyData","MIVOpen("&amp;$N$2&amp;")", "Bar", "", "Close", $M$2, $A75, $R$2,$Q$2,,$O$2,$P$2)</f>
        <v>23.085000000000001</v>
      </c>
      <c r="J75" s="6">
        <f xml:space="preserve"> RTD("cqg.rtd",,"StudyData","MIVHigh("&amp;$N$2&amp;")", "Bar", "", "Close", $M$2, $A75, $R$2,$Q$2,,$O$2,$P$2)</f>
        <v>23.99</v>
      </c>
      <c r="K75" s="6">
        <f xml:space="preserve"> RTD("cqg.rtd",,"StudyData","MIVLow("&amp;$N$2&amp;")", "Bar", "", "Close", $M$2, $A75, $R$2,$Q$2,,$O$2,$P$2)</f>
        <v>20.5</v>
      </c>
      <c r="L75" s="6">
        <f xml:space="preserve"> RTD("cqg.rtd",,"StudyData","MIVCLose("&amp;$N$2&amp;")", "Bar", "", "Close", $M$2, $A75, $R$2,$Q$2,,$O$2,$P$2)</f>
        <v>23.08</v>
      </c>
    </row>
    <row r="76" spans="1:12" x14ac:dyDescent="0.3">
      <c r="A76">
        <f t="shared" si="1"/>
        <v>-74</v>
      </c>
      <c r="B76" s="1">
        <f xml:space="preserve"> RTD("cqg.rtd",,"StudyData", $N$2, "Bar", "", "Time", $M$2, $A76, $R$2,$Q$2,,$O$2,$P$2)</f>
        <v>42991.708333333336</v>
      </c>
      <c r="C76" s="2">
        <f xml:space="preserve"> RTD("cqg.rtd",,"StudyData", $N$2, "Bar", "", "Time", $M$2, $A76,$R$2,$Q$2, "","False")</f>
        <v>42991.708333333336</v>
      </c>
      <c r="D76" s="3">
        <f xml:space="preserve"> RTD("cqg.rtd",,"StudyData", $N$2, "Bar", "", "Open", $M$2, $A76, $R$2,$Q$2,,$O$2,$P$2)</f>
        <v>0.56000000000000005</v>
      </c>
      <c r="E76" s="3">
        <f xml:space="preserve"> RTD("cqg.rtd",,"StudyData", $N$2, "Bar", "", "High", $M$2, $A76, $R$2,$Q$2,,$O$2,$P$2)</f>
        <v>0.56000000000000005</v>
      </c>
      <c r="F76" s="3">
        <f xml:space="preserve"> RTD("cqg.rtd",,"StudyData", $N$2, "Bar", "", "Low", $M$2, $A76, $R$2,$Q$2,,$O$2,$P$2)</f>
        <v>0.56000000000000005</v>
      </c>
      <c r="G76" s="3">
        <f xml:space="preserve"> RTD("cqg.rtd",,"StudyData", $N$2, "Bar", "", "Close", $M$2, $A76, $R$2,$Q$2,,$O$2,$P$2)</f>
        <v>0.56000000000000005</v>
      </c>
      <c r="H76" s="4">
        <f>RTD("cqg.rtd",,"StudyData",$N$2, "Vol", "VolType=Exchange,CoCType=Contract", "Vol",$M$2, $A76, $R$2,$Q$2,,$O$2,$P$2)</f>
        <v>0</v>
      </c>
      <c r="I76" s="6">
        <f xml:space="preserve"> RTD("cqg.rtd",,"StudyData","MIVOpen("&amp;$N$2&amp;")", "Bar", "", "Close", $M$2, $A76, $R$2,$Q$2,,$O$2,$P$2)</f>
        <v>23.23</v>
      </c>
      <c r="J76" s="6">
        <f xml:space="preserve"> RTD("cqg.rtd",,"StudyData","MIVHigh("&amp;$N$2&amp;")", "Bar", "", "Close", $M$2, $A76, $R$2,$Q$2,,$O$2,$P$2)</f>
        <v>23.53</v>
      </c>
      <c r="K76" s="6">
        <f xml:space="preserve"> RTD("cqg.rtd",,"StudyData","MIVLow("&amp;$N$2&amp;")", "Bar", "", "Close", $M$2, $A76, $R$2,$Q$2,,$O$2,$P$2)</f>
        <v>21.26</v>
      </c>
      <c r="L76" s="6">
        <f xml:space="preserve"> RTD("cqg.rtd",,"StudyData","MIVCLose("&amp;$N$2&amp;")", "Bar", "", "Close", $M$2, $A76, $R$2,$Q$2,,$O$2,$P$2)</f>
        <v>23.155000000000001</v>
      </c>
    </row>
    <row r="77" spans="1:12" x14ac:dyDescent="0.3">
      <c r="A77">
        <f t="shared" si="1"/>
        <v>-75</v>
      </c>
      <c r="B77" s="1">
        <f xml:space="preserve"> RTD("cqg.rtd",,"StudyData", $N$2, "Bar", "", "Time", $M$2, $A77, $R$2,$Q$2,,$O$2,$P$2)</f>
        <v>42990.708333333336</v>
      </c>
      <c r="C77" s="2">
        <f xml:space="preserve"> RTD("cqg.rtd",,"StudyData", $N$2, "Bar", "", "Time", $M$2, $A77,$R$2,$Q$2, "","False")</f>
        <v>42990.708333333336</v>
      </c>
      <c r="D77" s="3">
        <f xml:space="preserve"> RTD("cqg.rtd",,"StudyData", $N$2, "Bar", "", "Open", $M$2, $A77, $R$2,$Q$2,,$O$2,$P$2)</f>
        <v>0.49</v>
      </c>
      <c r="E77" s="3">
        <f xml:space="preserve"> RTD("cqg.rtd",,"StudyData", $N$2, "Bar", "", "High", $M$2, $A77, $R$2,$Q$2,,$O$2,$P$2)</f>
        <v>0.49</v>
      </c>
      <c r="F77" s="3">
        <f xml:space="preserve"> RTD("cqg.rtd",,"StudyData", $N$2, "Bar", "", "Low", $M$2, $A77, $R$2,$Q$2,,$O$2,$P$2)</f>
        <v>0.49</v>
      </c>
      <c r="G77" s="3">
        <f xml:space="preserve"> RTD("cqg.rtd",,"StudyData", $N$2, "Bar", "", "Close", $M$2, $A77, $R$2,$Q$2,,$O$2,$P$2)</f>
        <v>0.49</v>
      </c>
      <c r="H77" s="4">
        <f>RTD("cqg.rtd",,"StudyData",$N$2, "Vol", "VolType=Exchange,CoCType=Contract", "Vol",$M$2, $A77, $R$2,$Q$2,,$O$2,$P$2)</f>
        <v>5</v>
      </c>
      <c r="I77" s="6">
        <f xml:space="preserve"> RTD("cqg.rtd",,"StudyData","MIVOpen("&amp;$N$2&amp;")", "Bar", "", "Close", $M$2, $A77, $R$2,$Q$2,,$O$2,$P$2)</f>
        <v>23.62</v>
      </c>
      <c r="J77" s="6">
        <f xml:space="preserve"> RTD("cqg.rtd",,"StudyData","MIVHigh("&amp;$N$2&amp;")", "Bar", "", "Close", $M$2, $A77, $R$2,$Q$2,,$O$2,$P$2)</f>
        <v>25.29</v>
      </c>
      <c r="K77" s="6">
        <f xml:space="preserve"> RTD("cqg.rtd",,"StudyData","MIVLow("&amp;$N$2&amp;")", "Bar", "", "Close", $M$2, $A77, $R$2,$Q$2,,$O$2,$P$2)</f>
        <v>20.28</v>
      </c>
      <c r="L77" s="6">
        <f xml:space="preserve"> RTD("cqg.rtd",,"StudyData","MIVCLose("&amp;$N$2&amp;")", "Bar", "", "Close", $M$2, $A77, $R$2,$Q$2,,$O$2,$P$2)</f>
        <v>23.215</v>
      </c>
    </row>
    <row r="78" spans="1:12" x14ac:dyDescent="0.3">
      <c r="A78">
        <f t="shared" si="1"/>
        <v>-76</v>
      </c>
      <c r="B78" s="1">
        <f xml:space="preserve"> RTD("cqg.rtd",,"StudyData", $N$2, "Bar", "", "Time", $M$2, $A78, $R$2,$Q$2,,$O$2,$P$2)</f>
        <v>42989.708333333336</v>
      </c>
      <c r="C78" s="2">
        <f xml:space="preserve"> RTD("cqg.rtd",,"StudyData", $N$2, "Bar", "", "Time", $M$2, $A78,$R$2,$Q$2, "","False")</f>
        <v>42989.708333333336</v>
      </c>
      <c r="D78" s="3">
        <f xml:space="preserve"> RTD("cqg.rtd",,"StudyData", $N$2, "Bar", "", "Open", $M$2, $A78, $R$2,$Q$2,,$O$2,$P$2)</f>
        <v>0.42</v>
      </c>
      <c r="E78" s="3">
        <f xml:space="preserve"> RTD("cqg.rtd",,"StudyData", $N$2, "Bar", "", "High", $M$2, $A78, $R$2,$Q$2,,$O$2,$P$2)</f>
        <v>0.42</v>
      </c>
      <c r="F78" s="3">
        <f xml:space="preserve"> RTD("cqg.rtd",,"StudyData", $N$2, "Bar", "", "Low", $M$2, $A78, $R$2,$Q$2,,$O$2,$P$2)</f>
        <v>0.42</v>
      </c>
      <c r="G78" s="3">
        <f xml:space="preserve"> RTD("cqg.rtd",,"StudyData", $N$2, "Bar", "", "Close", $M$2, $A78, $R$2,$Q$2,,$O$2,$P$2)</f>
        <v>0.42</v>
      </c>
      <c r="H78" s="4">
        <f>RTD("cqg.rtd",,"StudyData",$N$2, "Vol", "VolType=Exchange,CoCType=Contract", "Vol",$M$2, $A78, $R$2,$Q$2,,$O$2,$P$2)</f>
        <v>0</v>
      </c>
      <c r="I78" s="6">
        <f xml:space="preserve"> RTD("cqg.rtd",,"StudyData","MIVOpen("&amp;$N$2&amp;")", "Bar", "", "Close", $M$2, $A78, $R$2,$Q$2,,$O$2,$P$2)</f>
        <v>22.524999999999999</v>
      </c>
      <c r="J78" s="6">
        <f xml:space="preserve"> RTD("cqg.rtd",,"StudyData","MIVHigh("&amp;$N$2&amp;")", "Bar", "", "Close", $M$2, $A78, $R$2,$Q$2,,$O$2,$P$2)</f>
        <v>23.62</v>
      </c>
      <c r="K78" s="6">
        <f xml:space="preserve"> RTD("cqg.rtd",,"StudyData","MIVLow("&amp;$N$2&amp;")", "Bar", "", "Close", $M$2, $A78, $R$2,$Q$2,,$O$2,$P$2)</f>
        <v>18.690000000000001</v>
      </c>
      <c r="L78" s="6">
        <f xml:space="preserve"> RTD("cqg.rtd",,"StudyData","MIVCLose("&amp;$N$2&amp;")", "Bar", "", "Close", $M$2, $A78, $R$2,$Q$2,,$O$2,$P$2)</f>
        <v>20.25</v>
      </c>
    </row>
    <row r="79" spans="1:12" x14ac:dyDescent="0.3">
      <c r="A79">
        <f t="shared" si="1"/>
        <v>-77</v>
      </c>
      <c r="B79" s="1">
        <f xml:space="preserve"> RTD("cqg.rtd",,"StudyData", $N$2, "Bar", "", "Time", $M$2, $A79, $R$2,$Q$2,,$O$2,$P$2)</f>
        <v>42988.708333333336</v>
      </c>
      <c r="C79" s="2">
        <f xml:space="preserve"> RTD("cqg.rtd",,"StudyData", $N$2, "Bar", "", "Time", $M$2, $A79,$R$2,$Q$2, "","False")</f>
        <v>42988.708333333336</v>
      </c>
      <c r="D79" s="3">
        <f xml:space="preserve"> RTD("cqg.rtd",,"StudyData", $N$2, "Bar", "", "Open", $M$2, $A79, $R$2,$Q$2,,$O$2,$P$2)</f>
        <v>0.43</v>
      </c>
      <c r="E79" s="3">
        <f xml:space="preserve"> RTD("cqg.rtd",,"StudyData", $N$2, "Bar", "", "High", $M$2, $A79, $R$2,$Q$2,,$O$2,$P$2)</f>
        <v>0.43</v>
      </c>
      <c r="F79" s="3">
        <f xml:space="preserve"> RTD("cqg.rtd",,"StudyData", $N$2, "Bar", "", "Low", $M$2, $A79, $R$2,$Q$2,,$O$2,$P$2)</f>
        <v>0.43</v>
      </c>
      <c r="G79" s="3">
        <f xml:space="preserve"> RTD("cqg.rtd",,"StudyData", $N$2, "Bar", "", "Close", $M$2, $A79, $R$2,$Q$2,,$O$2,$P$2)</f>
        <v>0.43</v>
      </c>
      <c r="H79" s="4">
        <f>RTD("cqg.rtd",,"StudyData",$N$2, "Vol", "VolType=Exchange,CoCType=Contract", "Vol",$M$2, $A79, $R$2,$Q$2,,$O$2,$P$2)</f>
        <v>0</v>
      </c>
      <c r="I79" s="6">
        <f xml:space="preserve"> RTD("cqg.rtd",,"StudyData","MIVOpen("&amp;$N$2&amp;")", "Bar", "", "Close", $M$2, $A79, $R$2,$Q$2,,$O$2,$P$2)</f>
        <v>22.585000000000001</v>
      </c>
      <c r="J79" s="6">
        <f xml:space="preserve"> RTD("cqg.rtd",,"StudyData","MIVHigh("&amp;$N$2&amp;")", "Bar", "", "Close", $M$2, $A79, $R$2,$Q$2,,$O$2,$P$2)</f>
        <v>23.27</v>
      </c>
      <c r="K79" s="6">
        <f xml:space="preserve"> RTD("cqg.rtd",,"StudyData","MIVLow("&amp;$N$2&amp;")", "Bar", "", "Close", $M$2, $A79, $R$2,$Q$2,,$O$2,$P$2)</f>
        <v>21.78</v>
      </c>
      <c r="L79" s="6">
        <f xml:space="preserve"> RTD("cqg.rtd",,"StudyData","MIVCLose("&amp;$N$2&amp;")", "Bar", "", "Close", $M$2, $A79, $R$2,$Q$2,,$O$2,$P$2)</f>
        <v>22.68</v>
      </c>
    </row>
    <row r="80" spans="1:12" x14ac:dyDescent="0.3">
      <c r="A80">
        <f t="shared" si="1"/>
        <v>-78</v>
      </c>
      <c r="B80" s="1">
        <f xml:space="preserve"> RTD("cqg.rtd",,"StudyData", $N$2, "Bar", "", "Time", $M$2, $A80, $R$2,$Q$2,,$O$2,$P$2)</f>
        <v>42985.708333333336</v>
      </c>
      <c r="C80" s="2">
        <f xml:space="preserve"> RTD("cqg.rtd",,"StudyData", $N$2, "Bar", "", "Time", $M$2, $A80,$R$2,$Q$2, "","False")</f>
        <v>42985.708333333336</v>
      </c>
      <c r="D80" s="3">
        <f xml:space="preserve"> RTD("cqg.rtd",,"StudyData", $N$2, "Bar", "", "Open", $M$2, $A80, $R$2,$Q$2,,$O$2,$P$2)</f>
        <v>0.56000000000000005</v>
      </c>
      <c r="E80" s="3">
        <f xml:space="preserve"> RTD("cqg.rtd",,"StudyData", $N$2, "Bar", "", "High", $M$2, $A80, $R$2,$Q$2,,$O$2,$P$2)</f>
        <v>0.56000000000000005</v>
      </c>
      <c r="F80" s="3">
        <f xml:space="preserve"> RTD("cqg.rtd",,"StudyData", $N$2, "Bar", "", "Low", $M$2, $A80, $R$2,$Q$2,,$O$2,$P$2)</f>
        <v>0.41</v>
      </c>
      <c r="G80" s="3">
        <f xml:space="preserve"> RTD("cqg.rtd",,"StudyData", $N$2, "Bar", "", "Close", $M$2, $A80, $R$2,$Q$2,,$O$2,$P$2)</f>
        <v>0.41</v>
      </c>
      <c r="H80" s="4">
        <f>RTD("cqg.rtd",,"StudyData",$N$2, "Vol", "VolType=Exchange,CoCType=Contract", "Vol",$M$2, $A80, $R$2,$Q$2,,$O$2,$P$2)</f>
        <v>62</v>
      </c>
      <c r="I80" s="6">
        <f xml:space="preserve"> RTD("cqg.rtd",,"StudyData","MIVOpen("&amp;$N$2&amp;")", "Bar", "", "Close", $M$2, $A80, $R$2,$Q$2,,$O$2,$P$2)</f>
        <v>22.51</v>
      </c>
      <c r="J80" s="6">
        <f xml:space="preserve"> RTD("cqg.rtd",,"StudyData","MIVHigh("&amp;$N$2&amp;")", "Bar", "", "Close", $M$2, $A80, $R$2,$Q$2,,$O$2,$P$2)</f>
        <v>24.05</v>
      </c>
      <c r="K80" s="6">
        <f xml:space="preserve"> RTD("cqg.rtd",,"StudyData","MIVLow("&amp;$N$2&amp;")", "Bar", "", "Close", $M$2, $A80, $R$2,$Q$2,,$O$2,$P$2)</f>
        <v>20.059999999999999</v>
      </c>
      <c r="L80" s="6">
        <f xml:space="preserve"> RTD("cqg.rtd",,"StudyData","MIVCLose("&amp;$N$2&amp;")", "Bar", "", "Close", $M$2, $A80, $R$2,$Q$2,,$O$2,$P$2)</f>
        <v>22.15</v>
      </c>
    </row>
    <row r="81" spans="1:12" x14ac:dyDescent="0.3">
      <c r="A81">
        <f t="shared" si="1"/>
        <v>-79</v>
      </c>
      <c r="B81" s="1">
        <f xml:space="preserve"> RTD("cqg.rtd",,"StudyData", $N$2, "Bar", "", "Time", $M$2, $A81, $R$2,$Q$2,,$O$2,$P$2)</f>
        <v>42984.708333333336</v>
      </c>
      <c r="C81" s="2">
        <f xml:space="preserve"> RTD("cqg.rtd",,"StudyData", $N$2, "Bar", "", "Time", $M$2, $A81,$R$2,$Q$2, "","False")</f>
        <v>42984.708333333336</v>
      </c>
      <c r="D81" s="3">
        <f xml:space="preserve"> RTD("cqg.rtd",,"StudyData", $N$2, "Bar", "", "Open", $M$2, $A81, $R$2,$Q$2,,$O$2,$P$2)</f>
        <v>0.55000000000000004</v>
      </c>
      <c r="E81" s="3">
        <f xml:space="preserve"> RTD("cqg.rtd",,"StudyData", $N$2, "Bar", "", "High", $M$2, $A81, $R$2,$Q$2,,$O$2,$P$2)</f>
        <v>0.55000000000000004</v>
      </c>
      <c r="F81" s="3">
        <f xml:space="preserve"> RTD("cqg.rtd",,"StudyData", $N$2, "Bar", "", "Low", $M$2, $A81, $R$2,$Q$2,,$O$2,$P$2)</f>
        <v>0.54</v>
      </c>
      <c r="G81" s="3">
        <f xml:space="preserve"> RTD("cqg.rtd",,"StudyData", $N$2, "Bar", "", "Close", $M$2, $A81, $R$2,$Q$2,,$O$2,$P$2)</f>
        <v>0.54</v>
      </c>
      <c r="H81" s="4">
        <f>RTD("cqg.rtd",,"StudyData",$N$2, "Vol", "VolType=Exchange,CoCType=Contract", "Vol",$M$2, $A81, $R$2,$Q$2,,$O$2,$P$2)</f>
        <v>10</v>
      </c>
      <c r="I81" s="6">
        <f xml:space="preserve"> RTD("cqg.rtd",,"StudyData","MIVOpen("&amp;$N$2&amp;")", "Bar", "", "Close", $M$2, $A81, $R$2,$Q$2,,$O$2,$P$2)</f>
        <v>22.395</v>
      </c>
      <c r="J81" s="6">
        <f xml:space="preserve"> RTD("cqg.rtd",,"StudyData","MIVHigh("&amp;$N$2&amp;")", "Bar", "", "Close", $M$2, $A81, $R$2,$Q$2,,$O$2,$P$2)</f>
        <v>23.74</v>
      </c>
      <c r="K81" s="6">
        <f xml:space="preserve"> RTD("cqg.rtd",,"StudyData","MIVLow("&amp;$N$2&amp;")", "Bar", "", "Close", $M$2, $A81, $R$2,$Q$2,,$O$2,$P$2)</f>
        <v>13.06</v>
      </c>
      <c r="L81" s="6">
        <f xml:space="preserve"> RTD("cqg.rtd",,"StudyData","MIVCLose("&amp;$N$2&amp;")", "Bar", "", "Close", $M$2, $A81, $R$2,$Q$2,,$O$2,$P$2)</f>
        <v>22.815000000000001</v>
      </c>
    </row>
    <row r="82" spans="1:12" x14ac:dyDescent="0.3">
      <c r="A82">
        <f t="shared" si="1"/>
        <v>-80</v>
      </c>
      <c r="B82" s="1">
        <f xml:space="preserve"> RTD("cqg.rtd",,"StudyData", $N$2, "Bar", "", "Time", $M$2, $A82, $R$2,$Q$2,,$O$2,$P$2)</f>
        <v>42983.708333333336</v>
      </c>
      <c r="C82" s="2">
        <f xml:space="preserve"> RTD("cqg.rtd",,"StudyData", $N$2, "Bar", "", "Time", $M$2, $A82,$R$2,$Q$2, "","False")</f>
        <v>42983.708333333336</v>
      </c>
      <c r="D82" s="3">
        <f xml:space="preserve"> RTD("cqg.rtd",,"StudyData", $N$2, "Bar", "", "Open", $M$2, $A82, $R$2,$Q$2,,$O$2,$P$2)</f>
        <v>0.5</v>
      </c>
      <c r="E82" s="3">
        <f xml:space="preserve"> RTD("cqg.rtd",,"StudyData", $N$2, "Bar", "", "High", $M$2, $A82, $R$2,$Q$2,,$O$2,$P$2)</f>
        <v>0.56999999999999995</v>
      </c>
      <c r="F82" s="3">
        <f xml:space="preserve"> RTD("cqg.rtd",,"StudyData", $N$2, "Bar", "", "Low", $M$2, $A82, $R$2,$Q$2,,$O$2,$P$2)</f>
        <v>0.5</v>
      </c>
      <c r="G82" s="3">
        <f xml:space="preserve"> RTD("cqg.rtd",,"StudyData", $N$2, "Bar", "", "Close", $M$2, $A82, $R$2,$Q$2,,$O$2,$P$2)</f>
        <v>0.56999999999999995</v>
      </c>
      <c r="H82" s="4">
        <f>RTD("cqg.rtd",,"StudyData",$N$2, "Vol", "VolType=Exchange,CoCType=Contract", "Vol",$M$2, $A82, $R$2,$Q$2,,$O$2,$P$2)</f>
        <v>5</v>
      </c>
      <c r="I82" s="6">
        <f xml:space="preserve"> RTD("cqg.rtd",,"StudyData","MIVOpen("&amp;$N$2&amp;")", "Bar", "", "Close", $M$2, $A82, $R$2,$Q$2,,$O$2,$P$2)</f>
        <v>23.704999999999998</v>
      </c>
      <c r="J82" s="6">
        <f xml:space="preserve"> RTD("cqg.rtd",,"StudyData","MIVHigh("&amp;$N$2&amp;")", "Bar", "", "Close", $M$2, $A82, $R$2,$Q$2,,$O$2,$P$2)</f>
        <v>23.79</v>
      </c>
      <c r="K82" s="6">
        <f xml:space="preserve"> RTD("cqg.rtd",,"StudyData","MIVLow("&amp;$N$2&amp;")", "Bar", "", "Close", $M$2, $A82, $R$2,$Q$2,,$O$2,$P$2)</f>
        <v>21.27</v>
      </c>
      <c r="L82" s="6">
        <f xml:space="preserve"> RTD("cqg.rtd",,"StudyData","MIVCLose("&amp;$N$2&amp;")", "Bar", "", "Close", $M$2, $A82, $R$2,$Q$2,,$O$2,$P$2)</f>
        <v>22.54</v>
      </c>
    </row>
    <row r="83" spans="1:12" x14ac:dyDescent="0.3">
      <c r="A83">
        <f t="shared" si="1"/>
        <v>-81</v>
      </c>
      <c r="B83" s="1">
        <f xml:space="preserve"> RTD("cqg.rtd",,"StudyData", $N$2, "Bar", "", "Time", $M$2, $A83, $R$2,$Q$2,,$O$2,$P$2)</f>
        <v>42982.708333333336</v>
      </c>
      <c r="C83" s="2">
        <f xml:space="preserve"> RTD("cqg.rtd",,"StudyData", $N$2, "Bar", "", "Time", $M$2, $A83,$R$2,$Q$2, "","False")</f>
        <v>42982.708333333336</v>
      </c>
      <c r="D83" s="3">
        <f xml:space="preserve"> RTD("cqg.rtd",,"StudyData", $N$2, "Bar", "", "Open", $M$2, $A83, $R$2,$Q$2,,$O$2,$P$2)</f>
        <v>0.51</v>
      </c>
      <c r="E83" s="3">
        <f xml:space="preserve"> RTD("cqg.rtd",,"StudyData", $N$2, "Bar", "", "High", $M$2, $A83, $R$2,$Q$2,,$O$2,$P$2)</f>
        <v>0.51</v>
      </c>
      <c r="F83" s="3">
        <f xml:space="preserve"> RTD("cqg.rtd",,"StudyData", $N$2, "Bar", "", "Low", $M$2, $A83, $R$2,$Q$2,,$O$2,$P$2)</f>
        <v>0.49</v>
      </c>
      <c r="G83" s="3">
        <f xml:space="preserve"> RTD("cqg.rtd",,"StudyData", $N$2, "Bar", "", "Close", $M$2, $A83, $R$2,$Q$2,,$O$2,$P$2)</f>
        <v>0.5</v>
      </c>
      <c r="H83" s="4">
        <f>RTD("cqg.rtd",,"StudyData",$N$2, "Vol", "VolType=Exchange,CoCType=Contract", "Vol",$M$2, $A83, $R$2,$Q$2,,$O$2,$P$2)</f>
        <v>2</v>
      </c>
      <c r="I83" s="6">
        <f xml:space="preserve"> RTD("cqg.rtd",,"StudyData","MIVOpen("&amp;$N$2&amp;")", "Bar", "", "Close", $M$2, $A83, $R$2,$Q$2,,$O$2,$P$2)</f>
        <v>22.72</v>
      </c>
      <c r="J83" s="6">
        <f xml:space="preserve"> RTD("cqg.rtd",,"StudyData","MIVHigh("&amp;$N$2&amp;")", "Bar", "", "Close", $M$2, $A83, $R$2,$Q$2,,$O$2,$P$2)</f>
        <v>25.83</v>
      </c>
      <c r="K83" s="6">
        <f xml:space="preserve"> RTD("cqg.rtd",,"StudyData","MIVLow("&amp;$N$2&amp;")", "Bar", "", "Close", $M$2, $A83, $R$2,$Q$2,,$O$2,$P$2)</f>
        <v>20.45</v>
      </c>
      <c r="L83" s="6">
        <f xml:space="preserve"> RTD("cqg.rtd",,"StudyData","MIVCLose("&amp;$N$2&amp;")", "Bar", "", "Close", $M$2, $A83, $R$2,$Q$2,,$O$2,$P$2)</f>
        <v>23.44</v>
      </c>
    </row>
    <row r="84" spans="1:12" x14ac:dyDescent="0.3">
      <c r="A84">
        <f t="shared" si="1"/>
        <v>-82</v>
      </c>
      <c r="B84" s="1">
        <f xml:space="preserve"> RTD("cqg.rtd",,"StudyData", $N$2, "Bar", "", "Time", $M$2, $A84, $R$2,$Q$2,,$O$2,$P$2)</f>
        <v>42981.708333333336</v>
      </c>
      <c r="C84" s="2">
        <f xml:space="preserve"> RTD("cqg.rtd",,"StudyData", $N$2, "Bar", "", "Time", $M$2, $A84,$R$2,$Q$2, "","False")</f>
        <v>42981.708333333336</v>
      </c>
      <c r="D84" s="3" t="str">
        <f xml:space="preserve"> RTD("cqg.rtd",,"StudyData", $N$2, "Bar", "", "Open", $M$2, $A84, $R$2,$Q$2,,$O$2,$P$2)</f>
        <v/>
      </c>
      <c r="E84" s="3" t="str">
        <f xml:space="preserve"> RTD("cqg.rtd",,"StudyData", $N$2, "Bar", "", "High", $M$2, $A84, $R$2,$Q$2,,$O$2,$P$2)</f>
        <v/>
      </c>
      <c r="F84" s="3" t="str">
        <f xml:space="preserve"> RTD("cqg.rtd",,"StudyData", $N$2, "Bar", "", "Low", $M$2, $A84, $R$2,$Q$2,,$O$2,$P$2)</f>
        <v/>
      </c>
      <c r="G84" s="3" t="str">
        <f xml:space="preserve"> RTD("cqg.rtd",,"StudyData", $N$2, "Bar", "", "Close", $M$2, $A84, $R$2,$Q$2,,$O$2,$P$2)</f>
        <v/>
      </c>
      <c r="H84" s="4" t="str">
        <f>RTD("cqg.rtd",,"StudyData",$N$2, "Vol", "VolType=Exchange,CoCType=Contract", "Vol",$M$2, $A84, $R$2,$Q$2,,$O$2,$P$2)</f>
        <v/>
      </c>
      <c r="I84" s="6">
        <f xml:space="preserve"> RTD("cqg.rtd",,"StudyData","MIVOpen("&amp;$N$2&amp;")", "Bar", "", "Close", $M$2, $A84, $R$2,$Q$2,,$O$2,$P$2)</f>
        <v>22.984999999999999</v>
      </c>
      <c r="J84" s="6">
        <f xml:space="preserve"> RTD("cqg.rtd",,"StudyData","MIVHigh("&amp;$N$2&amp;")", "Bar", "", "Close", $M$2, $A84, $R$2,$Q$2,,$O$2,$P$2)</f>
        <v>23.82</v>
      </c>
      <c r="K84" s="6">
        <f xml:space="preserve"> RTD("cqg.rtd",,"StudyData","MIVLow("&amp;$N$2&amp;")", "Bar", "", "Close", $M$2, $A84, $R$2,$Q$2,,$O$2,$P$2)</f>
        <v>20.72</v>
      </c>
      <c r="L84" s="6">
        <f xml:space="preserve"> RTD("cqg.rtd",,"StudyData","MIVCLose("&amp;$N$2&amp;")", "Bar", "", "Close", $M$2, $A84, $R$2,$Q$2,,$O$2,$P$2)</f>
        <v>23.114999999999998</v>
      </c>
    </row>
    <row r="85" spans="1:12" x14ac:dyDescent="0.3">
      <c r="A85">
        <f t="shared" si="1"/>
        <v>-83</v>
      </c>
      <c r="B85" s="1">
        <f xml:space="preserve"> RTD("cqg.rtd",,"StudyData", $N$2, "Bar", "", "Time", $M$2, $A85, $R$2,$Q$2,,$O$2,$P$2)</f>
        <v>42978.708333333336</v>
      </c>
      <c r="C85" s="2">
        <f xml:space="preserve"> RTD("cqg.rtd",,"StudyData", $N$2, "Bar", "", "Time", $M$2, $A85,$R$2,$Q$2, "","False")</f>
        <v>42978.708333333336</v>
      </c>
      <c r="D85" s="3">
        <f xml:space="preserve"> RTD("cqg.rtd",,"StudyData", $N$2, "Bar", "", "Open", $M$2, $A85, $R$2,$Q$2,,$O$2,$P$2)</f>
        <v>0.47</v>
      </c>
      <c r="E85" s="3">
        <f xml:space="preserve"> RTD("cqg.rtd",,"StudyData", $N$2, "Bar", "", "High", $M$2, $A85, $R$2,$Q$2,,$O$2,$P$2)</f>
        <v>0.47</v>
      </c>
      <c r="F85" s="3">
        <f xml:space="preserve"> RTD("cqg.rtd",,"StudyData", $N$2, "Bar", "", "Low", $M$2, $A85, $R$2,$Q$2,,$O$2,$P$2)</f>
        <v>0.44</v>
      </c>
      <c r="G85" s="3">
        <f xml:space="preserve"> RTD("cqg.rtd",,"StudyData", $N$2, "Bar", "", "Close", $M$2, $A85, $R$2,$Q$2,,$O$2,$P$2)</f>
        <v>0.44</v>
      </c>
      <c r="H85" s="4">
        <f>RTD("cqg.rtd",,"StudyData",$N$2, "Vol", "VolType=Exchange,CoCType=Contract", "Vol",$M$2, $A85, $R$2,$Q$2,,$O$2,$P$2)</f>
        <v>2</v>
      </c>
      <c r="I85" s="6">
        <f xml:space="preserve"> RTD("cqg.rtd",,"StudyData","MIVOpen("&amp;$N$2&amp;")", "Bar", "", "Close", $M$2, $A85, $R$2,$Q$2,,$O$2,$P$2)</f>
        <v>23.89</v>
      </c>
      <c r="J85" s="6">
        <f xml:space="preserve"> RTD("cqg.rtd",,"StudyData","MIVHigh("&amp;$N$2&amp;")", "Bar", "", "Close", $M$2, $A85, $R$2,$Q$2,,$O$2,$P$2)</f>
        <v>24.33</v>
      </c>
      <c r="K85" s="6">
        <f xml:space="preserve"> RTD("cqg.rtd",,"StudyData","MIVLow("&amp;$N$2&amp;")", "Bar", "", "Close", $M$2, $A85, $R$2,$Q$2,,$O$2,$P$2)</f>
        <v>22.38</v>
      </c>
      <c r="L85" s="6">
        <f xml:space="preserve"> RTD("cqg.rtd",,"StudyData","MIVCLose("&amp;$N$2&amp;")", "Bar", "", "Close", $M$2, $A85, $R$2,$Q$2,,$O$2,$P$2)</f>
        <v>23.114999999999998</v>
      </c>
    </row>
    <row r="86" spans="1:12" x14ac:dyDescent="0.3">
      <c r="A86">
        <f t="shared" si="1"/>
        <v>-84</v>
      </c>
      <c r="B86" s="1">
        <f xml:space="preserve"> RTD("cqg.rtd",,"StudyData", $N$2, "Bar", "", "Time", $M$2, $A86, $R$2,$Q$2,,$O$2,$P$2)</f>
        <v>42977.708333333336</v>
      </c>
      <c r="C86" s="2">
        <f xml:space="preserve"> RTD("cqg.rtd",,"StudyData", $N$2, "Bar", "", "Time", $M$2, $A86,$R$2,$Q$2, "","False")</f>
        <v>42977.708333333336</v>
      </c>
      <c r="D86" s="3">
        <f xml:space="preserve"> RTD("cqg.rtd",,"StudyData", $N$2, "Bar", "", "Open", $M$2, $A86, $R$2,$Q$2,,$O$2,$P$2)</f>
        <v>0.37</v>
      </c>
      <c r="E86" s="3">
        <f xml:space="preserve"> RTD("cqg.rtd",,"StudyData", $N$2, "Bar", "", "High", $M$2, $A86, $R$2,$Q$2,,$O$2,$P$2)</f>
        <v>0.47</v>
      </c>
      <c r="F86" s="3">
        <f xml:space="preserve"> RTD("cqg.rtd",,"StudyData", $N$2, "Bar", "", "Low", $M$2, $A86, $R$2,$Q$2,,$O$2,$P$2)</f>
        <v>0.37</v>
      </c>
      <c r="G86" s="3">
        <f xml:space="preserve"> RTD("cqg.rtd",,"StudyData", $N$2, "Bar", "", "Close", $M$2, $A86, $R$2,$Q$2,,$O$2,$P$2)</f>
        <v>0.47</v>
      </c>
      <c r="H86" s="4">
        <f>RTD("cqg.rtd",,"StudyData",$N$2, "Vol", "VolType=Exchange,CoCType=Contract", "Vol",$M$2, $A86, $R$2,$Q$2,,$O$2,$P$2)</f>
        <v>10</v>
      </c>
      <c r="I86" s="6">
        <f xml:space="preserve"> RTD("cqg.rtd",,"StudyData","MIVOpen("&amp;$N$2&amp;")", "Bar", "", "Close", $M$2, $A86, $R$2,$Q$2,,$O$2,$P$2)</f>
        <v>23.824999999999999</v>
      </c>
      <c r="J86" s="6">
        <f xml:space="preserve"> RTD("cqg.rtd",,"StudyData","MIVHigh("&amp;$N$2&amp;")", "Bar", "", "Close", $M$2, $A86, $R$2,$Q$2,,$O$2,$P$2)</f>
        <v>25.67</v>
      </c>
      <c r="K86" s="6">
        <f xml:space="preserve"> RTD("cqg.rtd",,"StudyData","MIVLow("&amp;$N$2&amp;")", "Bar", "", "Close", $M$2, $A86, $R$2,$Q$2,,$O$2,$P$2)</f>
        <v>22.16</v>
      </c>
      <c r="L86" s="6">
        <f xml:space="preserve"> RTD("cqg.rtd",,"StudyData","MIVCLose("&amp;$N$2&amp;")", "Bar", "", "Close", $M$2, $A86, $R$2,$Q$2,,$O$2,$P$2)</f>
        <v>23.835000000000001</v>
      </c>
    </row>
    <row r="87" spans="1:12" x14ac:dyDescent="0.3">
      <c r="A87">
        <f t="shared" si="1"/>
        <v>-85</v>
      </c>
      <c r="B87" s="1">
        <f xml:space="preserve"> RTD("cqg.rtd",,"StudyData", $N$2, "Bar", "", "Time", $M$2, $A87, $R$2,$Q$2,,$O$2,$P$2)</f>
        <v>42976.708333333336</v>
      </c>
      <c r="C87" s="2">
        <f xml:space="preserve"> RTD("cqg.rtd",,"StudyData", $N$2, "Bar", "", "Time", $M$2, $A87,$R$2,$Q$2, "","False")</f>
        <v>42976.708333333336</v>
      </c>
      <c r="D87" s="3">
        <f xml:space="preserve"> RTD("cqg.rtd",,"StudyData", $N$2, "Bar", "", "Open", $M$2, $A87, $R$2,$Q$2,,$O$2,$P$2)</f>
        <v>0.32</v>
      </c>
      <c r="E87" s="3">
        <f xml:space="preserve"> RTD("cqg.rtd",,"StudyData", $N$2, "Bar", "", "High", $M$2, $A87, $R$2,$Q$2,,$O$2,$P$2)</f>
        <v>0.32</v>
      </c>
      <c r="F87" s="3">
        <f xml:space="preserve"> RTD("cqg.rtd",,"StudyData", $N$2, "Bar", "", "Low", $M$2, $A87, $R$2,$Q$2,,$O$2,$P$2)</f>
        <v>0.32</v>
      </c>
      <c r="G87" s="3">
        <f xml:space="preserve"> RTD("cqg.rtd",,"StudyData", $N$2, "Bar", "", "Close", $M$2, $A87, $R$2,$Q$2,,$O$2,$P$2)</f>
        <v>0.32</v>
      </c>
      <c r="H87" s="4">
        <f>RTD("cqg.rtd",,"StudyData",$N$2, "Vol", "VolType=Exchange,CoCType=Contract", "Vol",$M$2, $A87, $R$2,$Q$2,,$O$2,$P$2)</f>
        <v>0</v>
      </c>
      <c r="I87" s="6">
        <f xml:space="preserve"> RTD("cqg.rtd",,"StudyData","MIVOpen("&amp;$N$2&amp;")", "Bar", "", "Close", $M$2, $A87, $R$2,$Q$2,,$O$2,$P$2)</f>
        <v>24.29</v>
      </c>
      <c r="J87" s="6">
        <f xml:space="preserve"> RTD("cqg.rtd",,"StudyData","MIVHigh("&amp;$N$2&amp;")", "Bar", "", "Close", $M$2, $A87, $R$2,$Q$2,,$O$2,$P$2)</f>
        <v>24.81</v>
      </c>
      <c r="K87" s="6">
        <f xml:space="preserve"> RTD("cqg.rtd",,"StudyData","MIVLow("&amp;$N$2&amp;")", "Bar", "", "Close", $M$2, $A87, $R$2,$Q$2,,$O$2,$P$2)</f>
        <v>21.4</v>
      </c>
      <c r="L87" s="6">
        <f xml:space="preserve"> RTD("cqg.rtd",,"StudyData","MIVCLose("&amp;$N$2&amp;")", "Bar", "", "Close", $M$2, $A87, $R$2,$Q$2,,$O$2,$P$2)</f>
        <v>24.52</v>
      </c>
    </row>
    <row r="88" spans="1:12" x14ac:dyDescent="0.3">
      <c r="A88">
        <f t="shared" si="1"/>
        <v>-86</v>
      </c>
      <c r="B88" s="1">
        <f xml:space="preserve"> RTD("cqg.rtd",,"StudyData", $N$2, "Bar", "", "Time", $M$2, $A88, $R$2,$Q$2,,$O$2,$P$2)</f>
        <v>42975.708333333336</v>
      </c>
      <c r="C88" s="2">
        <f xml:space="preserve"> RTD("cqg.rtd",,"StudyData", $N$2, "Bar", "", "Time", $M$2, $A88,$R$2,$Q$2, "","False")</f>
        <v>42975.708333333336</v>
      </c>
      <c r="D88" s="3">
        <f xml:space="preserve"> RTD("cqg.rtd",,"StudyData", $N$2, "Bar", "", "Open", $M$2, $A88, $R$2,$Q$2,,$O$2,$P$2)</f>
        <v>0.38</v>
      </c>
      <c r="E88" s="3">
        <f xml:space="preserve"> RTD("cqg.rtd",,"StudyData", $N$2, "Bar", "", "High", $M$2, $A88, $R$2,$Q$2,,$O$2,$P$2)</f>
        <v>0.38</v>
      </c>
      <c r="F88" s="3">
        <f xml:space="preserve"> RTD("cqg.rtd",,"StudyData", $N$2, "Bar", "", "Low", $M$2, $A88, $R$2,$Q$2,,$O$2,$P$2)</f>
        <v>0.38</v>
      </c>
      <c r="G88" s="3">
        <f xml:space="preserve"> RTD("cqg.rtd",,"StudyData", $N$2, "Bar", "", "Close", $M$2, $A88, $R$2,$Q$2,,$O$2,$P$2)</f>
        <v>0.38</v>
      </c>
      <c r="H88" s="4">
        <f>RTD("cqg.rtd",,"StudyData",$N$2, "Vol", "VolType=Exchange,CoCType=Contract", "Vol",$M$2, $A88, $R$2,$Q$2,,$O$2,$P$2)</f>
        <v>0</v>
      </c>
      <c r="I88" s="6">
        <f xml:space="preserve"> RTD("cqg.rtd",,"StudyData","MIVOpen("&amp;$N$2&amp;")", "Bar", "", "Close", $M$2, $A88, $R$2,$Q$2,,$O$2,$P$2)</f>
        <v>24.53</v>
      </c>
      <c r="J88" s="6">
        <f xml:space="preserve"> RTD("cqg.rtd",,"StudyData","MIVHigh("&amp;$N$2&amp;")", "Bar", "", "Close", $M$2, $A88, $R$2,$Q$2,,$O$2,$P$2)</f>
        <v>24.79</v>
      </c>
      <c r="K88" s="6">
        <f xml:space="preserve"> RTD("cqg.rtd",,"StudyData","MIVLow("&amp;$N$2&amp;")", "Bar", "", "Close", $M$2, $A88, $R$2,$Q$2,,$O$2,$P$2)</f>
        <v>22.34</v>
      </c>
      <c r="L88" s="6">
        <f xml:space="preserve"> RTD("cqg.rtd",,"StudyData","MIVCLose("&amp;$N$2&amp;")", "Bar", "", "Close", $M$2, $A88, $R$2,$Q$2,,$O$2,$P$2)</f>
        <v>24.39</v>
      </c>
    </row>
    <row r="89" spans="1:12" x14ac:dyDescent="0.3">
      <c r="A89">
        <f t="shared" si="1"/>
        <v>-87</v>
      </c>
      <c r="B89" s="1">
        <f xml:space="preserve"> RTD("cqg.rtd",,"StudyData", $N$2, "Bar", "", "Time", $M$2, $A89, $R$2,$Q$2,,$O$2,$P$2)</f>
        <v>42974.708333333336</v>
      </c>
      <c r="C89" s="2">
        <f xml:space="preserve"> RTD("cqg.rtd",,"StudyData", $N$2, "Bar", "", "Time", $M$2, $A89,$R$2,$Q$2, "","False")</f>
        <v>42974.708333333336</v>
      </c>
      <c r="D89" s="3">
        <f xml:space="preserve"> RTD("cqg.rtd",,"StudyData", $N$2, "Bar", "", "Open", $M$2, $A89, $R$2,$Q$2,,$O$2,$P$2)</f>
        <v>0.37</v>
      </c>
      <c r="E89" s="3">
        <f xml:space="preserve"> RTD("cqg.rtd",,"StudyData", $N$2, "Bar", "", "High", $M$2, $A89, $R$2,$Q$2,,$O$2,$P$2)</f>
        <v>0.37</v>
      </c>
      <c r="F89" s="3">
        <f xml:space="preserve"> RTD("cqg.rtd",,"StudyData", $N$2, "Bar", "", "Low", $M$2, $A89, $R$2,$Q$2,,$O$2,$P$2)</f>
        <v>0.37</v>
      </c>
      <c r="G89" s="3">
        <f xml:space="preserve"> RTD("cqg.rtd",,"StudyData", $N$2, "Bar", "", "Close", $M$2, $A89, $R$2,$Q$2,,$O$2,$P$2)</f>
        <v>0.37</v>
      </c>
      <c r="H89" s="4">
        <f>RTD("cqg.rtd",,"StudyData",$N$2, "Vol", "VolType=Exchange,CoCType=Contract", "Vol",$M$2, $A89, $R$2,$Q$2,,$O$2,$P$2)</f>
        <v>0</v>
      </c>
      <c r="I89" s="6">
        <f xml:space="preserve"> RTD("cqg.rtd",,"StudyData","MIVOpen("&amp;$N$2&amp;")", "Bar", "", "Close", $M$2, $A89, $R$2,$Q$2,,$O$2,$P$2)</f>
        <v>24.454999999999998</v>
      </c>
      <c r="J89" s="6">
        <f xml:space="preserve"> RTD("cqg.rtd",,"StudyData","MIVHigh("&amp;$N$2&amp;")", "Bar", "", "Close", $M$2, $A89, $R$2,$Q$2,,$O$2,$P$2)</f>
        <v>25.77</v>
      </c>
      <c r="K89" s="6">
        <f xml:space="preserve"> RTD("cqg.rtd",,"StudyData","MIVLow("&amp;$N$2&amp;")", "Bar", "", "Close", $M$2, $A89, $R$2,$Q$2,,$O$2,$P$2)</f>
        <v>20.79</v>
      </c>
      <c r="L89" s="6">
        <f xml:space="preserve"> RTD("cqg.rtd",,"StudyData","MIVCLose("&amp;$N$2&amp;")", "Bar", "", "Close", $M$2, $A89, $R$2,$Q$2,,$O$2,$P$2)</f>
        <v>24.2</v>
      </c>
    </row>
    <row r="90" spans="1:12" x14ac:dyDescent="0.3">
      <c r="A90">
        <f t="shared" si="1"/>
        <v>-88</v>
      </c>
      <c r="B90" s="1">
        <f xml:space="preserve"> RTD("cqg.rtd",,"StudyData", $N$2, "Bar", "", "Time", $M$2, $A90, $R$2,$Q$2,,$O$2,$P$2)</f>
        <v>42971.708333333336</v>
      </c>
      <c r="C90" s="2">
        <f xml:space="preserve"> RTD("cqg.rtd",,"StudyData", $N$2, "Bar", "", "Time", $M$2, $A90,$R$2,$Q$2, "","False")</f>
        <v>42971.708333333336</v>
      </c>
      <c r="D90" s="3">
        <f xml:space="preserve"> RTD("cqg.rtd",,"StudyData", $N$2, "Bar", "", "Open", $M$2, $A90, $R$2,$Q$2,,$O$2,$P$2)</f>
        <v>0.45</v>
      </c>
      <c r="E90" s="3">
        <f xml:space="preserve"> RTD("cqg.rtd",,"StudyData", $N$2, "Bar", "", "High", $M$2, $A90, $R$2,$Q$2,,$O$2,$P$2)</f>
        <v>0.45</v>
      </c>
      <c r="F90" s="3">
        <f xml:space="preserve"> RTD("cqg.rtd",,"StudyData", $N$2, "Bar", "", "Low", $M$2, $A90, $R$2,$Q$2,,$O$2,$P$2)</f>
        <v>0.43</v>
      </c>
      <c r="G90" s="3">
        <f xml:space="preserve"> RTD("cqg.rtd",,"StudyData", $N$2, "Bar", "", "Close", $M$2, $A90, $R$2,$Q$2,,$O$2,$P$2)</f>
        <v>0.45</v>
      </c>
      <c r="H90" s="4">
        <f>RTD("cqg.rtd",,"StudyData",$N$2, "Vol", "VolType=Exchange,CoCType=Contract", "Vol",$M$2, $A90, $R$2,$Q$2,,$O$2,$P$2)</f>
        <v>2</v>
      </c>
      <c r="I90" s="6">
        <f xml:space="preserve"> RTD("cqg.rtd",,"StudyData","MIVOpen("&amp;$N$2&amp;")", "Bar", "", "Close", $M$2, $A90, $R$2,$Q$2,,$O$2,$P$2)</f>
        <v>24.51</v>
      </c>
      <c r="J90" s="6">
        <f xml:space="preserve"> RTD("cqg.rtd",,"StudyData","MIVHigh("&amp;$N$2&amp;")", "Bar", "", "Close", $M$2, $A90, $R$2,$Q$2,,$O$2,$P$2)</f>
        <v>25.16</v>
      </c>
      <c r="K90" s="6">
        <f xml:space="preserve"> RTD("cqg.rtd",,"StudyData","MIVLow("&amp;$N$2&amp;")", "Bar", "", "Close", $M$2, $A90, $R$2,$Q$2,,$O$2,$P$2)</f>
        <v>21.18</v>
      </c>
      <c r="L90" s="6">
        <f xml:space="preserve"> RTD("cqg.rtd",,"StudyData","MIVCLose("&amp;$N$2&amp;")", "Bar", "", "Close", $M$2, $A90, $R$2,$Q$2,,$O$2,$P$2)</f>
        <v>23.965</v>
      </c>
    </row>
    <row r="91" spans="1:12" x14ac:dyDescent="0.3">
      <c r="A91">
        <f t="shared" si="1"/>
        <v>-89</v>
      </c>
      <c r="B91" s="1">
        <f xml:space="preserve"> RTD("cqg.rtd",,"StudyData", $N$2, "Bar", "", "Time", $M$2, $A91, $R$2,$Q$2,,$O$2,$P$2)</f>
        <v>42970.708333333336</v>
      </c>
      <c r="C91" s="2">
        <f xml:space="preserve"> RTD("cqg.rtd",,"StudyData", $N$2, "Bar", "", "Time", $M$2, $A91,$R$2,$Q$2, "","False")</f>
        <v>42970.708333333336</v>
      </c>
      <c r="D91" s="3">
        <f xml:space="preserve"> RTD("cqg.rtd",,"StudyData", $N$2, "Bar", "", "Open", $M$2, $A91, $R$2,$Q$2,,$O$2,$P$2)</f>
        <v>0.41</v>
      </c>
      <c r="E91" s="3">
        <f xml:space="preserve"> RTD("cqg.rtd",,"StudyData", $N$2, "Bar", "", "High", $M$2, $A91, $R$2,$Q$2,,$O$2,$P$2)</f>
        <v>0.41</v>
      </c>
      <c r="F91" s="3">
        <f xml:space="preserve"> RTD("cqg.rtd",,"StudyData", $N$2, "Bar", "", "Low", $M$2, $A91, $R$2,$Q$2,,$O$2,$P$2)</f>
        <v>0.41</v>
      </c>
      <c r="G91" s="3">
        <f xml:space="preserve"> RTD("cqg.rtd",,"StudyData", $N$2, "Bar", "", "Close", $M$2, $A91, $R$2,$Q$2,,$O$2,$P$2)</f>
        <v>0.41</v>
      </c>
      <c r="H91" s="4">
        <f>RTD("cqg.rtd",,"StudyData",$N$2, "Vol", "VolType=Exchange,CoCType=Contract", "Vol",$M$2, $A91, $R$2,$Q$2,,$O$2,$P$2)</f>
        <v>0</v>
      </c>
      <c r="I91" s="6">
        <f xml:space="preserve"> RTD("cqg.rtd",,"StudyData","MIVOpen("&amp;$N$2&amp;")", "Bar", "", "Close", $M$2, $A91, $R$2,$Q$2,,$O$2,$P$2)</f>
        <v>25.184999999999999</v>
      </c>
      <c r="J91" s="6">
        <f xml:space="preserve"> RTD("cqg.rtd",,"StudyData","MIVHigh("&amp;$N$2&amp;")", "Bar", "", "Close", $M$2, $A91, $R$2,$Q$2,,$O$2,$P$2)</f>
        <v>25.81</v>
      </c>
      <c r="K91" s="6">
        <f xml:space="preserve"> RTD("cqg.rtd",,"StudyData","MIVLow("&amp;$N$2&amp;")", "Bar", "", "Close", $M$2, $A91, $R$2,$Q$2,,$O$2,$P$2)</f>
        <v>23.56</v>
      </c>
      <c r="L91" s="6">
        <f xml:space="preserve"> RTD("cqg.rtd",,"StudyData","MIVCLose("&amp;$N$2&amp;")", "Bar", "", "Close", $M$2, $A91, $R$2,$Q$2,,$O$2,$P$2)</f>
        <v>24.58</v>
      </c>
    </row>
    <row r="92" spans="1:12" x14ac:dyDescent="0.3">
      <c r="A92">
        <f t="shared" si="1"/>
        <v>-90</v>
      </c>
      <c r="B92" s="1">
        <f xml:space="preserve"> RTD("cqg.rtd",,"StudyData", $N$2, "Bar", "", "Time", $M$2, $A92, $R$2,$Q$2,,$O$2,$P$2)</f>
        <v>42969.708333333336</v>
      </c>
      <c r="C92" s="2">
        <f xml:space="preserve"> RTD("cqg.rtd",,"StudyData", $N$2, "Bar", "", "Time", $M$2, $A92,$R$2,$Q$2, "","False")</f>
        <v>42969.708333333336</v>
      </c>
      <c r="D92" s="3">
        <f xml:space="preserve"> RTD("cqg.rtd",,"StudyData", $N$2, "Bar", "", "Open", $M$2, $A92, $R$2,$Q$2,,$O$2,$P$2)</f>
        <v>0.48</v>
      </c>
      <c r="E92" s="3">
        <f xml:space="preserve"> RTD("cqg.rtd",,"StudyData", $N$2, "Bar", "", "High", $M$2, $A92, $R$2,$Q$2,,$O$2,$P$2)</f>
        <v>0.48</v>
      </c>
      <c r="F92" s="3">
        <f xml:space="preserve"> RTD("cqg.rtd",,"StudyData", $N$2, "Bar", "", "Low", $M$2, $A92, $R$2,$Q$2,,$O$2,$P$2)</f>
        <v>0.48</v>
      </c>
      <c r="G92" s="3">
        <f xml:space="preserve"> RTD("cqg.rtd",,"StudyData", $N$2, "Bar", "", "Close", $M$2, $A92, $R$2,$Q$2,,$O$2,$P$2)</f>
        <v>0.48</v>
      </c>
      <c r="H92" s="4">
        <f>RTD("cqg.rtd",,"StudyData",$N$2, "Vol", "VolType=Exchange,CoCType=Contract", "Vol",$M$2, $A92, $R$2,$Q$2,,$O$2,$P$2)</f>
        <v>0</v>
      </c>
      <c r="I92" s="6">
        <f xml:space="preserve"> RTD("cqg.rtd",,"StudyData","MIVOpen("&amp;$N$2&amp;")", "Bar", "", "Close", $M$2, $A92, $R$2,$Q$2,,$O$2,$P$2)</f>
        <v>24.715</v>
      </c>
      <c r="J92" s="6">
        <f xml:space="preserve"> RTD("cqg.rtd",,"StudyData","MIVHigh("&amp;$N$2&amp;")", "Bar", "", "Close", $M$2, $A92, $R$2,$Q$2,,$O$2,$P$2)</f>
        <v>26.54</v>
      </c>
      <c r="K92" s="6">
        <f xml:space="preserve"> RTD("cqg.rtd",,"StudyData","MIVLow("&amp;$N$2&amp;")", "Bar", "", "Close", $M$2, $A92, $R$2,$Q$2,,$O$2,$P$2)</f>
        <v>22.1</v>
      </c>
      <c r="L92" s="6">
        <f xml:space="preserve"> RTD("cqg.rtd",,"StudyData","MIVCLose("&amp;$N$2&amp;")", "Bar", "", "Close", $M$2, $A92, $R$2,$Q$2,,$O$2,$P$2)</f>
        <v>25.17</v>
      </c>
    </row>
    <row r="93" spans="1:12" x14ac:dyDescent="0.3">
      <c r="A93">
        <f t="shared" si="1"/>
        <v>-91</v>
      </c>
      <c r="B93" s="1">
        <f xml:space="preserve"> RTD("cqg.rtd",,"StudyData", $N$2, "Bar", "", "Time", $M$2, $A93, $R$2,$Q$2,,$O$2,$P$2)</f>
        <v>42968.708333333336</v>
      </c>
      <c r="C93" s="2">
        <f xml:space="preserve"> RTD("cqg.rtd",,"StudyData", $N$2, "Bar", "", "Time", $M$2, $A93,$R$2,$Q$2, "","False")</f>
        <v>42968.708333333336</v>
      </c>
      <c r="D93" s="3">
        <f xml:space="preserve"> RTD("cqg.rtd",,"StudyData", $N$2, "Bar", "", "Open", $M$2, $A93, $R$2,$Q$2,,$O$2,$P$2)</f>
        <v>0.4</v>
      </c>
      <c r="E93" s="3">
        <f xml:space="preserve"> RTD("cqg.rtd",,"StudyData", $N$2, "Bar", "", "High", $M$2, $A93, $R$2,$Q$2,,$O$2,$P$2)</f>
        <v>0.43</v>
      </c>
      <c r="F93" s="3">
        <f xml:space="preserve"> RTD("cqg.rtd",,"StudyData", $N$2, "Bar", "", "Low", $M$2, $A93, $R$2,$Q$2,,$O$2,$P$2)</f>
        <v>0.38</v>
      </c>
      <c r="G93" s="3">
        <f xml:space="preserve"> RTD("cqg.rtd",,"StudyData", $N$2, "Bar", "", "Close", $M$2, $A93, $R$2,$Q$2,,$O$2,$P$2)</f>
        <v>0.43</v>
      </c>
      <c r="H93" s="4">
        <f>RTD("cqg.rtd",,"StudyData",$N$2, "Vol", "VolType=Exchange,CoCType=Contract", "Vol",$M$2, $A93, $R$2,$Q$2,,$O$2,$P$2)</f>
        <v>3</v>
      </c>
      <c r="I93" s="6">
        <f xml:space="preserve"> RTD("cqg.rtd",,"StudyData","MIVOpen("&amp;$N$2&amp;")", "Bar", "", "Close", $M$2, $A93, $R$2,$Q$2,,$O$2,$P$2)</f>
        <v>24.645</v>
      </c>
      <c r="J93" s="6">
        <f xml:space="preserve"> RTD("cqg.rtd",,"StudyData","MIVHigh("&amp;$N$2&amp;")", "Bar", "", "Close", $M$2, $A93, $R$2,$Q$2,,$O$2,$P$2)</f>
        <v>25.39</v>
      </c>
      <c r="K93" s="6">
        <f xml:space="preserve"> RTD("cqg.rtd",,"StudyData","MIVLow("&amp;$N$2&amp;")", "Bar", "", "Close", $M$2, $A93, $R$2,$Q$2,,$O$2,$P$2)</f>
        <v>22.38</v>
      </c>
      <c r="L93" s="6">
        <f xml:space="preserve"> RTD("cqg.rtd",,"StudyData","MIVCLose("&amp;$N$2&amp;")", "Bar", "", "Close", $M$2, $A93, $R$2,$Q$2,,$O$2,$P$2)</f>
        <v>24.265000000000001</v>
      </c>
    </row>
    <row r="94" spans="1:12" x14ac:dyDescent="0.3">
      <c r="A94">
        <f t="shared" si="1"/>
        <v>-92</v>
      </c>
      <c r="B94" s="1">
        <f xml:space="preserve"> RTD("cqg.rtd",,"StudyData", $N$2, "Bar", "", "Time", $M$2, $A94, $R$2,$Q$2,,$O$2,$P$2)</f>
        <v>42967.708333333336</v>
      </c>
      <c r="C94" s="2">
        <f xml:space="preserve"> RTD("cqg.rtd",,"StudyData", $N$2, "Bar", "", "Time", $M$2, $A94,$R$2,$Q$2, "","False")</f>
        <v>42967.708333333336</v>
      </c>
      <c r="D94" s="3">
        <f xml:space="preserve"> RTD("cqg.rtd",,"StudyData", $N$2, "Bar", "", "Open", $M$2, $A94, $R$2,$Q$2,,$O$2,$P$2)</f>
        <v>0.52</v>
      </c>
      <c r="E94" s="3">
        <f xml:space="preserve"> RTD("cqg.rtd",,"StudyData", $N$2, "Bar", "", "High", $M$2, $A94, $R$2,$Q$2,,$O$2,$P$2)</f>
        <v>0.52</v>
      </c>
      <c r="F94" s="3">
        <f xml:space="preserve"> RTD("cqg.rtd",,"StudyData", $N$2, "Bar", "", "Low", $M$2, $A94, $R$2,$Q$2,,$O$2,$P$2)</f>
        <v>0.38</v>
      </c>
      <c r="G94" s="3">
        <f xml:space="preserve"> RTD("cqg.rtd",,"StudyData", $N$2, "Bar", "", "Close", $M$2, $A94, $R$2,$Q$2,,$O$2,$P$2)</f>
        <v>0.41</v>
      </c>
      <c r="H94" s="4">
        <f>RTD("cqg.rtd",,"StudyData",$N$2, "Vol", "VolType=Exchange,CoCType=Contract", "Vol",$M$2, $A94, $R$2,$Q$2,,$O$2,$P$2)</f>
        <v>2</v>
      </c>
      <c r="I94" s="6">
        <f xml:space="preserve"> RTD("cqg.rtd",,"StudyData","MIVOpen("&amp;$N$2&amp;")", "Bar", "", "Close", $M$2, $A94, $R$2,$Q$2,,$O$2,$P$2)</f>
        <v>24.39</v>
      </c>
      <c r="J94" s="6">
        <f xml:space="preserve"> RTD("cqg.rtd",,"StudyData","MIVHigh("&amp;$N$2&amp;")", "Bar", "", "Close", $M$2, $A94, $R$2,$Q$2,,$O$2,$P$2)</f>
        <v>25.45</v>
      </c>
      <c r="K94" s="6">
        <f xml:space="preserve"> RTD("cqg.rtd",,"StudyData","MIVLow("&amp;$N$2&amp;")", "Bar", "", "Close", $M$2, $A94, $R$2,$Q$2,,$O$2,$P$2)</f>
        <v>23.61</v>
      </c>
      <c r="L94" s="6">
        <f xml:space="preserve"> RTD("cqg.rtd",,"StudyData","MIVCLose("&amp;$N$2&amp;")", "Bar", "", "Close", $M$2, $A94, $R$2,$Q$2,,$O$2,$P$2)</f>
        <v>24.76</v>
      </c>
    </row>
    <row r="95" spans="1:12" x14ac:dyDescent="0.3">
      <c r="A95">
        <f t="shared" si="1"/>
        <v>-93</v>
      </c>
      <c r="B95" s="1">
        <f xml:space="preserve"> RTD("cqg.rtd",,"StudyData", $N$2, "Bar", "", "Time", $M$2, $A95, $R$2,$Q$2,,$O$2,$P$2)</f>
        <v>42964.708333333336</v>
      </c>
      <c r="C95" s="2">
        <f xml:space="preserve"> RTD("cqg.rtd",,"StudyData", $N$2, "Bar", "", "Time", $M$2, $A95,$R$2,$Q$2, "","False")</f>
        <v>42964.708333333336</v>
      </c>
      <c r="D95" s="3">
        <f xml:space="preserve"> RTD("cqg.rtd",,"StudyData", $N$2, "Bar", "", "Open", $M$2, $A95, $R$2,$Q$2,,$O$2,$P$2)</f>
        <v>0.38</v>
      </c>
      <c r="E95" s="3">
        <f xml:space="preserve"> RTD("cqg.rtd",,"StudyData", $N$2, "Bar", "", "High", $M$2, $A95, $R$2,$Q$2,,$O$2,$P$2)</f>
        <v>0.52</v>
      </c>
      <c r="F95" s="3">
        <f xml:space="preserve"> RTD("cqg.rtd",,"StudyData", $N$2, "Bar", "", "Low", $M$2, $A95, $R$2,$Q$2,,$O$2,$P$2)</f>
        <v>0.38</v>
      </c>
      <c r="G95" s="3">
        <f xml:space="preserve"> RTD("cqg.rtd",,"StudyData", $N$2, "Bar", "", "Close", $M$2, $A95, $R$2,$Q$2,,$O$2,$P$2)</f>
        <v>0.52</v>
      </c>
      <c r="H95" s="4">
        <f>RTD("cqg.rtd",,"StudyData",$N$2, "Vol", "VolType=Exchange,CoCType=Contract", "Vol",$M$2, $A95, $R$2,$Q$2,,$O$2,$P$2)</f>
        <v>288</v>
      </c>
      <c r="I95" s="6">
        <f xml:space="preserve"> RTD("cqg.rtd",,"StudyData","MIVOpen("&amp;$N$2&amp;")", "Bar", "", "Close", $M$2, $A95, $R$2,$Q$2,,$O$2,$P$2)</f>
        <v>23.635000000000002</v>
      </c>
      <c r="J95" s="6">
        <f xml:space="preserve"> RTD("cqg.rtd",,"StudyData","MIVHigh("&amp;$N$2&amp;")", "Bar", "", "Close", $M$2, $A95, $R$2,$Q$2,,$O$2,$P$2)</f>
        <v>28.01</v>
      </c>
      <c r="K95" s="6">
        <f xml:space="preserve"> RTD("cqg.rtd",,"StudyData","MIVLow("&amp;$N$2&amp;")", "Bar", "", "Close", $M$2, $A95, $R$2,$Q$2,,$O$2,$P$2)</f>
        <v>20.59</v>
      </c>
      <c r="L95" s="6">
        <f xml:space="preserve"> RTD("cqg.rtd",,"StudyData","MIVCLose("&amp;$N$2&amp;")", "Bar", "", "Close", $M$2, $A95, $R$2,$Q$2,,$O$2,$P$2)</f>
        <v>24.03</v>
      </c>
    </row>
    <row r="96" spans="1:12" x14ac:dyDescent="0.3">
      <c r="A96">
        <f t="shared" si="1"/>
        <v>-94</v>
      </c>
      <c r="B96" s="1">
        <f xml:space="preserve"> RTD("cqg.rtd",,"StudyData", $N$2, "Bar", "", "Time", $M$2, $A96, $R$2,$Q$2,,$O$2,$P$2)</f>
        <v>42963.708333333336</v>
      </c>
      <c r="C96" s="2">
        <f xml:space="preserve"> RTD("cqg.rtd",,"StudyData", $N$2, "Bar", "", "Time", $M$2, $A96,$R$2,$Q$2, "","False")</f>
        <v>42963.708333333336</v>
      </c>
      <c r="D96" s="3">
        <f xml:space="preserve"> RTD("cqg.rtd",,"StudyData", $N$2, "Bar", "", "Open", $M$2, $A96, $R$2,$Q$2,,$O$2,$P$2)</f>
        <v>0.36</v>
      </c>
      <c r="E96" s="3">
        <f xml:space="preserve"> RTD("cqg.rtd",,"StudyData", $N$2, "Bar", "", "High", $M$2, $A96, $R$2,$Q$2,,$O$2,$P$2)</f>
        <v>0.38</v>
      </c>
      <c r="F96" s="3">
        <f xml:space="preserve"> RTD("cqg.rtd",,"StudyData", $N$2, "Bar", "", "Low", $M$2, $A96, $R$2,$Q$2,,$O$2,$P$2)</f>
        <v>0.36</v>
      </c>
      <c r="G96" s="3">
        <f xml:space="preserve"> RTD("cqg.rtd",,"StudyData", $N$2, "Bar", "", "Close", $M$2, $A96, $R$2,$Q$2,,$O$2,$P$2)</f>
        <v>0.38</v>
      </c>
      <c r="H96" s="4">
        <f>RTD("cqg.rtd",,"StudyData",$N$2, "Vol", "VolType=Exchange,CoCType=Contract", "Vol",$M$2, $A96, $R$2,$Q$2,,$O$2,$P$2)</f>
        <v>1</v>
      </c>
      <c r="I96" s="6">
        <f xml:space="preserve"> RTD("cqg.rtd",,"StudyData","MIVOpen("&amp;$N$2&amp;")", "Bar", "", "Close", $M$2, $A96, $R$2,$Q$2,,$O$2,$P$2)</f>
        <v>24.135000000000002</v>
      </c>
      <c r="J96" s="6">
        <f xml:space="preserve"> RTD("cqg.rtd",,"StudyData","MIVHigh("&amp;$N$2&amp;")", "Bar", "", "Close", $M$2, $A96, $R$2,$Q$2,,$O$2,$P$2)</f>
        <v>24.48</v>
      </c>
      <c r="K96" s="6">
        <f xml:space="preserve"> RTD("cqg.rtd",,"StudyData","MIVLow("&amp;$N$2&amp;")", "Bar", "", "Close", $M$2, $A96, $R$2,$Q$2,,$O$2,$P$2)</f>
        <v>19.5</v>
      </c>
      <c r="L96" s="6">
        <f xml:space="preserve"> RTD("cqg.rtd",,"StudyData","MIVCLose("&amp;$N$2&amp;")", "Bar", "", "Close", $M$2, $A96, $R$2,$Q$2,,$O$2,$P$2)</f>
        <v>23.85</v>
      </c>
    </row>
    <row r="97" spans="1:12" x14ac:dyDescent="0.3">
      <c r="A97">
        <f t="shared" si="1"/>
        <v>-95</v>
      </c>
      <c r="B97" s="1">
        <f xml:space="preserve"> RTD("cqg.rtd",,"StudyData", $N$2, "Bar", "", "Time", $M$2, $A97, $R$2,$Q$2,,$O$2,$P$2)</f>
        <v>42962.708333333336</v>
      </c>
      <c r="C97" s="2">
        <f xml:space="preserve"> RTD("cqg.rtd",,"StudyData", $N$2, "Bar", "", "Time", $M$2, $A97,$R$2,$Q$2, "","False")</f>
        <v>42962.708333333336</v>
      </c>
      <c r="D97" s="3">
        <f xml:space="preserve"> RTD("cqg.rtd",,"StudyData", $N$2, "Bar", "", "Open", $M$2, $A97, $R$2,$Q$2,,$O$2,$P$2)</f>
        <v>0.4</v>
      </c>
      <c r="E97" s="3">
        <f xml:space="preserve"> RTD("cqg.rtd",,"StudyData", $N$2, "Bar", "", "High", $M$2, $A97, $R$2,$Q$2,,$O$2,$P$2)</f>
        <v>0.4</v>
      </c>
      <c r="F97" s="3">
        <f xml:space="preserve"> RTD("cqg.rtd",,"StudyData", $N$2, "Bar", "", "Low", $M$2, $A97, $R$2,$Q$2,,$O$2,$P$2)</f>
        <v>0.4</v>
      </c>
      <c r="G97" s="3">
        <f xml:space="preserve"> RTD("cqg.rtd",,"StudyData", $N$2, "Bar", "", "Close", $M$2, $A97, $R$2,$Q$2,,$O$2,$P$2)</f>
        <v>0.4</v>
      </c>
      <c r="H97" s="4">
        <f>RTD("cqg.rtd",,"StudyData",$N$2, "Vol", "VolType=Exchange,CoCType=Contract", "Vol",$M$2, $A97, $R$2,$Q$2,,$O$2,$P$2)</f>
        <v>0</v>
      </c>
      <c r="I97" s="6">
        <f xml:space="preserve"> RTD("cqg.rtd",,"StudyData","MIVOpen("&amp;$N$2&amp;")", "Bar", "", "Close", $M$2, $A97, $R$2,$Q$2,,$O$2,$P$2)</f>
        <v>24.545000000000002</v>
      </c>
      <c r="J97" s="6">
        <f xml:space="preserve"> RTD("cqg.rtd",,"StudyData","MIVHigh("&amp;$N$2&amp;")", "Bar", "", "Close", $M$2, $A97, $R$2,$Q$2,,$O$2,$P$2)</f>
        <v>24.88</v>
      </c>
      <c r="K97" s="6">
        <f xml:space="preserve"> RTD("cqg.rtd",,"StudyData","MIVLow("&amp;$N$2&amp;")", "Bar", "", "Close", $M$2, $A97, $R$2,$Q$2,,$O$2,$P$2)</f>
        <v>23.42</v>
      </c>
      <c r="L97" s="6">
        <f xml:space="preserve"> RTD("cqg.rtd",,"StudyData","MIVCLose("&amp;$N$2&amp;")", "Bar", "", "Close", $M$2, $A97, $R$2,$Q$2,,$O$2,$P$2)</f>
        <v>24.17</v>
      </c>
    </row>
    <row r="98" spans="1:12" x14ac:dyDescent="0.3">
      <c r="A98">
        <f t="shared" si="1"/>
        <v>-96</v>
      </c>
      <c r="B98" s="1">
        <f xml:space="preserve"> RTD("cqg.rtd",,"StudyData", $N$2, "Bar", "", "Time", $M$2, $A98, $R$2,$Q$2,,$O$2,$P$2)</f>
        <v>42961.708333333336</v>
      </c>
      <c r="C98" s="2">
        <f xml:space="preserve"> RTD("cqg.rtd",,"StudyData", $N$2, "Bar", "", "Time", $M$2, $A98,$R$2,$Q$2, "","False")</f>
        <v>42961.708333333336</v>
      </c>
      <c r="D98" s="3">
        <f xml:space="preserve"> RTD("cqg.rtd",,"StudyData", $N$2, "Bar", "", "Open", $M$2, $A98, $R$2,$Q$2,,$O$2,$P$2)</f>
        <v>0.45</v>
      </c>
      <c r="E98" s="3">
        <f xml:space="preserve"> RTD("cqg.rtd",,"StudyData", $N$2, "Bar", "", "High", $M$2, $A98, $R$2,$Q$2,,$O$2,$P$2)</f>
        <v>0.47</v>
      </c>
      <c r="F98" s="3">
        <f xml:space="preserve"> RTD("cqg.rtd",,"StudyData", $N$2, "Bar", "", "Low", $M$2, $A98, $R$2,$Q$2,,$O$2,$P$2)</f>
        <v>0.45</v>
      </c>
      <c r="G98" s="3">
        <f xml:space="preserve"> RTD("cqg.rtd",,"StudyData", $N$2, "Bar", "", "Close", $M$2, $A98, $R$2,$Q$2,,$O$2,$P$2)</f>
        <v>0.47</v>
      </c>
      <c r="H98" s="4">
        <f>RTD("cqg.rtd",,"StudyData",$N$2, "Vol", "VolType=Exchange,CoCType=Contract", "Vol",$M$2, $A98, $R$2,$Q$2,,$O$2,$P$2)</f>
        <v>2</v>
      </c>
      <c r="I98" s="6">
        <f xml:space="preserve"> RTD("cqg.rtd",,"StudyData","MIVOpen("&amp;$N$2&amp;")", "Bar", "", "Close", $M$2, $A98, $R$2,$Q$2,,$O$2,$P$2)</f>
        <v>24.17</v>
      </c>
      <c r="J98" s="6">
        <f xml:space="preserve"> RTD("cqg.rtd",,"StudyData","MIVHigh("&amp;$N$2&amp;")", "Bar", "", "Close", $M$2, $A98, $R$2,$Q$2,,$O$2,$P$2)</f>
        <v>26.01</v>
      </c>
      <c r="K98" s="6">
        <f xml:space="preserve"> RTD("cqg.rtd",,"StudyData","MIVLow("&amp;$N$2&amp;")", "Bar", "", "Close", $M$2, $A98, $R$2,$Q$2,,$O$2,$P$2)</f>
        <v>21.84</v>
      </c>
      <c r="L98" s="6">
        <f xml:space="preserve"> RTD("cqg.rtd",,"StudyData","MIVCLose("&amp;$N$2&amp;")", "Bar", "", "Close", $M$2, $A98, $R$2,$Q$2,,$O$2,$P$2)</f>
        <v>24.535</v>
      </c>
    </row>
    <row r="99" spans="1:12" x14ac:dyDescent="0.3">
      <c r="A99">
        <f t="shared" si="1"/>
        <v>-97</v>
      </c>
      <c r="B99" s="1">
        <f xml:space="preserve"> RTD("cqg.rtd",,"StudyData", $N$2, "Bar", "", "Time", $M$2, $A99, $R$2,$Q$2,,$O$2,$P$2)</f>
        <v>42960.708333333336</v>
      </c>
      <c r="C99" s="2">
        <f xml:space="preserve"> RTD("cqg.rtd",,"StudyData", $N$2, "Bar", "", "Time", $M$2, $A99,$R$2,$Q$2, "","False")</f>
        <v>42960.708333333336</v>
      </c>
      <c r="D99" s="3">
        <f xml:space="preserve"> RTD("cqg.rtd",,"StudyData", $N$2, "Bar", "", "Open", $M$2, $A99, $R$2,$Q$2,,$O$2,$P$2)</f>
        <v>0.52</v>
      </c>
      <c r="E99" s="3">
        <f xml:space="preserve"> RTD("cqg.rtd",,"StudyData", $N$2, "Bar", "", "High", $M$2, $A99, $R$2,$Q$2,,$O$2,$P$2)</f>
        <v>0.52</v>
      </c>
      <c r="F99" s="3">
        <f xml:space="preserve"> RTD("cqg.rtd",,"StudyData", $N$2, "Bar", "", "Low", $M$2, $A99, $R$2,$Q$2,,$O$2,$P$2)</f>
        <v>0.48</v>
      </c>
      <c r="G99" s="3">
        <f xml:space="preserve"> RTD("cqg.rtd",,"StudyData", $N$2, "Bar", "", "Close", $M$2, $A99, $R$2,$Q$2,,$O$2,$P$2)</f>
        <v>0.48</v>
      </c>
      <c r="H99" s="4">
        <f>RTD("cqg.rtd",,"StudyData",$N$2, "Vol", "VolType=Exchange,CoCType=Contract", "Vol",$M$2, $A99, $R$2,$Q$2,,$O$2,$P$2)</f>
        <v>1</v>
      </c>
      <c r="I99" s="6">
        <f xml:space="preserve"> RTD("cqg.rtd",,"StudyData","MIVOpen("&amp;$N$2&amp;")", "Bar", "", "Close", $M$2, $A99, $R$2,$Q$2,,$O$2,$P$2)</f>
        <v>24.645</v>
      </c>
      <c r="J99" s="6">
        <f xml:space="preserve"> RTD("cqg.rtd",,"StudyData","MIVHigh("&amp;$N$2&amp;")", "Bar", "", "Close", $M$2, $A99, $R$2,$Q$2,,$O$2,$P$2)</f>
        <v>25.17</v>
      </c>
      <c r="K99" s="6">
        <f xml:space="preserve"> RTD("cqg.rtd",,"StudyData","MIVLow("&amp;$N$2&amp;")", "Bar", "", "Close", $M$2, $A99, $R$2,$Q$2,,$O$2,$P$2)</f>
        <v>23.31</v>
      </c>
      <c r="L99" s="6">
        <f xml:space="preserve"> RTD("cqg.rtd",,"StudyData","MIVCLose("&amp;$N$2&amp;")", "Bar", "", "Close", $M$2, $A99, $R$2,$Q$2,,$O$2,$P$2)</f>
        <v>24.1</v>
      </c>
    </row>
    <row r="100" spans="1:12" x14ac:dyDescent="0.3">
      <c r="A100">
        <f t="shared" si="1"/>
        <v>-98</v>
      </c>
      <c r="B100" s="1">
        <f xml:space="preserve"> RTD("cqg.rtd",,"StudyData", $N$2, "Bar", "", "Time", $M$2, $A100, $R$2,$Q$2,,$O$2,$P$2)</f>
        <v>42957.708333333336</v>
      </c>
      <c r="C100" s="2">
        <f xml:space="preserve"> RTD("cqg.rtd",,"StudyData", $N$2, "Bar", "", "Time", $M$2, $A100,$R$2,$Q$2, "","False")</f>
        <v>42957.708333333336</v>
      </c>
      <c r="D100" s="3">
        <f xml:space="preserve"> RTD("cqg.rtd",,"StudyData", $N$2, "Bar", "", "Open", $M$2, $A100, $R$2,$Q$2,,$O$2,$P$2)</f>
        <v>0.61</v>
      </c>
      <c r="E100" s="3">
        <f xml:space="preserve"> RTD("cqg.rtd",,"StudyData", $N$2, "Bar", "", "High", $M$2, $A100, $R$2,$Q$2,,$O$2,$P$2)</f>
        <v>0.61</v>
      </c>
      <c r="F100" s="3">
        <f xml:space="preserve"> RTD("cqg.rtd",,"StudyData", $N$2, "Bar", "", "Low", $M$2, $A100, $R$2,$Q$2,,$O$2,$P$2)</f>
        <v>0.61</v>
      </c>
      <c r="G100" s="3">
        <f xml:space="preserve"> RTD("cqg.rtd",,"StudyData", $N$2, "Bar", "", "Close", $M$2, $A100, $R$2,$Q$2,,$O$2,$P$2)</f>
        <v>0.61</v>
      </c>
      <c r="H100" s="4">
        <f>RTD("cqg.rtd",,"StudyData",$N$2, "Vol", "VolType=Exchange,CoCType=Contract", "Vol",$M$2, $A100, $R$2,$Q$2,,$O$2,$P$2)</f>
        <v>0</v>
      </c>
      <c r="I100" s="6">
        <f xml:space="preserve"> RTD("cqg.rtd",,"StudyData","MIVOpen("&amp;$N$2&amp;")", "Bar", "", "Close", $M$2, $A100, $R$2,$Q$2,,$O$2,$P$2)</f>
        <v>24.594999999999999</v>
      </c>
      <c r="J100" s="6">
        <f xml:space="preserve"> RTD("cqg.rtd",,"StudyData","MIVHigh("&amp;$N$2&amp;")", "Bar", "", "Close", $M$2, $A100, $R$2,$Q$2,,$O$2,$P$2)</f>
        <v>25.52</v>
      </c>
      <c r="K100" s="6">
        <f xml:space="preserve"> RTD("cqg.rtd",,"StudyData","MIVLow("&amp;$N$2&amp;")", "Bar", "", "Close", $M$2, $A100, $R$2,$Q$2,,$O$2,$P$2)</f>
        <v>24.06</v>
      </c>
      <c r="L100" s="6">
        <f xml:space="preserve"> RTD("cqg.rtd",,"StudyData","MIVCLose("&amp;$N$2&amp;")", "Bar", "", "Close", $M$2, $A100, $R$2,$Q$2,,$O$2,$P$2)</f>
        <v>24.754999999999999</v>
      </c>
    </row>
    <row r="101" spans="1:12" x14ac:dyDescent="0.3">
      <c r="A101">
        <f t="shared" si="1"/>
        <v>-99</v>
      </c>
      <c r="B101" s="1">
        <f xml:space="preserve"> RTD("cqg.rtd",,"StudyData", $N$2, "Bar", "", "Time", $M$2, $A101, $R$2,$Q$2,,$O$2,$P$2)</f>
        <v>42956.708333333336</v>
      </c>
      <c r="C101" s="2">
        <f xml:space="preserve"> RTD("cqg.rtd",,"StudyData", $N$2, "Bar", "", "Time", $M$2, $A101,$R$2,$Q$2, "","False")</f>
        <v>42956.708333333336</v>
      </c>
      <c r="D101" s="3">
        <f xml:space="preserve"> RTD("cqg.rtd",,"StudyData", $N$2, "Bar", "", "Open", $M$2, $A101, $R$2,$Q$2,,$O$2,$P$2)</f>
        <v>0.68</v>
      </c>
      <c r="E101" s="3">
        <f xml:space="preserve"> RTD("cqg.rtd",,"StudyData", $N$2, "Bar", "", "High", $M$2, $A101, $R$2,$Q$2,,$O$2,$P$2)</f>
        <v>0.68</v>
      </c>
      <c r="F101" s="3">
        <f xml:space="preserve"> RTD("cqg.rtd",,"StudyData", $N$2, "Bar", "", "Low", $M$2, $A101, $R$2,$Q$2,,$O$2,$P$2)</f>
        <v>0.55000000000000004</v>
      </c>
      <c r="G101" s="3">
        <f xml:space="preserve"> RTD("cqg.rtd",,"StudyData", $N$2, "Bar", "", "Close", $M$2, $A101, $R$2,$Q$2,,$O$2,$P$2)</f>
        <v>0.55000000000000004</v>
      </c>
      <c r="H101" s="4">
        <f>RTD("cqg.rtd",,"StudyData",$N$2, "Vol", "VolType=Exchange,CoCType=Contract", "Vol",$M$2, $A101, $R$2,$Q$2,,$O$2,$P$2)</f>
        <v>21</v>
      </c>
      <c r="I101" s="6">
        <f xml:space="preserve"> RTD("cqg.rtd",,"StudyData","MIVOpen("&amp;$N$2&amp;")", "Bar", "", "Close", $M$2, $A101, $R$2,$Q$2,,$O$2,$P$2)</f>
        <v>23.125</v>
      </c>
      <c r="J101" s="6">
        <f xml:space="preserve"> RTD("cqg.rtd",,"StudyData","MIVHigh("&amp;$N$2&amp;")", "Bar", "", "Close", $M$2, $A101, $R$2,$Q$2,,$O$2,$P$2)</f>
        <v>25.93</v>
      </c>
      <c r="K101" s="6">
        <f xml:space="preserve"> RTD("cqg.rtd",,"StudyData","MIVLow("&amp;$N$2&amp;")", "Bar", "", "Close", $M$2, $A101, $R$2,$Q$2,,$O$2,$P$2)</f>
        <v>21.99</v>
      </c>
      <c r="L101" s="6">
        <f xml:space="preserve"> RTD("cqg.rtd",,"StudyData","MIVCLose("&amp;$N$2&amp;")", "Bar", "", "Close", $M$2, $A101, $R$2,$Q$2,,$O$2,$P$2)</f>
        <v>24.38</v>
      </c>
    </row>
    <row r="102" spans="1:12" x14ac:dyDescent="0.3">
      <c r="A102">
        <f t="shared" si="1"/>
        <v>-100</v>
      </c>
      <c r="B102" s="1">
        <f xml:space="preserve"> RTD("cqg.rtd",,"StudyData", $N$2, "Bar", "", "Time", $M$2, $A102, $R$2,$Q$2,,$O$2,$P$2)</f>
        <v>42955.708333333336</v>
      </c>
      <c r="C102" s="2">
        <f xml:space="preserve"> RTD("cqg.rtd",,"StudyData", $N$2, "Bar", "", "Time", $M$2, $A102,$R$2,$Q$2, "","False")</f>
        <v>42955.708333333336</v>
      </c>
      <c r="D102" s="3">
        <f xml:space="preserve"> RTD("cqg.rtd",,"StudyData", $N$2, "Bar", "", "Open", $M$2, $A102, $R$2,$Q$2,,$O$2,$P$2)</f>
        <v>0.62</v>
      </c>
      <c r="E102" s="3">
        <f xml:space="preserve"> RTD("cqg.rtd",,"StudyData", $N$2, "Bar", "", "High", $M$2, $A102, $R$2,$Q$2,,$O$2,$P$2)</f>
        <v>0.69</v>
      </c>
      <c r="F102" s="3">
        <f xml:space="preserve"> RTD("cqg.rtd",,"StudyData", $N$2, "Bar", "", "Low", $M$2, $A102, $R$2,$Q$2,,$O$2,$P$2)</f>
        <v>0.62</v>
      </c>
      <c r="G102" s="3">
        <f xml:space="preserve"> RTD("cqg.rtd",,"StudyData", $N$2, "Bar", "", "Close", $M$2, $A102, $R$2,$Q$2,,$O$2,$P$2)</f>
        <v>0.66</v>
      </c>
      <c r="H102" s="4">
        <f>RTD("cqg.rtd",,"StudyData",$N$2, "Vol", "VolType=Exchange,CoCType=Contract", "Vol",$M$2, $A102, $R$2,$Q$2,,$O$2,$P$2)</f>
        <v>3</v>
      </c>
      <c r="I102" s="6">
        <f xml:space="preserve"> RTD("cqg.rtd",,"StudyData","MIVOpen("&amp;$N$2&amp;")", "Bar", "", "Close", $M$2, $A102, $R$2,$Q$2,,$O$2,$P$2)</f>
        <v>24.155000000000001</v>
      </c>
      <c r="J102" s="6">
        <f xml:space="preserve"> RTD("cqg.rtd",,"StudyData","MIVHigh("&amp;$N$2&amp;")", "Bar", "", "Close", $M$2, $A102, $R$2,$Q$2,,$O$2,$P$2)</f>
        <v>28.89</v>
      </c>
      <c r="K102" s="6">
        <f xml:space="preserve"> RTD("cqg.rtd",,"StudyData","MIVLow("&amp;$N$2&amp;")", "Bar", "", "Close", $M$2, $A102, $R$2,$Q$2,,$O$2,$P$2)</f>
        <v>20.89</v>
      </c>
      <c r="L102" s="6">
        <f xml:space="preserve"> RTD("cqg.rtd",,"StudyData","MIVCLose("&amp;$N$2&amp;")", "Bar", "", "Close", $M$2, $A102, $R$2,$Q$2,,$O$2,$P$2)</f>
        <v>23.86</v>
      </c>
    </row>
    <row r="103" spans="1:12" x14ac:dyDescent="0.3">
      <c r="A103">
        <f t="shared" si="1"/>
        <v>-101</v>
      </c>
      <c r="B103" s="1">
        <f xml:space="preserve"> RTD("cqg.rtd",,"StudyData", $N$2, "Bar", "", "Time", $M$2, $A103, $R$2,$Q$2,,$O$2,$P$2)</f>
        <v>42954.708333333336</v>
      </c>
      <c r="C103" s="2">
        <f xml:space="preserve"> RTD("cqg.rtd",,"StudyData", $N$2, "Bar", "", "Time", $M$2, $A103,$R$2,$Q$2, "","False")</f>
        <v>42954.708333333336</v>
      </c>
      <c r="D103" s="3">
        <f xml:space="preserve"> RTD("cqg.rtd",,"StudyData", $N$2, "Bar", "", "Open", $M$2, $A103, $R$2,$Q$2,,$O$2,$P$2)</f>
        <v>0.6</v>
      </c>
      <c r="E103" s="3">
        <f xml:space="preserve"> RTD("cqg.rtd",,"StudyData", $N$2, "Bar", "", "High", $M$2, $A103, $R$2,$Q$2,,$O$2,$P$2)</f>
        <v>0.64</v>
      </c>
      <c r="F103" s="3">
        <f xml:space="preserve"> RTD("cqg.rtd",,"StudyData", $N$2, "Bar", "", "Low", $M$2, $A103, $R$2,$Q$2,,$O$2,$P$2)</f>
        <v>0.6</v>
      </c>
      <c r="G103" s="3">
        <f xml:space="preserve"> RTD("cqg.rtd",,"StudyData", $N$2, "Bar", "", "Close", $M$2, $A103, $R$2,$Q$2,,$O$2,$P$2)</f>
        <v>0.64</v>
      </c>
      <c r="H103" s="4">
        <f>RTD("cqg.rtd",,"StudyData",$N$2, "Vol", "VolType=Exchange,CoCType=Contract", "Vol",$M$2, $A103, $R$2,$Q$2,,$O$2,$P$2)</f>
        <v>1</v>
      </c>
      <c r="I103" s="6">
        <f xml:space="preserve"> RTD("cqg.rtd",,"StudyData","MIVOpen("&amp;$N$2&amp;")", "Bar", "", "Close", $M$2, $A103, $R$2,$Q$2,,$O$2,$P$2)</f>
        <v>24.215</v>
      </c>
      <c r="J103" s="6">
        <f xml:space="preserve"> RTD("cqg.rtd",,"StudyData","MIVHigh("&amp;$N$2&amp;")", "Bar", "", "Close", $M$2, $A103, $R$2,$Q$2,,$O$2,$P$2)</f>
        <v>25.14</v>
      </c>
      <c r="K103" s="6">
        <f xml:space="preserve"> RTD("cqg.rtd",,"StudyData","MIVLow("&amp;$N$2&amp;")", "Bar", "", "Close", $M$2, $A103, $R$2,$Q$2,,$O$2,$P$2)</f>
        <v>23.52</v>
      </c>
      <c r="L103" s="6">
        <f xml:space="preserve"> RTD("cqg.rtd",,"StudyData","MIVCLose("&amp;$N$2&amp;")", "Bar", "", "Close", $M$2, $A103, $R$2,$Q$2,,$O$2,$P$2)</f>
        <v>24.155000000000001</v>
      </c>
    </row>
    <row r="104" spans="1:12" x14ac:dyDescent="0.3">
      <c r="A104">
        <f t="shared" si="1"/>
        <v>-102</v>
      </c>
      <c r="B104" s="1">
        <f xml:space="preserve"> RTD("cqg.rtd",,"StudyData", $N$2, "Bar", "", "Time", $M$2, $A104, $R$2,$Q$2,,$O$2,$P$2)</f>
        <v>42953.708333333336</v>
      </c>
      <c r="C104" s="2">
        <f xml:space="preserve"> RTD("cqg.rtd",,"StudyData", $N$2, "Bar", "", "Time", $M$2, $A104,$R$2,$Q$2, "","False")</f>
        <v>42953.708333333336</v>
      </c>
      <c r="D104" s="3">
        <f xml:space="preserve"> RTD("cqg.rtd",,"StudyData", $N$2, "Bar", "", "Open", $M$2, $A104, $R$2,$Q$2,,$O$2,$P$2)</f>
        <v>0.55000000000000004</v>
      </c>
      <c r="E104" s="3">
        <f xml:space="preserve"> RTD("cqg.rtd",,"StudyData", $N$2, "Bar", "", "High", $M$2, $A104, $R$2,$Q$2,,$O$2,$P$2)</f>
        <v>0.61</v>
      </c>
      <c r="F104" s="3">
        <f xml:space="preserve"> RTD("cqg.rtd",,"StudyData", $N$2, "Bar", "", "Low", $M$2, $A104, $R$2,$Q$2,,$O$2,$P$2)</f>
        <v>0.55000000000000004</v>
      </c>
      <c r="G104" s="3">
        <f xml:space="preserve"> RTD("cqg.rtd",,"StudyData", $N$2, "Bar", "", "Close", $M$2, $A104, $R$2,$Q$2,,$O$2,$P$2)</f>
        <v>0.59</v>
      </c>
      <c r="H104" s="4">
        <f>RTD("cqg.rtd",,"StudyData",$N$2, "Vol", "VolType=Exchange,CoCType=Contract", "Vol",$M$2, $A104, $R$2,$Q$2,,$O$2,$P$2)</f>
        <v>4</v>
      </c>
      <c r="I104" s="6">
        <f xml:space="preserve"> RTD("cqg.rtd",,"StudyData","MIVOpen("&amp;$N$2&amp;")", "Bar", "", "Close", $M$2, $A104, $R$2,$Q$2,,$O$2,$P$2)</f>
        <v>23.754999999999999</v>
      </c>
      <c r="J104" s="6">
        <f xml:space="preserve"> RTD("cqg.rtd",,"StudyData","MIVHigh("&amp;$N$2&amp;")", "Bar", "", "Close", $M$2, $A104, $R$2,$Q$2,,$O$2,$P$2)</f>
        <v>28.57</v>
      </c>
      <c r="K104" s="6">
        <f xml:space="preserve"> RTD("cqg.rtd",,"StudyData","MIVLow("&amp;$N$2&amp;")", "Bar", "", "Close", $M$2, $A104, $R$2,$Q$2,,$O$2,$P$2)</f>
        <v>21.01</v>
      </c>
      <c r="L104" s="6">
        <f xml:space="preserve"> RTD("cqg.rtd",,"StudyData","MIVCLose("&amp;$N$2&amp;")", "Bar", "", "Close", $M$2, $A104, $R$2,$Q$2,,$O$2,$P$2)</f>
        <v>23.86</v>
      </c>
    </row>
    <row r="105" spans="1:12" x14ac:dyDescent="0.3">
      <c r="A105">
        <f t="shared" si="1"/>
        <v>-103</v>
      </c>
      <c r="B105" s="1">
        <f xml:space="preserve"> RTD("cqg.rtd",,"StudyData", $N$2, "Bar", "", "Time", $M$2, $A105, $R$2,$Q$2,,$O$2,$P$2)</f>
        <v>42950.708333333336</v>
      </c>
      <c r="C105" s="2">
        <f xml:space="preserve"> RTD("cqg.rtd",,"StudyData", $N$2, "Bar", "", "Time", $M$2, $A105,$R$2,$Q$2, "","False")</f>
        <v>42950.708333333336</v>
      </c>
      <c r="D105" s="3">
        <f xml:space="preserve"> RTD("cqg.rtd",,"StudyData", $N$2, "Bar", "", "Open", $M$2, $A105, $R$2,$Q$2,,$O$2,$P$2)</f>
        <v>0.51</v>
      </c>
      <c r="E105" s="3">
        <f xml:space="preserve"> RTD("cqg.rtd",,"StudyData", $N$2, "Bar", "", "High", $M$2, $A105, $R$2,$Q$2,,$O$2,$P$2)</f>
        <v>0.62</v>
      </c>
      <c r="F105" s="3">
        <f xml:space="preserve"> RTD("cqg.rtd",,"StudyData", $N$2, "Bar", "", "Low", $M$2, $A105, $R$2,$Q$2,,$O$2,$P$2)</f>
        <v>0.51</v>
      </c>
      <c r="G105" s="3">
        <f xml:space="preserve"> RTD("cqg.rtd",,"StudyData", $N$2, "Bar", "", "Close", $M$2, $A105, $R$2,$Q$2,,$O$2,$P$2)</f>
        <v>0.62</v>
      </c>
      <c r="H105" s="4">
        <f>RTD("cqg.rtd",,"StudyData",$N$2, "Vol", "VolType=Exchange,CoCType=Contract", "Vol",$M$2, $A105, $R$2,$Q$2,,$O$2,$P$2)</f>
        <v>1</v>
      </c>
      <c r="I105" s="6">
        <f xml:space="preserve"> RTD("cqg.rtd",,"StudyData","MIVOpen("&amp;$N$2&amp;")", "Bar", "", "Close", $M$2, $A105, $R$2,$Q$2,,$O$2,$P$2)</f>
        <v>23.715</v>
      </c>
      <c r="J105" s="6">
        <f xml:space="preserve"> RTD("cqg.rtd",,"StudyData","MIVHigh("&amp;$N$2&amp;")", "Bar", "", "Close", $M$2, $A105, $R$2,$Q$2,,$O$2,$P$2)</f>
        <v>26.61</v>
      </c>
      <c r="K105" s="6">
        <f xml:space="preserve"> RTD("cqg.rtd",,"StudyData","MIVLow("&amp;$N$2&amp;")", "Bar", "", "Close", $M$2, $A105, $R$2,$Q$2,,$O$2,$P$2)</f>
        <v>15.82</v>
      </c>
      <c r="L105" s="6">
        <f xml:space="preserve"> RTD("cqg.rtd",,"StudyData","MIVCLose("&amp;$N$2&amp;")", "Bar", "", "Close", $M$2, $A105, $R$2,$Q$2,,$O$2,$P$2)</f>
        <v>25.295000000000002</v>
      </c>
    </row>
    <row r="106" spans="1:12" x14ac:dyDescent="0.3">
      <c r="A106">
        <f t="shared" si="1"/>
        <v>-104</v>
      </c>
      <c r="B106" s="1">
        <f xml:space="preserve"> RTD("cqg.rtd",,"StudyData", $N$2, "Bar", "", "Time", $M$2, $A106, $R$2,$Q$2,,$O$2,$P$2)</f>
        <v>42949.708333333336</v>
      </c>
      <c r="C106" s="2">
        <f xml:space="preserve"> RTD("cqg.rtd",,"StudyData", $N$2, "Bar", "", "Time", $M$2, $A106,$R$2,$Q$2, "","False")</f>
        <v>42949.708333333336</v>
      </c>
      <c r="D106" s="3">
        <f xml:space="preserve"> RTD("cqg.rtd",,"StudyData", $N$2, "Bar", "", "Open", $M$2, $A106, $R$2,$Q$2,,$O$2,$P$2)</f>
        <v>0.55000000000000004</v>
      </c>
      <c r="E106" s="3">
        <f xml:space="preserve"> RTD("cqg.rtd",,"StudyData", $N$2, "Bar", "", "High", $M$2, $A106, $R$2,$Q$2,,$O$2,$P$2)</f>
        <v>0.55000000000000004</v>
      </c>
      <c r="F106" s="3">
        <f xml:space="preserve"> RTD("cqg.rtd",,"StudyData", $N$2, "Bar", "", "Low", $M$2, $A106, $R$2,$Q$2,,$O$2,$P$2)</f>
        <v>0.55000000000000004</v>
      </c>
      <c r="G106" s="3">
        <f xml:space="preserve"> RTD("cqg.rtd",,"StudyData", $N$2, "Bar", "", "Close", $M$2, $A106, $R$2,$Q$2,,$O$2,$P$2)</f>
        <v>0.55000000000000004</v>
      </c>
      <c r="H106" s="4">
        <f>RTD("cqg.rtd",,"StudyData",$N$2, "Vol", "VolType=Exchange,CoCType=Contract", "Vol",$M$2, $A106, $R$2,$Q$2,,$O$2,$P$2)</f>
        <v>0</v>
      </c>
      <c r="I106" s="6">
        <f xml:space="preserve"> RTD("cqg.rtd",,"StudyData","MIVOpen("&amp;$N$2&amp;")", "Bar", "", "Close", $M$2, $A106, $R$2,$Q$2,,$O$2,$P$2)</f>
        <v>23.664999999999999</v>
      </c>
      <c r="J106" s="6">
        <f xml:space="preserve"> RTD("cqg.rtd",,"StudyData","MIVHigh("&amp;$N$2&amp;")", "Bar", "", "Close", $M$2, $A106, $R$2,$Q$2,,$O$2,$P$2)</f>
        <v>26.2</v>
      </c>
      <c r="K106" s="6">
        <f xml:space="preserve"> RTD("cqg.rtd",,"StudyData","MIVLow("&amp;$N$2&amp;")", "Bar", "", "Close", $M$2, $A106, $R$2,$Q$2,,$O$2,$P$2)</f>
        <v>23.08</v>
      </c>
      <c r="L106" s="6">
        <f xml:space="preserve"> RTD("cqg.rtd",,"StudyData","MIVCLose("&amp;$N$2&amp;")", "Bar", "", "Close", $M$2, $A106, $R$2,$Q$2,,$O$2,$P$2)</f>
        <v>23.78</v>
      </c>
    </row>
    <row r="107" spans="1:12" x14ac:dyDescent="0.3">
      <c r="A107">
        <f t="shared" si="1"/>
        <v>-105</v>
      </c>
      <c r="B107" s="1">
        <f xml:space="preserve"> RTD("cqg.rtd",,"StudyData", $N$2, "Bar", "", "Time", $M$2, $A107, $R$2,$Q$2,,$O$2,$P$2)</f>
        <v>42948.708333333336</v>
      </c>
      <c r="C107" s="2">
        <f xml:space="preserve"> RTD("cqg.rtd",,"StudyData", $N$2, "Bar", "", "Time", $M$2, $A107,$R$2,$Q$2, "","False")</f>
        <v>42948.708333333336</v>
      </c>
      <c r="D107" s="3">
        <f xml:space="preserve"> RTD("cqg.rtd",,"StudyData", $N$2, "Bar", "", "Open", $M$2, $A107, $R$2,$Q$2,,$O$2,$P$2)</f>
        <v>0.64</v>
      </c>
      <c r="E107" s="3">
        <f xml:space="preserve"> RTD("cqg.rtd",,"StudyData", $N$2, "Bar", "", "High", $M$2, $A107, $R$2,$Q$2,,$O$2,$P$2)</f>
        <v>0.64</v>
      </c>
      <c r="F107" s="3">
        <f xml:space="preserve"> RTD("cqg.rtd",,"StudyData", $N$2, "Bar", "", "Low", $M$2, $A107, $R$2,$Q$2,,$O$2,$P$2)</f>
        <v>0.64</v>
      </c>
      <c r="G107" s="3">
        <f xml:space="preserve"> RTD("cqg.rtd",,"StudyData", $N$2, "Bar", "", "Close", $M$2, $A107, $R$2,$Q$2,,$O$2,$P$2)</f>
        <v>0.64</v>
      </c>
      <c r="H107" s="4">
        <f>RTD("cqg.rtd",,"StudyData",$N$2, "Vol", "VolType=Exchange,CoCType=Contract", "Vol",$M$2, $A107, $R$2,$Q$2,,$O$2,$P$2)</f>
        <v>0</v>
      </c>
      <c r="I107" s="6">
        <f xml:space="preserve"> RTD("cqg.rtd",,"StudyData","MIVOpen("&amp;$N$2&amp;")", "Bar", "", "Close", $M$2, $A107, $R$2,$Q$2,,$O$2,$P$2)</f>
        <v>24.56</v>
      </c>
      <c r="J107" s="6">
        <f xml:space="preserve"> RTD("cqg.rtd",,"StudyData","MIVHigh("&amp;$N$2&amp;")", "Bar", "", "Close", $M$2, $A107, $R$2,$Q$2,,$O$2,$P$2)</f>
        <v>28.16</v>
      </c>
      <c r="K107" s="6">
        <f xml:space="preserve"> RTD("cqg.rtd",,"StudyData","MIVLow("&amp;$N$2&amp;")", "Bar", "", "Close", $M$2, $A107, $R$2,$Q$2,,$O$2,$P$2)</f>
        <v>20.7</v>
      </c>
      <c r="L107" s="6">
        <f xml:space="preserve"> RTD("cqg.rtd",,"StudyData","MIVCLose("&amp;$N$2&amp;")", "Bar", "", "Close", $M$2, $A107, $R$2,$Q$2,,$O$2,$P$2)</f>
        <v>23.83</v>
      </c>
    </row>
    <row r="108" spans="1:12" x14ac:dyDescent="0.3">
      <c r="A108">
        <f t="shared" si="1"/>
        <v>-106</v>
      </c>
      <c r="B108" s="1">
        <f xml:space="preserve"> RTD("cqg.rtd",,"StudyData", $N$2, "Bar", "", "Time", $M$2, $A108, $R$2,$Q$2,,$O$2,$P$2)</f>
        <v>42947.708333333336</v>
      </c>
      <c r="C108" s="2">
        <f xml:space="preserve"> RTD("cqg.rtd",,"StudyData", $N$2, "Bar", "", "Time", $M$2, $A108,$R$2,$Q$2, "","False")</f>
        <v>42947.708333333336</v>
      </c>
      <c r="D108" s="3">
        <f xml:space="preserve"> RTD("cqg.rtd",,"StudyData", $N$2, "Bar", "", "Open", $M$2, $A108, $R$2,$Q$2,,$O$2,$P$2)</f>
        <v>0.52</v>
      </c>
      <c r="E108" s="3">
        <f xml:space="preserve"> RTD("cqg.rtd",,"StudyData", $N$2, "Bar", "", "High", $M$2, $A108, $R$2,$Q$2,,$O$2,$P$2)</f>
        <v>0.6</v>
      </c>
      <c r="F108" s="3">
        <f xml:space="preserve"> RTD("cqg.rtd",,"StudyData", $N$2, "Bar", "", "Low", $M$2, $A108, $R$2,$Q$2,,$O$2,$P$2)</f>
        <v>0.52</v>
      </c>
      <c r="G108" s="3">
        <f xml:space="preserve"> RTD("cqg.rtd",,"StudyData", $N$2, "Bar", "", "Close", $M$2, $A108, $R$2,$Q$2,,$O$2,$P$2)</f>
        <v>0.6</v>
      </c>
      <c r="H108" s="4">
        <f>RTD("cqg.rtd",,"StudyData",$N$2, "Vol", "VolType=Exchange,CoCType=Contract", "Vol",$M$2, $A108, $R$2,$Q$2,,$O$2,$P$2)</f>
        <v>7</v>
      </c>
      <c r="I108" s="6">
        <f xml:space="preserve"> RTD("cqg.rtd",,"StudyData","MIVOpen("&amp;$N$2&amp;")", "Bar", "", "Close", $M$2, $A108, $R$2,$Q$2,,$O$2,$P$2)</f>
        <v>23.785</v>
      </c>
      <c r="J108" s="6">
        <f xml:space="preserve"> RTD("cqg.rtd",,"StudyData","MIVHigh("&amp;$N$2&amp;")", "Bar", "", "Close", $M$2, $A108, $R$2,$Q$2,,$O$2,$P$2)</f>
        <v>25.3</v>
      </c>
      <c r="K108" s="6">
        <f xml:space="preserve"> RTD("cqg.rtd",,"StudyData","MIVLow("&amp;$N$2&amp;")", "Bar", "", "Close", $M$2, $A108, $R$2,$Q$2,,$O$2,$P$2)</f>
        <v>19.59</v>
      </c>
      <c r="L108" s="6">
        <f xml:space="preserve"> RTD("cqg.rtd",,"StudyData","MIVCLose("&amp;$N$2&amp;")", "Bar", "", "Close", $M$2, $A108, $R$2,$Q$2,,$O$2,$P$2)</f>
        <v>24.535</v>
      </c>
    </row>
    <row r="109" spans="1:12" x14ac:dyDescent="0.3">
      <c r="A109">
        <f t="shared" si="1"/>
        <v>-107</v>
      </c>
      <c r="B109" s="1">
        <f xml:space="preserve"> RTD("cqg.rtd",,"StudyData", $N$2, "Bar", "", "Time", $M$2, $A109, $R$2,$Q$2,,$O$2,$P$2)</f>
        <v>42946.708333333336</v>
      </c>
      <c r="C109" s="2">
        <f xml:space="preserve"> RTD("cqg.rtd",,"StudyData", $N$2, "Bar", "", "Time", $M$2, $A109,$R$2,$Q$2, "","False")</f>
        <v>42946.708333333336</v>
      </c>
      <c r="D109" s="3">
        <f xml:space="preserve"> RTD("cqg.rtd",,"StudyData", $N$2, "Bar", "", "Open", $M$2, $A109, $R$2,$Q$2,,$O$2,$P$2)</f>
        <v>0.74</v>
      </c>
      <c r="E109" s="3">
        <f xml:space="preserve"> RTD("cqg.rtd",,"StudyData", $N$2, "Bar", "", "High", $M$2, $A109, $R$2,$Q$2,,$O$2,$P$2)</f>
        <v>0.74</v>
      </c>
      <c r="F109" s="3">
        <f xml:space="preserve"> RTD("cqg.rtd",,"StudyData", $N$2, "Bar", "", "Low", $M$2, $A109, $R$2,$Q$2,,$O$2,$P$2)</f>
        <v>0.74</v>
      </c>
      <c r="G109" s="3">
        <f xml:space="preserve"> RTD("cqg.rtd",,"StudyData", $N$2, "Bar", "", "Close", $M$2, $A109, $R$2,$Q$2,,$O$2,$P$2)</f>
        <v>0.74</v>
      </c>
      <c r="H109" s="4">
        <f>RTD("cqg.rtd",,"StudyData",$N$2, "Vol", "VolType=Exchange,CoCType=Contract", "Vol",$M$2, $A109, $R$2,$Q$2,,$O$2,$P$2)</f>
        <v>0</v>
      </c>
      <c r="I109" s="6">
        <f xml:space="preserve"> RTD("cqg.rtd",,"StudyData","MIVOpen("&amp;$N$2&amp;")", "Bar", "", "Close", $M$2, $A109, $R$2,$Q$2,,$O$2,$P$2)</f>
        <v>23.805</v>
      </c>
      <c r="J109" s="6">
        <f xml:space="preserve"> RTD("cqg.rtd",,"StudyData","MIVHigh("&amp;$N$2&amp;")", "Bar", "", "Close", $M$2, $A109, $R$2,$Q$2,,$O$2,$P$2)</f>
        <v>25.36</v>
      </c>
      <c r="K109" s="6">
        <f xml:space="preserve"> RTD("cqg.rtd",,"StudyData","MIVLow("&amp;$N$2&amp;")", "Bar", "", "Close", $M$2, $A109, $R$2,$Q$2,,$O$2,$P$2)</f>
        <v>17.78</v>
      </c>
      <c r="L109" s="6">
        <f xml:space="preserve"> RTD("cqg.rtd",,"StudyData","MIVCLose("&amp;$N$2&amp;")", "Bar", "", "Close", $M$2, $A109, $R$2,$Q$2,,$O$2,$P$2)</f>
        <v>23.87</v>
      </c>
    </row>
    <row r="110" spans="1:12" x14ac:dyDescent="0.3">
      <c r="A110">
        <f t="shared" si="1"/>
        <v>-108</v>
      </c>
      <c r="B110" s="1">
        <f xml:space="preserve"> RTD("cqg.rtd",,"StudyData", $N$2, "Bar", "", "Time", $M$2, $A110, $R$2,$Q$2,,$O$2,$P$2)</f>
        <v>42943.708333333336</v>
      </c>
      <c r="C110" s="2">
        <f xml:space="preserve"> RTD("cqg.rtd",,"StudyData", $N$2, "Bar", "", "Time", $M$2, $A110,$R$2,$Q$2, "","False")</f>
        <v>42943.708333333336</v>
      </c>
      <c r="D110" s="3">
        <f xml:space="preserve"> RTD("cqg.rtd",,"StudyData", $N$2, "Bar", "", "Open", $M$2, $A110, $R$2,$Q$2,,$O$2,$P$2)</f>
        <v>0.61</v>
      </c>
      <c r="E110" s="3">
        <f xml:space="preserve"> RTD("cqg.rtd",,"StudyData", $N$2, "Bar", "", "High", $M$2, $A110, $R$2,$Q$2,,$O$2,$P$2)</f>
        <v>0.62</v>
      </c>
      <c r="F110" s="3">
        <f xml:space="preserve"> RTD("cqg.rtd",,"StudyData", $N$2, "Bar", "", "Low", $M$2, $A110, $R$2,$Q$2,,$O$2,$P$2)</f>
        <v>0.61</v>
      </c>
      <c r="G110" s="3">
        <f xml:space="preserve"> RTD("cqg.rtd",,"StudyData", $N$2, "Bar", "", "Close", $M$2, $A110, $R$2,$Q$2,,$O$2,$P$2)</f>
        <v>0.62</v>
      </c>
      <c r="H110" s="4">
        <f>RTD("cqg.rtd",,"StudyData",$N$2, "Vol", "VolType=Exchange,CoCType=Contract", "Vol",$M$2, $A110, $R$2,$Q$2,,$O$2,$P$2)</f>
        <v>1</v>
      </c>
      <c r="I110" s="6">
        <f xml:space="preserve"> RTD("cqg.rtd",,"StudyData","MIVOpen("&amp;$N$2&amp;")", "Bar", "", "Close", $M$2, $A110, $R$2,$Q$2,,$O$2,$P$2)</f>
        <v>24.074999999999999</v>
      </c>
      <c r="J110" s="6">
        <f xml:space="preserve"> RTD("cqg.rtd",,"StudyData","MIVHigh("&amp;$N$2&amp;")", "Bar", "", "Close", $M$2, $A110, $R$2,$Q$2,,$O$2,$P$2)</f>
        <v>34.64</v>
      </c>
      <c r="K110" s="6">
        <f xml:space="preserve"> RTD("cqg.rtd",,"StudyData","MIVLow("&amp;$N$2&amp;")", "Bar", "", "Close", $M$2, $A110, $R$2,$Q$2,,$O$2,$P$2)</f>
        <v>20.059999999999999</v>
      </c>
      <c r="L110" s="6">
        <f xml:space="preserve"> RTD("cqg.rtd",,"StudyData","MIVCLose("&amp;$N$2&amp;")", "Bar", "", "Close", $M$2, $A110, $R$2,$Q$2,,$O$2,$P$2)</f>
        <v>23.895</v>
      </c>
    </row>
    <row r="111" spans="1:12" x14ac:dyDescent="0.3">
      <c r="A111">
        <f t="shared" si="1"/>
        <v>-109</v>
      </c>
      <c r="B111" s="1">
        <f xml:space="preserve"> RTD("cqg.rtd",,"StudyData", $N$2, "Bar", "", "Time", $M$2, $A111, $R$2,$Q$2,,$O$2,$P$2)</f>
        <v>42942.708333333336</v>
      </c>
      <c r="C111" s="2">
        <f xml:space="preserve"> RTD("cqg.rtd",,"StudyData", $N$2, "Bar", "", "Time", $M$2, $A111,$R$2,$Q$2, "","False")</f>
        <v>42942.708333333336</v>
      </c>
      <c r="D111" s="3">
        <f xml:space="preserve"> RTD("cqg.rtd",,"StudyData", $N$2, "Bar", "", "Open", $M$2, $A111, $R$2,$Q$2,,$O$2,$P$2)</f>
        <v>0.6</v>
      </c>
      <c r="E111" s="3">
        <f xml:space="preserve"> RTD("cqg.rtd",,"StudyData", $N$2, "Bar", "", "High", $M$2, $A111, $R$2,$Q$2,,$O$2,$P$2)</f>
        <v>0.62</v>
      </c>
      <c r="F111" s="3">
        <f xml:space="preserve"> RTD("cqg.rtd",,"StudyData", $N$2, "Bar", "", "Low", $M$2, $A111, $R$2,$Q$2,,$O$2,$P$2)</f>
        <v>0.56999999999999995</v>
      </c>
      <c r="G111" s="3">
        <f xml:space="preserve"> RTD("cqg.rtd",,"StudyData", $N$2, "Bar", "", "Close", $M$2, $A111, $R$2,$Q$2,,$O$2,$P$2)</f>
        <v>0.62</v>
      </c>
      <c r="H111" s="4">
        <f>RTD("cqg.rtd",,"StudyData",$N$2, "Vol", "VolType=Exchange,CoCType=Contract", "Vol",$M$2, $A111, $R$2,$Q$2,,$O$2,$P$2)</f>
        <v>11</v>
      </c>
      <c r="I111" s="6">
        <f xml:space="preserve"> RTD("cqg.rtd",,"StudyData","MIVOpen("&amp;$N$2&amp;")", "Bar", "", "Close", $M$2, $A111, $R$2,$Q$2,,$O$2,$P$2)</f>
        <v>24.29</v>
      </c>
      <c r="J111" s="6">
        <f xml:space="preserve"> RTD("cqg.rtd",,"StudyData","MIVHigh("&amp;$N$2&amp;")", "Bar", "", "Close", $M$2, $A111, $R$2,$Q$2,,$O$2,$P$2)</f>
        <v>25.74</v>
      </c>
      <c r="K111" s="6">
        <f xml:space="preserve"> RTD("cqg.rtd",,"StudyData","MIVLow("&amp;$N$2&amp;")", "Bar", "", "Close", $M$2, $A111, $R$2,$Q$2,,$O$2,$P$2)</f>
        <v>20.82</v>
      </c>
      <c r="L111" s="6">
        <f xml:space="preserve"> RTD("cqg.rtd",,"StudyData","MIVCLose("&amp;$N$2&amp;")", "Bar", "", "Close", $M$2, $A111, $R$2,$Q$2,,$O$2,$P$2)</f>
        <v>24.324999999999999</v>
      </c>
    </row>
    <row r="112" spans="1:12" x14ac:dyDescent="0.3">
      <c r="A112">
        <f t="shared" si="1"/>
        <v>-110</v>
      </c>
      <c r="B112" s="1">
        <f xml:space="preserve"> RTD("cqg.rtd",,"StudyData", $N$2, "Bar", "", "Time", $M$2, $A112, $R$2,$Q$2,,$O$2,$P$2)</f>
        <v>42941.708333333336</v>
      </c>
      <c r="C112" s="2">
        <f xml:space="preserve"> RTD("cqg.rtd",,"StudyData", $N$2, "Bar", "", "Time", $M$2, $A112,$R$2,$Q$2, "","False")</f>
        <v>42941.708333333336</v>
      </c>
      <c r="D112" s="3">
        <f xml:space="preserve"> RTD("cqg.rtd",,"StudyData", $N$2, "Bar", "", "Open", $M$2, $A112, $R$2,$Q$2,,$O$2,$P$2)</f>
        <v>0.57999999999999996</v>
      </c>
      <c r="E112" s="3">
        <f xml:space="preserve"> RTD("cqg.rtd",,"StudyData", $N$2, "Bar", "", "High", $M$2, $A112, $R$2,$Q$2,,$O$2,$P$2)</f>
        <v>0.57999999999999996</v>
      </c>
      <c r="F112" s="3">
        <f xml:space="preserve"> RTD("cqg.rtd",,"StudyData", $N$2, "Bar", "", "Low", $M$2, $A112, $R$2,$Q$2,,$O$2,$P$2)</f>
        <v>0.56999999999999995</v>
      </c>
      <c r="G112" s="3">
        <f xml:space="preserve"> RTD("cqg.rtd",,"StudyData", $N$2, "Bar", "", "Close", $M$2, $A112, $R$2,$Q$2,,$O$2,$P$2)</f>
        <v>0.56999999999999995</v>
      </c>
      <c r="H112" s="4">
        <f>RTD("cqg.rtd",,"StudyData",$N$2, "Vol", "VolType=Exchange,CoCType=Contract", "Vol",$M$2, $A112, $R$2,$Q$2,,$O$2,$P$2)</f>
        <v>9</v>
      </c>
      <c r="I112" s="6">
        <f xml:space="preserve"> RTD("cqg.rtd",,"StudyData","MIVOpen("&amp;$N$2&amp;")", "Bar", "", "Close", $M$2, $A112, $R$2,$Q$2,,$O$2,$P$2)</f>
        <v>22.805</v>
      </c>
      <c r="J112" s="6">
        <f xml:space="preserve"> RTD("cqg.rtd",,"StudyData","MIVHigh("&amp;$N$2&amp;")", "Bar", "", "Close", $M$2, $A112, $R$2,$Q$2,,$O$2,$P$2)</f>
        <v>24.57</v>
      </c>
      <c r="K112" s="6">
        <f xml:space="preserve"> RTD("cqg.rtd",,"StudyData","MIVLow("&amp;$N$2&amp;")", "Bar", "", "Close", $M$2, $A112, $R$2,$Q$2,,$O$2,$P$2)</f>
        <v>22.04</v>
      </c>
      <c r="L112" s="6">
        <f xml:space="preserve"> RTD("cqg.rtd",,"StudyData","MIVCLose("&amp;$N$2&amp;")", "Bar", "", "Close", $M$2, $A112, $R$2,$Q$2,,$O$2,$P$2)</f>
        <v>24.285</v>
      </c>
    </row>
    <row r="113" spans="1:12" x14ac:dyDescent="0.3">
      <c r="A113">
        <f t="shared" si="1"/>
        <v>-111</v>
      </c>
      <c r="B113" s="1">
        <f xml:space="preserve"> RTD("cqg.rtd",,"StudyData", $N$2, "Bar", "", "Time", $M$2, $A113, $R$2,$Q$2,,$O$2,$P$2)</f>
        <v>42940.708333333336</v>
      </c>
      <c r="C113" s="2">
        <f xml:space="preserve"> RTD("cqg.rtd",,"StudyData", $N$2, "Bar", "", "Time", $M$2, $A113,$R$2,$Q$2, "","False")</f>
        <v>42940.708333333336</v>
      </c>
      <c r="D113" s="3">
        <f xml:space="preserve"> RTD("cqg.rtd",,"StudyData", $N$2, "Bar", "", "Open", $M$2, $A113, $R$2,$Q$2,,$O$2,$P$2)</f>
        <v>0.56000000000000005</v>
      </c>
      <c r="E113" s="3">
        <f xml:space="preserve"> RTD("cqg.rtd",,"StudyData", $N$2, "Bar", "", "High", $M$2, $A113, $R$2,$Q$2,,$O$2,$P$2)</f>
        <v>0.56000000000000005</v>
      </c>
      <c r="F113" s="3">
        <f xml:space="preserve"> RTD("cqg.rtd",,"StudyData", $N$2, "Bar", "", "Low", $M$2, $A113, $R$2,$Q$2,,$O$2,$P$2)</f>
        <v>0.56000000000000005</v>
      </c>
      <c r="G113" s="3">
        <f xml:space="preserve"> RTD("cqg.rtd",,"StudyData", $N$2, "Bar", "", "Close", $M$2, $A113, $R$2,$Q$2,,$O$2,$P$2)</f>
        <v>0.56000000000000005</v>
      </c>
      <c r="H113" s="4">
        <f>RTD("cqg.rtd",,"StudyData",$N$2, "Vol", "VolType=Exchange,CoCType=Contract", "Vol",$M$2, $A113, $R$2,$Q$2,,$O$2,$P$2)</f>
        <v>0</v>
      </c>
      <c r="I113" s="6">
        <f xml:space="preserve"> RTD("cqg.rtd",,"StudyData","MIVOpen("&amp;$N$2&amp;")", "Bar", "", "Close", $M$2, $A113, $R$2,$Q$2,,$O$2,$P$2)</f>
        <v>22.69</v>
      </c>
      <c r="J113" s="6">
        <f xml:space="preserve"> RTD("cqg.rtd",,"StudyData","MIVHigh("&amp;$N$2&amp;")", "Bar", "", "Close", $M$2, $A113, $R$2,$Q$2,,$O$2,$P$2)</f>
        <v>26.8</v>
      </c>
      <c r="K113" s="6">
        <f xml:space="preserve"> RTD("cqg.rtd",,"StudyData","MIVLow("&amp;$N$2&amp;")", "Bar", "", "Close", $M$2, $A113, $R$2,$Q$2,,$O$2,$P$2)</f>
        <v>16.850000000000001</v>
      </c>
      <c r="L113" s="6">
        <f xml:space="preserve"> RTD("cqg.rtd",,"StudyData","MIVCLose("&amp;$N$2&amp;")", "Bar", "", "Close", $M$2, $A113, $R$2,$Q$2,,$O$2,$P$2)</f>
        <v>22.835000000000001</v>
      </c>
    </row>
    <row r="114" spans="1:12" x14ac:dyDescent="0.3">
      <c r="A114">
        <f t="shared" si="1"/>
        <v>-112</v>
      </c>
      <c r="B114" s="1">
        <f xml:space="preserve"> RTD("cqg.rtd",,"StudyData", $N$2, "Bar", "", "Time", $M$2, $A114, $R$2,$Q$2,,$O$2,$P$2)</f>
        <v>42939.708333333336</v>
      </c>
      <c r="C114" s="2">
        <f xml:space="preserve"> RTD("cqg.rtd",,"StudyData", $N$2, "Bar", "", "Time", $M$2, $A114,$R$2,$Q$2, "","False")</f>
        <v>42939.708333333336</v>
      </c>
      <c r="D114" s="3">
        <f xml:space="preserve"> RTD("cqg.rtd",,"StudyData", $N$2, "Bar", "", "Open", $M$2, $A114, $R$2,$Q$2,,$O$2,$P$2)</f>
        <v>0.39</v>
      </c>
      <c r="E114" s="3">
        <f xml:space="preserve"> RTD("cqg.rtd",,"StudyData", $N$2, "Bar", "", "High", $M$2, $A114, $R$2,$Q$2,,$O$2,$P$2)</f>
        <v>0.4</v>
      </c>
      <c r="F114" s="3">
        <f xml:space="preserve"> RTD("cqg.rtd",,"StudyData", $N$2, "Bar", "", "Low", $M$2, $A114, $R$2,$Q$2,,$O$2,$P$2)</f>
        <v>0.39</v>
      </c>
      <c r="G114" s="3">
        <f xml:space="preserve"> RTD("cqg.rtd",,"StudyData", $N$2, "Bar", "", "Close", $M$2, $A114, $R$2,$Q$2,,$O$2,$P$2)</f>
        <v>0.4</v>
      </c>
      <c r="H114" s="4">
        <f>RTD("cqg.rtd",,"StudyData",$N$2, "Vol", "VolType=Exchange,CoCType=Contract", "Vol",$M$2, $A114, $R$2,$Q$2,,$O$2,$P$2)</f>
        <v>2</v>
      </c>
      <c r="I114" s="6">
        <f xml:space="preserve"> RTD("cqg.rtd",,"StudyData","MIVOpen("&amp;$N$2&amp;")", "Bar", "", "Close", $M$2, $A114, $R$2,$Q$2,,$O$2,$P$2)</f>
        <v>22.76</v>
      </c>
      <c r="J114" s="6">
        <f xml:space="preserve"> RTD("cqg.rtd",,"StudyData","MIVHigh("&amp;$N$2&amp;")", "Bar", "", "Close", $M$2, $A114, $R$2,$Q$2,,$O$2,$P$2)</f>
        <v>30.25</v>
      </c>
      <c r="K114" s="6">
        <f xml:space="preserve"> RTD("cqg.rtd",,"StudyData","MIVLow("&amp;$N$2&amp;")", "Bar", "", "Close", $M$2, $A114, $R$2,$Q$2,,$O$2,$P$2)</f>
        <v>17.84</v>
      </c>
      <c r="L114" s="6">
        <f xml:space="preserve"> RTD("cqg.rtd",,"StudyData","MIVCLose("&amp;$N$2&amp;")", "Bar", "", "Close", $M$2, $A114, $R$2,$Q$2,,$O$2,$P$2)</f>
        <v>25.48</v>
      </c>
    </row>
    <row r="115" spans="1:12" x14ac:dyDescent="0.3">
      <c r="A115">
        <f t="shared" si="1"/>
        <v>-113</v>
      </c>
      <c r="B115" s="1">
        <f xml:space="preserve"> RTD("cqg.rtd",,"StudyData", $N$2, "Bar", "", "Time", $M$2, $A115, $R$2,$Q$2,,$O$2,$P$2)</f>
        <v>42936.708333333336</v>
      </c>
      <c r="C115" s="2">
        <f xml:space="preserve"> RTD("cqg.rtd",,"StudyData", $N$2, "Bar", "", "Time", $M$2, $A115,$R$2,$Q$2, "","False")</f>
        <v>42936.708333333336</v>
      </c>
      <c r="D115" s="3">
        <f xml:space="preserve"> RTD("cqg.rtd",,"StudyData", $N$2, "Bar", "", "Open", $M$2, $A115, $R$2,$Q$2,,$O$2,$P$2)</f>
        <v>0.39</v>
      </c>
      <c r="E115" s="3">
        <f xml:space="preserve"> RTD("cqg.rtd",,"StudyData", $N$2, "Bar", "", "High", $M$2, $A115, $R$2,$Q$2,,$O$2,$P$2)</f>
        <v>0.39</v>
      </c>
      <c r="F115" s="3">
        <f xml:space="preserve"> RTD("cqg.rtd",,"StudyData", $N$2, "Bar", "", "Low", $M$2, $A115, $R$2,$Q$2,,$O$2,$P$2)</f>
        <v>0.39</v>
      </c>
      <c r="G115" s="3">
        <f xml:space="preserve"> RTD("cqg.rtd",,"StudyData", $N$2, "Bar", "", "Close", $M$2, $A115, $R$2,$Q$2,,$O$2,$P$2)</f>
        <v>0.39</v>
      </c>
      <c r="H115" s="4">
        <f>RTD("cqg.rtd",,"StudyData",$N$2, "Vol", "VolType=Exchange,CoCType=Contract", "Vol",$M$2, $A115, $R$2,$Q$2,,$O$2,$P$2)</f>
        <v>0</v>
      </c>
      <c r="I115" s="6">
        <f xml:space="preserve"> RTD("cqg.rtd",,"StudyData","MIVOpen("&amp;$N$2&amp;")", "Bar", "", "Close", $M$2, $A115, $R$2,$Q$2,,$O$2,$P$2)</f>
        <v>23.51</v>
      </c>
      <c r="J115" s="6">
        <f xml:space="preserve"> RTD("cqg.rtd",,"StudyData","MIVHigh("&amp;$N$2&amp;")", "Bar", "", "Close", $M$2, $A115, $R$2,$Q$2,,$O$2,$P$2)</f>
        <v>25.2</v>
      </c>
      <c r="K115" s="6">
        <f xml:space="preserve"> RTD("cqg.rtd",,"StudyData","MIVLow("&amp;$N$2&amp;")", "Bar", "", "Close", $M$2, $A115, $R$2,$Q$2,,$O$2,$P$2)</f>
        <v>21.75</v>
      </c>
      <c r="L115" s="6">
        <f xml:space="preserve"> RTD("cqg.rtd",,"StudyData","MIVCLose("&amp;$N$2&amp;")", "Bar", "", "Close", $M$2, $A115, $R$2,$Q$2,,$O$2,$P$2)</f>
        <v>22.844999999999999</v>
      </c>
    </row>
    <row r="116" spans="1:12" x14ac:dyDescent="0.3">
      <c r="A116">
        <f t="shared" si="1"/>
        <v>-114</v>
      </c>
      <c r="B116" s="1">
        <f xml:space="preserve"> RTD("cqg.rtd",,"StudyData", $N$2, "Bar", "", "Time", $M$2, $A116, $R$2,$Q$2,,$O$2,$P$2)</f>
        <v>42935.708333333336</v>
      </c>
      <c r="C116" s="2">
        <f xml:space="preserve"> RTD("cqg.rtd",,"StudyData", $N$2, "Bar", "", "Time", $M$2, $A116,$R$2,$Q$2, "","False")</f>
        <v>42935.708333333336</v>
      </c>
      <c r="D116" s="3">
        <f xml:space="preserve"> RTD("cqg.rtd",,"StudyData", $N$2, "Bar", "", "Open", $M$2, $A116, $R$2,$Q$2,,$O$2,$P$2)</f>
        <v>0.51</v>
      </c>
      <c r="E116" s="3">
        <f xml:space="preserve"> RTD("cqg.rtd",,"StudyData", $N$2, "Bar", "", "High", $M$2, $A116, $R$2,$Q$2,,$O$2,$P$2)</f>
        <v>0.51</v>
      </c>
      <c r="F116" s="3">
        <f xml:space="preserve"> RTD("cqg.rtd",,"StudyData", $N$2, "Bar", "", "Low", $M$2, $A116, $R$2,$Q$2,,$O$2,$P$2)</f>
        <v>0.51</v>
      </c>
      <c r="G116" s="3">
        <f xml:space="preserve"> RTD("cqg.rtd",,"StudyData", $N$2, "Bar", "", "Close", $M$2, $A116, $R$2,$Q$2,,$O$2,$P$2)</f>
        <v>0.51</v>
      </c>
      <c r="H116" s="4">
        <f>RTD("cqg.rtd",,"StudyData",$N$2, "Vol", "VolType=Exchange,CoCType=Contract", "Vol",$M$2, $A116, $R$2,$Q$2,,$O$2,$P$2)</f>
        <v>0</v>
      </c>
      <c r="I116" s="6">
        <f xml:space="preserve"> RTD("cqg.rtd",,"StudyData","MIVOpen("&amp;$N$2&amp;")", "Bar", "", "Close", $M$2, $A116, $R$2,$Q$2,,$O$2,$P$2)</f>
        <v>20.27</v>
      </c>
      <c r="J116" s="6">
        <f xml:space="preserve"> RTD("cqg.rtd",,"StudyData","MIVHigh("&amp;$N$2&amp;")", "Bar", "", "Close", $M$2, $A116, $R$2,$Q$2,,$O$2,$P$2)</f>
        <v>26.08</v>
      </c>
      <c r="K116" s="6">
        <f xml:space="preserve"> RTD("cqg.rtd",,"StudyData","MIVLow("&amp;$N$2&amp;")", "Bar", "", "Close", $M$2, $A116, $R$2,$Q$2,,$O$2,$P$2)</f>
        <v>18.12</v>
      </c>
      <c r="L116" s="6">
        <f xml:space="preserve"> RTD("cqg.rtd",,"StudyData","MIVCLose("&amp;$N$2&amp;")", "Bar", "", "Close", $M$2, $A116, $R$2,$Q$2,,$O$2,$P$2)</f>
        <v>23.52</v>
      </c>
    </row>
    <row r="117" spans="1:12" x14ac:dyDescent="0.3">
      <c r="A117">
        <f t="shared" si="1"/>
        <v>-115</v>
      </c>
      <c r="B117" s="1">
        <f xml:space="preserve"> RTD("cqg.rtd",,"StudyData", $N$2, "Bar", "", "Time", $M$2, $A117, $R$2,$Q$2,,$O$2,$P$2)</f>
        <v>42934.708333333336</v>
      </c>
      <c r="C117" s="2">
        <f xml:space="preserve"> RTD("cqg.rtd",,"StudyData", $N$2, "Bar", "", "Time", $M$2, $A117,$R$2,$Q$2, "","False")</f>
        <v>42934.708333333336</v>
      </c>
      <c r="D117" s="3">
        <f xml:space="preserve"> RTD("cqg.rtd",,"StudyData", $N$2, "Bar", "", "Open", $M$2, $A117, $R$2,$Q$2,,$O$2,$P$2)</f>
        <v>0.5</v>
      </c>
      <c r="E117" s="3">
        <f xml:space="preserve"> RTD("cqg.rtd",,"StudyData", $N$2, "Bar", "", "High", $M$2, $A117, $R$2,$Q$2,,$O$2,$P$2)</f>
        <v>0.6</v>
      </c>
      <c r="F117" s="3">
        <f xml:space="preserve"> RTD("cqg.rtd",,"StudyData", $N$2, "Bar", "", "Low", $M$2, $A117, $R$2,$Q$2,,$O$2,$P$2)</f>
        <v>0.5</v>
      </c>
      <c r="G117" s="3">
        <f xml:space="preserve"> RTD("cqg.rtd",,"StudyData", $N$2, "Bar", "", "Close", $M$2, $A117, $R$2,$Q$2,,$O$2,$P$2)</f>
        <v>0.6</v>
      </c>
      <c r="H117" s="4">
        <f>RTD("cqg.rtd",,"StudyData",$N$2, "Vol", "VolType=Exchange,CoCType=Contract", "Vol",$M$2, $A117, $R$2,$Q$2,,$O$2,$P$2)</f>
        <v>1</v>
      </c>
      <c r="I117" s="6">
        <f xml:space="preserve"> RTD("cqg.rtd",,"StudyData","MIVOpen("&amp;$N$2&amp;")", "Bar", "", "Close", $M$2, $A117, $R$2,$Q$2,,$O$2,$P$2)</f>
        <v>23.21</v>
      </c>
      <c r="J117" s="6">
        <f xml:space="preserve"> RTD("cqg.rtd",,"StudyData","MIVHigh("&amp;$N$2&amp;")", "Bar", "", "Close", $M$2, $A117, $R$2,$Q$2,,$O$2,$P$2)</f>
        <v>26.87</v>
      </c>
      <c r="K117" s="6">
        <f xml:space="preserve"> RTD("cqg.rtd",,"StudyData","MIVLow("&amp;$N$2&amp;")", "Bar", "", "Close", $M$2, $A117, $R$2,$Q$2,,$O$2,$P$2)</f>
        <v>18.39</v>
      </c>
      <c r="L117" s="6">
        <f xml:space="preserve"> RTD("cqg.rtd",,"StudyData","MIVCLose("&amp;$N$2&amp;")", "Bar", "", "Close", $M$2, $A117, $R$2,$Q$2,,$O$2,$P$2)</f>
        <v>19.215</v>
      </c>
    </row>
    <row r="118" spans="1:12" x14ac:dyDescent="0.3">
      <c r="A118">
        <f t="shared" si="1"/>
        <v>-116</v>
      </c>
      <c r="B118" s="1">
        <f xml:space="preserve"> RTD("cqg.rtd",,"StudyData", $N$2, "Bar", "", "Time", $M$2, $A118, $R$2,$Q$2,,$O$2,$P$2)</f>
        <v>42933.708333333336</v>
      </c>
      <c r="C118" s="2">
        <f xml:space="preserve"> RTD("cqg.rtd",,"StudyData", $N$2, "Bar", "", "Time", $M$2, $A118,$R$2,$Q$2, "","False")</f>
        <v>42933.708333333336</v>
      </c>
      <c r="D118" s="3">
        <f xml:space="preserve"> RTD("cqg.rtd",,"StudyData", $N$2, "Bar", "", "Open", $M$2, $A118, $R$2,$Q$2,,$O$2,$P$2)</f>
        <v>0.55000000000000004</v>
      </c>
      <c r="E118" s="3">
        <f xml:space="preserve"> RTD("cqg.rtd",,"StudyData", $N$2, "Bar", "", "High", $M$2, $A118, $R$2,$Q$2,,$O$2,$P$2)</f>
        <v>0.56000000000000005</v>
      </c>
      <c r="F118" s="3">
        <f xml:space="preserve"> RTD("cqg.rtd",,"StudyData", $N$2, "Bar", "", "Low", $M$2, $A118, $R$2,$Q$2,,$O$2,$P$2)</f>
        <v>0.49</v>
      </c>
      <c r="G118" s="3">
        <f xml:space="preserve"> RTD("cqg.rtd",,"StudyData", $N$2, "Bar", "", "Close", $M$2, $A118, $R$2,$Q$2,,$O$2,$P$2)</f>
        <v>0.49</v>
      </c>
      <c r="H118" s="4">
        <f>RTD("cqg.rtd",,"StudyData",$N$2, "Vol", "VolType=Exchange,CoCType=Contract", "Vol",$M$2, $A118, $R$2,$Q$2,,$O$2,$P$2)</f>
        <v>114</v>
      </c>
      <c r="I118" s="6">
        <f xml:space="preserve"> RTD("cqg.rtd",,"StudyData","MIVOpen("&amp;$N$2&amp;")", "Bar", "", "Close", $M$2, $A118, $R$2,$Q$2,,$O$2,$P$2)</f>
        <v>23.625</v>
      </c>
      <c r="J118" s="6">
        <f xml:space="preserve"> RTD("cqg.rtd",,"StudyData","MIVHigh("&amp;$N$2&amp;")", "Bar", "", "Close", $M$2, $A118, $R$2,$Q$2,,$O$2,$P$2)</f>
        <v>24.5</v>
      </c>
      <c r="K118" s="6">
        <f xml:space="preserve"> RTD("cqg.rtd",,"StudyData","MIVLow("&amp;$N$2&amp;")", "Bar", "", "Close", $M$2, $A118, $R$2,$Q$2,,$O$2,$P$2)</f>
        <v>22.1</v>
      </c>
      <c r="L118" s="6">
        <f xml:space="preserve"> RTD("cqg.rtd",,"StudyData","MIVCLose("&amp;$N$2&amp;")", "Bar", "", "Close", $M$2, $A118, $R$2,$Q$2,,$O$2,$P$2)</f>
        <v>23.285</v>
      </c>
    </row>
    <row r="119" spans="1:12" x14ac:dyDescent="0.3">
      <c r="A119">
        <f t="shared" si="1"/>
        <v>-117</v>
      </c>
      <c r="B119" s="1">
        <f xml:space="preserve"> RTD("cqg.rtd",,"StudyData", $N$2, "Bar", "", "Time", $M$2, $A119, $R$2,$Q$2,,$O$2,$P$2)</f>
        <v>42932.708333333336</v>
      </c>
      <c r="C119" s="2">
        <f xml:space="preserve"> RTD("cqg.rtd",,"StudyData", $N$2, "Bar", "", "Time", $M$2, $A119,$R$2,$Q$2, "","False")</f>
        <v>42932.708333333336</v>
      </c>
      <c r="D119" s="3">
        <f xml:space="preserve"> RTD("cqg.rtd",,"StudyData", $N$2, "Bar", "", "Open", $M$2, $A119, $R$2,$Q$2,,$O$2,$P$2)</f>
        <v>0.48</v>
      </c>
      <c r="E119" s="3">
        <f xml:space="preserve"> RTD("cqg.rtd",,"StudyData", $N$2, "Bar", "", "High", $M$2, $A119, $R$2,$Q$2,,$O$2,$P$2)</f>
        <v>0.48</v>
      </c>
      <c r="F119" s="3">
        <f xml:space="preserve"> RTD("cqg.rtd",,"StudyData", $N$2, "Bar", "", "Low", $M$2, $A119, $R$2,$Q$2,,$O$2,$P$2)</f>
        <v>0.46</v>
      </c>
      <c r="G119" s="3">
        <f xml:space="preserve"> RTD("cqg.rtd",,"StudyData", $N$2, "Bar", "", "Close", $M$2, $A119, $R$2,$Q$2,,$O$2,$P$2)</f>
        <v>0.46</v>
      </c>
      <c r="H119" s="4">
        <f>RTD("cqg.rtd",,"StudyData",$N$2, "Vol", "VolType=Exchange,CoCType=Contract", "Vol",$M$2, $A119, $R$2,$Q$2,,$O$2,$P$2)</f>
        <v>20</v>
      </c>
      <c r="I119" s="6">
        <f xml:space="preserve"> RTD("cqg.rtd",,"StudyData","MIVOpen("&amp;$N$2&amp;")", "Bar", "", "Close", $M$2, $A119, $R$2,$Q$2,,$O$2,$P$2)</f>
        <v>22.664999999999999</v>
      </c>
      <c r="J119" s="6">
        <f xml:space="preserve"> RTD("cqg.rtd",,"StudyData","MIVHigh("&amp;$N$2&amp;")", "Bar", "", "Close", $M$2, $A119, $R$2,$Q$2,,$O$2,$P$2)</f>
        <v>26.28</v>
      </c>
      <c r="K119" s="6">
        <f xml:space="preserve"> RTD("cqg.rtd",,"StudyData","MIVLow("&amp;$N$2&amp;")", "Bar", "", "Close", $M$2, $A119, $R$2,$Q$2,,$O$2,$P$2)</f>
        <v>19.11</v>
      </c>
      <c r="L119" s="6">
        <f xml:space="preserve"> RTD("cqg.rtd",,"StudyData","MIVCLose("&amp;$N$2&amp;")", "Bar", "", "Close", $M$2, $A119, $R$2,$Q$2,,$O$2,$P$2)</f>
        <v>23.195</v>
      </c>
    </row>
    <row r="120" spans="1:12" x14ac:dyDescent="0.3">
      <c r="A120">
        <f t="shared" si="1"/>
        <v>-118</v>
      </c>
      <c r="B120" s="1">
        <f xml:space="preserve"> RTD("cqg.rtd",,"StudyData", $N$2, "Bar", "", "Time", $M$2, $A120, $R$2,$Q$2,,$O$2,$P$2)</f>
        <v>42929.708333333336</v>
      </c>
      <c r="C120" s="2">
        <f xml:space="preserve"> RTD("cqg.rtd",,"StudyData", $N$2, "Bar", "", "Time", $M$2, $A120,$R$2,$Q$2, "","False")</f>
        <v>42929.708333333336</v>
      </c>
      <c r="D120" s="3">
        <f xml:space="preserve"> RTD("cqg.rtd",,"StudyData", $N$2, "Bar", "", "Open", $M$2, $A120, $R$2,$Q$2,,$O$2,$P$2)</f>
        <v>0.51</v>
      </c>
      <c r="E120" s="3">
        <f xml:space="preserve"> RTD("cqg.rtd",,"StudyData", $N$2, "Bar", "", "High", $M$2, $A120, $R$2,$Q$2,,$O$2,$P$2)</f>
        <v>0.51</v>
      </c>
      <c r="F120" s="3">
        <f xml:space="preserve"> RTD("cqg.rtd",,"StudyData", $N$2, "Bar", "", "Low", $M$2, $A120, $R$2,$Q$2,,$O$2,$P$2)</f>
        <v>0.51</v>
      </c>
      <c r="G120" s="3">
        <f xml:space="preserve"> RTD("cqg.rtd",,"StudyData", $N$2, "Bar", "", "Close", $M$2, $A120, $R$2,$Q$2,,$O$2,$P$2)</f>
        <v>0.51</v>
      </c>
      <c r="H120" s="4">
        <f>RTD("cqg.rtd",,"StudyData",$N$2, "Vol", "VolType=Exchange,CoCType=Contract", "Vol",$M$2, $A120, $R$2,$Q$2,,$O$2,$P$2)</f>
        <v>0</v>
      </c>
      <c r="I120" s="6">
        <f xml:space="preserve"> RTD("cqg.rtd",,"StudyData","MIVOpen("&amp;$N$2&amp;")", "Bar", "", "Close", $M$2, $A120, $R$2,$Q$2,,$O$2,$P$2)</f>
        <v>23.524999999999999</v>
      </c>
      <c r="J120" s="6">
        <f xml:space="preserve"> RTD("cqg.rtd",,"StudyData","MIVHigh("&amp;$N$2&amp;")", "Bar", "", "Close", $M$2, $A120, $R$2,$Q$2,,$O$2,$P$2)</f>
        <v>24.51</v>
      </c>
      <c r="K120" s="6">
        <f xml:space="preserve"> RTD("cqg.rtd",,"StudyData","MIVLow("&amp;$N$2&amp;")", "Bar", "", "Close", $M$2, $A120, $R$2,$Q$2,,$O$2,$P$2)</f>
        <v>18.04</v>
      </c>
      <c r="L120" s="6">
        <f xml:space="preserve"> RTD("cqg.rtd",,"StudyData","MIVCLose("&amp;$N$2&amp;")", "Bar", "", "Close", $M$2, $A120, $R$2,$Q$2,,$O$2,$P$2)</f>
        <v>19.984999999999999</v>
      </c>
    </row>
    <row r="121" spans="1:12" x14ac:dyDescent="0.3">
      <c r="A121">
        <f t="shared" si="1"/>
        <v>-119</v>
      </c>
      <c r="B121" s="1">
        <f xml:space="preserve"> RTD("cqg.rtd",,"StudyData", $N$2, "Bar", "", "Time", $M$2, $A121, $R$2,$Q$2,,$O$2,$P$2)</f>
        <v>42928.708333333336</v>
      </c>
      <c r="C121" s="2">
        <f xml:space="preserve"> RTD("cqg.rtd",,"StudyData", $N$2, "Bar", "", "Time", $M$2, $A121,$R$2,$Q$2, "","False")</f>
        <v>42928.708333333336</v>
      </c>
      <c r="D121" s="3">
        <f xml:space="preserve"> RTD("cqg.rtd",,"StudyData", $N$2, "Bar", "", "Open", $M$2, $A121, $R$2,$Q$2,,$O$2,$P$2)</f>
        <v>0.36</v>
      </c>
      <c r="E121" s="3">
        <f xml:space="preserve"> RTD("cqg.rtd",,"StudyData", $N$2, "Bar", "", "High", $M$2, $A121, $R$2,$Q$2,,$O$2,$P$2)</f>
        <v>0.46</v>
      </c>
      <c r="F121" s="3">
        <f xml:space="preserve"> RTD("cqg.rtd",,"StudyData", $N$2, "Bar", "", "Low", $M$2, $A121, $R$2,$Q$2,,$O$2,$P$2)</f>
        <v>0.36</v>
      </c>
      <c r="G121" s="3">
        <f xml:space="preserve"> RTD("cqg.rtd",,"StudyData", $N$2, "Bar", "", "Close", $M$2, $A121, $R$2,$Q$2,,$O$2,$P$2)</f>
        <v>0.46</v>
      </c>
      <c r="H121" s="4">
        <f>RTD("cqg.rtd",,"StudyData",$N$2, "Vol", "VolType=Exchange,CoCType=Contract", "Vol",$M$2, $A121, $R$2,$Q$2,,$O$2,$P$2)</f>
        <v>1</v>
      </c>
      <c r="I121" s="6">
        <f xml:space="preserve"> RTD("cqg.rtd",,"StudyData","MIVOpen("&amp;$N$2&amp;")", "Bar", "", "Close", $M$2, $A121, $R$2,$Q$2,,$O$2,$P$2)</f>
        <v>23.145</v>
      </c>
      <c r="J121" s="6">
        <f xml:space="preserve"> RTD("cqg.rtd",,"StudyData","MIVHigh("&amp;$N$2&amp;")", "Bar", "", "Close", $M$2, $A121, $R$2,$Q$2,,$O$2,$P$2)</f>
        <v>23.87</v>
      </c>
      <c r="K121" s="6">
        <f xml:space="preserve"> RTD("cqg.rtd",,"StudyData","MIVLow("&amp;$N$2&amp;")", "Bar", "", "Close", $M$2, $A121, $R$2,$Q$2,,$O$2,$P$2)</f>
        <v>22.37</v>
      </c>
      <c r="L121" s="6">
        <f xml:space="preserve"> RTD("cqg.rtd",,"StudyData","MIVCLose("&amp;$N$2&amp;")", "Bar", "", "Close", $M$2, $A121, $R$2,$Q$2,,$O$2,$P$2)</f>
        <v>22.93</v>
      </c>
    </row>
    <row r="122" spans="1:12" x14ac:dyDescent="0.3">
      <c r="A122">
        <f t="shared" si="1"/>
        <v>-120</v>
      </c>
      <c r="B122" s="1">
        <f xml:space="preserve"> RTD("cqg.rtd",,"StudyData", $N$2, "Bar", "", "Time", $M$2, $A122, $R$2,$Q$2,,$O$2,$P$2)</f>
        <v>42927.708333333336</v>
      </c>
      <c r="C122" s="2">
        <f xml:space="preserve"> RTD("cqg.rtd",,"StudyData", $N$2, "Bar", "", "Time", $M$2, $A122,$R$2,$Q$2, "","False")</f>
        <v>42927.708333333336</v>
      </c>
      <c r="D122" s="3">
        <f xml:space="preserve"> RTD("cqg.rtd",,"StudyData", $N$2, "Bar", "", "Open", $M$2, $A122, $R$2,$Q$2,,$O$2,$P$2)</f>
        <v>0.42</v>
      </c>
      <c r="E122" s="3">
        <f xml:space="preserve"> RTD("cqg.rtd",,"StudyData", $N$2, "Bar", "", "High", $M$2, $A122, $R$2,$Q$2,,$O$2,$P$2)</f>
        <v>0.42</v>
      </c>
      <c r="F122" s="3">
        <f xml:space="preserve"> RTD("cqg.rtd",,"StudyData", $N$2, "Bar", "", "Low", $M$2, $A122, $R$2,$Q$2,,$O$2,$P$2)</f>
        <v>0.42</v>
      </c>
      <c r="G122" s="3">
        <f xml:space="preserve"> RTD("cqg.rtd",,"StudyData", $N$2, "Bar", "", "Close", $M$2, $A122, $R$2,$Q$2,,$O$2,$P$2)</f>
        <v>0.42</v>
      </c>
      <c r="H122" s="4">
        <f>RTD("cqg.rtd",,"StudyData",$N$2, "Vol", "VolType=Exchange,CoCType=Contract", "Vol",$M$2, $A122, $R$2,$Q$2,,$O$2,$P$2)</f>
        <v>0</v>
      </c>
      <c r="I122" s="6">
        <f xml:space="preserve"> RTD("cqg.rtd",,"StudyData","MIVOpen("&amp;$N$2&amp;")", "Bar", "", "Close", $M$2, $A122, $R$2,$Q$2,,$O$2,$P$2)</f>
        <v>23.13</v>
      </c>
      <c r="J122" s="6">
        <f xml:space="preserve"> RTD("cqg.rtd",,"StudyData","MIVHigh("&amp;$N$2&amp;")", "Bar", "", "Close", $M$2, $A122, $R$2,$Q$2,,$O$2,$P$2)</f>
        <v>27.06</v>
      </c>
      <c r="K122" s="6">
        <f xml:space="preserve"> RTD("cqg.rtd",,"StudyData","MIVLow("&amp;$N$2&amp;")", "Bar", "", "Close", $M$2, $A122, $R$2,$Q$2,,$O$2,$P$2)</f>
        <v>10.96</v>
      </c>
      <c r="L122" s="6">
        <f xml:space="preserve"> RTD("cqg.rtd",,"StudyData","MIVCLose("&amp;$N$2&amp;")", "Bar", "", "Close", $M$2, $A122, $R$2,$Q$2,,$O$2,$P$2)</f>
        <v>23.26</v>
      </c>
    </row>
    <row r="123" spans="1:12" x14ac:dyDescent="0.3">
      <c r="A123">
        <f t="shared" si="1"/>
        <v>-121</v>
      </c>
      <c r="B123" s="1">
        <f xml:space="preserve"> RTD("cqg.rtd",,"StudyData", $N$2, "Bar", "", "Time", $M$2, $A123, $R$2,$Q$2,,$O$2,$P$2)</f>
        <v>42926.708333333336</v>
      </c>
      <c r="C123" s="2">
        <f xml:space="preserve"> RTD("cqg.rtd",,"StudyData", $N$2, "Bar", "", "Time", $M$2, $A123,$R$2,$Q$2, "","False")</f>
        <v>42926.708333333336</v>
      </c>
      <c r="D123" s="3">
        <f xml:space="preserve"> RTD("cqg.rtd",,"StudyData", $N$2, "Bar", "", "Open", $M$2, $A123, $R$2,$Q$2,,$O$2,$P$2)</f>
        <v>0.42</v>
      </c>
      <c r="E123" s="3">
        <f xml:space="preserve"> RTD("cqg.rtd",,"StudyData", $N$2, "Bar", "", "High", $M$2, $A123, $R$2,$Q$2,,$O$2,$P$2)</f>
        <v>0.42</v>
      </c>
      <c r="F123" s="3">
        <f xml:space="preserve"> RTD("cqg.rtd",,"StudyData", $N$2, "Bar", "", "Low", $M$2, $A123, $R$2,$Q$2,,$O$2,$P$2)</f>
        <v>0.41</v>
      </c>
      <c r="G123" s="3">
        <f xml:space="preserve"> RTD("cqg.rtd",,"StudyData", $N$2, "Bar", "", "Close", $M$2, $A123, $R$2,$Q$2,,$O$2,$P$2)</f>
        <v>0.41</v>
      </c>
      <c r="H123" s="4">
        <f>RTD("cqg.rtd",,"StudyData",$N$2, "Vol", "VolType=Exchange,CoCType=Contract", "Vol",$M$2, $A123, $R$2,$Q$2,,$O$2,$P$2)</f>
        <v>1</v>
      </c>
      <c r="I123" s="6">
        <f xml:space="preserve"> RTD("cqg.rtd",,"StudyData","MIVOpen("&amp;$N$2&amp;")", "Bar", "", "Close", $M$2, $A123, $R$2,$Q$2,,$O$2,$P$2)</f>
        <v>23.574999999999999</v>
      </c>
      <c r="J123" s="6">
        <f xml:space="preserve"> RTD("cqg.rtd",,"StudyData","MIVHigh("&amp;$N$2&amp;")", "Bar", "", "Close", $M$2, $A123, $R$2,$Q$2,,$O$2,$P$2)</f>
        <v>28.68</v>
      </c>
      <c r="K123" s="6">
        <f xml:space="preserve"> RTD("cqg.rtd",,"StudyData","MIVLow("&amp;$N$2&amp;")", "Bar", "", "Close", $M$2, $A123, $R$2,$Q$2,,$O$2,$P$2)</f>
        <v>20.53</v>
      </c>
      <c r="L123" s="6">
        <f xml:space="preserve"> RTD("cqg.rtd",,"StudyData","MIVCLose("&amp;$N$2&amp;")", "Bar", "", "Close", $M$2, $A123, $R$2,$Q$2,,$O$2,$P$2)</f>
        <v>24.605</v>
      </c>
    </row>
    <row r="124" spans="1:12" x14ac:dyDescent="0.3">
      <c r="A124">
        <f t="shared" si="1"/>
        <v>-122</v>
      </c>
      <c r="B124" s="1">
        <f xml:space="preserve"> RTD("cqg.rtd",,"StudyData", $N$2, "Bar", "", "Time", $M$2, $A124, $R$2,$Q$2,,$O$2,$P$2)</f>
        <v>42925.708333333336</v>
      </c>
      <c r="C124" s="2">
        <f xml:space="preserve"> RTD("cqg.rtd",,"StudyData", $N$2, "Bar", "", "Time", $M$2, $A124,$R$2,$Q$2, "","False")</f>
        <v>42925.708333333336</v>
      </c>
      <c r="D124" s="3">
        <f xml:space="preserve"> RTD("cqg.rtd",,"StudyData", $N$2, "Bar", "", "Open", $M$2, $A124, $R$2,$Q$2,,$O$2,$P$2)</f>
        <v>0.35</v>
      </c>
      <c r="E124" s="3">
        <f xml:space="preserve"> RTD("cqg.rtd",,"StudyData", $N$2, "Bar", "", "High", $M$2, $A124, $R$2,$Q$2,,$O$2,$P$2)</f>
        <v>0.35</v>
      </c>
      <c r="F124" s="3">
        <f xml:space="preserve"> RTD("cqg.rtd",,"StudyData", $N$2, "Bar", "", "Low", $M$2, $A124, $R$2,$Q$2,,$O$2,$P$2)</f>
        <v>0.35</v>
      </c>
      <c r="G124" s="3">
        <f xml:space="preserve"> RTD("cqg.rtd",,"StudyData", $N$2, "Bar", "", "Close", $M$2, $A124, $R$2,$Q$2,,$O$2,$P$2)</f>
        <v>0.35</v>
      </c>
      <c r="H124" s="4">
        <f>RTD("cqg.rtd",,"StudyData",$N$2, "Vol", "VolType=Exchange,CoCType=Contract", "Vol",$M$2, $A124, $R$2,$Q$2,,$O$2,$P$2)</f>
        <v>0</v>
      </c>
      <c r="I124" s="6">
        <f xml:space="preserve"> RTD("cqg.rtd",,"StudyData","MIVOpen("&amp;$N$2&amp;")", "Bar", "", "Close", $M$2, $A124, $R$2,$Q$2,,$O$2,$P$2)</f>
        <v>23.414999999999999</v>
      </c>
      <c r="J124" s="6">
        <f xml:space="preserve"> RTD("cqg.rtd",,"StudyData","MIVHigh("&amp;$N$2&amp;")", "Bar", "", "Close", $M$2, $A124, $R$2,$Q$2,,$O$2,$P$2)</f>
        <v>24.37</v>
      </c>
      <c r="K124" s="6">
        <f xml:space="preserve"> RTD("cqg.rtd",,"StudyData","MIVLow("&amp;$N$2&amp;")", "Bar", "", "Close", $M$2, $A124, $R$2,$Q$2,,$O$2,$P$2)</f>
        <v>22.37</v>
      </c>
      <c r="L124" s="6">
        <f xml:space="preserve"> RTD("cqg.rtd",,"StudyData","MIVCLose("&amp;$N$2&amp;")", "Bar", "", "Close", $M$2, $A124, $R$2,$Q$2,,$O$2,$P$2)</f>
        <v>23.61</v>
      </c>
    </row>
    <row r="125" spans="1:12" x14ac:dyDescent="0.3">
      <c r="A125">
        <f t="shared" si="1"/>
        <v>-123</v>
      </c>
      <c r="B125" s="1">
        <f xml:space="preserve"> RTD("cqg.rtd",,"StudyData", $N$2, "Bar", "", "Time", $M$2, $A125, $R$2,$Q$2,,$O$2,$P$2)</f>
        <v>42922.708333333336</v>
      </c>
      <c r="C125" s="2">
        <f xml:space="preserve"> RTD("cqg.rtd",,"StudyData", $N$2, "Bar", "", "Time", $M$2, $A125,$R$2,$Q$2, "","False")</f>
        <v>42922.708333333336</v>
      </c>
      <c r="D125" s="3">
        <f xml:space="preserve"> RTD("cqg.rtd",,"StudyData", $N$2, "Bar", "", "Open", $M$2, $A125, $R$2,$Q$2,,$O$2,$P$2)</f>
        <v>0.35</v>
      </c>
      <c r="E125" s="3">
        <f xml:space="preserve"> RTD("cqg.rtd",,"StudyData", $N$2, "Bar", "", "High", $M$2, $A125, $R$2,$Q$2,,$O$2,$P$2)</f>
        <v>0.35</v>
      </c>
      <c r="F125" s="3">
        <f xml:space="preserve"> RTD("cqg.rtd",,"StudyData", $N$2, "Bar", "", "Low", $M$2, $A125, $R$2,$Q$2,,$O$2,$P$2)</f>
        <v>0.35</v>
      </c>
      <c r="G125" s="3">
        <f xml:space="preserve"> RTD("cqg.rtd",,"StudyData", $N$2, "Bar", "", "Close", $M$2, $A125, $R$2,$Q$2,,$O$2,$P$2)</f>
        <v>0.35</v>
      </c>
      <c r="H125" s="4">
        <f>RTD("cqg.rtd",,"StudyData",$N$2, "Vol", "VolType=Exchange,CoCType=Contract", "Vol",$M$2, $A125, $R$2,$Q$2,,$O$2,$P$2)</f>
        <v>0</v>
      </c>
      <c r="I125" s="6">
        <f xml:space="preserve"> RTD("cqg.rtd",,"StudyData","MIVOpen("&amp;$N$2&amp;")", "Bar", "", "Close", $M$2, $A125, $R$2,$Q$2,,$O$2,$P$2)</f>
        <v>23.42</v>
      </c>
      <c r="J125" s="6">
        <f xml:space="preserve"> RTD("cqg.rtd",,"StudyData","MIVHigh("&amp;$N$2&amp;")", "Bar", "", "Close", $M$2, $A125, $R$2,$Q$2,,$O$2,$P$2)</f>
        <v>26.01</v>
      </c>
      <c r="K125" s="6">
        <f xml:space="preserve"> RTD("cqg.rtd",,"StudyData","MIVLow("&amp;$N$2&amp;")", "Bar", "", "Close", $M$2, $A125, $R$2,$Q$2,,$O$2,$P$2)</f>
        <v>19.11</v>
      </c>
      <c r="L125" s="6">
        <f xml:space="preserve"> RTD("cqg.rtd",,"StudyData","MIVCLose("&amp;$N$2&amp;")", "Bar", "", "Close", $M$2, $A125, $R$2,$Q$2,,$O$2,$P$2)</f>
        <v>23.49</v>
      </c>
    </row>
    <row r="126" spans="1:12" x14ac:dyDescent="0.3">
      <c r="A126">
        <f t="shared" si="1"/>
        <v>-124</v>
      </c>
      <c r="B126" s="1">
        <f xml:space="preserve"> RTD("cqg.rtd",,"StudyData", $N$2, "Bar", "", "Time", $M$2, $A126, $R$2,$Q$2,,$O$2,$P$2)</f>
        <v>42921.708333333336</v>
      </c>
      <c r="C126" s="2">
        <f xml:space="preserve"> RTD("cqg.rtd",,"StudyData", $N$2, "Bar", "", "Time", $M$2, $A126,$R$2,$Q$2, "","False")</f>
        <v>42921.708333333336</v>
      </c>
      <c r="D126" s="3">
        <f xml:space="preserve"> RTD("cqg.rtd",,"StudyData", $N$2, "Bar", "", "Open", $M$2, $A126, $R$2,$Q$2,,$O$2,$P$2)</f>
        <v>0.48</v>
      </c>
      <c r="E126" s="3">
        <f xml:space="preserve"> RTD("cqg.rtd",,"StudyData", $N$2, "Bar", "", "High", $M$2, $A126, $R$2,$Q$2,,$O$2,$P$2)</f>
        <v>0.48</v>
      </c>
      <c r="F126" s="3">
        <f xml:space="preserve"> RTD("cqg.rtd",,"StudyData", $N$2, "Bar", "", "Low", $M$2, $A126, $R$2,$Q$2,,$O$2,$P$2)</f>
        <v>0.48</v>
      </c>
      <c r="G126" s="3">
        <f xml:space="preserve"> RTD("cqg.rtd",,"StudyData", $N$2, "Bar", "", "Close", $M$2, $A126, $R$2,$Q$2,,$O$2,$P$2)</f>
        <v>0.48</v>
      </c>
      <c r="H126" s="4">
        <f>RTD("cqg.rtd",,"StudyData",$N$2, "Vol", "VolType=Exchange,CoCType=Contract", "Vol",$M$2, $A126, $R$2,$Q$2,,$O$2,$P$2)</f>
        <v>0</v>
      </c>
      <c r="I126" s="6">
        <f xml:space="preserve"> RTD("cqg.rtd",,"StudyData","MIVOpen("&amp;$N$2&amp;")", "Bar", "", "Close", $M$2, $A126, $R$2,$Q$2,,$O$2,$P$2)</f>
        <v>23.684999999999999</v>
      </c>
      <c r="J126" s="6">
        <f xml:space="preserve"> RTD("cqg.rtd",,"StudyData","MIVHigh("&amp;$N$2&amp;")", "Bar", "", "Close", $M$2, $A126, $R$2,$Q$2,,$O$2,$P$2)</f>
        <v>26.92</v>
      </c>
      <c r="K126" s="6">
        <f xml:space="preserve"> RTD("cqg.rtd",,"StudyData","MIVLow("&amp;$N$2&amp;")", "Bar", "", "Close", $M$2, $A126, $R$2,$Q$2,,$O$2,$P$2)</f>
        <v>21.51</v>
      </c>
      <c r="L126" s="6">
        <f xml:space="preserve"> RTD("cqg.rtd",,"StudyData","MIVCLose("&amp;$N$2&amp;")", "Bar", "", "Close", $M$2, $A126, $R$2,$Q$2,,$O$2,$P$2)</f>
        <v>24.715</v>
      </c>
    </row>
    <row r="127" spans="1:12" x14ac:dyDescent="0.3">
      <c r="A127">
        <f t="shared" si="1"/>
        <v>-125</v>
      </c>
      <c r="B127" s="1">
        <f xml:space="preserve"> RTD("cqg.rtd",,"StudyData", $N$2, "Bar", "", "Time", $M$2, $A127, $R$2,$Q$2,,$O$2,$P$2)</f>
        <v>42920.708333333336</v>
      </c>
      <c r="C127" s="2">
        <f xml:space="preserve"> RTD("cqg.rtd",,"StudyData", $N$2, "Bar", "", "Time", $M$2, $A127,$R$2,$Q$2, "","False")</f>
        <v>42920.708333333336</v>
      </c>
      <c r="D127" s="3">
        <f xml:space="preserve"> RTD("cqg.rtd",,"StudyData", $N$2, "Bar", "", "Open", $M$2, $A127, $R$2,$Q$2,,$O$2,$P$2)</f>
        <v>0.5</v>
      </c>
      <c r="E127" s="3">
        <f xml:space="preserve"> RTD("cqg.rtd",,"StudyData", $N$2, "Bar", "", "High", $M$2, $A127, $R$2,$Q$2,,$O$2,$P$2)</f>
        <v>0.52</v>
      </c>
      <c r="F127" s="3">
        <f xml:space="preserve"> RTD("cqg.rtd",,"StudyData", $N$2, "Bar", "", "Low", $M$2, $A127, $R$2,$Q$2,,$O$2,$P$2)</f>
        <v>0.5</v>
      </c>
      <c r="G127" s="3">
        <f xml:space="preserve"> RTD("cqg.rtd",,"StudyData", $N$2, "Bar", "", "Close", $M$2, $A127, $R$2,$Q$2,,$O$2,$P$2)</f>
        <v>0.52</v>
      </c>
      <c r="H127" s="4">
        <f>RTD("cqg.rtd",,"StudyData",$N$2, "Vol", "VolType=Exchange,CoCType=Contract", "Vol",$M$2, $A127, $R$2,$Q$2,,$O$2,$P$2)</f>
        <v>1</v>
      </c>
      <c r="I127" s="6">
        <f xml:space="preserve"> RTD("cqg.rtd",,"StudyData","MIVOpen("&amp;$N$2&amp;")", "Bar", "", "Close", $M$2, $A127, $R$2,$Q$2,,$O$2,$P$2)</f>
        <v>22.97</v>
      </c>
      <c r="J127" s="6">
        <f xml:space="preserve"> RTD("cqg.rtd",,"StudyData","MIVHigh("&amp;$N$2&amp;")", "Bar", "", "Close", $M$2, $A127, $R$2,$Q$2,,$O$2,$P$2)</f>
        <v>24.68</v>
      </c>
      <c r="K127" s="6">
        <f xml:space="preserve"> RTD("cqg.rtd",,"StudyData","MIVLow("&amp;$N$2&amp;")", "Bar", "", "Close", $M$2, $A127, $R$2,$Q$2,,$O$2,$P$2)</f>
        <v>22.6</v>
      </c>
      <c r="L127" s="6">
        <f xml:space="preserve"> RTD("cqg.rtd",,"StudyData","MIVCLose("&amp;$N$2&amp;")", "Bar", "", "Close", $M$2, $A127, $R$2,$Q$2,,$O$2,$P$2)</f>
        <v>23.695</v>
      </c>
    </row>
    <row r="128" spans="1:12" x14ac:dyDescent="0.3">
      <c r="A128">
        <f t="shared" si="1"/>
        <v>-126</v>
      </c>
      <c r="B128" s="1">
        <f xml:space="preserve"> RTD("cqg.rtd",,"StudyData", $N$2, "Bar", "", "Time", $M$2, $A128, $R$2,$Q$2,,$O$2,$P$2)</f>
        <v>42919.708333333336</v>
      </c>
      <c r="C128" s="2">
        <f xml:space="preserve"> RTD("cqg.rtd",,"StudyData", $N$2, "Bar", "", "Time", $M$2, $A128,$R$2,$Q$2, "","False")</f>
        <v>42919.708333333336</v>
      </c>
      <c r="D128" s="3">
        <f xml:space="preserve"> RTD("cqg.rtd",,"StudyData", $N$2, "Bar", "", "Open", $M$2, $A128, $R$2,$Q$2,,$O$2,$P$2)</f>
        <v>0.73</v>
      </c>
      <c r="E128" s="3">
        <f xml:space="preserve"> RTD("cqg.rtd",,"StudyData", $N$2, "Bar", "", "High", $M$2, $A128, $R$2,$Q$2,,$O$2,$P$2)</f>
        <v>0.73</v>
      </c>
      <c r="F128" s="3">
        <f xml:space="preserve"> RTD("cqg.rtd",,"StudyData", $N$2, "Bar", "", "Low", $M$2, $A128, $R$2,$Q$2,,$O$2,$P$2)</f>
        <v>0.73</v>
      </c>
      <c r="G128" s="3">
        <f xml:space="preserve"> RTD("cqg.rtd",,"StudyData", $N$2, "Bar", "", "Close", $M$2, $A128, $R$2,$Q$2,,$O$2,$P$2)</f>
        <v>0.73</v>
      </c>
      <c r="H128" s="4">
        <f>RTD("cqg.rtd",,"StudyData",$N$2, "Vol", "VolType=Exchange,CoCType=Contract", "Vol",$M$2, $A128, $R$2,$Q$2,,$O$2,$P$2)</f>
        <v>1</v>
      </c>
      <c r="I128" s="6">
        <f xml:space="preserve"> RTD("cqg.rtd",,"StudyData","MIVOpen("&amp;$N$2&amp;")", "Bar", "", "Close", $M$2, $A128, $R$2,$Q$2,,$O$2,$P$2)</f>
        <v>24.63</v>
      </c>
      <c r="J128" s="6">
        <f xml:space="preserve"> RTD("cqg.rtd",,"StudyData","MIVHigh("&amp;$N$2&amp;")", "Bar", "", "Close", $M$2, $A128, $R$2,$Q$2,,$O$2,$P$2)</f>
        <v>26.49</v>
      </c>
      <c r="K128" s="6">
        <f xml:space="preserve"> RTD("cqg.rtd",,"StudyData","MIVLow("&amp;$N$2&amp;")", "Bar", "", "Close", $M$2, $A128, $R$2,$Q$2,,$O$2,$P$2)</f>
        <v>20.89</v>
      </c>
      <c r="L128" s="6">
        <f xml:space="preserve"> RTD("cqg.rtd",,"StudyData","MIVCLose("&amp;$N$2&amp;")", "Bar", "", "Close", $M$2, $A128, $R$2,$Q$2,,$O$2,$P$2)</f>
        <v>23.01</v>
      </c>
    </row>
    <row r="129" spans="1:12" x14ac:dyDescent="0.3">
      <c r="A129">
        <f t="shared" si="1"/>
        <v>-127</v>
      </c>
      <c r="B129" s="1">
        <f xml:space="preserve"> RTD("cqg.rtd",,"StudyData", $N$2, "Bar", "", "Time", $M$2, $A129, $R$2,$Q$2,,$O$2,$P$2)</f>
        <v>42918.708333333336</v>
      </c>
      <c r="C129" s="2">
        <f xml:space="preserve"> RTD("cqg.rtd",,"StudyData", $N$2, "Bar", "", "Time", $M$2, $A129,$R$2,$Q$2, "","False")</f>
        <v>42918.708333333336</v>
      </c>
      <c r="D129" s="3">
        <f xml:space="preserve"> RTD("cqg.rtd",,"StudyData", $N$2, "Bar", "", "Open", $M$2, $A129, $R$2,$Q$2,,$O$2,$P$2)</f>
        <v>0.66</v>
      </c>
      <c r="E129" s="3">
        <f xml:space="preserve"> RTD("cqg.rtd",,"StudyData", $N$2, "Bar", "", "High", $M$2, $A129, $R$2,$Q$2,,$O$2,$P$2)</f>
        <v>0.77</v>
      </c>
      <c r="F129" s="3">
        <f xml:space="preserve"> RTD("cqg.rtd",,"StudyData", $N$2, "Bar", "", "Low", $M$2, $A129, $R$2,$Q$2,,$O$2,$P$2)</f>
        <v>0.66</v>
      </c>
      <c r="G129" s="3">
        <f xml:space="preserve"> RTD("cqg.rtd",,"StudyData", $N$2, "Bar", "", "Close", $M$2, $A129, $R$2,$Q$2,,$O$2,$P$2)</f>
        <v>0.77</v>
      </c>
      <c r="H129" s="4">
        <f>RTD("cqg.rtd",,"StudyData",$N$2, "Vol", "VolType=Exchange,CoCType=Contract", "Vol",$M$2, $A129, $R$2,$Q$2,,$O$2,$P$2)</f>
        <v>2</v>
      </c>
      <c r="I129" s="6">
        <f xml:space="preserve"> RTD("cqg.rtd",,"StudyData","MIVOpen("&amp;$N$2&amp;")", "Bar", "", "Close", $M$2, $A129, $R$2,$Q$2,,$O$2,$P$2)</f>
        <v>23.704999999999998</v>
      </c>
      <c r="J129" s="6">
        <f xml:space="preserve"> RTD("cqg.rtd",,"StudyData","MIVHigh("&amp;$N$2&amp;")", "Bar", "", "Close", $M$2, $A129, $R$2,$Q$2,,$O$2,$P$2)</f>
        <v>25.49</v>
      </c>
      <c r="K129" s="6">
        <f xml:space="preserve"> RTD("cqg.rtd",,"StudyData","MIVLow("&amp;$N$2&amp;")", "Bar", "", "Close", $M$2, $A129, $R$2,$Q$2,,$O$2,$P$2)</f>
        <v>22.22</v>
      </c>
      <c r="L129" s="6">
        <f xml:space="preserve"> RTD("cqg.rtd",,"StudyData","MIVCLose("&amp;$N$2&amp;")", "Bar", "", "Close", $M$2, $A129, $R$2,$Q$2,,$O$2,$P$2)</f>
        <v>23.274999999999999</v>
      </c>
    </row>
    <row r="130" spans="1:12" x14ac:dyDescent="0.3">
      <c r="A130">
        <f t="shared" si="1"/>
        <v>-128</v>
      </c>
      <c r="B130" s="1">
        <f xml:space="preserve"> RTD("cqg.rtd",,"StudyData", $N$2, "Bar", "", "Time", $M$2, $A130, $R$2,$Q$2,,$O$2,$P$2)</f>
        <v>42915.708333333336</v>
      </c>
      <c r="C130" s="2">
        <f xml:space="preserve"> RTD("cqg.rtd",,"StudyData", $N$2, "Bar", "", "Time", $M$2, $A130,$R$2,$Q$2, "","False")</f>
        <v>42915.708333333336</v>
      </c>
      <c r="D130" s="3">
        <f xml:space="preserve"> RTD("cqg.rtd",,"StudyData", $N$2, "Bar", "", "Open", $M$2, $A130, $R$2,$Q$2,,$O$2,$P$2)</f>
        <v>0.64</v>
      </c>
      <c r="E130" s="3">
        <f xml:space="preserve"> RTD("cqg.rtd",,"StudyData", $N$2, "Bar", "", "High", $M$2, $A130, $R$2,$Q$2,,$O$2,$P$2)</f>
        <v>0.64</v>
      </c>
      <c r="F130" s="3">
        <f xml:space="preserve"> RTD("cqg.rtd",,"StudyData", $N$2, "Bar", "", "Low", $M$2, $A130, $R$2,$Q$2,,$O$2,$P$2)</f>
        <v>0.64</v>
      </c>
      <c r="G130" s="3">
        <f xml:space="preserve"> RTD("cqg.rtd",,"StudyData", $N$2, "Bar", "", "Close", $M$2, $A130, $R$2,$Q$2,,$O$2,$P$2)</f>
        <v>0.64</v>
      </c>
      <c r="H130" s="4">
        <f>RTD("cqg.rtd",,"StudyData",$N$2, "Vol", "VolType=Exchange,CoCType=Contract", "Vol",$M$2, $A130, $R$2,$Q$2,,$O$2,$P$2)</f>
        <v>4</v>
      </c>
      <c r="I130" s="6">
        <f xml:space="preserve"> RTD("cqg.rtd",,"StudyData","MIVOpen("&amp;$N$2&amp;")", "Bar", "", "Close", $M$2, $A130, $R$2,$Q$2,,$O$2,$P$2)</f>
        <v>24.42</v>
      </c>
      <c r="J130" s="6">
        <f xml:space="preserve"> RTD("cqg.rtd",,"StudyData","MIVHigh("&amp;$N$2&amp;")", "Bar", "", "Close", $M$2, $A130, $R$2,$Q$2,,$O$2,$P$2)</f>
        <v>25.43</v>
      </c>
      <c r="K130" s="6">
        <f xml:space="preserve"> RTD("cqg.rtd",,"StudyData","MIVLow("&amp;$N$2&amp;")", "Bar", "", "Close", $M$2, $A130, $R$2,$Q$2,,$O$2,$P$2)</f>
        <v>22.47</v>
      </c>
      <c r="L130" s="6">
        <f xml:space="preserve"> RTD("cqg.rtd",,"StudyData","MIVCLose("&amp;$N$2&amp;")", "Bar", "", "Close", $M$2, $A130, $R$2,$Q$2,,$O$2,$P$2)</f>
        <v>23.77</v>
      </c>
    </row>
    <row r="131" spans="1:12" x14ac:dyDescent="0.3">
      <c r="A131">
        <f t="shared" si="1"/>
        <v>-129</v>
      </c>
      <c r="B131" s="1">
        <f xml:space="preserve"> RTD("cqg.rtd",,"StudyData", $N$2, "Bar", "", "Time", $M$2, $A131, $R$2,$Q$2,,$O$2,$P$2)</f>
        <v>42914.708333333336</v>
      </c>
      <c r="C131" s="2">
        <f xml:space="preserve"> RTD("cqg.rtd",,"StudyData", $N$2, "Bar", "", "Time", $M$2, $A131,$R$2,$Q$2, "","False")</f>
        <v>42914.708333333336</v>
      </c>
      <c r="D131" s="3">
        <f xml:space="preserve"> RTD("cqg.rtd",,"StudyData", $N$2, "Bar", "", "Open", $M$2, $A131, $R$2,$Q$2,,$O$2,$P$2)</f>
        <v>0.56999999999999995</v>
      </c>
      <c r="E131" s="3">
        <f xml:space="preserve"> RTD("cqg.rtd",,"StudyData", $N$2, "Bar", "", "High", $M$2, $A131, $R$2,$Q$2,,$O$2,$P$2)</f>
        <v>0.56999999999999995</v>
      </c>
      <c r="F131" s="3">
        <f xml:space="preserve"> RTD("cqg.rtd",,"StudyData", $N$2, "Bar", "", "Low", $M$2, $A131, $R$2,$Q$2,,$O$2,$P$2)</f>
        <v>0.56999999999999995</v>
      </c>
      <c r="G131" s="3">
        <f xml:space="preserve"> RTD("cqg.rtd",,"StudyData", $N$2, "Bar", "", "Close", $M$2, $A131, $R$2,$Q$2,,$O$2,$P$2)</f>
        <v>0.56999999999999995</v>
      </c>
      <c r="H131" s="4">
        <f>RTD("cqg.rtd",,"StudyData",$N$2, "Vol", "VolType=Exchange,CoCType=Contract", "Vol",$M$2, $A131, $R$2,$Q$2,,$O$2,$P$2)</f>
        <v>0</v>
      </c>
      <c r="I131" s="6">
        <f xml:space="preserve"> RTD("cqg.rtd",,"StudyData","MIVOpen("&amp;$N$2&amp;")", "Bar", "", "Close", $M$2, $A131, $R$2,$Q$2,,$O$2,$P$2)</f>
        <v>24.645</v>
      </c>
      <c r="J131" s="6">
        <f xml:space="preserve"> RTD("cqg.rtd",,"StudyData","MIVHigh("&amp;$N$2&amp;")", "Bar", "", "Close", $M$2, $A131, $R$2,$Q$2,,$O$2,$P$2)</f>
        <v>27.89</v>
      </c>
      <c r="K131" s="6">
        <f xml:space="preserve"> RTD("cqg.rtd",,"StudyData","MIVLow("&amp;$N$2&amp;")", "Bar", "", "Close", $M$2, $A131, $R$2,$Q$2,,$O$2,$P$2)</f>
        <v>20.059999999999999</v>
      </c>
      <c r="L131" s="6">
        <f xml:space="preserve"> RTD("cqg.rtd",,"StudyData","MIVCLose("&amp;$N$2&amp;")", "Bar", "", "Close", $M$2, $A131, $R$2,$Q$2,,$O$2,$P$2)</f>
        <v>24.515000000000001</v>
      </c>
    </row>
    <row r="132" spans="1:12" x14ac:dyDescent="0.3">
      <c r="A132">
        <f t="shared" ref="A132:A195" si="2">A131-1</f>
        <v>-130</v>
      </c>
      <c r="B132" s="1">
        <f xml:space="preserve"> RTD("cqg.rtd",,"StudyData", $N$2, "Bar", "", "Time", $M$2, $A132, $R$2,$Q$2,,$O$2,$P$2)</f>
        <v>42913.708333333336</v>
      </c>
      <c r="C132" s="2">
        <f xml:space="preserve"> RTD("cqg.rtd",,"StudyData", $N$2, "Bar", "", "Time", $M$2, $A132,$R$2,$Q$2, "","False")</f>
        <v>42913.708333333336</v>
      </c>
      <c r="D132" s="3">
        <f xml:space="preserve"> RTD("cqg.rtd",,"StudyData", $N$2, "Bar", "", "Open", $M$2, $A132, $R$2,$Q$2,,$O$2,$P$2)</f>
        <v>0.55000000000000004</v>
      </c>
      <c r="E132" s="3">
        <f xml:space="preserve"> RTD("cqg.rtd",,"StudyData", $N$2, "Bar", "", "High", $M$2, $A132, $R$2,$Q$2,,$O$2,$P$2)</f>
        <v>0.55000000000000004</v>
      </c>
      <c r="F132" s="3">
        <f xml:space="preserve"> RTD("cqg.rtd",,"StudyData", $N$2, "Bar", "", "Low", $M$2, $A132, $R$2,$Q$2,,$O$2,$P$2)</f>
        <v>0.55000000000000004</v>
      </c>
      <c r="G132" s="3">
        <f xml:space="preserve"> RTD("cqg.rtd",,"StudyData", $N$2, "Bar", "", "Close", $M$2, $A132, $R$2,$Q$2,,$O$2,$P$2)</f>
        <v>0.55000000000000004</v>
      </c>
      <c r="H132" s="4">
        <f>RTD("cqg.rtd",,"StudyData",$N$2, "Vol", "VolType=Exchange,CoCType=Contract", "Vol",$M$2, $A132, $R$2,$Q$2,,$O$2,$P$2)</f>
        <v>0</v>
      </c>
      <c r="I132" s="6">
        <f xml:space="preserve"> RTD("cqg.rtd",,"StudyData","MIVOpen("&amp;$N$2&amp;")", "Bar", "", "Close", $M$2, $A132, $R$2,$Q$2,,$O$2,$P$2)</f>
        <v>24.3</v>
      </c>
      <c r="J132" s="6">
        <f xml:space="preserve"> RTD("cqg.rtd",,"StudyData","MIVHigh("&amp;$N$2&amp;")", "Bar", "", "Close", $M$2, $A132, $R$2,$Q$2,,$O$2,$P$2)</f>
        <v>26.26</v>
      </c>
      <c r="K132" s="6">
        <f xml:space="preserve"> RTD("cqg.rtd",,"StudyData","MIVLow("&amp;$N$2&amp;")", "Bar", "", "Close", $M$2, $A132, $R$2,$Q$2,,$O$2,$P$2)</f>
        <v>21.32</v>
      </c>
      <c r="L132" s="6">
        <f xml:space="preserve"> RTD("cqg.rtd",,"StudyData","MIVCLose("&amp;$N$2&amp;")", "Bar", "", "Close", $M$2, $A132, $R$2,$Q$2,,$O$2,$P$2)</f>
        <v>22.594999999999999</v>
      </c>
    </row>
    <row r="133" spans="1:12" x14ac:dyDescent="0.3">
      <c r="A133">
        <f t="shared" si="2"/>
        <v>-131</v>
      </c>
      <c r="B133" s="1">
        <f xml:space="preserve"> RTD("cqg.rtd",,"StudyData", $N$2, "Bar", "", "Time", $M$2, $A133, $R$2,$Q$2,,$O$2,$P$2)</f>
        <v>42912.708333333336</v>
      </c>
      <c r="C133" s="2">
        <f xml:space="preserve"> RTD("cqg.rtd",,"StudyData", $N$2, "Bar", "", "Time", $M$2, $A133,$R$2,$Q$2, "","False")</f>
        <v>42912.708333333336</v>
      </c>
      <c r="D133" s="3">
        <f xml:space="preserve"> RTD("cqg.rtd",,"StudyData", $N$2, "Bar", "", "Open", $M$2, $A133, $R$2,$Q$2,,$O$2,$P$2)</f>
        <v>0.48</v>
      </c>
      <c r="E133" s="3">
        <f xml:space="preserve"> RTD("cqg.rtd",,"StudyData", $N$2, "Bar", "", "High", $M$2, $A133, $R$2,$Q$2,,$O$2,$P$2)</f>
        <v>0.48</v>
      </c>
      <c r="F133" s="3">
        <f xml:space="preserve"> RTD("cqg.rtd",,"StudyData", $N$2, "Bar", "", "Low", $M$2, $A133, $R$2,$Q$2,,$O$2,$P$2)</f>
        <v>0.48</v>
      </c>
      <c r="G133" s="3">
        <f xml:space="preserve"> RTD("cqg.rtd",,"StudyData", $N$2, "Bar", "", "Close", $M$2, $A133, $R$2,$Q$2,,$O$2,$P$2)</f>
        <v>0.48</v>
      </c>
      <c r="H133" s="4">
        <f>RTD("cqg.rtd",,"StudyData",$N$2, "Vol", "VolType=Exchange,CoCType=Contract", "Vol",$M$2, $A133, $R$2,$Q$2,,$O$2,$P$2)</f>
        <v>0</v>
      </c>
      <c r="I133" s="6">
        <f xml:space="preserve"> RTD("cqg.rtd",,"StudyData","MIVOpen("&amp;$N$2&amp;")", "Bar", "", "Close", $M$2, $A133, $R$2,$Q$2,,$O$2,$P$2)</f>
        <v>25.105</v>
      </c>
      <c r="J133" s="6">
        <f xml:space="preserve"> RTD("cqg.rtd",,"StudyData","MIVHigh("&amp;$N$2&amp;")", "Bar", "", "Close", $M$2, $A133, $R$2,$Q$2,,$O$2,$P$2)</f>
        <v>25.69</v>
      </c>
      <c r="K133" s="6">
        <f xml:space="preserve"> RTD("cqg.rtd",,"StudyData","MIVLow("&amp;$N$2&amp;")", "Bar", "", "Close", $M$2, $A133, $R$2,$Q$2,,$O$2,$P$2)</f>
        <v>23.93</v>
      </c>
      <c r="L133" s="6">
        <f xml:space="preserve"> RTD("cqg.rtd",,"StudyData","MIVCLose("&amp;$N$2&amp;")", "Bar", "", "Close", $M$2, $A133, $R$2,$Q$2,,$O$2,$P$2)</f>
        <v>24.305</v>
      </c>
    </row>
    <row r="134" spans="1:12" x14ac:dyDescent="0.3">
      <c r="A134">
        <f t="shared" si="2"/>
        <v>-132</v>
      </c>
      <c r="B134" s="1">
        <f xml:space="preserve"> RTD("cqg.rtd",,"StudyData", $N$2, "Bar", "", "Time", $M$2, $A134, $R$2,$Q$2,,$O$2,$P$2)</f>
        <v>42911.708333333336</v>
      </c>
      <c r="C134" s="2">
        <f xml:space="preserve"> RTD("cqg.rtd",,"StudyData", $N$2, "Bar", "", "Time", $M$2, $A134,$R$2,$Q$2, "","False")</f>
        <v>42911.708333333336</v>
      </c>
      <c r="D134" s="3">
        <f xml:space="preserve"> RTD("cqg.rtd",,"StudyData", $N$2, "Bar", "", "Open", $M$2, $A134, $R$2,$Q$2,,$O$2,$P$2)</f>
        <v>0.4</v>
      </c>
      <c r="E134" s="3">
        <f xml:space="preserve"> RTD("cqg.rtd",,"StudyData", $N$2, "Bar", "", "High", $M$2, $A134, $R$2,$Q$2,,$O$2,$P$2)</f>
        <v>0.4</v>
      </c>
      <c r="F134" s="3">
        <f xml:space="preserve"> RTD("cqg.rtd",,"StudyData", $N$2, "Bar", "", "Low", $M$2, $A134, $R$2,$Q$2,,$O$2,$P$2)</f>
        <v>0.4</v>
      </c>
      <c r="G134" s="3">
        <f xml:space="preserve"> RTD("cqg.rtd",,"StudyData", $N$2, "Bar", "", "Close", $M$2, $A134, $R$2,$Q$2,,$O$2,$P$2)</f>
        <v>0.4</v>
      </c>
      <c r="H134" s="4">
        <f>RTD("cqg.rtd",,"StudyData",$N$2, "Vol", "VolType=Exchange,CoCType=Contract", "Vol",$M$2, $A134, $R$2,$Q$2,,$O$2,$P$2)</f>
        <v>0</v>
      </c>
      <c r="I134" s="6">
        <f xml:space="preserve"> RTD("cqg.rtd",,"StudyData","MIVOpen("&amp;$N$2&amp;")", "Bar", "", "Close", $M$2, $A134, $R$2,$Q$2,,$O$2,$P$2)</f>
        <v>25.5</v>
      </c>
      <c r="J134" s="6">
        <f xml:space="preserve"> RTD("cqg.rtd",,"StudyData","MIVHigh("&amp;$N$2&amp;")", "Bar", "", "Close", $M$2, $A134, $R$2,$Q$2,,$O$2,$P$2)</f>
        <v>28</v>
      </c>
      <c r="K134" s="6">
        <f xml:space="preserve"> RTD("cqg.rtd",,"StudyData","MIVLow("&amp;$N$2&amp;")", "Bar", "", "Close", $M$2, $A134, $R$2,$Q$2,,$O$2,$P$2)</f>
        <v>22.5</v>
      </c>
      <c r="L134" s="6">
        <f xml:space="preserve"> RTD("cqg.rtd",,"StudyData","MIVCLose("&amp;$N$2&amp;")", "Bar", "", "Close", $M$2, $A134, $R$2,$Q$2,,$O$2,$P$2)</f>
        <v>25.11</v>
      </c>
    </row>
    <row r="135" spans="1:12" x14ac:dyDescent="0.3">
      <c r="A135">
        <f t="shared" si="2"/>
        <v>-133</v>
      </c>
      <c r="B135" s="1">
        <f xml:space="preserve"> RTD("cqg.rtd",,"StudyData", $N$2, "Bar", "", "Time", $M$2, $A135, $R$2,$Q$2,,$O$2,$P$2)</f>
        <v>42908.708333333336</v>
      </c>
      <c r="C135" s="2">
        <f xml:space="preserve"> RTD("cqg.rtd",,"StudyData", $N$2, "Bar", "", "Time", $M$2, $A135,$R$2,$Q$2, "","False")</f>
        <v>42908.708333333336</v>
      </c>
      <c r="D135" s="3">
        <f xml:space="preserve"> RTD("cqg.rtd",,"StudyData", $N$2, "Bar", "", "Open", $M$2, $A135, $R$2,$Q$2,,$O$2,$P$2)</f>
        <v>0.39</v>
      </c>
      <c r="E135" s="3">
        <f xml:space="preserve"> RTD("cqg.rtd",,"StudyData", $N$2, "Bar", "", "High", $M$2, $A135, $R$2,$Q$2,,$O$2,$P$2)</f>
        <v>0.39</v>
      </c>
      <c r="F135" s="3">
        <f xml:space="preserve"> RTD("cqg.rtd",,"StudyData", $N$2, "Bar", "", "Low", $M$2, $A135, $R$2,$Q$2,,$O$2,$P$2)</f>
        <v>0.39</v>
      </c>
      <c r="G135" s="3">
        <f xml:space="preserve"> RTD("cqg.rtd",,"StudyData", $N$2, "Bar", "", "Close", $M$2, $A135, $R$2,$Q$2,,$O$2,$P$2)</f>
        <v>0.39</v>
      </c>
      <c r="H135" s="4">
        <f>RTD("cqg.rtd",,"StudyData",$N$2, "Vol", "VolType=Exchange,CoCType=Contract", "Vol",$M$2, $A135, $R$2,$Q$2,,$O$2,$P$2)</f>
        <v>0</v>
      </c>
      <c r="I135" s="6">
        <f xml:space="preserve"> RTD("cqg.rtd",,"StudyData","MIVOpen("&amp;$N$2&amp;")", "Bar", "", "Close", $M$2, $A135, $R$2,$Q$2,,$O$2,$P$2)</f>
        <v>25.035</v>
      </c>
      <c r="J135" s="6">
        <f xml:space="preserve"> RTD("cqg.rtd",,"StudyData","MIVHigh("&amp;$N$2&amp;")", "Bar", "", "Close", $M$2, $A135, $R$2,$Q$2,,$O$2,$P$2)</f>
        <v>26.88</v>
      </c>
      <c r="K135" s="6">
        <f xml:space="preserve"> RTD("cqg.rtd",,"StudyData","MIVLow("&amp;$N$2&amp;")", "Bar", "", "Close", $M$2, $A135, $R$2,$Q$2,,$O$2,$P$2)</f>
        <v>20.16</v>
      </c>
      <c r="L135" s="6">
        <f xml:space="preserve"> RTD("cqg.rtd",,"StudyData","MIVCLose("&amp;$N$2&amp;")", "Bar", "", "Close", $M$2, $A135, $R$2,$Q$2,,$O$2,$P$2)</f>
        <v>22.89</v>
      </c>
    </row>
    <row r="136" spans="1:12" x14ac:dyDescent="0.3">
      <c r="A136">
        <f t="shared" si="2"/>
        <v>-134</v>
      </c>
      <c r="B136" s="1">
        <f xml:space="preserve"> RTD("cqg.rtd",,"StudyData", $N$2, "Bar", "", "Time", $M$2, $A136, $R$2,$Q$2,,$O$2,$P$2)</f>
        <v>42907.708333333336</v>
      </c>
      <c r="C136" s="2">
        <f xml:space="preserve"> RTD("cqg.rtd",,"StudyData", $N$2, "Bar", "", "Time", $M$2, $A136,$R$2,$Q$2, "","False")</f>
        <v>42907.708333333336</v>
      </c>
      <c r="D136" s="3">
        <f xml:space="preserve"> RTD("cqg.rtd",,"StudyData", $N$2, "Bar", "", "Open", $M$2, $A136, $R$2,$Q$2,,$O$2,$P$2)</f>
        <v>0.33</v>
      </c>
      <c r="E136" s="3">
        <f xml:space="preserve"> RTD("cqg.rtd",,"StudyData", $N$2, "Bar", "", "High", $M$2, $A136, $R$2,$Q$2,,$O$2,$P$2)</f>
        <v>0.33</v>
      </c>
      <c r="F136" s="3">
        <f xml:space="preserve"> RTD("cqg.rtd",,"StudyData", $N$2, "Bar", "", "Low", $M$2, $A136, $R$2,$Q$2,,$O$2,$P$2)</f>
        <v>0.33</v>
      </c>
      <c r="G136" s="3">
        <f xml:space="preserve"> RTD("cqg.rtd",,"StudyData", $N$2, "Bar", "", "Close", $M$2, $A136, $R$2,$Q$2,,$O$2,$P$2)</f>
        <v>0.33</v>
      </c>
      <c r="H136" s="4">
        <f>RTD("cqg.rtd",,"StudyData",$N$2, "Vol", "VolType=Exchange,CoCType=Contract", "Vol",$M$2, $A136, $R$2,$Q$2,,$O$2,$P$2)</f>
        <v>0</v>
      </c>
      <c r="I136" s="6">
        <f xml:space="preserve"> RTD("cqg.rtd",,"StudyData","MIVOpen("&amp;$N$2&amp;")", "Bar", "", "Close", $M$2, $A136, $R$2,$Q$2,,$O$2,$P$2)</f>
        <v>24.795000000000002</v>
      </c>
      <c r="J136" s="6">
        <f xml:space="preserve"> RTD("cqg.rtd",,"StudyData","MIVHigh("&amp;$N$2&amp;")", "Bar", "", "Close", $M$2, $A136, $R$2,$Q$2,,$O$2,$P$2)</f>
        <v>26</v>
      </c>
      <c r="K136" s="6">
        <f xml:space="preserve"> RTD("cqg.rtd",,"StudyData","MIVLow("&amp;$N$2&amp;")", "Bar", "", "Close", $M$2, $A136, $R$2,$Q$2,,$O$2,$P$2)</f>
        <v>24.07</v>
      </c>
      <c r="L136" s="6">
        <f xml:space="preserve"> RTD("cqg.rtd",,"StudyData","MIVCLose("&amp;$N$2&amp;")", "Bar", "", "Close", $M$2, $A136, $R$2,$Q$2,,$O$2,$P$2)</f>
        <v>25.04</v>
      </c>
    </row>
    <row r="137" spans="1:12" x14ac:dyDescent="0.3">
      <c r="A137">
        <f t="shared" si="2"/>
        <v>-135</v>
      </c>
      <c r="B137" s="1">
        <f xml:space="preserve"> RTD("cqg.rtd",,"StudyData", $N$2, "Bar", "", "Time", $M$2, $A137, $R$2,$Q$2,,$O$2,$P$2)</f>
        <v>42906.708333333336</v>
      </c>
      <c r="C137" s="2">
        <f xml:space="preserve"> RTD("cqg.rtd",,"StudyData", $N$2, "Bar", "", "Time", $M$2, $A137,$R$2,$Q$2, "","False")</f>
        <v>42906.708333333336</v>
      </c>
      <c r="D137" s="3">
        <f xml:space="preserve"> RTD("cqg.rtd",,"StudyData", $N$2, "Bar", "", "Open", $M$2, $A137, $R$2,$Q$2,,$O$2,$P$2)</f>
        <v>0.3</v>
      </c>
      <c r="E137" s="3">
        <f xml:space="preserve"> RTD("cqg.rtd",,"StudyData", $N$2, "Bar", "", "High", $M$2, $A137, $R$2,$Q$2,,$O$2,$P$2)</f>
        <v>0.3</v>
      </c>
      <c r="F137" s="3">
        <f xml:space="preserve"> RTD("cqg.rtd",,"StudyData", $N$2, "Bar", "", "Low", $M$2, $A137, $R$2,$Q$2,,$O$2,$P$2)</f>
        <v>0.3</v>
      </c>
      <c r="G137" s="3">
        <f xml:space="preserve"> RTD("cqg.rtd",,"StudyData", $N$2, "Bar", "", "Close", $M$2, $A137, $R$2,$Q$2,,$O$2,$P$2)</f>
        <v>0.3</v>
      </c>
      <c r="H137" s="4">
        <f>RTD("cqg.rtd",,"StudyData",$N$2, "Vol", "VolType=Exchange,CoCType=Contract", "Vol",$M$2, $A137, $R$2,$Q$2,,$O$2,$P$2)</f>
        <v>0</v>
      </c>
      <c r="I137" s="6">
        <f xml:space="preserve"> RTD("cqg.rtd",,"StudyData","MIVOpen("&amp;$N$2&amp;")", "Bar", "", "Close", $M$2, $A137, $R$2,$Q$2,,$O$2,$P$2)</f>
        <v>24.61</v>
      </c>
      <c r="J137" s="6">
        <f xml:space="preserve"> RTD("cqg.rtd",,"StudyData","MIVHigh("&amp;$N$2&amp;")", "Bar", "", "Close", $M$2, $A137, $R$2,$Q$2,,$O$2,$P$2)</f>
        <v>27.18</v>
      </c>
      <c r="K137" s="6">
        <f xml:space="preserve"> RTD("cqg.rtd",,"StudyData","MIVLow("&amp;$N$2&amp;")", "Bar", "", "Close", $M$2, $A137, $R$2,$Q$2,,$O$2,$P$2)</f>
        <v>21.34</v>
      </c>
      <c r="L137" s="6">
        <f xml:space="preserve"> RTD("cqg.rtd",,"StudyData","MIVCLose("&amp;$N$2&amp;")", "Bar", "", "Close", $M$2, $A137, $R$2,$Q$2,,$O$2,$P$2)</f>
        <v>24.8</v>
      </c>
    </row>
    <row r="138" spans="1:12" x14ac:dyDescent="0.3">
      <c r="A138">
        <f t="shared" si="2"/>
        <v>-136</v>
      </c>
      <c r="B138" s="1">
        <f xml:space="preserve"> RTD("cqg.rtd",,"StudyData", $N$2, "Bar", "", "Time", $M$2, $A138, $R$2,$Q$2,,$O$2,$P$2)</f>
        <v>42905.708333333336</v>
      </c>
      <c r="C138" s="2">
        <f xml:space="preserve"> RTD("cqg.rtd",,"StudyData", $N$2, "Bar", "", "Time", $M$2, $A138,$R$2,$Q$2, "","False")</f>
        <v>42905.708333333336</v>
      </c>
      <c r="D138" s="3">
        <f xml:space="preserve"> RTD("cqg.rtd",,"StudyData", $N$2, "Bar", "", "Open", $M$2, $A138, $R$2,$Q$2,,$O$2,$P$2)</f>
        <v>0.32</v>
      </c>
      <c r="E138" s="3">
        <f xml:space="preserve"> RTD("cqg.rtd",,"StudyData", $N$2, "Bar", "", "High", $M$2, $A138, $R$2,$Q$2,,$O$2,$P$2)</f>
        <v>0.35</v>
      </c>
      <c r="F138" s="3">
        <f xml:space="preserve"> RTD("cqg.rtd",,"StudyData", $N$2, "Bar", "", "Low", $M$2, $A138, $R$2,$Q$2,,$O$2,$P$2)</f>
        <v>0.32</v>
      </c>
      <c r="G138" s="3">
        <f xml:space="preserve"> RTD("cqg.rtd",,"StudyData", $N$2, "Bar", "", "Close", $M$2, $A138, $R$2,$Q$2,,$O$2,$P$2)</f>
        <v>0.35</v>
      </c>
      <c r="H138" s="4">
        <f>RTD("cqg.rtd",,"StudyData",$N$2, "Vol", "VolType=Exchange,CoCType=Contract", "Vol",$M$2, $A138, $R$2,$Q$2,,$O$2,$P$2)</f>
        <v>2</v>
      </c>
      <c r="I138" s="6">
        <f xml:space="preserve"> RTD("cqg.rtd",,"StudyData","MIVOpen("&amp;$N$2&amp;")", "Bar", "", "Close", $M$2, $A138, $R$2,$Q$2,,$O$2,$P$2)</f>
        <v>24.42</v>
      </c>
      <c r="J138" s="6">
        <f xml:space="preserve"> RTD("cqg.rtd",,"StudyData","MIVHigh("&amp;$N$2&amp;")", "Bar", "", "Close", $M$2, $A138, $R$2,$Q$2,,$O$2,$P$2)</f>
        <v>30.13</v>
      </c>
      <c r="K138" s="6">
        <f xml:space="preserve"> RTD("cqg.rtd",,"StudyData","MIVLow("&amp;$N$2&amp;")", "Bar", "", "Close", $M$2, $A138, $R$2,$Q$2,,$O$2,$P$2)</f>
        <v>22.52</v>
      </c>
      <c r="L138" s="6">
        <f xml:space="preserve"> RTD("cqg.rtd",,"StudyData","MIVCLose("&amp;$N$2&amp;")", "Bar", "", "Close", $M$2, $A138, $R$2,$Q$2,,$O$2,$P$2)</f>
        <v>26.83</v>
      </c>
    </row>
    <row r="139" spans="1:12" x14ac:dyDescent="0.3">
      <c r="A139">
        <f t="shared" si="2"/>
        <v>-137</v>
      </c>
      <c r="B139" s="1">
        <f xml:space="preserve"> RTD("cqg.rtd",,"StudyData", $N$2, "Bar", "", "Time", $M$2, $A139, $R$2,$Q$2,,$O$2,$P$2)</f>
        <v>42904.708333333336</v>
      </c>
      <c r="C139" s="2">
        <f xml:space="preserve"> RTD("cqg.rtd",,"StudyData", $N$2, "Bar", "", "Time", $M$2, $A139,$R$2,$Q$2, "","False")</f>
        <v>42904.708333333336</v>
      </c>
      <c r="D139" s="3">
        <f xml:space="preserve"> RTD("cqg.rtd",,"StudyData", $N$2, "Bar", "", "Open", $M$2, $A139, $R$2,$Q$2,,$O$2,$P$2)</f>
        <v>0.41</v>
      </c>
      <c r="E139" s="3">
        <f xml:space="preserve"> RTD("cqg.rtd",,"StudyData", $N$2, "Bar", "", "High", $M$2, $A139, $R$2,$Q$2,,$O$2,$P$2)</f>
        <v>0.41</v>
      </c>
      <c r="F139" s="3">
        <f xml:space="preserve"> RTD("cqg.rtd",,"StudyData", $N$2, "Bar", "", "Low", $M$2, $A139, $R$2,$Q$2,,$O$2,$P$2)</f>
        <v>0.39</v>
      </c>
      <c r="G139" s="3">
        <f xml:space="preserve"> RTD("cqg.rtd",,"StudyData", $N$2, "Bar", "", "Close", $M$2, $A139, $R$2,$Q$2,,$O$2,$P$2)</f>
        <v>0.39</v>
      </c>
      <c r="H139" s="4">
        <f>RTD("cqg.rtd",,"StudyData",$N$2, "Vol", "VolType=Exchange,CoCType=Contract", "Vol",$M$2, $A139, $R$2,$Q$2,,$O$2,$P$2)</f>
        <v>2</v>
      </c>
      <c r="I139" s="6">
        <f xml:space="preserve"> RTD("cqg.rtd",,"StudyData","MIVOpen("&amp;$N$2&amp;")", "Bar", "", "Close", $M$2, $A139, $R$2,$Q$2,,$O$2,$P$2)</f>
        <v>24.98</v>
      </c>
      <c r="J139" s="6">
        <f xml:space="preserve"> RTD("cqg.rtd",,"StudyData","MIVHigh("&amp;$N$2&amp;")", "Bar", "", "Close", $M$2, $A139, $R$2,$Q$2,,$O$2,$P$2)</f>
        <v>25.4</v>
      </c>
      <c r="K139" s="6">
        <f xml:space="preserve"> RTD("cqg.rtd",,"StudyData","MIVLow("&amp;$N$2&amp;")", "Bar", "", "Close", $M$2, $A139, $R$2,$Q$2,,$O$2,$P$2)</f>
        <v>22.74</v>
      </c>
      <c r="L139" s="6">
        <f xml:space="preserve"> RTD("cqg.rtd",,"StudyData","MIVCLose("&amp;$N$2&amp;")", "Bar", "", "Close", $M$2, $A139, $R$2,$Q$2,,$O$2,$P$2)</f>
        <v>24.46</v>
      </c>
    </row>
    <row r="140" spans="1:12" x14ac:dyDescent="0.3">
      <c r="A140">
        <f t="shared" si="2"/>
        <v>-138</v>
      </c>
      <c r="B140" s="1">
        <f xml:space="preserve"> RTD("cqg.rtd",,"StudyData", $N$2, "Bar", "", "Time", $M$2, $A140, $R$2,$Q$2,,$O$2,$P$2)</f>
        <v>42901.708333333336</v>
      </c>
      <c r="C140" s="2">
        <f xml:space="preserve"> RTD("cqg.rtd",,"StudyData", $N$2, "Bar", "", "Time", $M$2, $A140,$R$2,$Q$2, "","False")</f>
        <v>42901.708333333336</v>
      </c>
      <c r="D140" s="3">
        <f xml:space="preserve"> RTD("cqg.rtd",,"StudyData", $N$2, "Bar", "", "Open", $M$2, $A140, $R$2,$Q$2,,$O$2,$P$2)</f>
        <v>0.41</v>
      </c>
      <c r="E140" s="3">
        <f xml:space="preserve"> RTD("cqg.rtd",,"StudyData", $N$2, "Bar", "", "High", $M$2, $A140, $R$2,$Q$2,,$O$2,$P$2)</f>
        <v>0.41</v>
      </c>
      <c r="F140" s="3">
        <f xml:space="preserve"> RTD("cqg.rtd",,"StudyData", $N$2, "Bar", "", "Low", $M$2, $A140, $R$2,$Q$2,,$O$2,$P$2)</f>
        <v>0.41</v>
      </c>
      <c r="G140" s="3">
        <f xml:space="preserve"> RTD("cqg.rtd",,"StudyData", $N$2, "Bar", "", "Close", $M$2, $A140, $R$2,$Q$2,,$O$2,$P$2)</f>
        <v>0.41</v>
      </c>
      <c r="H140" s="4">
        <f>RTD("cqg.rtd",,"StudyData",$N$2, "Vol", "VolType=Exchange,CoCType=Contract", "Vol",$M$2, $A140, $R$2,$Q$2,,$O$2,$P$2)</f>
        <v>0</v>
      </c>
      <c r="I140" s="6">
        <f xml:space="preserve"> RTD("cqg.rtd",,"StudyData","MIVOpen("&amp;$N$2&amp;")", "Bar", "", "Close", $M$2, $A140, $R$2,$Q$2,,$O$2,$P$2)</f>
        <v>25.11</v>
      </c>
      <c r="J140" s="6">
        <f xml:space="preserve"> RTD("cqg.rtd",,"StudyData","MIVHigh("&amp;$N$2&amp;")", "Bar", "", "Close", $M$2, $A140, $R$2,$Q$2,,$O$2,$P$2)</f>
        <v>26.77</v>
      </c>
      <c r="K140" s="6">
        <f xml:space="preserve"> RTD("cqg.rtd",,"StudyData","MIVLow("&amp;$N$2&amp;")", "Bar", "", "Close", $M$2, $A140, $R$2,$Q$2,,$O$2,$P$2)</f>
        <v>20.77</v>
      </c>
      <c r="L140" s="6">
        <f xml:space="preserve"> RTD("cqg.rtd",,"StudyData","MIVCLose("&amp;$N$2&amp;")", "Bar", "", "Close", $M$2, $A140, $R$2,$Q$2,,$O$2,$P$2)</f>
        <v>25.22</v>
      </c>
    </row>
    <row r="141" spans="1:12" x14ac:dyDescent="0.3">
      <c r="A141">
        <f t="shared" si="2"/>
        <v>-139</v>
      </c>
      <c r="B141" s="1">
        <f xml:space="preserve"> RTD("cqg.rtd",,"StudyData", $N$2, "Bar", "", "Time", $M$2, $A141, $R$2,$Q$2,,$O$2,$P$2)</f>
        <v>42900.708333333336</v>
      </c>
      <c r="C141" s="2">
        <f xml:space="preserve"> RTD("cqg.rtd",,"StudyData", $N$2, "Bar", "", "Time", $M$2, $A141,$R$2,$Q$2, "","False")</f>
        <v>42900.708333333336</v>
      </c>
      <c r="D141" s="3">
        <f xml:space="preserve"> RTD("cqg.rtd",,"StudyData", $N$2, "Bar", "", "Open", $M$2, $A141, $R$2,$Q$2,,$O$2,$P$2)</f>
        <v>0.45</v>
      </c>
      <c r="E141" s="3">
        <f xml:space="preserve"> RTD("cqg.rtd",,"StudyData", $N$2, "Bar", "", "High", $M$2, $A141, $R$2,$Q$2,,$O$2,$P$2)</f>
        <v>0.45</v>
      </c>
      <c r="F141" s="3">
        <f xml:space="preserve"> RTD("cqg.rtd",,"StudyData", $N$2, "Bar", "", "Low", $M$2, $A141, $R$2,$Q$2,,$O$2,$P$2)</f>
        <v>0.45</v>
      </c>
      <c r="G141" s="3">
        <f xml:space="preserve"> RTD("cqg.rtd",,"StudyData", $N$2, "Bar", "", "Close", $M$2, $A141, $R$2,$Q$2,,$O$2,$P$2)</f>
        <v>0.45</v>
      </c>
      <c r="H141" s="4">
        <f>RTD("cqg.rtd",,"StudyData",$N$2, "Vol", "VolType=Exchange,CoCType=Contract", "Vol",$M$2, $A141, $R$2,$Q$2,,$O$2,$P$2)</f>
        <v>0</v>
      </c>
      <c r="I141" s="6">
        <f xml:space="preserve"> RTD("cqg.rtd",,"StudyData","MIVOpen("&amp;$N$2&amp;")", "Bar", "", "Close", $M$2, $A141, $R$2,$Q$2,,$O$2,$P$2)</f>
        <v>24.91</v>
      </c>
      <c r="J141" s="6">
        <f xml:space="preserve"> RTD("cqg.rtd",,"StudyData","MIVHigh("&amp;$N$2&amp;")", "Bar", "", "Close", $M$2, $A141, $R$2,$Q$2,,$O$2,$P$2)</f>
        <v>26.05</v>
      </c>
      <c r="K141" s="6">
        <f xml:space="preserve"> RTD("cqg.rtd",,"StudyData","MIVLow("&amp;$N$2&amp;")", "Bar", "", "Close", $M$2, $A141, $R$2,$Q$2,,$O$2,$P$2)</f>
        <v>20.81</v>
      </c>
      <c r="L141" s="6">
        <f xml:space="preserve"> RTD("cqg.rtd",,"StudyData","MIVCLose("&amp;$N$2&amp;")", "Bar", "", "Close", $M$2, $A141, $R$2,$Q$2,,$O$2,$P$2)</f>
        <v>24.83</v>
      </c>
    </row>
    <row r="142" spans="1:12" x14ac:dyDescent="0.3">
      <c r="A142">
        <f t="shared" si="2"/>
        <v>-140</v>
      </c>
      <c r="B142" s="1">
        <f xml:space="preserve"> RTD("cqg.rtd",,"StudyData", $N$2, "Bar", "", "Time", $M$2, $A142, $R$2,$Q$2,,$O$2,$P$2)</f>
        <v>42899.708333333336</v>
      </c>
      <c r="C142" s="2">
        <f xml:space="preserve"> RTD("cqg.rtd",,"StudyData", $N$2, "Bar", "", "Time", $M$2, $A142,$R$2,$Q$2, "","False")</f>
        <v>42899.708333333336</v>
      </c>
      <c r="D142" s="3">
        <f xml:space="preserve"> RTD("cqg.rtd",,"StudyData", $N$2, "Bar", "", "Open", $M$2, $A142, $R$2,$Q$2,,$O$2,$P$2)</f>
        <v>0.47</v>
      </c>
      <c r="E142" s="3">
        <f xml:space="preserve"> RTD("cqg.rtd",,"StudyData", $N$2, "Bar", "", "High", $M$2, $A142, $R$2,$Q$2,,$O$2,$P$2)</f>
        <v>0.49</v>
      </c>
      <c r="F142" s="3">
        <f xml:space="preserve"> RTD("cqg.rtd",,"StudyData", $N$2, "Bar", "", "Low", $M$2, $A142, $R$2,$Q$2,,$O$2,$P$2)</f>
        <v>0.47</v>
      </c>
      <c r="G142" s="3">
        <f xml:space="preserve"> RTD("cqg.rtd",,"StudyData", $N$2, "Bar", "", "Close", $M$2, $A142, $R$2,$Q$2,,$O$2,$P$2)</f>
        <v>0.49</v>
      </c>
      <c r="H142" s="4">
        <f>RTD("cqg.rtd",,"StudyData",$N$2, "Vol", "VolType=Exchange,CoCType=Contract", "Vol",$M$2, $A142, $R$2,$Q$2,,$O$2,$P$2)</f>
        <v>2</v>
      </c>
      <c r="I142" s="6">
        <f xml:space="preserve"> RTD("cqg.rtd",,"StudyData","MIVOpen("&amp;$N$2&amp;")", "Bar", "", "Close", $M$2, $A142, $R$2,$Q$2,,$O$2,$P$2)</f>
        <v>25.585000000000001</v>
      </c>
      <c r="J142" s="6">
        <f xml:space="preserve"> RTD("cqg.rtd",,"StudyData","MIVHigh("&amp;$N$2&amp;")", "Bar", "", "Close", $M$2, $A142, $R$2,$Q$2,,$O$2,$P$2)</f>
        <v>25.75</v>
      </c>
      <c r="K142" s="6">
        <f xml:space="preserve"> RTD("cqg.rtd",,"StudyData","MIVLow("&amp;$N$2&amp;")", "Bar", "", "Close", $M$2, $A142, $R$2,$Q$2,,$O$2,$P$2)</f>
        <v>23.92</v>
      </c>
      <c r="L142" s="6">
        <f xml:space="preserve"> RTD("cqg.rtd",,"StudyData","MIVCLose("&amp;$N$2&amp;")", "Bar", "", "Close", $M$2, $A142, $R$2,$Q$2,,$O$2,$P$2)</f>
        <v>24.704999999999998</v>
      </c>
    </row>
    <row r="143" spans="1:12" x14ac:dyDescent="0.3">
      <c r="A143">
        <f t="shared" si="2"/>
        <v>-141</v>
      </c>
      <c r="B143" s="1">
        <f xml:space="preserve"> RTD("cqg.rtd",,"StudyData", $N$2, "Bar", "", "Time", $M$2, $A143, $R$2,$Q$2,,$O$2,$P$2)</f>
        <v>42898.708333333336</v>
      </c>
      <c r="C143" s="2">
        <f xml:space="preserve"> RTD("cqg.rtd",,"StudyData", $N$2, "Bar", "", "Time", $M$2, $A143,$R$2,$Q$2, "","False")</f>
        <v>42898.708333333336</v>
      </c>
      <c r="D143" s="3">
        <f xml:space="preserve"> RTD("cqg.rtd",,"StudyData", $N$2, "Bar", "", "Open", $M$2, $A143, $R$2,$Q$2,,$O$2,$P$2)</f>
        <v>0.64</v>
      </c>
      <c r="E143" s="3">
        <f xml:space="preserve"> RTD("cqg.rtd",,"StudyData", $N$2, "Bar", "", "High", $M$2, $A143, $R$2,$Q$2,,$O$2,$P$2)</f>
        <v>0.69</v>
      </c>
      <c r="F143" s="3">
        <f xml:space="preserve"> RTD("cqg.rtd",,"StudyData", $N$2, "Bar", "", "Low", $M$2, $A143, $R$2,$Q$2,,$O$2,$P$2)</f>
        <v>0.64</v>
      </c>
      <c r="G143" s="3">
        <f xml:space="preserve"> RTD("cqg.rtd",,"StudyData", $N$2, "Bar", "", "Close", $M$2, $A143, $R$2,$Q$2,,$O$2,$P$2)</f>
        <v>0.69</v>
      </c>
      <c r="H143" s="4">
        <f>RTD("cqg.rtd",,"StudyData",$N$2, "Vol", "VolType=Exchange,CoCType=Contract", "Vol",$M$2, $A143, $R$2,$Q$2,,$O$2,$P$2)</f>
        <v>2</v>
      </c>
      <c r="I143" s="6">
        <f xml:space="preserve"> RTD("cqg.rtd",,"StudyData","MIVOpen("&amp;$N$2&amp;")", "Bar", "", "Close", $M$2, $A143, $R$2,$Q$2,,$O$2,$P$2)</f>
        <v>25.23</v>
      </c>
      <c r="J143" s="6">
        <f xml:space="preserve"> RTD("cqg.rtd",,"StudyData","MIVHigh("&amp;$N$2&amp;")", "Bar", "", "Close", $M$2, $A143, $R$2,$Q$2,,$O$2,$P$2)</f>
        <v>26.8</v>
      </c>
      <c r="K143" s="6">
        <f xml:space="preserve"> RTD("cqg.rtd",,"StudyData","MIVLow("&amp;$N$2&amp;")", "Bar", "", "Close", $M$2, $A143, $R$2,$Q$2,,$O$2,$P$2)</f>
        <v>21.85</v>
      </c>
      <c r="L143" s="6">
        <f xml:space="preserve"> RTD("cqg.rtd",,"StudyData","MIVCLose("&amp;$N$2&amp;")", "Bar", "", "Close", $M$2, $A143, $R$2,$Q$2,,$O$2,$P$2)</f>
        <v>25.445</v>
      </c>
    </row>
    <row r="144" spans="1:12" x14ac:dyDescent="0.3">
      <c r="A144">
        <f t="shared" si="2"/>
        <v>-142</v>
      </c>
      <c r="B144" s="1">
        <f xml:space="preserve"> RTD("cqg.rtd",,"StudyData", $N$2, "Bar", "", "Time", $M$2, $A144, $R$2,$Q$2,,$O$2,$P$2)</f>
        <v>42897.708333333336</v>
      </c>
      <c r="C144" s="2">
        <f xml:space="preserve"> RTD("cqg.rtd",,"StudyData", $N$2, "Bar", "", "Time", $M$2, $A144,$R$2,$Q$2, "","False")</f>
        <v>42897.708333333336</v>
      </c>
      <c r="D144" s="3">
        <f xml:space="preserve"> RTD("cqg.rtd",,"StudyData", $N$2, "Bar", "", "Open", $M$2, $A144, $R$2,$Q$2,,$O$2,$P$2)</f>
        <v>0.62</v>
      </c>
      <c r="E144" s="3">
        <f xml:space="preserve"> RTD("cqg.rtd",,"StudyData", $N$2, "Bar", "", "High", $M$2, $A144, $R$2,$Q$2,,$O$2,$P$2)</f>
        <v>0.62</v>
      </c>
      <c r="F144" s="3">
        <f xml:space="preserve"> RTD("cqg.rtd",,"StudyData", $N$2, "Bar", "", "Low", $M$2, $A144, $R$2,$Q$2,,$O$2,$P$2)</f>
        <v>0.62</v>
      </c>
      <c r="G144" s="3">
        <f xml:space="preserve"> RTD("cqg.rtd",,"StudyData", $N$2, "Bar", "", "Close", $M$2, $A144, $R$2,$Q$2,,$O$2,$P$2)</f>
        <v>0.62</v>
      </c>
      <c r="H144" s="4">
        <f>RTD("cqg.rtd",,"StudyData",$N$2, "Vol", "VolType=Exchange,CoCType=Contract", "Vol",$M$2, $A144, $R$2,$Q$2,,$O$2,$P$2)</f>
        <v>0</v>
      </c>
      <c r="I144" s="6">
        <f xml:space="preserve"> RTD("cqg.rtd",,"StudyData","MIVOpen("&amp;$N$2&amp;")", "Bar", "", "Close", $M$2, $A144, $R$2,$Q$2,,$O$2,$P$2)</f>
        <v>25.125</v>
      </c>
      <c r="J144" s="6">
        <f xml:space="preserve"> RTD("cqg.rtd",,"StudyData","MIVHigh("&amp;$N$2&amp;")", "Bar", "", "Close", $M$2, $A144, $R$2,$Q$2,,$O$2,$P$2)</f>
        <v>26.93</v>
      </c>
      <c r="K144" s="6">
        <f xml:space="preserve"> RTD("cqg.rtd",,"StudyData","MIVLow("&amp;$N$2&amp;")", "Bar", "", "Close", $M$2, $A144, $R$2,$Q$2,,$O$2,$P$2)</f>
        <v>22.48</v>
      </c>
      <c r="L144" s="6">
        <f xml:space="preserve"> RTD("cqg.rtd",,"StudyData","MIVCLose("&amp;$N$2&amp;")", "Bar", "", "Close", $M$2, $A144, $R$2,$Q$2,,$O$2,$P$2)</f>
        <v>24.44</v>
      </c>
    </row>
    <row r="145" spans="1:12" x14ac:dyDescent="0.3">
      <c r="A145">
        <f t="shared" si="2"/>
        <v>-143</v>
      </c>
      <c r="B145" s="1">
        <f xml:space="preserve"> RTD("cqg.rtd",,"StudyData", $N$2, "Bar", "", "Time", $M$2, $A145, $R$2,$Q$2,,$O$2,$P$2)</f>
        <v>42894.708333333336</v>
      </c>
      <c r="C145" s="2">
        <f xml:space="preserve"> RTD("cqg.rtd",,"StudyData", $N$2, "Bar", "", "Time", $M$2, $A145,$R$2,$Q$2, "","False")</f>
        <v>42894.708333333336</v>
      </c>
      <c r="D145" s="3">
        <f xml:space="preserve"> RTD("cqg.rtd",,"StudyData", $N$2, "Bar", "", "Open", $M$2, $A145, $R$2,$Q$2,,$O$2,$P$2)</f>
        <v>0.63</v>
      </c>
      <c r="E145" s="3">
        <f xml:space="preserve"> RTD("cqg.rtd",,"StudyData", $N$2, "Bar", "", "High", $M$2, $A145, $R$2,$Q$2,,$O$2,$P$2)</f>
        <v>0.63</v>
      </c>
      <c r="F145" s="3">
        <f xml:space="preserve"> RTD("cqg.rtd",,"StudyData", $N$2, "Bar", "", "Low", $M$2, $A145, $R$2,$Q$2,,$O$2,$P$2)</f>
        <v>0.63</v>
      </c>
      <c r="G145" s="3">
        <f xml:space="preserve"> RTD("cqg.rtd",,"StudyData", $N$2, "Bar", "", "Close", $M$2, $A145, $R$2,$Q$2,,$O$2,$P$2)</f>
        <v>0.63</v>
      </c>
      <c r="H145" s="4">
        <f>RTD("cqg.rtd",,"StudyData",$N$2, "Vol", "VolType=Exchange,CoCType=Contract", "Vol",$M$2, $A145, $R$2,$Q$2,,$O$2,$P$2)</f>
        <v>0</v>
      </c>
      <c r="I145" s="6">
        <f xml:space="preserve"> RTD("cqg.rtd",,"StudyData","MIVOpen("&amp;$N$2&amp;")", "Bar", "", "Close", $M$2, $A145, $R$2,$Q$2,,$O$2,$P$2)</f>
        <v>24.98</v>
      </c>
      <c r="J145" s="6">
        <f xml:space="preserve"> RTD("cqg.rtd",,"StudyData","MIVHigh("&amp;$N$2&amp;")", "Bar", "", "Close", $M$2, $A145, $R$2,$Q$2,,$O$2,$P$2)</f>
        <v>26.06</v>
      </c>
      <c r="K145" s="6">
        <f xml:space="preserve"> RTD("cqg.rtd",,"StudyData","MIVLow("&amp;$N$2&amp;")", "Bar", "", "Close", $M$2, $A145, $R$2,$Q$2,,$O$2,$P$2)</f>
        <v>22.44</v>
      </c>
      <c r="L145" s="6">
        <f xml:space="preserve"> RTD("cqg.rtd",,"StudyData","MIVCLose("&amp;$N$2&amp;")", "Bar", "", "Close", $M$2, $A145, $R$2,$Q$2,,$O$2,$P$2)</f>
        <v>25.344999999999999</v>
      </c>
    </row>
    <row r="146" spans="1:12" x14ac:dyDescent="0.3">
      <c r="A146">
        <f t="shared" si="2"/>
        <v>-144</v>
      </c>
      <c r="B146" s="1">
        <f xml:space="preserve"> RTD("cqg.rtd",,"StudyData", $N$2, "Bar", "", "Time", $M$2, $A146, $R$2,$Q$2,,$O$2,$P$2)</f>
        <v>42893.708333333336</v>
      </c>
      <c r="C146" s="2">
        <f xml:space="preserve"> RTD("cqg.rtd",,"StudyData", $N$2, "Bar", "", "Time", $M$2, $A146,$R$2,$Q$2, "","False")</f>
        <v>42893.708333333336</v>
      </c>
      <c r="D146" s="3">
        <f xml:space="preserve"> RTD("cqg.rtd",,"StudyData", $N$2, "Bar", "", "Open", $M$2, $A146, $R$2,$Q$2,,$O$2,$P$2)</f>
        <v>0.67</v>
      </c>
      <c r="E146" s="3">
        <f xml:space="preserve"> RTD("cqg.rtd",,"StudyData", $N$2, "Bar", "", "High", $M$2, $A146, $R$2,$Q$2,,$O$2,$P$2)</f>
        <v>0.67</v>
      </c>
      <c r="F146" s="3">
        <f xml:space="preserve"> RTD("cqg.rtd",,"StudyData", $N$2, "Bar", "", "Low", $M$2, $A146, $R$2,$Q$2,,$O$2,$P$2)</f>
        <v>0.67</v>
      </c>
      <c r="G146" s="3">
        <f xml:space="preserve"> RTD("cqg.rtd",,"StudyData", $N$2, "Bar", "", "Close", $M$2, $A146, $R$2,$Q$2,,$O$2,$P$2)</f>
        <v>0.67</v>
      </c>
      <c r="H146" s="4">
        <f>RTD("cqg.rtd",,"StudyData",$N$2, "Vol", "VolType=Exchange,CoCType=Contract", "Vol",$M$2, $A146, $R$2,$Q$2,,$O$2,$P$2)</f>
        <v>0</v>
      </c>
      <c r="I146" s="6">
        <f xml:space="preserve"> RTD("cqg.rtd",,"StudyData","MIVOpen("&amp;$N$2&amp;")", "Bar", "", "Close", $M$2, $A146, $R$2,$Q$2,,$O$2,$P$2)</f>
        <v>25.11</v>
      </c>
      <c r="J146" s="6">
        <f xml:space="preserve"> RTD("cqg.rtd",,"StudyData","MIVHigh("&amp;$N$2&amp;")", "Bar", "", "Close", $M$2, $A146, $R$2,$Q$2,,$O$2,$P$2)</f>
        <v>27.39</v>
      </c>
      <c r="K146" s="6">
        <f xml:space="preserve"> RTD("cqg.rtd",,"StudyData","MIVLow("&amp;$N$2&amp;")", "Bar", "", "Close", $M$2, $A146, $R$2,$Q$2,,$O$2,$P$2)</f>
        <v>21.83</v>
      </c>
      <c r="L146" s="6">
        <f xml:space="preserve"> RTD("cqg.rtd",,"StudyData","MIVCLose("&amp;$N$2&amp;")", "Bar", "", "Close", $M$2, $A146, $R$2,$Q$2,,$O$2,$P$2)</f>
        <v>25.47</v>
      </c>
    </row>
    <row r="147" spans="1:12" x14ac:dyDescent="0.3">
      <c r="A147">
        <f t="shared" si="2"/>
        <v>-145</v>
      </c>
      <c r="B147" s="1">
        <f xml:space="preserve"> RTD("cqg.rtd",,"StudyData", $N$2, "Bar", "", "Time", $M$2, $A147, $R$2,$Q$2,,$O$2,$P$2)</f>
        <v>42892.708333333336</v>
      </c>
      <c r="C147" s="2">
        <f xml:space="preserve"> RTD("cqg.rtd",,"StudyData", $N$2, "Bar", "", "Time", $M$2, $A147,$R$2,$Q$2, "","False")</f>
        <v>42892.708333333336</v>
      </c>
      <c r="D147" s="3">
        <f xml:space="preserve"> RTD("cqg.rtd",,"StudyData", $N$2, "Bar", "", "Open", $M$2, $A147, $R$2,$Q$2,,$O$2,$P$2)</f>
        <v>0.68</v>
      </c>
      <c r="E147" s="3">
        <f xml:space="preserve"> RTD("cqg.rtd",,"StudyData", $N$2, "Bar", "", "High", $M$2, $A147, $R$2,$Q$2,,$O$2,$P$2)</f>
        <v>0.68</v>
      </c>
      <c r="F147" s="3">
        <f xml:space="preserve"> RTD("cqg.rtd",,"StudyData", $N$2, "Bar", "", "Low", $M$2, $A147, $R$2,$Q$2,,$O$2,$P$2)</f>
        <v>0.68</v>
      </c>
      <c r="G147" s="3">
        <f xml:space="preserve"> RTD("cqg.rtd",,"StudyData", $N$2, "Bar", "", "Close", $M$2, $A147, $R$2,$Q$2,,$O$2,$P$2)</f>
        <v>0.68</v>
      </c>
      <c r="H147" s="4">
        <f>RTD("cqg.rtd",,"StudyData",$N$2, "Vol", "VolType=Exchange,CoCType=Contract", "Vol",$M$2, $A147, $R$2,$Q$2,,$O$2,$P$2)</f>
        <v>0</v>
      </c>
      <c r="I147" s="6">
        <f xml:space="preserve"> RTD("cqg.rtd",,"StudyData","MIVOpen("&amp;$N$2&amp;")", "Bar", "", "Close", $M$2, $A147, $R$2,$Q$2,,$O$2,$P$2)</f>
        <v>25.515000000000001</v>
      </c>
      <c r="J147" s="6">
        <f xml:space="preserve"> RTD("cqg.rtd",,"StudyData","MIVHigh("&amp;$N$2&amp;")", "Bar", "", "Close", $M$2, $A147, $R$2,$Q$2,,$O$2,$P$2)</f>
        <v>26.14</v>
      </c>
      <c r="K147" s="6">
        <f xml:space="preserve"> RTD("cqg.rtd",,"StudyData","MIVLow("&amp;$N$2&amp;")", "Bar", "", "Close", $M$2, $A147, $R$2,$Q$2,,$O$2,$P$2)</f>
        <v>21.74</v>
      </c>
      <c r="L147" s="6">
        <f xml:space="preserve"> RTD("cqg.rtd",,"StudyData","MIVCLose("&amp;$N$2&amp;")", "Bar", "", "Close", $M$2, $A147, $R$2,$Q$2,,$O$2,$P$2)</f>
        <v>22.785</v>
      </c>
    </row>
    <row r="148" spans="1:12" x14ac:dyDescent="0.3">
      <c r="A148">
        <f t="shared" si="2"/>
        <v>-146</v>
      </c>
      <c r="B148" s="1">
        <f xml:space="preserve"> RTD("cqg.rtd",,"StudyData", $N$2, "Bar", "", "Time", $M$2, $A148, $R$2,$Q$2,,$O$2,$P$2)</f>
        <v>42891.708333333336</v>
      </c>
      <c r="C148" s="2">
        <f xml:space="preserve"> RTD("cqg.rtd",,"StudyData", $N$2, "Bar", "", "Time", $M$2, $A148,$R$2,$Q$2, "","False")</f>
        <v>42891.708333333336</v>
      </c>
      <c r="D148" s="3">
        <f xml:space="preserve"> RTD("cqg.rtd",,"StudyData", $N$2, "Bar", "", "Open", $M$2, $A148, $R$2,$Q$2,,$O$2,$P$2)</f>
        <v>0.85</v>
      </c>
      <c r="E148" s="3">
        <f xml:space="preserve"> RTD("cqg.rtd",,"StudyData", $N$2, "Bar", "", "High", $M$2, $A148, $R$2,$Q$2,,$O$2,$P$2)</f>
        <v>0.91</v>
      </c>
      <c r="F148" s="3">
        <f xml:space="preserve"> RTD("cqg.rtd",,"StudyData", $N$2, "Bar", "", "Low", $M$2, $A148, $R$2,$Q$2,,$O$2,$P$2)</f>
        <v>0.85</v>
      </c>
      <c r="G148" s="3">
        <f xml:space="preserve"> RTD("cqg.rtd",,"StudyData", $N$2, "Bar", "", "Close", $M$2, $A148, $R$2,$Q$2,,$O$2,$P$2)</f>
        <v>0.91</v>
      </c>
      <c r="H148" s="4">
        <f>RTD("cqg.rtd",,"StudyData",$N$2, "Vol", "VolType=Exchange,CoCType=Contract", "Vol",$M$2, $A148, $R$2,$Q$2,,$O$2,$P$2)</f>
        <v>1</v>
      </c>
      <c r="I148" s="6">
        <f xml:space="preserve"> RTD("cqg.rtd",,"StudyData","MIVOpen("&amp;$N$2&amp;")", "Bar", "", "Close", $M$2, $A148, $R$2,$Q$2,,$O$2,$P$2)</f>
        <v>26.14</v>
      </c>
      <c r="J148" s="6">
        <f xml:space="preserve"> RTD("cqg.rtd",,"StudyData","MIVHigh("&amp;$N$2&amp;")", "Bar", "", "Close", $M$2, $A148, $R$2,$Q$2,,$O$2,$P$2)</f>
        <v>26.38</v>
      </c>
      <c r="K148" s="6">
        <f xml:space="preserve"> RTD("cqg.rtd",,"StudyData","MIVLow("&amp;$N$2&amp;")", "Bar", "", "Close", $M$2, $A148, $R$2,$Q$2,,$O$2,$P$2)</f>
        <v>22.76</v>
      </c>
      <c r="L148" s="6">
        <f xml:space="preserve"> RTD("cqg.rtd",,"StudyData","MIVCLose("&amp;$N$2&amp;")", "Bar", "", "Close", $M$2, $A148, $R$2,$Q$2,,$O$2,$P$2)</f>
        <v>25.41</v>
      </c>
    </row>
    <row r="149" spans="1:12" x14ac:dyDescent="0.3">
      <c r="A149">
        <f t="shared" si="2"/>
        <v>-147</v>
      </c>
      <c r="B149" s="1">
        <f xml:space="preserve"> RTD("cqg.rtd",,"StudyData", $N$2, "Bar", "", "Time", $M$2, $A149, $R$2,$Q$2,,$O$2,$P$2)</f>
        <v>42890.708333333336</v>
      </c>
      <c r="C149" s="2">
        <f xml:space="preserve"> RTD("cqg.rtd",,"StudyData", $N$2, "Bar", "", "Time", $M$2, $A149,$R$2,$Q$2, "","False")</f>
        <v>42890.708333333336</v>
      </c>
      <c r="D149" s="3">
        <f xml:space="preserve"> RTD("cqg.rtd",,"StudyData", $N$2, "Bar", "", "Open", $M$2, $A149, $R$2,$Q$2,,$O$2,$P$2)</f>
        <v>0.82</v>
      </c>
      <c r="E149" s="3">
        <f xml:space="preserve"> RTD("cqg.rtd",,"StudyData", $N$2, "Bar", "", "High", $M$2, $A149, $R$2,$Q$2,,$O$2,$P$2)</f>
        <v>0.82</v>
      </c>
      <c r="F149" s="3">
        <f xml:space="preserve"> RTD("cqg.rtd",,"StudyData", $N$2, "Bar", "", "Low", $M$2, $A149, $R$2,$Q$2,,$O$2,$P$2)</f>
        <v>0.82</v>
      </c>
      <c r="G149" s="3">
        <f xml:space="preserve"> RTD("cqg.rtd",,"StudyData", $N$2, "Bar", "", "Close", $M$2, $A149, $R$2,$Q$2,,$O$2,$P$2)</f>
        <v>0.82</v>
      </c>
      <c r="H149" s="4">
        <f>RTD("cqg.rtd",,"StudyData",$N$2, "Vol", "VolType=Exchange,CoCType=Contract", "Vol",$M$2, $A149, $R$2,$Q$2,,$O$2,$P$2)</f>
        <v>0</v>
      </c>
      <c r="I149" s="6">
        <f xml:space="preserve"> RTD("cqg.rtd",,"StudyData","MIVOpen("&amp;$N$2&amp;")", "Bar", "", "Close", $M$2, $A149, $R$2,$Q$2,,$O$2,$P$2)</f>
        <v>23.315000000000001</v>
      </c>
      <c r="J149" s="6">
        <f xml:space="preserve"> RTD("cqg.rtd",,"StudyData","MIVHigh("&amp;$N$2&amp;")", "Bar", "", "Close", $M$2, $A149, $R$2,$Q$2,,$O$2,$P$2)</f>
        <v>27.07</v>
      </c>
      <c r="K149" s="6">
        <f xml:space="preserve"> RTD("cqg.rtd",,"StudyData","MIVLow("&amp;$N$2&amp;")", "Bar", "", "Close", $M$2, $A149, $R$2,$Q$2,,$O$2,$P$2)</f>
        <v>21.47</v>
      </c>
      <c r="L149" s="6">
        <f xml:space="preserve"> RTD("cqg.rtd",,"StudyData","MIVCLose("&amp;$N$2&amp;")", "Bar", "", "Close", $M$2, $A149, $R$2,$Q$2,,$O$2,$P$2)</f>
        <v>26</v>
      </c>
    </row>
    <row r="150" spans="1:12" x14ac:dyDescent="0.3">
      <c r="A150">
        <f t="shared" si="2"/>
        <v>-148</v>
      </c>
      <c r="B150" s="1">
        <f xml:space="preserve"> RTD("cqg.rtd",,"StudyData", $N$2, "Bar", "", "Time", $M$2, $A150, $R$2,$Q$2,,$O$2,$P$2)</f>
        <v>42887.708333333336</v>
      </c>
      <c r="C150" s="2">
        <f xml:space="preserve"> RTD("cqg.rtd",,"StudyData", $N$2, "Bar", "", "Time", $M$2, $A150,$R$2,$Q$2, "","False")</f>
        <v>42887.708333333336</v>
      </c>
      <c r="D150" s="3">
        <f xml:space="preserve"> RTD("cqg.rtd",,"StudyData", $N$2, "Bar", "", "Open", $M$2, $A150, $R$2,$Q$2,,$O$2,$P$2)</f>
        <v>0.76</v>
      </c>
      <c r="E150" s="3">
        <f xml:space="preserve"> RTD("cqg.rtd",,"StudyData", $N$2, "Bar", "", "High", $M$2, $A150, $R$2,$Q$2,,$O$2,$P$2)</f>
        <v>0.8</v>
      </c>
      <c r="F150" s="3">
        <f xml:space="preserve"> RTD("cqg.rtd",,"StudyData", $N$2, "Bar", "", "Low", $M$2, $A150, $R$2,$Q$2,,$O$2,$P$2)</f>
        <v>0.76</v>
      </c>
      <c r="G150" s="3">
        <f xml:space="preserve"> RTD("cqg.rtd",,"StudyData", $N$2, "Bar", "", "Close", $M$2, $A150, $R$2,$Q$2,,$O$2,$P$2)</f>
        <v>0.8</v>
      </c>
      <c r="H150" s="4">
        <f>RTD("cqg.rtd",,"StudyData",$N$2, "Vol", "VolType=Exchange,CoCType=Contract", "Vol",$M$2, $A150, $R$2,$Q$2,,$O$2,$P$2)</f>
        <v>5</v>
      </c>
      <c r="I150" s="6">
        <f xml:space="preserve"> RTD("cqg.rtd",,"StudyData","MIVOpen("&amp;$N$2&amp;")", "Bar", "", "Close", $M$2, $A150, $R$2,$Q$2,,$O$2,$P$2)</f>
        <v>24.8</v>
      </c>
      <c r="J150" s="6">
        <f xml:space="preserve"> RTD("cqg.rtd",,"StudyData","MIVHigh("&amp;$N$2&amp;")", "Bar", "", "Close", $M$2, $A150, $R$2,$Q$2,,$O$2,$P$2)</f>
        <v>25.94</v>
      </c>
      <c r="K150" s="6">
        <f xml:space="preserve"> RTD("cqg.rtd",,"StudyData","MIVLow("&amp;$N$2&amp;")", "Bar", "", "Close", $M$2, $A150, $R$2,$Q$2,,$O$2,$P$2)</f>
        <v>22.34</v>
      </c>
      <c r="L150" s="6">
        <f xml:space="preserve"> RTD("cqg.rtd",,"StudyData","MIVCLose("&amp;$N$2&amp;")", "Bar", "", "Close", $M$2, $A150, $R$2,$Q$2,,$O$2,$P$2)</f>
        <v>23.344999999999999</v>
      </c>
    </row>
    <row r="151" spans="1:12" x14ac:dyDescent="0.3">
      <c r="A151">
        <f t="shared" si="2"/>
        <v>-149</v>
      </c>
      <c r="B151" s="1">
        <f xml:space="preserve"> RTD("cqg.rtd",,"StudyData", $N$2, "Bar", "", "Time", $M$2, $A151, $R$2,$Q$2,,$O$2,$P$2)</f>
        <v>42886.708333333336</v>
      </c>
      <c r="C151" s="2">
        <f xml:space="preserve"> RTD("cqg.rtd",,"StudyData", $N$2, "Bar", "", "Time", $M$2, $A151,$R$2,$Q$2, "","False")</f>
        <v>42886.708333333336</v>
      </c>
      <c r="D151" s="3">
        <f xml:space="preserve"> RTD("cqg.rtd",,"StudyData", $N$2, "Bar", "", "Open", $M$2, $A151, $R$2,$Q$2,,$O$2,$P$2)</f>
        <v>0.82</v>
      </c>
      <c r="E151" s="3">
        <f xml:space="preserve"> RTD("cqg.rtd",,"StudyData", $N$2, "Bar", "", "High", $M$2, $A151, $R$2,$Q$2,,$O$2,$P$2)</f>
        <v>0.82</v>
      </c>
      <c r="F151" s="3">
        <f xml:space="preserve"> RTD("cqg.rtd",,"StudyData", $N$2, "Bar", "", "Low", $M$2, $A151, $R$2,$Q$2,,$O$2,$P$2)</f>
        <v>0.82</v>
      </c>
      <c r="G151" s="3">
        <f xml:space="preserve"> RTD("cqg.rtd",,"StudyData", $N$2, "Bar", "", "Close", $M$2, $A151, $R$2,$Q$2,,$O$2,$P$2)</f>
        <v>0.82</v>
      </c>
      <c r="H151" s="4">
        <f>RTD("cqg.rtd",,"StudyData",$N$2, "Vol", "VolType=Exchange,CoCType=Contract", "Vol",$M$2, $A151, $R$2,$Q$2,,$O$2,$P$2)</f>
        <v>0</v>
      </c>
      <c r="I151" s="6">
        <f xml:space="preserve"> RTD("cqg.rtd",,"StudyData","MIVOpen("&amp;$N$2&amp;")", "Bar", "", "Close", $M$2, $A151, $R$2,$Q$2,,$O$2,$P$2)</f>
        <v>25.06</v>
      </c>
      <c r="J151" s="6">
        <f xml:space="preserve"> RTD("cqg.rtd",,"StudyData","MIVHigh("&amp;$N$2&amp;")", "Bar", "", "Close", $M$2, $A151, $R$2,$Q$2,,$O$2,$P$2)</f>
        <v>57.92</v>
      </c>
      <c r="K151" s="6">
        <f xml:space="preserve"> RTD("cqg.rtd",,"StudyData","MIVLow("&amp;$N$2&amp;")", "Bar", "", "Close", $M$2, $A151, $R$2,$Q$2,,$O$2,$P$2)</f>
        <v>24.14</v>
      </c>
      <c r="L151" s="6">
        <f xml:space="preserve"> RTD("cqg.rtd",,"StudyData","MIVCLose("&amp;$N$2&amp;")", "Bar", "", "Close", $M$2, $A151, $R$2,$Q$2,,$O$2,$P$2)</f>
        <v>24.99</v>
      </c>
    </row>
    <row r="152" spans="1:12" x14ac:dyDescent="0.3">
      <c r="A152">
        <f t="shared" si="2"/>
        <v>-150</v>
      </c>
      <c r="B152" s="1">
        <f xml:space="preserve"> RTD("cqg.rtd",,"StudyData", $N$2, "Bar", "", "Time", $M$2, $A152, $R$2,$Q$2,,$O$2,$P$2)</f>
        <v>42885.708333333336</v>
      </c>
      <c r="C152" s="2">
        <f xml:space="preserve"> RTD("cqg.rtd",,"StudyData", $N$2, "Bar", "", "Time", $M$2, $A152,$R$2,$Q$2, "","False")</f>
        <v>42885.708333333336</v>
      </c>
      <c r="D152" s="3">
        <f xml:space="preserve"> RTD("cqg.rtd",,"StudyData", $N$2, "Bar", "", "Open", $M$2, $A152, $R$2,$Q$2,,$O$2,$P$2)</f>
        <v>0.8</v>
      </c>
      <c r="E152" s="3">
        <f xml:space="preserve"> RTD("cqg.rtd",,"StudyData", $N$2, "Bar", "", "High", $M$2, $A152, $R$2,$Q$2,,$O$2,$P$2)</f>
        <v>0.8</v>
      </c>
      <c r="F152" s="3">
        <f xml:space="preserve"> RTD("cqg.rtd",,"StudyData", $N$2, "Bar", "", "Low", $M$2, $A152, $R$2,$Q$2,,$O$2,$P$2)</f>
        <v>0.8</v>
      </c>
      <c r="G152" s="3">
        <f xml:space="preserve"> RTD("cqg.rtd",,"StudyData", $N$2, "Bar", "", "Close", $M$2, $A152, $R$2,$Q$2,,$O$2,$P$2)</f>
        <v>0.8</v>
      </c>
      <c r="H152" s="4">
        <f>RTD("cqg.rtd",,"StudyData",$N$2, "Vol", "VolType=Exchange,CoCType=Contract", "Vol",$M$2, $A152, $R$2,$Q$2,,$O$2,$P$2)</f>
        <v>0</v>
      </c>
      <c r="I152" s="6">
        <f xml:space="preserve"> RTD("cqg.rtd",,"StudyData","MIVOpen("&amp;$N$2&amp;")", "Bar", "", "Close", $M$2, $A152, $R$2,$Q$2,,$O$2,$P$2)</f>
        <v>25.27</v>
      </c>
      <c r="J152" s="6">
        <f xml:space="preserve"> RTD("cqg.rtd",,"StudyData","MIVHigh("&amp;$N$2&amp;")", "Bar", "", "Close", $M$2, $A152, $R$2,$Q$2,,$O$2,$P$2)</f>
        <v>27.45</v>
      </c>
      <c r="K152" s="6">
        <f xml:space="preserve"> RTD("cqg.rtd",,"StudyData","MIVLow("&amp;$N$2&amp;")", "Bar", "", "Close", $M$2, $A152, $R$2,$Q$2,,$O$2,$P$2)</f>
        <v>20.6</v>
      </c>
      <c r="L152" s="6">
        <f xml:space="preserve"> RTD("cqg.rtd",,"StudyData","MIVCLose("&amp;$N$2&amp;")", "Bar", "", "Close", $M$2, $A152, $R$2,$Q$2,,$O$2,$P$2)</f>
        <v>25.074999999999999</v>
      </c>
    </row>
    <row r="153" spans="1:12" x14ac:dyDescent="0.3">
      <c r="A153">
        <f t="shared" si="2"/>
        <v>-151</v>
      </c>
      <c r="B153" s="1">
        <f xml:space="preserve"> RTD("cqg.rtd",,"StudyData", $N$2, "Bar", "", "Time", $M$2, $A153, $R$2,$Q$2,,$O$2,$P$2)</f>
        <v>42884.708333333336</v>
      </c>
      <c r="C153" s="2">
        <f xml:space="preserve"> RTD("cqg.rtd",,"StudyData", $N$2, "Bar", "", "Time", $M$2, $A153,$R$2,$Q$2, "","False")</f>
        <v>42884.708333333336</v>
      </c>
      <c r="D153" s="3">
        <f xml:space="preserve"> RTD("cqg.rtd",,"StudyData", $N$2, "Bar", "", "Open", $M$2, $A153, $R$2,$Q$2,,$O$2,$P$2)</f>
        <v>0.93</v>
      </c>
      <c r="E153" s="3">
        <f xml:space="preserve"> RTD("cqg.rtd",,"StudyData", $N$2, "Bar", "", "High", $M$2, $A153, $R$2,$Q$2,,$O$2,$P$2)</f>
        <v>0.93</v>
      </c>
      <c r="F153" s="3">
        <f xml:space="preserve"> RTD("cqg.rtd",,"StudyData", $N$2, "Bar", "", "Low", $M$2, $A153, $R$2,$Q$2,,$O$2,$P$2)</f>
        <v>0.93</v>
      </c>
      <c r="G153" s="3">
        <f xml:space="preserve"> RTD("cqg.rtd",,"StudyData", $N$2, "Bar", "", "Close", $M$2, $A153, $R$2,$Q$2,,$O$2,$P$2)</f>
        <v>0.93</v>
      </c>
      <c r="H153" s="4">
        <f>RTD("cqg.rtd",,"StudyData",$N$2, "Vol", "VolType=Exchange,CoCType=Contract", "Vol",$M$2, $A153, $R$2,$Q$2,,$O$2,$P$2)</f>
        <v>0</v>
      </c>
      <c r="I153" s="6">
        <f xml:space="preserve"> RTD("cqg.rtd",,"StudyData","MIVOpen("&amp;$N$2&amp;")", "Bar", "", "Close", $M$2, $A153, $R$2,$Q$2,,$O$2,$P$2)</f>
        <v>25.175000000000001</v>
      </c>
      <c r="J153" s="6">
        <f xml:space="preserve"> RTD("cqg.rtd",,"StudyData","MIVHigh("&amp;$N$2&amp;")", "Bar", "", "Close", $M$2, $A153, $R$2,$Q$2,,$O$2,$P$2)</f>
        <v>26.15</v>
      </c>
      <c r="K153" s="6">
        <f xml:space="preserve"> RTD("cqg.rtd",,"StudyData","MIVLow("&amp;$N$2&amp;")", "Bar", "", "Close", $M$2, $A153, $R$2,$Q$2,,$O$2,$P$2)</f>
        <v>22.86</v>
      </c>
      <c r="L153" s="6">
        <f xml:space="preserve"> RTD("cqg.rtd",,"StudyData","MIVCLose("&amp;$N$2&amp;")", "Bar", "", "Close", $M$2, $A153, $R$2,$Q$2,,$O$2,$P$2)</f>
        <v>23.175000000000001</v>
      </c>
    </row>
    <row r="154" spans="1:12" x14ac:dyDescent="0.3">
      <c r="A154">
        <f t="shared" si="2"/>
        <v>-152</v>
      </c>
      <c r="B154" s="1">
        <f xml:space="preserve"> RTD("cqg.rtd",,"StudyData", $N$2, "Bar", "", "Time", $M$2, $A154, $R$2,$Q$2,,$O$2,$P$2)</f>
        <v>42883.708333333336</v>
      </c>
      <c r="C154" s="2">
        <f xml:space="preserve"> RTD("cqg.rtd",,"StudyData", $N$2, "Bar", "", "Time", $M$2, $A154,$R$2,$Q$2, "","False")</f>
        <v>42883.708333333336</v>
      </c>
      <c r="D154" s="3" t="str">
        <f xml:space="preserve"> RTD("cqg.rtd",,"StudyData", $N$2, "Bar", "", "Open", $M$2, $A154, $R$2,$Q$2,,$O$2,$P$2)</f>
        <v/>
      </c>
      <c r="E154" s="3" t="str">
        <f xml:space="preserve"> RTD("cqg.rtd",,"StudyData", $N$2, "Bar", "", "High", $M$2, $A154, $R$2,$Q$2,,$O$2,$P$2)</f>
        <v/>
      </c>
      <c r="F154" s="3" t="str">
        <f xml:space="preserve"> RTD("cqg.rtd",,"StudyData", $N$2, "Bar", "", "Low", $M$2, $A154, $R$2,$Q$2,,$O$2,$P$2)</f>
        <v/>
      </c>
      <c r="G154" s="3" t="str">
        <f xml:space="preserve"> RTD("cqg.rtd",,"StudyData", $N$2, "Bar", "", "Close", $M$2, $A154, $R$2,$Q$2,,$O$2,$P$2)</f>
        <v/>
      </c>
      <c r="H154" s="4" t="str">
        <f>RTD("cqg.rtd",,"StudyData",$N$2, "Vol", "VolType=Exchange,CoCType=Contract", "Vol",$M$2, $A154, $R$2,$Q$2,,$O$2,$P$2)</f>
        <v/>
      </c>
      <c r="I154" s="6">
        <f xml:space="preserve"> RTD("cqg.rtd",,"StudyData","MIVOpen("&amp;$N$2&amp;")", "Bar", "", "Close", $M$2, $A154, $R$2,$Q$2,,$O$2,$P$2)</f>
        <v>24.805</v>
      </c>
      <c r="J154" s="6">
        <f xml:space="preserve"> RTD("cqg.rtd",,"StudyData","MIVHigh("&amp;$N$2&amp;")", "Bar", "", "Close", $M$2, $A154, $R$2,$Q$2,,$O$2,$P$2)</f>
        <v>26.37</v>
      </c>
      <c r="K154" s="6">
        <f xml:space="preserve"> RTD("cqg.rtd",,"StudyData","MIVLow("&amp;$N$2&amp;")", "Bar", "", "Close", $M$2, $A154, $R$2,$Q$2,,$O$2,$P$2)</f>
        <v>23.9</v>
      </c>
      <c r="L154" s="6">
        <f xml:space="preserve"> RTD("cqg.rtd",,"StudyData","MIVCLose("&amp;$N$2&amp;")", "Bar", "", "Close", $M$2, $A154, $R$2,$Q$2,,$O$2,$P$2)</f>
        <v>25.24</v>
      </c>
    </row>
    <row r="155" spans="1:12" x14ac:dyDescent="0.3">
      <c r="A155">
        <f t="shared" si="2"/>
        <v>-153</v>
      </c>
      <c r="B155" s="1">
        <f xml:space="preserve"> RTD("cqg.rtd",,"StudyData", $N$2, "Bar", "", "Time", $M$2, $A155, $R$2,$Q$2,,$O$2,$P$2)</f>
        <v>42880.708333333336</v>
      </c>
      <c r="C155" s="2">
        <f xml:space="preserve"> RTD("cqg.rtd",,"StudyData", $N$2, "Bar", "", "Time", $M$2, $A155,$R$2,$Q$2, "","False")</f>
        <v>42880.708333333336</v>
      </c>
      <c r="D155" s="3">
        <f xml:space="preserve"> RTD("cqg.rtd",,"StudyData", $N$2, "Bar", "", "Open", $M$2, $A155, $R$2,$Q$2,,$O$2,$P$2)</f>
        <v>1.01</v>
      </c>
      <c r="E155" s="3">
        <f xml:space="preserve"> RTD("cqg.rtd",,"StudyData", $N$2, "Bar", "", "High", $M$2, $A155, $R$2,$Q$2,,$O$2,$P$2)</f>
        <v>1.01</v>
      </c>
      <c r="F155" s="3">
        <f xml:space="preserve"> RTD("cqg.rtd",,"StudyData", $N$2, "Bar", "", "Low", $M$2, $A155, $R$2,$Q$2,,$O$2,$P$2)</f>
        <v>1.01</v>
      </c>
      <c r="G155" s="3">
        <f xml:space="preserve"> RTD("cqg.rtd",,"StudyData", $N$2, "Bar", "", "Close", $M$2, $A155, $R$2,$Q$2,,$O$2,$P$2)</f>
        <v>1.01</v>
      </c>
      <c r="H155" s="4">
        <f>RTD("cqg.rtd",,"StudyData",$N$2, "Vol", "VolType=Exchange,CoCType=Contract", "Vol",$M$2, $A155, $R$2,$Q$2,,$O$2,$P$2)</f>
        <v>0</v>
      </c>
      <c r="I155" s="6">
        <f xml:space="preserve"> RTD("cqg.rtd",,"StudyData","MIVOpen("&amp;$N$2&amp;")", "Bar", "", "Close", $M$2, $A155, $R$2,$Q$2,,$O$2,$P$2)</f>
        <v>24.68</v>
      </c>
      <c r="J155" s="6">
        <f xml:space="preserve"> RTD("cqg.rtd",,"StudyData","MIVHigh("&amp;$N$2&amp;")", "Bar", "", "Close", $M$2, $A155, $R$2,$Q$2,,$O$2,$P$2)</f>
        <v>26.1</v>
      </c>
      <c r="K155" s="6">
        <f xml:space="preserve"> RTD("cqg.rtd",,"StudyData","MIVLow("&amp;$N$2&amp;")", "Bar", "", "Close", $M$2, $A155, $R$2,$Q$2,,$O$2,$P$2)</f>
        <v>22.37</v>
      </c>
      <c r="L155" s="6">
        <f xml:space="preserve"> RTD("cqg.rtd",,"StudyData","MIVCLose("&amp;$N$2&amp;")", "Bar", "", "Close", $M$2, $A155, $R$2,$Q$2,,$O$2,$P$2)</f>
        <v>24.93</v>
      </c>
    </row>
    <row r="156" spans="1:12" x14ac:dyDescent="0.3">
      <c r="A156">
        <f t="shared" si="2"/>
        <v>-154</v>
      </c>
      <c r="B156" s="1">
        <f xml:space="preserve"> RTD("cqg.rtd",,"StudyData", $N$2, "Bar", "", "Time", $M$2, $A156, $R$2,$Q$2,,$O$2,$P$2)</f>
        <v>42879.708333333336</v>
      </c>
      <c r="C156" s="2">
        <f xml:space="preserve"> RTD("cqg.rtd",,"StudyData", $N$2, "Bar", "", "Time", $M$2, $A156,$R$2,$Q$2, "","False")</f>
        <v>42879.708333333336</v>
      </c>
      <c r="D156" s="3">
        <f xml:space="preserve"> RTD("cqg.rtd",,"StudyData", $N$2, "Bar", "", "Open", $M$2, $A156, $R$2,$Q$2,,$O$2,$P$2)</f>
        <v>0.89</v>
      </c>
      <c r="E156" s="3">
        <f xml:space="preserve"> RTD("cqg.rtd",,"StudyData", $N$2, "Bar", "", "High", $M$2, $A156, $R$2,$Q$2,,$O$2,$P$2)</f>
        <v>0.89</v>
      </c>
      <c r="F156" s="3">
        <f xml:space="preserve"> RTD("cqg.rtd",,"StudyData", $N$2, "Bar", "", "Low", $M$2, $A156, $R$2,$Q$2,,$O$2,$P$2)</f>
        <v>0.89</v>
      </c>
      <c r="G156" s="3">
        <f xml:space="preserve"> RTD("cqg.rtd",,"StudyData", $N$2, "Bar", "", "Close", $M$2, $A156, $R$2,$Q$2,,$O$2,$P$2)</f>
        <v>0.89</v>
      </c>
      <c r="H156" s="4">
        <f>RTD("cqg.rtd",,"StudyData",$N$2, "Vol", "VolType=Exchange,CoCType=Contract", "Vol",$M$2, $A156, $R$2,$Q$2,,$O$2,$P$2)</f>
        <v>0</v>
      </c>
      <c r="I156" s="6">
        <f xml:space="preserve"> RTD("cqg.rtd",,"StudyData","MIVOpen("&amp;$N$2&amp;")", "Bar", "", "Close", $M$2, $A156, $R$2,$Q$2,,$O$2,$P$2)</f>
        <v>24.684999999999999</v>
      </c>
      <c r="J156" s="6">
        <f xml:space="preserve"> RTD("cqg.rtd",,"StudyData","MIVHigh("&amp;$N$2&amp;")", "Bar", "", "Close", $M$2, $A156, $R$2,$Q$2,,$O$2,$P$2)</f>
        <v>25.72</v>
      </c>
      <c r="K156" s="6">
        <f xml:space="preserve"> RTD("cqg.rtd",,"StudyData","MIVLow("&amp;$N$2&amp;")", "Bar", "", "Close", $M$2, $A156, $R$2,$Q$2,,$O$2,$P$2)</f>
        <v>21.22</v>
      </c>
      <c r="L156" s="6">
        <f xml:space="preserve"> RTD("cqg.rtd",,"StudyData","MIVCLose("&amp;$N$2&amp;")", "Bar", "", "Close", $M$2, $A156, $R$2,$Q$2,,$O$2,$P$2)</f>
        <v>25.61</v>
      </c>
    </row>
    <row r="157" spans="1:12" x14ac:dyDescent="0.3">
      <c r="A157">
        <f t="shared" si="2"/>
        <v>-155</v>
      </c>
      <c r="B157" s="1">
        <f xml:space="preserve"> RTD("cqg.rtd",,"StudyData", $N$2, "Bar", "", "Time", $M$2, $A157, $R$2,$Q$2,,$O$2,$P$2)</f>
        <v>42878.708333333336</v>
      </c>
      <c r="C157" s="2">
        <f xml:space="preserve"> RTD("cqg.rtd",,"StudyData", $N$2, "Bar", "", "Time", $M$2, $A157,$R$2,$Q$2, "","False")</f>
        <v>42878.708333333336</v>
      </c>
      <c r="D157" s="3">
        <f xml:space="preserve"> RTD("cqg.rtd",,"StudyData", $N$2, "Bar", "", "Open", $M$2, $A157, $R$2,$Q$2,,$O$2,$P$2)</f>
        <v>1.41</v>
      </c>
      <c r="E157" s="3">
        <f xml:space="preserve"> RTD("cqg.rtd",,"StudyData", $N$2, "Bar", "", "High", $M$2, $A157, $R$2,$Q$2,,$O$2,$P$2)</f>
        <v>1.41</v>
      </c>
      <c r="F157" s="3">
        <f xml:space="preserve"> RTD("cqg.rtd",,"StudyData", $N$2, "Bar", "", "Low", $M$2, $A157, $R$2,$Q$2,,$O$2,$P$2)</f>
        <v>1.41</v>
      </c>
      <c r="G157" s="3">
        <f xml:space="preserve"> RTD("cqg.rtd",,"StudyData", $N$2, "Bar", "", "Close", $M$2, $A157, $R$2,$Q$2,,$O$2,$P$2)</f>
        <v>1.41</v>
      </c>
      <c r="H157" s="4">
        <f>RTD("cqg.rtd",,"StudyData",$N$2, "Vol", "VolType=Exchange,CoCType=Contract", "Vol",$M$2, $A157, $R$2,$Q$2,,$O$2,$P$2)</f>
        <v>0</v>
      </c>
      <c r="I157" s="6">
        <f xml:space="preserve"> RTD("cqg.rtd",,"StudyData","MIVOpen("&amp;$N$2&amp;")", "Bar", "", "Close", $M$2, $A157, $R$2,$Q$2,,$O$2,$P$2)</f>
        <v>25.824999999999999</v>
      </c>
      <c r="J157" s="6">
        <f xml:space="preserve"> RTD("cqg.rtd",,"StudyData","MIVHigh("&amp;$N$2&amp;")", "Bar", "", "Close", $M$2, $A157, $R$2,$Q$2,,$O$2,$P$2)</f>
        <v>26.06</v>
      </c>
      <c r="K157" s="6">
        <f xml:space="preserve"> RTD("cqg.rtd",,"StudyData","MIVLow("&amp;$N$2&amp;")", "Bar", "", "Close", $M$2, $A157, $R$2,$Q$2,,$O$2,$P$2)</f>
        <v>23.47</v>
      </c>
      <c r="L157" s="6">
        <f xml:space="preserve"> RTD("cqg.rtd",,"StudyData","MIVCLose("&amp;$N$2&amp;")", "Bar", "", "Close", $M$2, $A157, $R$2,$Q$2,,$O$2,$P$2)</f>
        <v>24.84</v>
      </c>
    </row>
    <row r="158" spans="1:12" x14ac:dyDescent="0.3">
      <c r="A158">
        <f t="shared" si="2"/>
        <v>-156</v>
      </c>
      <c r="B158" s="1">
        <f xml:space="preserve"> RTD("cqg.rtd",,"StudyData", $N$2, "Bar", "", "Time", $M$2, $A158, $R$2,$Q$2,,$O$2,$P$2)</f>
        <v>42877.708333333336</v>
      </c>
      <c r="C158" s="2">
        <f xml:space="preserve"> RTD("cqg.rtd",,"StudyData", $N$2, "Bar", "", "Time", $M$2, $A158,$R$2,$Q$2, "","False")</f>
        <v>42877.708333333336</v>
      </c>
      <c r="D158" s="3">
        <f xml:space="preserve"> RTD("cqg.rtd",,"StudyData", $N$2, "Bar", "", "Open", $M$2, $A158, $R$2,$Q$2,,$O$2,$P$2)</f>
        <v>1.52</v>
      </c>
      <c r="E158" s="3">
        <f xml:space="preserve"> RTD("cqg.rtd",,"StudyData", $N$2, "Bar", "", "High", $M$2, $A158, $R$2,$Q$2,,$O$2,$P$2)</f>
        <v>1.57</v>
      </c>
      <c r="F158" s="3">
        <f xml:space="preserve"> RTD("cqg.rtd",,"StudyData", $N$2, "Bar", "", "Low", $M$2, $A158, $R$2,$Q$2,,$O$2,$P$2)</f>
        <v>1.52</v>
      </c>
      <c r="G158" s="3">
        <f xml:space="preserve"> RTD("cqg.rtd",,"StudyData", $N$2, "Bar", "", "Close", $M$2, $A158, $R$2,$Q$2,,$O$2,$P$2)</f>
        <v>1.57</v>
      </c>
      <c r="H158" s="4">
        <f>RTD("cqg.rtd",,"StudyData",$N$2, "Vol", "VolType=Exchange,CoCType=Contract", "Vol",$M$2, $A158, $R$2,$Q$2,,$O$2,$P$2)</f>
        <v>1</v>
      </c>
      <c r="I158" s="6">
        <f xml:space="preserve"> RTD("cqg.rtd",,"StudyData","MIVOpen("&amp;$N$2&amp;")", "Bar", "", "Close", $M$2, $A158, $R$2,$Q$2,,$O$2,$P$2)</f>
        <v>26.23</v>
      </c>
      <c r="J158" s="6">
        <f xml:space="preserve"> RTD("cqg.rtd",,"StudyData","MIVHigh("&amp;$N$2&amp;")", "Bar", "", "Close", $M$2, $A158, $R$2,$Q$2,,$O$2,$P$2)</f>
        <v>26.96</v>
      </c>
      <c r="K158" s="6">
        <f xml:space="preserve"> RTD("cqg.rtd",,"StudyData","MIVLow("&amp;$N$2&amp;")", "Bar", "", "Close", $M$2, $A158, $R$2,$Q$2,,$O$2,$P$2)</f>
        <v>21.91</v>
      </c>
      <c r="L158" s="6">
        <f xml:space="preserve"> RTD("cqg.rtd",,"StudyData","MIVCLose("&amp;$N$2&amp;")", "Bar", "", "Close", $M$2, $A158, $R$2,$Q$2,,$O$2,$P$2)</f>
        <v>25.675000000000001</v>
      </c>
    </row>
    <row r="159" spans="1:12" x14ac:dyDescent="0.3">
      <c r="A159">
        <f t="shared" si="2"/>
        <v>-157</v>
      </c>
      <c r="B159" s="1">
        <f xml:space="preserve"> RTD("cqg.rtd",,"StudyData", $N$2, "Bar", "", "Time", $M$2, $A159, $R$2,$Q$2,,$O$2,$P$2)</f>
        <v>42876.708333333336</v>
      </c>
      <c r="C159" s="2">
        <f xml:space="preserve"> RTD("cqg.rtd",,"StudyData", $N$2, "Bar", "", "Time", $M$2, $A159,$R$2,$Q$2, "","False")</f>
        <v>42876.708333333336</v>
      </c>
      <c r="D159" s="3">
        <f xml:space="preserve"> RTD("cqg.rtd",,"StudyData", $N$2, "Bar", "", "Open", $M$2, $A159, $R$2,$Q$2,,$O$2,$P$2)</f>
        <v>1.59</v>
      </c>
      <c r="E159" s="3">
        <f xml:space="preserve"> RTD("cqg.rtd",,"StudyData", $N$2, "Bar", "", "High", $M$2, $A159, $R$2,$Q$2,,$O$2,$P$2)</f>
        <v>1.59</v>
      </c>
      <c r="F159" s="3">
        <f xml:space="preserve"> RTD("cqg.rtd",,"StudyData", $N$2, "Bar", "", "Low", $M$2, $A159, $R$2,$Q$2,,$O$2,$P$2)</f>
        <v>1.59</v>
      </c>
      <c r="G159" s="3">
        <f xml:space="preserve"> RTD("cqg.rtd",,"StudyData", $N$2, "Bar", "", "Close", $M$2, $A159, $R$2,$Q$2,,$O$2,$P$2)</f>
        <v>1.59</v>
      </c>
      <c r="H159" s="4">
        <f>RTD("cqg.rtd",,"StudyData",$N$2, "Vol", "VolType=Exchange,CoCType=Contract", "Vol",$M$2, $A159, $R$2,$Q$2,,$O$2,$P$2)</f>
        <v>0</v>
      </c>
      <c r="I159" s="6">
        <f xml:space="preserve"> RTD("cqg.rtd",,"StudyData","MIVOpen("&amp;$N$2&amp;")", "Bar", "", "Close", $M$2, $A159, $R$2,$Q$2,,$O$2,$P$2)</f>
        <v>26.065000000000001</v>
      </c>
      <c r="J159" s="6">
        <f xml:space="preserve"> RTD("cqg.rtd",,"StudyData","MIVHigh("&amp;$N$2&amp;")", "Bar", "", "Close", $M$2, $A159, $R$2,$Q$2,,$O$2,$P$2)</f>
        <v>32.590000000000003</v>
      </c>
      <c r="K159" s="6">
        <f xml:space="preserve"> RTD("cqg.rtd",,"StudyData","MIVLow("&amp;$N$2&amp;")", "Bar", "", "Close", $M$2, $A159, $R$2,$Q$2,,$O$2,$P$2)</f>
        <v>21.96</v>
      </c>
      <c r="L159" s="6">
        <f xml:space="preserve"> RTD("cqg.rtd",,"StudyData","MIVCLose("&amp;$N$2&amp;")", "Bar", "", "Close", $M$2, $A159, $R$2,$Q$2,,$O$2,$P$2)</f>
        <v>23.204999999999998</v>
      </c>
    </row>
    <row r="160" spans="1:12" x14ac:dyDescent="0.3">
      <c r="A160">
        <f t="shared" si="2"/>
        <v>-158</v>
      </c>
      <c r="B160" s="1">
        <f xml:space="preserve"> RTD("cqg.rtd",,"StudyData", $N$2, "Bar", "", "Time", $M$2, $A160, $R$2,$Q$2,,$O$2,$P$2)</f>
        <v>42873.708333333336</v>
      </c>
      <c r="C160" s="2">
        <f xml:space="preserve"> RTD("cqg.rtd",,"StudyData", $N$2, "Bar", "", "Time", $M$2, $A160,$R$2,$Q$2, "","False")</f>
        <v>42873.708333333336</v>
      </c>
      <c r="D160" s="3">
        <f xml:space="preserve"> RTD("cqg.rtd",,"StudyData", $N$2, "Bar", "", "Open", $M$2, $A160, $R$2,$Q$2,,$O$2,$P$2)</f>
        <v>1.59</v>
      </c>
      <c r="E160" s="3">
        <f xml:space="preserve"> RTD("cqg.rtd",,"StudyData", $N$2, "Bar", "", "High", $M$2, $A160, $R$2,$Q$2,,$O$2,$P$2)</f>
        <v>1.59</v>
      </c>
      <c r="F160" s="3">
        <f xml:space="preserve"> RTD("cqg.rtd",,"StudyData", $N$2, "Bar", "", "Low", $M$2, $A160, $R$2,$Q$2,,$O$2,$P$2)</f>
        <v>1.59</v>
      </c>
      <c r="G160" s="3">
        <f xml:space="preserve"> RTD("cqg.rtd",,"StudyData", $N$2, "Bar", "", "Close", $M$2, $A160, $R$2,$Q$2,,$O$2,$P$2)</f>
        <v>1.59</v>
      </c>
      <c r="H160" s="4">
        <f>RTD("cqg.rtd",,"StudyData",$N$2, "Vol", "VolType=Exchange,CoCType=Contract", "Vol",$M$2, $A160, $R$2,$Q$2,,$O$2,$P$2)</f>
        <v>0</v>
      </c>
      <c r="I160" s="6">
        <f xml:space="preserve"> RTD("cqg.rtd",,"StudyData","MIVOpen("&amp;$N$2&amp;")", "Bar", "", "Close", $M$2, $A160, $R$2,$Q$2,,$O$2,$P$2)</f>
        <v>25.67</v>
      </c>
      <c r="J160" s="6">
        <f xml:space="preserve"> RTD("cqg.rtd",,"StudyData","MIVHigh("&amp;$N$2&amp;")", "Bar", "", "Close", $M$2, $A160, $R$2,$Q$2,,$O$2,$P$2)</f>
        <v>26.53</v>
      </c>
      <c r="K160" s="6">
        <f xml:space="preserve"> RTD("cqg.rtd",,"StudyData","MIVLow("&amp;$N$2&amp;")", "Bar", "", "Close", $M$2, $A160, $R$2,$Q$2,,$O$2,$P$2)</f>
        <v>24.06</v>
      </c>
      <c r="L160" s="6">
        <f xml:space="preserve"> RTD("cqg.rtd",,"StudyData","MIVCLose("&amp;$N$2&amp;")", "Bar", "", "Close", $M$2, $A160, $R$2,$Q$2,,$O$2,$P$2)</f>
        <v>26.105</v>
      </c>
    </row>
    <row r="161" spans="1:12" x14ac:dyDescent="0.3">
      <c r="A161">
        <f t="shared" si="2"/>
        <v>-159</v>
      </c>
      <c r="B161" s="1">
        <f xml:space="preserve"> RTD("cqg.rtd",,"StudyData", $N$2, "Bar", "", "Time", $M$2, $A161, $R$2,$Q$2,,$O$2,$P$2)</f>
        <v>42872.708333333336</v>
      </c>
      <c r="C161" s="2">
        <f xml:space="preserve"> RTD("cqg.rtd",,"StudyData", $N$2, "Bar", "", "Time", $M$2, $A161,$R$2,$Q$2, "","False")</f>
        <v>42872.708333333336</v>
      </c>
      <c r="D161" s="3">
        <f xml:space="preserve"> RTD("cqg.rtd",,"StudyData", $N$2, "Bar", "", "Open", $M$2, $A161, $R$2,$Q$2,,$O$2,$P$2)</f>
        <v>1.46</v>
      </c>
      <c r="E161" s="3">
        <f xml:space="preserve"> RTD("cqg.rtd",,"StudyData", $N$2, "Bar", "", "High", $M$2, $A161, $R$2,$Q$2,,$O$2,$P$2)</f>
        <v>1.46</v>
      </c>
      <c r="F161" s="3">
        <f xml:space="preserve"> RTD("cqg.rtd",,"StudyData", $N$2, "Bar", "", "Low", $M$2, $A161, $R$2,$Q$2,,$O$2,$P$2)</f>
        <v>1.46</v>
      </c>
      <c r="G161" s="3">
        <f xml:space="preserve"> RTD("cqg.rtd",,"StudyData", $N$2, "Bar", "", "Close", $M$2, $A161, $R$2,$Q$2,,$O$2,$P$2)</f>
        <v>1.46</v>
      </c>
      <c r="H161" s="4">
        <f>RTD("cqg.rtd",,"StudyData",$N$2, "Vol", "VolType=Exchange,CoCType=Contract", "Vol",$M$2, $A161, $R$2,$Q$2,,$O$2,$P$2)</f>
        <v>0</v>
      </c>
      <c r="I161" s="6">
        <f xml:space="preserve"> RTD("cqg.rtd",,"StudyData","MIVOpen("&amp;$N$2&amp;")", "Bar", "", "Close", $M$2, $A161, $R$2,$Q$2,,$O$2,$P$2)</f>
        <v>25.33</v>
      </c>
      <c r="J161" s="6">
        <f xml:space="preserve"> RTD("cqg.rtd",,"StudyData","MIVHigh("&amp;$N$2&amp;")", "Bar", "", "Close", $M$2, $A161, $R$2,$Q$2,,$O$2,$P$2)</f>
        <v>27.38</v>
      </c>
      <c r="K161" s="6">
        <f xml:space="preserve"> RTD("cqg.rtd",,"StudyData","MIVLow("&amp;$N$2&amp;")", "Bar", "", "Close", $M$2, $A161, $R$2,$Q$2,,$O$2,$P$2)</f>
        <v>16.82</v>
      </c>
      <c r="L161" s="6">
        <f xml:space="preserve"> RTD("cqg.rtd",,"StudyData","MIVCLose("&amp;$N$2&amp;")", "Bar", "", "Close", $M$2, $A161, $R$2,$Q$2,,$O$2,$P$2)</f>
        <v>25.69</v>
      </c>
    </row>
    <row r="162" spans="1:12" x14ac:dyDescent="0.3">
      <c r="A162">
        <f t="shared" si="2"/>
        <v>-160</v>
      </c>
      <c r="B162" s="1">
        <f xml:space="preserve"> RTD("cqg.rtd",,"StudyData", $N$2, "Bar", "", "Time", $M$2, $A162, $R$2,$Q$2,,$O$2,$P$2)</f>
        <v>42871.708333333336</v>
      </c>
      <c r="C162" s="2">
        <f xml:space="preserve"> RTD("cqg.rtd",,"StudyData", $N$2, "Bar", "", "Time", $M$2, $A162,$R$2,$Q$2, "","False")</f>
        <v>42871.708333333336</v>
      </c>
      <c r="D162" s="3">
        <f xml:space="preserve"> RTD("cqg.rtd",,"StudyData", $N$2, "Bar", "", "Open", $M$2, $A162, $R$2,$Q$2,,$O$2,$P$2)</f>
        <v>1.4</v>
      </c>
      <c r="E162" s="3">
        <f xml:space="preserve"> RTD("cqg.rtd",,"StudyData", $N$2, "Bar", "", "High", $M$2, $A162, $R$2,$Q$2,,$O$2,$P$2)</f>
        <v>1.4</v>
      </c>
      <c r="F162" s="3">
        <f xml:space="preserve"> RTD("cqg.rtd",,"StudyData", $N$2, "Bar", "", "Low", $M$2, $A162, $R$2,$Q$2,,$O$2,$P$2)</f>
        <v>1.4</v>
      </c>
      <c r="G162" s="3">
        <f xml:space="preserve"> RTD("cqg.rtd",,"StudyData", $N$2, "Bar", "", "Close", $M$2, $A162, $R$2,$Q$2,,$O$2,$P$2)</f>
        <v>1.4</v>
      </c>
      <c r="H162" s="4">
        <f>RTD("cqg.rtd",,"StudyData",$N$2, "Vol", "VolType=Exchange,CoCType=Contract", "Vol",$M$2, $A162, $R$2,$Q$2,,$O$2,$P$2)</f>
        <v>0</v>
      </c>
      <c r="I162" s="6">
        <f xml:space="preserve"> RTD("cqg.rtd",,"StudyData","MIVOpen("&amp;$N$2&amp;")", "Bar", "", "Close", $M$2, $A162, $R$2,$Q$2,,$O$2,$P$2)</f>
        <v>25.795000000000002</v>
      </c>
      <c r="J162" s="6">
        <f xml:space="preserve"> RTD("cqg.rtd",,"StudyData","MIVHigh("&amp;$N$2&amp;")", "Bar", "", "Close", $M$2, $A162, $R$2,$Q$2,,$O$2,$P$2)</f>
        <v>26.79</v>
      </c>
      <c r="K162" s="6">
        <f xml:space="preserve"> RTD("cqg.rtd",,"StudyData","MIVLow("&amp;$N$2&amp;")", "Bar", "", "Close", $M$2, $A162, $R$2,$Q$2,,$O$2,$P$2)</f>
        <v>23.01</v>
      </c>
      <c r="L162" s="6">
        <f xml:space="preserve"> RTD("cqg.rtd",,"StudyData","MIVCLose("&amp;$N$2&amp;")", "Bar", "", "Close", $M$2, $A162, $R$2,$Q$2,,$O$2,$P$2)</f>
        <v>24.72</v>
      </c>
    </row>
    <row r="163" spans="1:12" x14ac:dyDescent="0.3">
      <c r="A163">
        <f t="shared" si="2"/>
        <v>-161</v>
      </c>
      <c r="B163" s="1">
        <f xml:space="preserve"> RTD("cqg.rtd",,"StudyData", $N$2, "Bar", "", "Time", $M$2, $A163, $R$2,$Q$2,,$O$2,$P$2)</f>
        <v>42870.708333333336</v>
      </c>
      <c r="C163" s="2">
        <f xml:space="preserve"> RTD("cqg.rtd",,"StudyData", $N$2, "Bar", "", "Time", $M$2, $A163,$R$2,$Q$2, "","False")</f>
        <v>42870.708333333336</v>
      </c>
      <c r="D163" s="3">
        <f xml:space="preserve"> RTD("cqg.rtd",,"StudyData", $N$2, "Bar", "", "Open", $M$2, $A163, $R$2,$Q$2,,$O$2,$P$2)</f>
        <v>1.31</v>
      </c>
      <c r="E163" s="3">
        <f xml:space="preserve"> RTD("cqg.rtd",,"StudyData", $N$2, "Bar", "", "High", $M$2, $A163, $R$2,$Q$2,,$O$2,$P$2)</f>
        <v>1.31</v>
      </c>
      <c r="F163" s="3">
        <f xml:space="preserve"> RTD("cqg.rtd",,"StudyData", $N$2, "Bar", "", "Low", $M$2, $A163, $R$2,$Q$2,,$O$2,$P$2)</f>
        <v>1.31</v>
      </c>
      <c r="G163" s="3">
        <f xml:space="preserve"> RTD("cqg.rtd",,"StudyData", $N$2, "Bar", "", "Close", $M$2, $A163, $R$2,$Q$2,,$O$2,$P$2)</f>
        <v>1.31</v>
      </c>
      <c r="H163" s="4">
        <f>RTD("cqg.rtd",,"StudyData",$N$2, "Vol", "VolType=Exchange,CoCType=Contract", "Vol",$M$2, $A163, $R$2,$Q$2,,$O$2,$P$2)</f>
        <v>0</v>
      </c>
      <c r="I163" s="6">
        <f xml:space="preserve"> RTD("cqg.rtd",,"StudyData","MIVOpen("&amp;$N$2&amp;")", "Bar", "", "Close", $M$2, $A163, $R$2,$Q$2,,$O$2,$P$2)</f>
        <v>26.17</v>
      </c>
      <c r="J163" s="6">
        <f xml:space="preserve"> RTD("cqg.rtd",,"StudyData","MIVHigh("&amp;$N$2&amp;")", "Bar", "", "Close", $M$2, $A163, $R$2,$Q$2,,$O$2,$P$2)</f>
        <v>26.77</v>
      </c>
      <c r="K163" s="6">
        <f xml:space="preserve"> RTD("cqg.rtd",,"StudyData","MIVLow("&amp;$N$2&amp;")", "Bar", "", "Close", $M$2, $A163, $R$2,$Q$2,,$O$2,$P$2)</f>
        <v>25.22</v>
      </c>
      <c r="L163" s="6">
        <f xml:space="preserve"> RTD("cqg.rtd",,"StudyData","MIVCLose("&amp;$N$2&amp;")", "Bar", "", "Close", $M$2, $A163, $R$2,$Q$2,,$O$2,$P$2)</f>
        <v>25.81</v>
      </c>
    </row>
    <row r="164" spans="1:12" x14ac:dyDescent="0.3">
      <c r="A164">
        <f t="shared" si="2"/>
        <v>-162</v>
      </c>
      <c r="B164" s="1">
        <f xml:space="preserve"> RTD("cqg.rtd",,"StudyData", $N$2, "Bar", "", "Time", $M$2, $A164, $R$2,$Q$2,,$O$2,$P$2)</f>
        <v>42869.708333333336</v>
      </c>
      <c r="C164" s="2">
        <f xml:space="preserve"> RTD("cqg.rtd",,"StudyData", $N$2, "Bar", "", "Time", $M$2, $A164,$R$2,$Q$2, "","False")</f>
        <v>42869.708333333336</v>
      </c>
      <c r="D164" s="3">
        <f xml:space="preserve"> RTD("cqg.rtd",,"StudyData", $N$2, "Bar", "", "Open", $M$2, $A164, $R$2,$Q$2,,$O$2,$P$2)</f>
        <v>1.26</v>
      </c>
      <c r="E164" s="3">
        <f xml:space="preserve"> RTD("cqg.rtd",,"StudyData", $N$2, "Bar", "", "High", $M$2, $A164, $R$2,$Q$2,,$O$2,$P$2)</f>
        <v>1.26</v>
      </c>
      <c r="F164" s="3">
        <f xml:space="preserve"> RTD("cqg.rtd",,"StudyData", $N$2, "Bar", "", "Low", $M$2, $A164, $R$2,$Q$2,,$O$2,$P$2)</f>
        <v>1.26</v>
      </c>
      <c r="G164" s="3">
        <f xml:space="preserve"> RTD("cqg.rtd",,"StudyData", $N$2, "Bar", "", "Close", $M$2, $A164, $R$2,$Q$2,,$O$2,$P$2)</f>
        <v>1.26</v>
      </c>
      <c r="H164" s="4">
        <f>RTD("cqg.rtd",,"StudyData",$N$2, "Vol", "VolType=Exchange,CoCType=Contract", "Vol",$M$2, $A164, $R$2,$Q$2,,$O$2,$P$2)</f>
        <v>0</v>
      </c>
      <c r="I164" s="6">
        <f xml:space="preserve"> RTD("cqg.rtd",,"StudyData","MIVOpen("&amp;$N$2&amp;")", "Bar", "", "Close", $M$2, $A164, $R$2,$Q$2,,$O$2,$P$2)</f>
        <v>25.88</v>
      </c>
      <c r="J164" s="6">
        <f xml:space="preserve"> RTD("cqg.rtd",,"StudyData","MIVHigh("&amp;$N$2&amp;")", "Bar", "", "Close", $M$2, $A164, $R$2,$Q$2,,$O$2,$P$2)</f>
        <v>27.8</v>
      </c>
      <c r="K164" s="6">
        <f xml:space="preserve"> RTD("cqg.rtd",,"StudyData","MIVLow("&amp;$N$2&amp;")", "Bar", "", "Close", $M$2, $A164, $R$2,$Q$2,,$O$2,$P$2)</f>
        <v>23.88</v>
      </c>
      <c r="L164" s="6">
        <f xml:space="preserve"> RTD("cqg.rtd",,"StudyData","MIVCLose("&amp;$N$2&amp;")", "Bar", "", "Close", $M$2, $A164, $R$2,$Q$2,,$O$2,$P$2)</f>
        <v>25.734999999999999</v>
      </c>
    </row>
    <row r="165" spans="1:12" x14ac:dyDescent="0.3">
      <c r="A165">
        <f t="shared" si="2"/>
        <v>-163</v>
      </c>
      <c r="B165" s="1">
        <f xml:space="preserve"> RTD("cqg.rtd",,"StudyData", $N$2, "Bar", "", "Time", $M$2, $A165, $R$2,$Q$2,,$O$2,$P$2)</f>
        <v>42866.708333333336</v>
      </c>
      <c r="C165" s="2">
        <f xml:space="preserve"> RTD("cqg.rtd",,"StudyData", $N$2, "Bar", "", "Time", $M$2, $A165,$R$2,$Q$2, "","False")</f>
        <v>42866.708333333336</v>
      </c>
      <c r="D165" s="3">
        <f xml:space="preserve"> RTD("cqg.rtd",,"StudyData", $N$2, "Bar", "", "Open", $M$2, $A165, $R$2,$Q$2,,$O$2,$P$2)</f>
        <v>1.19</v>
      </c>
      <c r="E165" s="3">
        <f xml:space="preserve"> RTD("cqg.rtd",,"StudyData", $N$2, "Bar", "", "High", $M$2, $A165, $R$2,$Q$2,,$O$2,$P$2)</f>
        <v>1.19</v>
      </c>
      <c r="F165" s="3">
        <f xml:space="preserve"> RTD("cqg.rtd",,"StudyData", $N$2, "Bar", "", "Low", $M$2, $A165, $R$2,$Q$2,,$O$2,$P$2)</f>
        <v>1.19</v>
      </c>
      <c r="G165" s="3">
        <f xml:space="preserve"> RTD("cqg.rtd",,"StudyData", $N$2, "Bar", "", "Close", $M$2, $A165, $R$2,$Q$2,,$O$2,$P$2)</f>
        <v>1.19</v>
      </c>
      <c r="H165" s="4">
        <f>RTD("cqg.rtd",,"StudyData",$N$2, "Vol", "VolType=Exchange,CoCType=Contract", "Vol",$M$2, $A165, $R$2,$Q$2,,$O$2,$P$2)</f>
        <v>0</v>
      </c>
      <c r="I165" s="6">
        <f xml:space="preserve"> RTD("cqg.rtd",,"StudyData","MIVOpen("&amp;$N$2&amp;")", "Bar", "", "Close", $M$2, $A165, $R$2,$Q$2,,$O$2,$P$2)</f>
        <v>26.065000000000001</v>
      </c>
      <c r="J165" s="6">
        <f xml:space="preserve"> RTD("cqg.rtd",,"StudyData","MIVHigh("&amp;$N$2&amp;")", "Bar", "", "Close", $M$2, $A165, $R$2,$Q$2,,$O$2,$P$2)</f>
        <v>27.4</v>
      </c>
      <c r="K165" s="6">
        <f xml:space="preserve"> RTD("cqg.rtd",,"StudyData","MIVLow("&amp;$N$2&amp;")", "Bar", "", "Close", $M$2, $A165, $R$2,$Q$2,,$O$2,$P$2)</f>
        <v>22.22</v>
      </c>
      <c r="L165" s="6">
        <f xml:space="preserve"> RTD("cqg.rtd",,"StudyData","MIVCLose("&amp;$N$2&amp;")", "Bar", "", "Close", $M$2, $A165, $R$2,$Q$2,,$O$2,$P$2)</f>
        <v>25.105</v>
      </c>
    </row>
    <row r="166" spans="1:12" x14ac:dyDescent="0.3">
      <c r="A166">
        <f t="shared" si="2"/>
        <v>-164</v>
      </c>
      <c r="B166" s="1">
        <f xml:space="preserve"> RTD("cqg.rtd",,"StudyData", $N$2, "Bar", "", "Time", $M$2, $A166, $R$2,$Q$2,,$O$2,$P$2)</f>
        <v>42865.708333333336</v>
      </c>
      <c r="C166" s="2">
        <f xml:space="preserve"> RTD("cqg.rtd",,"StudyData", $N$2, "Bar", "", "Time", $M$2, $A166,$R$2,$Q$2, "","False")</f>
        <v>42865.708333333336</v>
      </c>
      <c r="D166" s="3">
        <f xml:space="preserve"> RTD("cqg.rtd",,"StudyData", $N$2, "Bar", "", "Open", $M$2, $A166, $R$2,$Q$2,,$O$2,$P$2)</f>
        <v>1.25</v>
      </c>
      <c r="E166" s="3">
        <f xml:space="preserve"> RTD("cqg.rtd",,"StudyData", $N$2, "Bar", "", "High", $M$2, $A166, $R$2,$Q$2,,$O$2,$P$2)</f>
        <v>1.25</v>
      </c>
      <c r="F166" s="3">
        <f xml:space="preserve"> RTD("cqg.rtd",,"StudyData", $N$2, "Bar", "", "Low", $M$2, $A166, $R$2,$Q$2,,$O$2,$P$2)</f>
        <v>1.24</v>
      </c>
      <c r="G166" s="3">
        <f xml:space="preserve"> RTD("cqg.rtd",,"StudyData", $N$2, "Bar", "", "Close", $M$2, $A166, $R$2,$Q$2,,$O$2,$P$2)</f>
        <v>1.24</v>
      </c>
      <c r="H166" s="4">
        <f>RTD("cqg.rtd",,"StudyData",$N$2, "Vol", "VolType=Exchange,CoCType=Contract", "Vol",$M$2, $A166, $R$2,$Q$2,,$O$2,$P$2)</f>
        <v>5</v>
      </c>
      <c r="I166" s="6">
        <f xml:space="preserve"> RTD("cqg.rtd",,"StudyData","MIVOpen("&amp;$N$2&amp;")", "Bar", "", "Close", $M$2, $A166, $R$2,$Q$2,,$O$2,$P$2)</f>
        <v>26.56</v>
      </c>
      <c r="J166" s="6">
        <f xml:space="preserve"> RTD("cqg.rtd",,"StudyData","MIVHigh("&amp;$N$2&amp;")", "Bar", "", "Close", $M$2, $A166, $R$2,$Q$2,,$O$2,$P$2)</f>
        <v>27.1</v>
      </c>
      <c r="K166" s="6">
        <f xml:space="preserve"> RTD("cqg.rtd",,"StudyData","MIVLow("&amp;$N$2&amp;")", "Bar", "", "Close", $M$2, $A166, $R$2,$Q$2,,$O$2,$P$2)</f>
        <v>21.29</v>
      </c>
      <c r="L166" s="6">
        <f xml:space="preserve"> RTD("cqg.rtd",,"StudyData","MIVCLose("&amp;$N$2&amp;")", "Bar", "", "Close", $M$2, $A166, $R$2,$Q$2,,$O$2,$P$2)</f>
        <v>26.02</v>
      </c>
    </row>
    <row r="167" spans="1:12" x14ac:dyDescent="0.3">
      <c r="A167">
        <f t="shared" si="2"/>
        <v>-165</v>
      </c>
      <c r="B167" s="1">
        <f xml:space="preserve"> RTD("cqg.rtd",,"StudyData", $N$2, "Bar", "", "Time", $M$2, $A167, $R$2,$Q$2,,$O$2,$P$2)</f>
        <v>42864.708333333336</v>
      </c>
      <c r="C167" s="2">
        <f xml:space="preserve"> RTD("cqg.rtd",,"StudyData", $N$2, "Bar", "", "Time", $M$2, $A167,$R$2,$Q$2, "","False")</f>
        <v>42864.708333333336</v>
      </c>
      <c r="D167" s="3">
        <f xml:space="preserve"> RTD("cqg.rtd",,"StudyData", $N$2, "Bar", "", "Open", $M$2, $A167, $R$2,$Q$2,,$O$2,$P$2)</f>
        <v>1.19</v>
      </c>
      <c r="E167" s="3">
        <f xml:space="preserve"> RTD("cqg.rtd",,"StudyData", $N$2, "Bar", "", "High", $M$2, $A167, $R$2,$Q$2,,$O$2,$P$2)</f>
        <v>1.19</v>
      </c>
      <c r="F167" s="3">
        <f xml:space="preserve"> RTD("cqg.rtd",,"StudyData", $N$2, "Bar", "", "Low", $M$2, $A167, $R$2,$Q$2,,$O$2,$P$2)</f>
        <v>1.19</v>
      </c>
      <c r="G167" s="3">
        <f xml:space="preserve"> RTD("cqg.rtd",,"StudyData", $N$2, "Bar", "", "Close", $M$2, $A167, $R$2,$Q$2,,$O$2,$P$2)</f>
        <v>1.19</v>
      </c>
      <c r="H167" s="4">
        <f>RTD("cqg.rtd",,"StudyData",$N$2, "Vol", "VolType=Exchange,CoCType=Contract", "Vol",$M$2, $A167, $R$2,$Q$2,,$O$2,$P$2)</f>
        <v>0</v>
      </c>
      <c r="I167" s="6">
        <f xml:space="preserve"> RTD("cqg.rtd",,"StudyData","MIVOpen("&amp;$N$2&amp;")", "Bar", "", "Close", $M$2, $A167, $R$2,$Q$2,,$O$2,$P$2)</f>
        <v>26.555</v>
      </c>
      <c r="J167" s="6">
        <f xml:space="preserve"> RTD("cqg.rtd",,"StudyData","MIVHigh("&amp;$N$2&amp;")", "Bar", "", "Close", $M$2, $A167, $R$2,$Q$2,,$O$2,$P$2)</f>
        <v>29.93</v>
      </c>
      <c r="K167" s="6">
        <f xml:space="preserve"> RTD("cqg.rtd",,"StudyData","MIVLow("&amp;$N$2&amp;")", "Bar", "", "Close", $M$2, $A167, $R$2,$Q$2,,$O$2,$P$2)</f>
        <v>18.64</v>
      </c>
      <c r="L167" s="6">
        <f xml:space="preserve"> RTD("cqg.rtd",,"StudyData","MIVCLose("&amp;$N$2&amp;")", "Bar", "", "Close", $M$2, $A167, $R$2,$Q$2,,$O$2,$P$2)</f>
        <v>26.62</v>
      </c>
    </row>
    <row r="168" spans="1:12" x14ac:dyDescent="0.3">
      <c r="A168">
        <f t="shared" si="2"/>
        <v>-166</v>
      </c>
      <c r="B168" s="1">
        <f xml:space="preserve"> RTD("cqg.rtd",,"StudyData", $N$2, "Bar", "", "Time", $M$2, $A168, $R$2,$Q$2,,$O$2,$P$2)</f>
        <v>42863.708333333336</v>
      </c>
      <c r="C168" s="2">
        <f xml:space="preserve"> RTD("cqg.rtd",,"StudyData", $N$2, "Bar", "", "Time", $M$2, $A168,$R$2,$Q$2, "","False")</f>
        <v>42863.708333333336</v>
      </c>
      <c r="D168" s="3">
        <f xml:space="preserve"> RTD("cqg.rtd",,"StudyData", $N$2, "Bar", "", "Open", $M$2, $A168, $R$2,$Q$2,,$O$2,$P$2)</f>
        <v>1.01</v>
      </c>
      <c r="E168" s="3">
        <f xml:space="preserve"> RTD("cqg.rtd",,"StudyData", $N$2, "Bar", "", "High", $M$2, $A168, $R$2,$Q$2,,$O$2,$P$2)</f>
        <v>1.01</v>
      </c>
      <c r="F168" s="3">
        <f xml:space="preserve"> RTD("cqg.rtd",,"StudyData", $N$2, "Bar", "", "Low", $M$2, $A168, $R$2,$Q$2,,$O$2,$P$2)</f>
        <v>1.01</v>
      </c>
      <c r="G168" s="3">
        <f xml:space="preserve"> RTD("cqg.rtd",,"StudyData", $N$2, "Bar", "", "Close", $M$2, $A168, $R$2,$Q$2,,$O$2,$P$2)</f>
        <v>1.01</v>
      </c>
      <c r="H168" s="4">
        <f>RTD("cqg.rtd",,"StudyData",$N$2, "Vol", "VolType=Exchange,CoCType=Contract", "Vol",$M$2, $A168, $R$2,$Q$2,,$O$2,$P$2)</f>
        <v>0</v>
      </c>
      <c r="I168" s="6">
        <f xml:space="preserve"> RTD("cqg.rtd",,"StudyData","MIVOpen("&amp;$N$2&amp;")", "Bar", "", "Close", $M$2, $A168, $R$2,$Q$2,,$O$2,$P$2)</f>
        <v>26.39</v>
      </c>
      <c r="J168" s="6">
        <f xml:space="preserve"> RTD("cqg.rtd",,"StudyData","MIVHigh("&amp;$N$2&amp;")", "Bar", "", "Close", $M$2, $A168, $R$2,$Q$2,,$O$2,$P$2)</f>
        <v>28.08</v>
      </c>
      <c r="K168" s="6">
        <f xml:space="preserve"> RTD("cqg.rtd",,"StudyData","MIVLow("&amp;$N$2&amp;")", "Bar", "", "Close", $M$2, $A168, $R$2,$Q$2,,$O$2,$P$2)</f>
        <v>23.23</v>
      </c>
      <c r="L168" s="6">
        <f xml:space="preserve"> RTD("cqg.rtd",,"StudyData","MIVCLose("&amp;$N$2&amp;")", "Bar", "", "Close", $M$2, $A168, $R$2,$Q$2,,$O$2,$P$2)</f>
        <v>24.83</v>
      </c>
    </row>
    <row r="169" spans="1:12" x14ac:dyDescent="0.3">
      <c r="A169">
        <f t="shared" si="2"/>
        <v>-167</v>
      </c>
      <c r="B169" s="1">
        <f xml:space="preserve"> RTD("cqg.rtd",,"StudyData", $N$2, "Bar", "", "Time", $M$2, $A169, $R$2,$Q$2,,$O$2,$P$2)</f>
        <v>42862.708333333336</v>
      </c>
      <c r="C169" s="2">
        <f xml:space="preserve"> RTD("cqg.rtd",,"StudyData", $N$2, "Bar", "", "Time", $M$2, $A169,$R$2,$Q$2, "","False")</f>
        <v>42862.708333333336</v>
      </c>
      <c r="D169" s="3">
        <f xml:space="preserve"> RTD("cqg.rtd",,"StudyData", $N$2, "Bar", "", "Open", $M$2, $A169, $R$2,$Q$2,,$O$2,$P$2)</f>
        <v>1.06</v>
      </c>
      <c r="E169" s="3">
        <f xml:space="preserve"> RTD("cqg.rtd",,"StudyData", $N$2, "Bar", "", "High", $M$2, $A169, $R$2,$Q$2,,$O$2,$P$2)</f>
        <v>1.06</v>
      </c>
      <c r="F169" s="3">
        <f xml:space="preserve"> RTD("cqg.rtd",,"StudyData", $N$2, "Bar", "", "Low", $M$2, $A169, $R$2,$Q$2,,$O$2,$P$2)</f>
        <v>1.06</v>
      </c>
      <c r="G169" s="3">
        <f xml:space="preserve"> RTD("cqg.rtd",,"StudyData", $N$2, "Bar", "", "Close", $M$2, $A169, $R$2,$Q$2,,$O$2,$P$2)</f>
        <v>1.06</v>
      </c>
      <c r="H169" s="4">
        <f>RTD("cqg.rtd",,"StudyData",$N$2, "Vol", "VolType=Exchange,CoCType=Contract", "Vol",$M$2, $A169, $R$2,$Q$2,,$O$2,$P$2)</f>
        <v>0</v>
      </c>
      <c r="I169" s="6">
        <f xml:space="preserve"> RTD("cqg.rtd",,"StudyData","MIVOpen("&amp;$N$2&amp;")", "Bar", "", "Close", $M$2, $A169, $R$2,$Q$2,,$O$2,$P$2)</f>
        <v>25.745000000000001</v>
      </c>
      <c r="J169" s="6">
        <f xml:space="preserve"> RTD("cqg.rtd",,"StudyData","MIVHigh("&amp;$N$2&amp;")", "Bar", "", "Close", $M$2, $A169, $R$2,$Q$2,,$O$2,$P$2)</f>
        <v>26.61</v>
      </c>
      <c r="K169" s="6">
        <f xml:space="preserve"> RTD("cqg.rtd",,"StudyData","MIVLow("&amp;$N$2&amp;")", "Bar", "", "Close", $M$2, $A169, $R$2,$Q$2,,$O$2,$P$2)</f>
        <v>23.47</v>
      </c>
      <c r="L169" s="6">
        <f xml:space="preserve"> RTD("cqg.rtd",,"StudyData","MIVCLose("&amp;$N$2&amp;")", "Bar", "", "Close", $M$2, $A169, $R$2,$Q$2,,$O$2,$P$2)</f>
        <v>26.355</v>
      </c>
    </row>
    <row r="170" spans="1:12" x14ac:dyDescent="0.3">
      <c r="A170">
        <f t="shared" si="2"/>
        <v>-168</v>
      </c>
      <c r="B170" s="1">
        <f xml:space="preserve"> RTD("cqg.rtd",,"StudyData", $N$2, "Bar", "", "Time", $M$2, $A170, $R$2,$Q$2,,$O$2,$P$2)</f>
        <v>42859.708333333336</v>
      </c>
      <c r="C170" s="2">
        <f xml:space="preserve"> RTD("cqg.rtd",,"StudyData", $N$2, "Bar", "", "Time", $M$2, $A170,$R$2,$Q$2, "","False")</f>
        <v>42859.708333333336</v>
      </c>
      <c r="D170" s="3">
        <f xml:space="preserve"> RTD("cqg.rtd",,"StudyData", $N$2, "Bar", "", "Open", $M$2, $A170, $R$2,$Q$2,,$O$2,$P$2)</f>
        <v>1.02</v>
      </c>
      <c r="E170" s="3">
        <f xml:space="preserve"> RTD("cqg.rtd",,"StudyData", $N$2, "Bar", "", "High", $M$2, $A170, $R$2,$Q$2,,$O$2,$P$2)</f>
        <v>1.05</v>
      </c>
      <c r="F170" s="3">
        <f xml:space="preserve"> RTD("cqg.rtd",,"StudyData", $N$2, "Bar", "", "Low", $M$2, $A170, $R$2,$Q$2,,$O$2,$P$2)</f>
        <v>1.02</v>
      </c>
      <c r="G170" s="3">
        <f xml:space="preserve"> RTD("cqg.rtd",,"StudyData", $N$2, "Bar", "", "Close", $M$2, $A170, $R$2,$Q$2,,$O$2,$P$2)</f>
        <v>1.05</v>
      </c>
      <c r="H170" s="4">
        <f>RTD("cqg.rtd",,"StudyData",$N$2, "Vol", "VolType=Exchange,CoCType=Contract", "Vol",$M$2, $A170, $R$2,$Q$2,,$O$2,$P$2)</f>
        <v>5</v>
      </c>
      <c r="I170" s="6">
        <f xml:space="preserve"> RTD("cqg.rtd",,"StudyData","MIVOpen("&amp;$N$2&amp;")", "Bar", "", "Close", $M$2, $A170, $R$2,$Q$2,,$O$2,$P$2)</f>
        <v>26.43</v>
      </c>
      <c r="J170" s="6">
        <f xml:space="preserve"> RTD("cqg.rtd",,"StudyData","MIVHigh("&amp;$N$2&amp;")", "Bar", "", "Close", $M$2, $A170, $R$2,$Q$2,,$O$2,$P$2)</f>
        <v>28.44</v>
      </c>
      <c r="K170" s="6">
        <f xml:space="preserve"> RTD("cqg.rtd",,"StudyData","MIVLow("&amp;$N$2&amp;")", "Bar", "", "Close", $M$2, $A170, $R$2,$Q$2,,$O$2,$P$2)</f>
        <v>21.45</v>
      </c>
      <c r="L170" s="6">
        <f xml:space="preserve"> RTD("cqg.rtd",,"StudyData","MIVCLose("&amp;$N$2&amp;")", "Bar", "", "Close", $M$2, $A170, $R$2,$Q$2,,$O$2,$P$2)</f>
        <v>25.885000000000002</v>
      </c>
    </row>
    <row r="171" spans="1:12" x14ac:dyDescent="0.3">
      <c r="A171">
        <f t="shared" si="2"/>
        <v>-169</v>
      </c>
      <c r="B171" s="1">
        <f xml:space="preserve"> RTD("cqg.rtd",,"StudyData", $N$2, "Bar", "", "Time", $M$2, $A171, $R$2,$Q$2,,$O$2,$P$2)</f>
        <v>42858.708333333336</v>
      </c>
      <c r="C171" s="2">
        <f xml:space="preserve"> RTD("cqg.rtd",,"StudyData", $N$2, "Bar", "", "Time", $M$2, $A171,$R$2,$Q$2, "","False")</f>
        <v>42858.708333333336</v>
      </c>
      <c r="D171" s="3">
        <f xml:space="preserve"> RTD("cqg.rtd",,"StudyData", $N$2, "Bar", "", "Open", $M$2, $A171, $R$2,$Q$2,,$O$2,$P$2)</f>
        <v>0.93</v>
      </c>
      <c r="E171" s="3">
        <f xml:space="preserve"> RTD("cqg.rtd",,"StudyData", $N$2, "Bar", "", "High", $M$2, $A171, $R$2,$Q$2,,$O$2,$P$2)</f>
        <v>0.93</v>
      </c>
      <c r="F171" s="3">
        <f xml:space="preserve"> RTD("cqg.rtd",,"StudyData", $N$2, "Bar", "", "Low", $M$2, $A171, $R$2,$Q$2,,$O$2,$P$2)</f>
        <v>0.93</v>
      </c>
      <c r="G171" s="3">
        <f xml:space="preserve"> RTD("cqg.rtd",,"StudyData", $N$2, "Bar", "", "Close", $M$2, $A171, $R$2,$Q$2,,$O$2,$P$2)</f>
        <v>0.93</v>
      </c>
      <c r="H171" s="4">
        <f>RTD("cqg.rtd",,"StudyData",$N$2, "Vol", "VolType=Exchange,CoCType=Contract", "Vol",$M$2, $A171, $R$2,$Q$2,,$O$2,$P$2)</f>
        <v>0</v>
      </c>
      <c r="I171" s="6">
        <f xml:space="preserve"> RTD("cqg.rtd",,"StudyData","MIVOpen("&amp;$N$2&amp;")", "Bar", "", "Close", $M$2, $A171, $R$2,$Q$2,,$O$2,$P$2)</f>
        <v>26.32</v>
      </c>
      <c r="J171" s="6">
        <f xml:space="preserve"> RTD("cqg.rtd",,"StudyData","MIVHigh("&amp;$N$2&amp;")", "Bar", "", "Close", $M$2, $A171, $R$2,$Q$2,,$O$2,$P$2)</f>
        <v>27.82</v>
      </c>
      <c r="K171" s="6">
        <f xml:space="preserve"> RTD("cqg.rtd",,"StudyData","MIVLow("&amp;$N$2&amp;")", "Bar", "", "Close", $M$2, $A171, $R$2,$Q$2,,$O$2,$P$2)</f>
        <v>24.16</v>
      </c>
      <c r="L171" s="6">
        <f xml:space="preserve"> RTD("cqg.rtd",,"StudyData","MIVCLose("&amp;$N$2&amp;")", "Bar", "", "Close", $M$2, $A171, $R$2,$Q$2,,$O$2,$P$2)</f>
        <v>25.46</v>
      </c>
    </row>
    <row r="172" spans="1:12" x14ac:dyDescent="0.3">
      <c r="A172">
        <f t="shared" si="2"/>
        <v>-170</v>
      </c>
      <c r="B172" s="1">
        <f xml:space="preserve"> RTD("cqg.rtd",,"StudyData", $N$2, "Bar", "", "Time", $M$2, $A172, $R$2,$Q$2,,$O$2,$P$2)</f>
        <v>42857.708333333336</v>
      </c>
      <c r="C172" s="2">
        <f xml:space="preserve"> RTD("cqg.rtd",,"StudyData", $N$2, "Bar", "", "Time", $M$2, $A172,$R$2,$Q$2, "","False")</f>
        <v>42857.708333333336</v>
      </c>
      <c r="D172" s="3">
        <f xml:space="preserve"> RTD("cqg.rtd",,"StudyData", $N$2, "Bar", "", "Open", $M$2, $A172, $R$2,$Q$2,,$O$2,$P$2)</f>
        <v>1.24</v>
      </c>
      <c r="E172" s="3">
        <f xml:space="preserve"> RTD("cqg.rtd",,"StudyData", $N$2, "Bar", "", "High", $M$2, $A172, $R$2,$Q$2,,$O$2,$P$2)</f>
        <v>1.24</v>
      </c>
      <c r="F172" s="3">
        <f xml:space="preserve"> RTD("cqg.rtd",,"StudyData", $N$2, "Bar", "", "Low", $M$2, $A172, $R$2,$Q$2,,$O$2,$P$2)</f>
        <v>1.24</v>
      </c>
      <c r="G172" s="3">
        <f xml:space="preserve"> RTD("cqg.rtd",,"StudyData", $N$2, "Bar", "", "Close", $M$2, $A172, $R$2,$Q$2,,$O$2,$P$2)</f>
        <v>1.24</v>
      </c>
      <c r="H172" s="4">
        <f>RTD("cqg.rtd",,"StudyData",$N$2, "Vol", "VolType=Exchange,CoCType=Contract", "Vol",$M$2, $A172, $R$2,$Q$2,,$O$2,$P$2)</f>
        <v>0</v>
      </c>
      <c r="I172" s="6">
        <f xml:space="preserve"> RTD("cqg.rtd",,"StudyData","MIVOpen("&amp;$N$2&amp;")", "Bar", "", "Close", $M$2, $A172, $R$2,$Q$2,,$O$2,$P$2)</f>
        <v>27.04</v>
      </c>
      <c r="J172" s="6">
        <f xml:space="preserve"> RTD("cqg.rtd",,"StudyData","MIVHigh("&amp;$N$2&amp;")", "Bar", "", "Close", $M$2, $A172, $R$2,$Q$2,,$O$2,$P$2)</f>
        <v>27.28</v>
      </c>
      <c r="K172" s="6">
        <f xml:space="preserve"> RTD("cqg.rtd",,"StudyData","MIVLow("&amp;$N$2&amp;")", "Bar", "", "Close", $M$2, $A172, $R$2,$Q$2,,$O$2,$P$2)</f>
        <v>25.17</v>
      </c>
      <c r="L172" s="6">
        <f xml:space="preserve"> RTD("cqg.rtd",,"StudyData","MIVCLose("&amp;$N$2&amp;")", "Bar", "", "Close", $M$2, $A172, $R$2,$Q$2,,$O$2,$P$2)</f>
        <v>26.27</v>
      </c>
    </row>
    <row r="173" spans="1:12" x14ac:dyDescent="0.3">
      <c r="A173">
        <f t="shared" si="2"/>
        <v>-171</v>
      </c>
      <c r="B173" s="1">
        <f xml:space="preserve"> RTD("cqg.rtd",,"StudyData", $N$2, "Bar", "", "Time", $M$2, $A173, $R$2,$Q$2,,$O$2,$P$2)</f>
        <v>42856.708333333336</v>
      </c>
      <c r="C173" s="2">
        <f xml:space="preserve"> RTD("cqg.rtd",,"StudyData", $N$2, "Bar", "", "Time", $M$2, $A173,$R$2,$Q$2, "","False")</f>
        <v>42856.708333333336</v>
      </c>
      <c r="D173" s="3">
        <f xml:space="preserve"> RTD("cqg.rtd",,"StudyData", $N$2, "Bar", "", "Open", $M$2, $A173, $R$2,$Q$2,,$O$2,$P$2)</f>
        <v>1.24</v>
      </c>
      <c r="E173" s="3">
        <f xml:space="preserve"> RTD("cqg.rtd",,"StudyData", $N$2, "Bar", "", "High", $M$2, $A173, $R$2,$Q$2,,$O$2,$P$2)</f>
        <v>1.24</v>
      </c>
      <c r="F173" s="3">
        <f xml:space="preserve"> RTD("cqg.rtd",,"StudyData", $N$2, "Bar", "", "Low", $M$2, $A173, $R$2,$Q$2,,$O$2,$P$2)</f>
        <v>1.24</v>
      </c>
      <c r="G173" s="3">
        <f xml:space="preserve"> RTD("cqg.rtd",,"StudyData", $N$2, "Bar", "", "Close", $M$2, $A173, $R$2,$Q$2,,$O$2,$P$2)</f>
        <v>1.24</v>
      </c>
      <c r="H173" s="4">
        <f>RTD("cqg.rtd",,"StudyData",$N$2, "Vol", "VolType=Exchange,CoCType=Contract", "Vol",$M$2, $A173, $R$2,$Q$2,,$O$2,$P$2)</f>
        <v>0</v>
      </c>
      <c r="I173" s="6">
        <f xml:space="preserve"> RTD("cqg.rtd",,"StudyData","MIVOpen("&amp;$N$2&amp;")", "Bar", "", "Close", $M$2, $A173, $R$2,$Q$2,,$O$2,$P$2)</f>
        <v>27.425000000000001</v>
      </c>
      <c r="J173" s="6">
        <f xml:space="preserve"> RTD("cqg.rtd",,"StudyData","MIVHigh("&amp;$N$2&amp;")", "Bar", "", "Close", $M$2, $A173, $R$2,$Q$2,,$O$2,$P$2)</f>
        <v>29.74</v>
      </c>
      <c r="K173" s="6">
        <f xml:space="preserve"> RTD("cqg.rtd",,"StudyData","MIVLow("&amp;$N$2&amp;")", "Bar", "", "Close", $M$2, $A173, $R$2,$Q$2,,$O$2,$P$2)</f>
        <v>22.59</v>
      </c>
      <c r="L173" s="6">
        <f xml:space="preserve"> RTD("cqg.rtd",,"StudyData","MIVCLose("&amp;$N$2&amp;")", "Bar", "", "Close", $M$2, $A173, $R$2,$Q$2,,$O$2,$P$2)</f>
        <v>26.975000000000001</v>
      </c>
    </row>
    <row r="174" spans="1:12" x14ac:dyDescent="0.3">
      <c r="A174">
        <f t="shared" si="2"/>
        <v>-172</v>
      </c>
      <c r="B174" s="1">
        <f xml:space="preserve"> RTD("cqg.rtd",,"StudyData", $N$2, "Bar", "", "Time", $M$2, $A174, $R$2,$Q$2,,$O$2,$P$2)</f>
        <v>42855.708333333336</v>
      </c>
      <c r="C174" s="2">
        <f xml:space="preserve"> RTD("cqg.rtd",,"StudyData", $N$2, "Bar", "", "Time", $M$2, $A174,$R$2,$Q$2, "","False")</f>
        <v>42855.708333333336</v>
      </c>
      <c r="D174" s="3">
        <f xml:space="preserve"> RTD("cqg.rtd",,"StudyData", $N$2, "Bar", "", "Open", $M$2, $A174, $R$2,$Q$2,,$O$2,$P$2)</f>
        <v>1.47</v>
      </c>
      <c r="E174" s="3">
        <f xml:space="preserve"> RTD("cqg.rtd",,"StudyData", $N$2, "Bar", "", "High", $M$2, $A174, $R$2,$Q$2,,$O$2,$P$2)</f>
        <v>1.47</v>
      </c>
      <c r="F174" s="3">
        <f xml:space="preserve"> RTD("cqg.rtd",,"StudyData", $N$2, "Bar", "", "Low", $M$2, $A174, $R$2,$Q$2,,$O$2,$P$2)</f>
        <v>1.47</v>
      </c>
      <c r="G174" s="3">
        <f xml:space="preserve"> RTD("cqg.rtd",,"StudyData", $N$2, "Bar", "", "Close", $M$2, $A174, $R$2,$Q$2,,$O$2,$P$2)</f>
        <v>1.47</v>
      </c>
      <c r="H174" s="4">
        <f>RTD("cqg.rtd",,"StudyData",$N$2, "Vol", "VolType=Exchange,CoCType=Contract", "Vol",$M$2, $A174, $R$2,$Q$2,,$O$2,$P$2)</f>
        <v>0</v>
      </c>
      <c r="I174" s="6">
        <f xml:space="preserve"> RTD("cqg.rtd",,"StudyData","MIVOpen("&amp;$N$2&amp;")", "Bar", "", "Close", $M$2, $A174, $R$2,$Q$2,,$O$2,$P$2)</f>
        <v>27.12</v>
      </c>
      <c r="J174" s="6">
        <f xml:space="preserve"> RTD("cqg.rtd",,"StudyData","MIVHigh("&amp;$N$2&amp;")", "Bar", "", "Close", $M$2, $A174, $R$2,$Q$2,,$O$2,$P$2)</f>
        <v>27.81</v>
      </c>
      <c r="K174" s="6">
        <f xml:space="preserve"> RTD("cqg.rtd",,"StudyData","MIVLow("&amp;$N$2&amp;")", "Bar", "", "Close", $M$2, $A174, $R$2,$Q$2,,$O$2,$P$2)</f>
        <v>24.03</v>
      </c>
      <c r="L174" s="6">
        <f xml:space="preserve"> RTD("cqg.rtd",,"StudyData","MIVCLose("&amp;$N$2&amp;")", "Bar", "", "Close", $M$2, $A174, $R$2,$Q$2,,$O$2,$P$2)</f>
        <v>26.375</v>
      </c>
    </row>
    <row r="175" spans="1:12" x14ac:dyDescent="0.3">
      <c r="A175">
        <f t="shared" si="2"/>
        <v>-173</v>
      </c>
      <c r="B175" s="1">
        <f xml:space="preserve"> RTD("cqg.rtd",,"StudyData", $N$2, "Bar", "", "Time", $M$2, $A175, $R$2,$Q$2,,$O$2,$P$2)</f>
        <v>42852.708333333336</v>
      </c>
      <c r="C175" s="2">
        <f xml:space="preserve"> RTD("cqg.rtd",,"StudyData", $N$2, "Bar", "", "Time", $M$2, $A175,$R$2,$Q$2, "","False")</f>
        <v>42852.708333333336</v>
      </c>
      <c r="D175" s="3">
        <f xml:space="preserve"> RTD("cqg.rtd",,"StudyData", $N$2, "Bar", "", "Open", $M$2, $A175, $R$2,$Q$2,,$O$2,$P$2)</f>
        <v>1.58</v>
      </c>
      <c r="E175" s="3">
        <f xml:space="preserve"> RTD("cqg.rtd",,"StudyData", $N$2, "Bar", "", "High", $M$2, $A175, $R$2,$Q$2,,$O$2,$P$2)</f>
        <v>1.58</v>
      </c>
      <c r="F175" s="3">
        <f xml:space="preserve"> RTD("cqg.rtd",,"StudyData", $N$2, "Bar", "", "Low", $M$2, $A175, $R$2,$Q$2,,$O$2,$P$2)</f>
        <v>1.58</v>
      </c>
      <c r="G175" s="3">
        <f xml:space="preserve"> RTD("cqg.rtd",,"StudyData", $N$2, "Bar", "", "Close", $M$2, $A175, $R$2,$Q$2,,$O$2,$P$2)</f>
        <v>1.58</v>
      </c>
      <c r="H175" s="4">
        <f>RTD("cqg.rtd",,"StudyData",$N$2, "Vol", "VolType=Exchange,CoCType=Contract", "Vol",$M$2, $A175, $R$2,$Q$2,,$O$2,$P$2)</f>
        <v>0</v>
      </c>
      <c r="I175" s="6">
        <f xml:space="preserve"> RTD("cqg.rtd",,"StudyData","MIVOpen("&amp;$N$2&amp;")", "Bar", "", "Close", $M$2, $A175, $R$2,$Q$2,,$O$2,$P$2)</f>
        <v>27.36</v>
      </c>
      <c r="J175" s="6">
        <f xml:space="preserve"> RTD("cqg.rtd",,"StudyData","MIVHigh("&amp;$N$2&amp;")", "Bar", "", "Close", $M$2, $A175, $R$2,$Q$2,,$O$2,$P$2)</f>
        <v>28.29</v>
      </c>
      <c r="K175" s="6">
        <f xml:space="preserve"> RTD("cqg.rtd",,"StudyData","MIVLow("&amp;$N$2&amp;")", "Bar", "", "Close", $M$2, $A175, $R$2,$Q$2,,$O$2,$P$2)</f>
        <v>25.39</v>
      </c>
      <c r="L175" s="6">
        <f xml:space="preserve"> RTD("cqg.rtd",,"StudyData","MIVCLose("&amp;$N$2&amp;")", "Bar", "", "Close", $M$2, $A175, $R$2,$Q$2,,$O$2,$P$2)</f>
        <v>27.11</v>
      </c>
    </row>
    <row r="176" spans="1:12" x14ac:dyDescent="0.3">
      <c r="A176">
        <f t="shared" si="2"/>
        <v>-174</v>
      </c>
      <c r="B176" s="1">
        <f xml:space="preserve"> RTD("cqg.rtd",,"StudyData", $N$2, "Bar", "", "Time", $M$2, $A176, $R$2,$Q$2,,$O$2,$P$2)</f>
        <v>42851.708333333336</v>
      </c>
      <c r="C176" s="2">
        <f xml:space="preserve"> RTD("cqg.rtd",,"StudyData", $N$2, "Bar", "", "Time", $M$2, $A176,$R$2,$Q$2, "","False")</f>
        <v>42851.708333333336</v>
      </c>
      <c r="D176" s="3">
        <f xml:space="preserve"> RTD("cqg.rtd",,"StudyData", $N$2, "Bar", "", "Open", $M$2, $A176, $R$2,$Q$2,,$O$2,$P$2)</f>
        <v>1.61</v>
      </c>
      <c r="E176" s="3">
        <f xml:space="preserve"> RTD("cqg.rtd",,"StudyData", $N$2, "Bar", "", "High", $M$2, $A176, $R$2,$Q$2,,$O$2,$P$2)</f>
        <v>1.61</v>
      </c>
      <c r="F176" s="3">
        <f xml:space="preserve"> RTD("cqg.rtd",,"StudyData", $N$2, "Bar", "", "Low", $M$2, $A176, $R$2,$Q$2,,$O$2,$P$2)</f>
        <v>1.61</v>
      </c>
      <c r="G176" s="3">
        <f xml:space="preserve"> RTD("cqg.rtd",,"StudyData", $N$2, "Bar", "", "Close", $M$2, $A176, $R$2,$Q$2,,$O$2,$P$2)</f>
        <v>1.61</v>
      </c>
      <c r="H176" s="4">
        <f>RTD("cqg.rtd",,"StudyData",$N$2, "Vol", "VolType=Exchange,CoCType=Contract", "Vol",$M$2, $A176, $R$2,$Q$2,,$O$2,$P$2)</f>
        <v>0</v>
      </c>
      <c r="I176" s="6">
        <f xml:space="preserve"> RTD("cqg.rtd",,"StudyData","MIVOpen("&amp;$N$2&amp;")", "Bar", "", "Close", $M$2, $A176, $R$2,$Q$2,,$O$2,$P$2)</f>
        <v>26.44</v>
      </c>
      <c r="J176" s="6">
        <f xml:space="preserve"> RTD("cqg.rtd",,"StudyData","MIVHigh("&amp;$N$2&amp;")", "Bar", "", "Close", $M$2, $A176, $R$2,$Q$2,,$O$2,$P$2)</f>
        <v>28.34</v>
      </c>
      <c r="K176" s="6">
        <f xml:space="preserve"> RTD("cqg.rtd",,"StudyData","MIVLow("&amp;$N$2&amp;")", "Bar", "", "Close", $M$2, $A176, $R$2,$Q$2,,$O$2,$P$2)</f>
        <v>22.58</v>
      </c>
      <c r="L176" s="6">
        <f xml:space="preserve"> RTD("cqg.rtd",,"StudyData","MIVCLose("&amp;$N$2&amp;")", "Bar", "", "Close", $M$2, $A176, $R$2,$Q$2,,$O$2,$P$2)</f>
        <v>27.355</v>
      </c>
    </row>
    <row r="177" spans="1:12" x14ac:dyDescent="0.3">
      <c r="A177">
        <f t="shared" si="2"/>
        <v>-175</v>
      </c>
      <c r="B177" s="1">
        <f xml:space="preserve"> RTD("cqg.rtd",,"StudyData", $N$2, "Bar", "", "Time", $M$2, $A177, $R$2,$Q$2,,$O$2,$P$2)</f>
        <v>42850.708333333336</v>
      </c>
      <c r="C177" s="2">
        <f xml:space="preserve"> RTD("cqg.rtd",,"StudyData", $N$2, "Bar", "", "Time", $M$2, $A177,$R$2,$Q$2, "","False")</f>
        <v>42850.708333333336</v>
      </c>
      <c r="D177" s="3">
        <f xml:space="preserve"> RTD("cqg.rtd",,"StudyData", $N$2, "Bar", "", "Open", $M$2, $A177, $R$2,$Q$2,,$O$2,$P$2)</f>
        <v>1.77</v>
      </c>
      <c r="E177" s="3">
        <f xml:space="preserve"> RTD("cqg.rtd",,"StudyData", $N$2, "Bar", "", "High", $M$2, $A177, $R$2,$Q$2,,$O$2,$P$2)</f>
        <v>1.77</v>
      </c>
      <c r="F177" s="3">
        <f xml:space="preserve"> RTD("cqg.rtd",,"StudyData", $N$2, "Bar", "", "Low", $M$2, $A177, $R$2,$Q$2,,$O$2,$P$2)</f>
        <v>1.77</v>
      </c>
      <c r="G177" s="3">
        <f xml:space="preserve"> RTD("cqg.rtd",,"StudyData", $N$2, "Bar", "", "Close", $M$2, $A177, $R$2,$Q$2,,$O$2,$P$2)</f>
        <v>1.77</v>
      </c>
      <c r="H177" s="4">
        <f>RTD("cqg.rtd",,"StudyData",$N$2, "Vol", "VolType=Exchange,CoCType=Contract", "Vol",$M$2, $A177, $R$2,$Q$2,,$O$2,$P$2)</f>
        <v>0</v>
      </c>
      <c r="I177" s="6">
        <f xml:space="preserve"> RTD("cqg.rtd",,"StudyData","MIVOpen("&amp;$N$2&amp;")", "Bar", "", "Close", $M$2, $A177, $R$2,$Q$2,,$O$2,$P$2)</f>
        <v>26.34</v>
      </c>
      <c r="J177" s="6">
        <f xml:space="preserve"> RTD("cqg.rtd",,"StudyData","MIVHigh("&amp;$N$2&amp;")", "Bar", "", "Close", $M$2, $A177, $R$2,$Q$2,,$O$2,$P$2)</f>
        <v>27.83</v>
      </c>
      <c r="K177" s="6">
        <f xml:space="preserve"> RTD("cqg.rtd",,"StudyData","MIVLow("&amp;$N$2&amp;")", "Bar", "", "Close", $M$2, $A177, $R$2,$Q$2,,$O$2,$P$2)</f>
        <v>23.56</v>
      </c>
      <c r="L177" s="6">
        <f xml:space="preserve"> RTD("cqg.rtd",,"StudyData","MIVCLose("&amp;$N$2&amp;")", "Bar", "", "Close", $M$2, $A177, $R$2,$Q$2,,$O$2,$P$2)</f>
        <v>25.965</v>
      </c>
    </row>
    <row r="178" spans="1:12" x14ac:dyDescent="0.3">
      <c r="A178">
        <f t="shared" si="2"/>
        <v>-176</v>
      </c>
      <c r="B178" s="1">
        <f xml:space="preserve"> RTD("cqg.rtd",,"StudyData", $N$2, "Bar", "", "Time", $M$2, $A178, $R$2,$Q$2,,$O$2,$P$2)</f>
        <v>42849.708333333336</v>
      </c>
      <c r="C178" s="2">
        <f xml:space="preserve"> RTD("cqg.rtd",,"StudyData", $N$2, "Bar", "", "Time", $M$2, $A178,$R$2,$Q$2, "","False")</f>
        <v>42849.708333333336</v>
      </c>
      <c r="D178" s="3">
        <f xml:space="preserve"> RTD("cqg.rtd",,"StudyData", $N$2, "Bar", "", "Open", $M$2, $A178, $R$2,$Q$2,,$O$2,$P$2)</f>
        <v>1.85</v>
      </c>
      <c r="E178" s="3">
        <f xml:space="preserve"> RTD("cqg.rtd",,"StudyData", $N$2, "Bar", "", "High", $M$2, $A178, $R$2,$Q$2,,$O$2,$P$2)</f>
        <v>1.85</v>
      </c>
      <c r="F178" s="3">
        <f xml:space="preserve"> RTD("cqg.rtd",,"StudyData", $N$2, "Bar", "", "Low", $M$2, $A178, $R$2,$Q$2,,$O$2,$P$2)</f>
        <v>1.85</v>
      </c>
      <c r="G178" s="3">
        <f xml:space="preserve"> RTD("cqg.rtd",,"StudyData", $N$2, "Bar", "", "Close", $M$2, $A178, $R$2,$Q$2,,$O$2,$P$2)</f>
        <v>1.85</v>
      </c>
      <c r="H178" s="4">
        <f>RTD("cqg.rtd",,"StudyData",$N$2, "Vol", "VolType=Exchange,CoCType=Contract", "Vol",$M$2, $A178, $R$2,$Q$2,,$O$2,$P$2)</f>
        <v>0</v>
      </c>
      <c r="I178" s="6">
        <f xml:space="preserve"> RTD("cqg.rtd",,"StudyData","MIVOpen("&amp;$N$2&amp;")", "Bar", "", "Close", $M$2, $A178, $R$2,$Q$2,,$O$2,$P$2)</f>
        <v>26.454999999999998</v>
      </c>
      <c r="J178" s="6">
        <f xml:space="preserve"> RTD("cqg.rtd",,"StudyData","MIVHigh("&amp;$N$2&amp;")", "Bar", "", "Close", $M$2, $A178, $R$2,$Q$2,,$O$2,$P$2)</f>
        <v>26.84</v>
      </c>
      <c r="K178" s="6">
        <f xml:space="preserve"> RTD("cqg.rtd",,"StudyData","MIVLow("&amp;$N$2&amp;")", "Bar", "", "Close", $M$2, $A178, $R$2,$Q$2,,$O$2,$P$2)</f>
        <v>24.78</v>
      </c>
      <c r="L178" s="6">
        <f xml:space="preserve"> RTD("cqg.rtd",,"StudyData","MIVCLose("&amp;$N$2&amp;")", "Bar", "", "Close", $M$2, $A178, $R$2,$Q$2,,$O$2,$P$2)</f>
        <v>26.41</v>
      </c>
    </row>
    <row r="179" spans="1:12" x14ac:dyDescent="0.3">
      <c r="A179">
        <f t="shared" si="2"/>
        <v>-177</v>
      </c>
      <c r="B179" s="1">
        <f xml:space="preserve"> RTD("cqg.rtd",,"StudyData", $N$2, "Bar", "", "Time", $M$2, $A179, $R$2,$Q$2,,$O$2,$P$2)</f>
        <v>42848.708333333336</v>
      </c>
      <c r="C179" s="2">
        <f xml:space="preserve"> RTD("cqg.rtd",,"StudyData", $N$2, "Bar", "", "Time", $M$2, $A179,$R$2,$Q$2, "","False")</f>
        <v>42848.708333333336</v>
      </c>
      <c r="D179" s="3">
        <f xml:space="preserve"> RTD("cqg.rtd",,"StudyData", $N$2, "Bar", "", "Open", $M$2, $A179, $R$2,$Q$2,,$O$2,$P$2)</f>
        <v>1.86</v>
      </c>
      <c r="E179" s="3">
        <f xml:space="preserve"> RTD("cqg.rtd",,"StudyData", $N$2, "Bar", "", "High", $M$2, $A179, $R$2,$Q$2,,$O$2,$P$2)</f>
        <v>1.86</v>
      </c>
      <c r="F179" s="3">
        <f xml:space="preserve"> RTD("cqg.rtd",,"StudyData", $N$2, "Bar", "", "Low", $M$2, $A179, $R$2,$Q$2,,$O$2,$P$2)</f>
        <v>1.86</v>
      </c>
      <c r="G179" s="3">
        <f xml:space="preserve"> RTD("cqg.rtd",,"StudyData", $N$2, "Bar", "", "Close", $M$2, $A179, $R$2,$Q$2,,$O$2,$P$2)</f>
        <v>1.86</v>
      </c>
      <c r="H179" s="4">
        <f>RTD("cqg.rtd",,"StudyData",$N$2, "Vol", "VolType=Exchange,CoCType=Contract", "Vol",$M$2, $A179, $R$2,$Q$2,,$O$2,$P$2)</f>
        <v>0</v>
      </c>
      <c r="I179" s="6">
        <f xml:space="preserve"> RTD("cqg.rtd",,"StudyData","MIVOpen("&amp;$N$2&amp;")", "Bar", "", "Close", $M$2, $A179, $R$2,$Q$2,,$O$2,$P$2)</f>
        <v>26.94</v>
      </c>
      <c r="J179" s="6">
        <f xml:space="preserve"> RTD("cqg.rtd",,"StudyData","MIVHigh("&amp;$N$2&amp;")", "Bar", "", "Close", $M$2, $A179, $R$2,$Q$2,,$O$2,$P$2)</f>
        <v>32.51</v>
      </c>
      <c r="K179" s="6">
        <f xml:space="preserve"> RTD("cqg.rtd",,"StudyData","MIVLow("&amp;$N$2&amp;")", "Bar", "", "Close", $M$2, $A179, $R$2,$Q$2,,$O$2,$P$2)</f>
        <v>22.7</v>
      </c>
      <c r="L179" s="6">
        <f xml:space="preserve"> RTD("cqg.rtd",,"StudyData","MIVCLose("&amp;$N$2&amp;")", "Bar", "", "Close", $M$2, $A179, $R$2,$Q$2,,$O$2,$P$2)</f>
        <v>26.63</v>
      </c>
    </row>
    <row r="180" spans="1:12" x14ac:dyDescent="0.3">
      <c r="A180">
        <f t="shared" si="2"/>
        <v>-178</v>
      </c>
      <c r="B180" s="1">
        <f xml:space="preserve"> RTD("cqg.rtd",,"StudyData", $N$2, "Bar", "", "Time", $M$2, $A180, $R$2,$Q$2,,$O$2,$P$2)</f>
        <v>42845.708333333336</v>
      </c>
      <c r="C180" s="2">
        <f xml:space="preserve"> RTD("cqg.rtd",,"StudyData", $N$2, "Bar", "", "Time", $M$2, $A180,$R$2,$Q$2, "","False")</f>
        <v>42845.708333333336</v>
      </c>
      <c r="D180" s="3">
        <f xml:space="preserve"> RTD("cqg.rtd",,"StudyData", $N$2, "Bar", "", "Open", $M$2, $A180, $R$2,$Q$2,,$O$2,$P$2)</f>
        <v>1.88</v>
      </c>
      <c r="E180" s="3">
        <f xml:space="preserve"> RTD("cqg.rtd",,"StudyData", $N$2, "Bar", "", "High", $M$2, $A180, $R$2,$Q$2,,$O$2,$P$2)</f>
        <v>1.88</v>
      </c>
      <c r="F180" s="3">
        <f xml:space="preserve"> RTD("cqg.rtd",,"StudyData", $N$2, "Bar", "", "Low", $M$2, $A180, $R$2,$Q$2,,$O$2,$P$2)</f>
        <v>1.88</v>
      </c>
      <c r="G180" s="3">
        <f xml:space="preserve"> RTD("cqg.rtd",,"StudyData", $N$2, "Bar", "", "Close", $M$2, $A180, $R$2,$Q$2,,$O$2,$P$2)</f>
        <v>1.88</v>
      </c>
      <c r="H180" s="4">
        <f>RTD("cqg.rtd",,"StudyData",$N$2, "Vol", "VolType=Exchange,CoCType=Contract", "Vol",$M$2, $A180, $R$2,$Q$2,,$O$2,$P$2)</f>
        <v>0</v>
      </c>
      <c r="I180" s="6">
        <f xml:space="preserve"> RTD("cqg.rtd",,"StudyData","MIVOpen("&amp;$N$2&amp;")", "Bar", "", "Close", $M$2, $A180, $R$2,$Q$2,,$O$2,$P$2)</f>
        <v>26.85</v>
      </c>
      <c r="J180" s="6">
        <f xml:space="preserve"> RTD("cqg.rtd",,"StudyData","MIVHigh("&amp;$N$2&amp;")", "Bar", "", "Close", $M$2, $A180, $R$2,$Q$2,,$O$2,$P$2)</f>
        <v>30.39</v>
      </c>
      <c r="K180" s="6">
        <f xml:space="preserve"> RTD("cqg.rtd",,"StudyData","MIVLow("&amp;$N$2&amp;")", "Bar", "", "Close", $M$2, $A180, $R$2,$Q$2,,$O$2,$P$2)</f>
        <v>24.36</v>
      </c>
      <c r="L180" s="6">
        <f xml:space="preserve"> RTD("cqg.rtd",,"StudyData","MIVCLose("&amp;$N$2&amp;")", "Bar", "", "Close", $M$2, $A180, $R$2,$Q$2,,$O$2,$P$2)</f>
        <v>27.375</v>
      </c>
    </row>
    <row r="181" spans="1:12" x14ac:dyDescent="0.3">
      <c r="A181">
        <f t="shared" si="2"/>
        <v>-179</v>
      </c>
      <c r="B181" s="1">
        <f xml:space="preserve"> RTD("cqg.rtd",,"StudyData", $N$2, "Bar", "", "Time", $M$2, $A181, $R$2,$Q$2,,$O$2,$P$2)</f>
        <v>42844.708333333336</v>
      </c>
      <c r="C181" s="2">
        <f xml:space="preserve"> RTD("cqg.rtd",,"StudyData", $N$2, "Bar", "", "Time", $M$2, $A181,$R$2,$Q$2, "","False")</f>
        <v>42844.708333333336</v>
      </c>
      <c r="D181" s="3">
        <f xml:space="preserve"> RTD("cqg.rtd",,"StudyData", $N$2, "Bar", "", "Open", $M$2, $A181, $R$2,$Q$2,,$O$2,$P$2)</f>
        <v>1.99</v>
      </c>
      <c r="E181" s="3">
        <f xml:space="preserve"> RTD("cqg.rtd",,"StudyData", $N$2, "Bar", "", "High", $M$2, $A181, $R$2,$Q$2,,$O$2,$P$2)</f>
        <v>1.99</v>
      </c>
      <c r="F181" s="3">
        <f xml:space="preserve"> RTD("cqg.rtd",,"StudyData", $N$2, "Bar", "", "Low", $M$2, $A181, $R$2,$Q$2,,$O$2,$P$2)</f>
        <v>1.99</v>
      </c>
      <c r="G181" s="3">
        <f xml:space="preserve"> RTD("cqg.rtd",,"StudyData", $N$2, "Bar", "", "Close", $M$2, $A181, $R$2,$Q$2,,$O$2,$P$2)</f>
        <v>1.99</v>
      </c>
      <c r="H181" s="4">
        <f>RTD("cqg.rtd",,"StudyData",$N$2, "Vol", "VolType=Exchange,CoCType=Contract", "Vol",$M$2, $A181, $R$2,$Q$2,,$O$2,$P$2)</f>
        <v>0</v>
      </c>
      <c r="I181" s="6">
        <f xml:space="preserve"> RTD("cqg.rtd",,"StudyData","MIVOpen("&amp;$N$2&amp;")", "Bar", "", "Close", $M$2, $A181, $R$2,$Q$2,,$O$2,$P$2)</f>
        <v>26.61</v>
      </c>
      <c r="J181" s="6">
        <f xml:space="preserve"> RTD("cqg.rtd",,"StudyData","MIVHigh("&amp;$N$2&amp;")", "Bar", "", "Close", $M$2, $A181, $R$2,$Q$2,,$O$2,$P$2)</f>
        <v>27.26</v>
      </c>
      <c r="K181" s="6">
        <f xml:space="preserve"> RTD("cqg.rtd",,"StudyData","MIVLow("&amp;$N$2&amp;")", "Bar", "", "Close", $M$2, $A181, $R$2,$Q$2,,$O$2,$P$2)</f>
        <v>25.45</v>
      </c>
      <c r="L181" s="6">
        <f xml:space="preserve"> RTD("cqg.rtd",,"StudyData","MIVCLose("&amp;$N$2&amp;")", "Bar", "", "Close", $M$2, $A181, $R$2,$Q$2,,$O$2,$P$2)</f>
        <v>26.984999999999999</v>
      </c>
    </row>
    <row r="182" spans="1:12" x14ac:dyDescent="0.3">
      <c r="A182">
        <f t="shared" si="2"/>
        <v>-180</v>
      </c>
      <c r="B182" s="1">
        <f xml:space="preserve"> RTD("cqg.rtd",,"StudyData", $N$2, "Bar", "", "Time", $M$2, $A182, $R$2,$Q$2,,$O$2,$P$2)</f>
        <v>42843.708333333336</v>
      </c>
      <c r="C182" s="2">
        <f xml:space="preserve"> RTD("cqg.rtd",,"StudyData", $N$2, "Bar", "", "Time", $M$2, $A182,$R$2,$Q$2, "","False")</f>
        <v>42843.708333333336</v>
      </c>
      <c r="D182" s="3">
        <f xml:space="preserve"> RTD("cqg.rtd",,"StudyData", $N$2, "Bar", "", "Open", $M$2, $A182, $R$2,$Q$2,,$O$2,$P$2)</f>
        <v>2.02</v>
      </c>
      <c r="E182" s="3">
        <f xml:space="preserve"> RTD("cqg.rtd",,"StudyData", $N$2, "Bar", "", "High", $M$2, $A182, $R$2,$Q$2,,$O$2,$P$2)</f>
        <v>2.02</v>
      </c>
      <c r="F182" s="3">
        <f xml:space="preserve"> RTD("cqg.rtd",,"StudyData", $N$2, "Bar", "", "Low", $M$2, $A182, $R$2,$Q$2,,$O$2,$P$2)</f>
        <v>2.02</v>
      </c>
      <c r="G182" s="3">
        <f xml:space="preserve"> RTD("cqg.rtd",,"StudyData", $N$2, "Bar", "", "Close", $M$2, $A182, $R$2,$Q$2,,$O$2,$P$2)</f>
        <v>2.02</v>
      </c>
      <c r="H182" s="4">
        <f>RTD("cqg.rtd",,"StudyData",$N$2, "Vol", "VolType=Exchange,CoCType=Contract", "Vol",$M$2, $A182, $R$2,$Q$2,,$O$2,$P$2)</f>
        <v>0</v>
      </c>
      <c r="I182" s="6">
        <f xml:space="preserve"> RTD("cqg.rtd",,"StudyData","MIVOpen("&amp;$N$2&amp;")", "Bar", "", "Close", $M$2, $A182, $R$2,$Q$2,,$O$2,$P$2)</f>
        <v>26.704999999999998</v>
      </c>
      <c r="J182" s="6">
        <f xml:space="preserve"> RTD("cqg.rtd",,"StudyData","MIVHigh("&amp;$N$2&amp;")", "Bar", "", "Close", $M$2, $A182, $R$2,$Q$2,,$O$2,$P$2)</f>
        <v>29.5</v>
      </c>
      <c r="K182" s="6">
        <f xml:space="preserve"> RTD("cqg.rtd",,"StudyData","MIVLow("&amp;$N$2&amp;")", "Bar", "", "Close", $M$2, $A182, $R$2,$Q$2,,$O$2,$P$2)</f>
        <v>21.25</v>
      </c>
      <c r="L182" s="6">
        <f xml:space="preserve"> RTD("cqg.rtd",,"StudyData","MIVCLose("&amp;$N$2&amp;")", "Bar", "", "Close", $M$2, $A182, $R$2,$Q$2,,$O$2,$P$2)</f>
        <v>26.885000000000002</v>
      </c>
    </row>
    <row r="183" spans="1:12" x14ac:dyDescent="0.3">
      <c r="A183">
        <f t="shared" si="2"/>
        <v>-181</v>
      </c>
      <c r="B183" s="1">
        <f xml:space="preserve"> RTD("cqg.rtd",,"StudyData", $N$2, "Bar", "", "Time", $M$2, $A183, $R$2,$Q$2,,$O$2,$P$2)</f>
        <v>42842.708333333336</v>
      </c>
      <c r="C183" s="2">
        <f xml:space="preserve"> RTD("cqg.rtd",,"StudyData", $N$2, "Bar", "", "Time", $M$2, $A183,$R$2,$Q$2, "","False")</f>
        <v>42842.708333333336</v>
      </c>
      <c r="D183" s="3">
        <f xml:space="preserve"> RTD("cqg.rtd",,"StudyData", $N$2, "Bar", "", "Open", $M$2, $A183, $R$2,$Q$2,,$O$2,$P$2)</f>
        <v>2.57</v>
      </c>
      <c r="E183" s="3">
        <f xml:space="preserve"> RTD("cqg.rtd",,"StudyData", $N$2, "Bar", "", "High", $M$2, $A183, $R$2,$Q$2,,$O$2,$P$2)</f>
        <v>2.57</v>
      </c>
      <c r="F183" s="3">
        <f xml:space="preserve"> RTD("cqg.rtd",,"StudyData", $N$2, "Bar", "", "Low", $M$2, $A183, $R$2,$Q$2,,$O$2,$P$2)</f>
        <v>2.57</v>
      </c>
      <c r="G183" s="3">
        <f xml:space="preserve"> RTD("cqg.rtd",,"StudyData", $N$2, "Bar", "", "Close", $M$2, $A183, $R$2,$Q$2,,$O$2,$P$2)</f>
        <v>2.57</v>
      </c>
      <c r="H183" s="4">
        <f>RTD("cqg.rtd",,"StudyData",$N$2, "Vol", "VolType=Exchange,CoCType=Contract", "Vol",$M$2, $A183, $R$2,$Q$2,,$O$2,$P$2)</f>
        <v>0</v>
      </c>
      <c r="I183" s="6">
        <f xml:space="preserve"> RTD("cqg.rtd",,"StudyData","MIVOpen("&amp;$N$2&amp;")", "Bar", "", "Close", $M$2, $A183, $R$2,$Q$2,,$O$2,$P$2)</f>
        <v>26.765000000000001</v>
      </c>
      <c r="J183" s="6">
        <f xml:space="preserve"> RTD("cqg.rtd",,"StudyData","MIVHigh("&amp;$N$2&amp;")", "Bar", "", "Close", $M$2, $A183, $R$2,$Q$2,,$O$2,$P$2)</f>
        <v>37.159999999999997</v>
      </c>
      <c r="K183" s="6">
        <f xml:space="preserve"> RTD("cqg.rtd",,"StudyData","MIVLow("&amp;$N$2&amp;")", "Bar", "", "Close", $M$2, $A183, $R$2,$Q$2,,$O$2,$P$2)</f>
        <v>14.43</v>
      </c>
      <c r="L183" s="6">
        <f xml:space="preserve"> RTD("cqg.rtd",,"StudyData","MIVCLose("&amp;$N$2&amp;")", "Bar", "", "Close", $M$2, $A183, $R$2,$Q$2,,$O$2,$P$2)</f>
        <v>25.795000000000002</v>
      </c>
    </row>
    <row r="184" spans="1:12" x14ac:dyDescent="0.3">
      <c r="A184">
        <f t="shared" si="2"/>
        <v>-182</v>
      </c>
      <c r="B184" s="1">
        <f xml:space="preserve"> RTD("cqg.rtd",,"StudyData", $N$2, "Bar", "", "Time", $M$2, $A184, $R$2,$Q$2,,$O$2,$P$2)</f>
        <v>42841.708333333336</v>
      </c>
      <c r="C184" s="2">
        <f xml:space="preserve"> RTD("cqg.rtd",,"StudyData", $N$2, "Bar", "", "Time", $M$2, $A184,$R$2,$Q$2, "","False")</f>
        <v>42841.708333333336</v>
      </c>
      <c r="D184" s="3">
        <f xml:space="preserve"> RTD("cqg.rtd",,"StudyData", $N$2, "Bar", "", "Open", $M$2, $A184, $R$2,$Q$2,,$O$2,$P$2)</f>
        <v>2.63</v>
      </c>
      <c r="E184" s="3">
        <f xml:space="preserve"> RTD("cqg.rtd",,"StudyData", $N$2, "Bar", "", "High", $M$2, $A184, $R$2,$Q$2,,$O$2,$P$2)</f>
        <v>2.63</v>
      </c>
      <c r="F184" s="3">
        <f xml:space="preserve"> RTD("cqg.rtd",,"StudyData", $N$2, "Bar", "", "Low", $M$2, $A184, $R$2,$Q$2,,$O$2,$P$2)</f>
        <v>2.63</v>
      </c>
      <c r="G184" s="3">
        <f xml:space="preserve"> RTD("cqg.rtd",,"StudyData", $N$2, "Bar", "", "Close", $M$2, $A184, $R$2,$Q$2,,$O$2,$P$2)</f>
        <v>2.63</v>
      </c>
      <c r="H184" s="4">
        <f>RTD("cqg.rtd",,"StudyData",$N$2, "Vol", "VolType=Exchange,CoCType=Contract", "Vol",$M$2, $A184, $R$2,$Q$2,,$O$2,$P$2)</f>
        <v>0</v>
      </c>
      <c r="I184" s="6">
        <f xml:space="preserve"> RTD("cqg.rtd",,"StudyData","MIVOpen("&amp;$N$2&amp;")", "Bar", "", "Close", $M$2, $A184, $R$2,$Q$2,,$O$2,$P$2)</f>
        <v>26.89</v>
      </c>
      <c r="J184" s="6">
        <f xml:space="preserve"> RTD("cqg.rtd",,"StudyData","MIVHigh("&amp;$N$2&amp;")", "Bar", "", "Close", $M$2, $A184, $R$2,$Q$2,,$O$2,$P$2)</f>
        <v>27.07</v>
      </c>
      <c r="K184" s="6">
        <f xml:space="preserve"> RTD("cqg.rtd",,"StudyData","MIVLow("&amp;$N$2&amp;")", "Bar", "", "Close", $M$2, $A184, $R$2,$Q$2,,$O$2,$P$2)</f>
        <v>24.96</v>
      </c>
      <c r="L184" s="6">
        <f xml:space="preserve"> RTD("cqg.rtd",,"StudyData","MIVCLose("&amp;$N$2&amp;")", "Bar", "", "Close", $M$2, $A184, $R$2,$Q$2,,$O$2,$P$2)</f>
        <v>26.734999999999999</v>
      </c>
    </row>
    <row r="185" spans="1:12" x14ac:dyDescent="0.3">
      <c r="A185">
        <f t="shared" si="2"/>
        <v>-183</v>
      </c>
      <c r="B185" s="1">
        <f xml:space="preserve"> RTD("cqg.rtd",,"StudyData", $N$2, "Bar", "", "Time", $M$2, $A185, $R$2,$Q$2,,$O$2,$P$2)</f>
        <v>42838.708333333336</v>
      </c>
      <c r="C185" s="2">
        <f xml:space="preserve"> RTD("cqg.rtd",,"StudyData", $N$2, "Bar", "", "Time", $M$2, $A185,$R$2,$Q$2, "","False")</f>
        <v>42838.708333333336</v>
      </c>
      <c r="D185" s="3" t="str">
        <f xml:space="preserve"> RTD("cqg.rtd",,"StudyData", $N$2, "Bar", "", "Open", $M$2, $A185, $R$2,$Q$2,,$O$2,$P$2)</f>
        <v/>
      </c>
      <c r="E185" s="3" t="str">
        <f xml:space="preserve"> RTD("cqg.rtd",,"StudyData", $N$2, "Bar", "", "High", $M$2, $A185, $R$2,$Q$2,,$O$2,$P$2)</f>
        <v/>
      </c>
      <c r="F185" s="3" t="str">
        <f xml:space="preserve"> RTD("cqg.rtd",,"StudyData", $N$2, "Bar", "", "Low", $M$2, $A185, $R$2,$Q$2,,$O$2,$P$2)</f>
        <v/>
      </c>
      <c r="G185" s="3" t="str">
        <f xml:space="preserve"> RTD("cqg.rtd",,"StudyData", $N$2, "Bar", "", "Close", $M$2, $A185, $R$2,$Q$2,,$O$2,$P$2)</f>
        <v/>
      </c>
      <c r="H185" s="4" t="str">
        <f>RTD("cqg.rtd",,"StudyData",$N$2, "Vol", "VolType=Exchange,CoCType=Contract", "Vol",$M$2, $A185, $R$2,$Q$2,,$O$2,$P$2)</f>
        <v/>
      </c>
      <c r="I185" s="6">
        <f xml:space="preserve"> RTD("cqg.rtd",,"StudyData","MIVOpen("&amp;$N$2&amp;")", "Bar", "", "Close", $M$2, $A185, $R$2,$Q$2,,$O$2,$P$2)</f>
        <v>26.725000000000001</v>
      </c>
      <c r="J185" s="6">
        <f xml:space="preserve"> RTD("cqg.rtd",,"StudyData","MIVHigh("&amp;$N$2&amp;")", "Bar", "", "Close", $M$2, $A185, $R$2,$Q$2,,$O$2,$P$2)</f>
        <v>28.14</v>
      </c>
      <c r="K185" s="6">
        <f xml:space="preserve"> RTD("cqg.rtd",,"StudyData","MIVLow("&amp;$N$2&amp;")", "Bar", "", "Close", $M$2, $A185, $R$2,$Q$2,,$O$2,$P$2)</f>
        <v>23.78</v>
      </c>
      <c r="L185" s="6">
        <f xml:space="preserve"> RTD("cqg.rtd",,"StudyData","MIVCLose("&amp;$N$2&amp;")", "Bar", "", "Close", $M$2, $A185, $R$2,$Q$2,,$O$2,$P$2)</f>
        <v>26.78</v>
      </c>
    </row>
    <row r="186" spans="1:12" x14ac:dyDescent="0.3">
      <c r="A186">
        <f t="shared" si="2"/>
        <v>-184</v>
      </c>
      <c r="B186" s="1">
        <f xml:space="preserve"> RTD("cqg.rtd",,"StudyData", $N$2, "Bar", "", "Time", $M$2, $A186, $R$2,$Q$2,,$O$2,$P$2)</f>
        <v>42837.708333333336</v>
      </c>
      <c r="C186" s="2">
        <f xml:space="preserve"> RTD("cqg.rtd",,"StudyData", $N$2, "Bar", "", "Time", $M$2, $A186,$R$2,$Q$2, "","False")</f>
        <v>42837.708333333336</v>
      </c>
      <c r="D186" s="3">
        <f xml:space="preserve"> RTD("cqg.rtd",,"StudyData", $N$2, "Bar", "", "Open", $M$2, $A186, $R$2,$Q$2,,$O$2,$P$2)</f>
        <v>2.85</v>
      </c>
      <c r="E186" s="3">
        <f xml:space="preserve"> RTD("cqg.rtd",,"StudyData", $N$2, "Bar", "", "High", $M$2, $A186, $R$2,$Q$2,,$O$2,$P$2)</f>
        <v>2.85</v>
      </c>
      <c r="F186" s="3">
        <f xml:space="preserve"> RTD("cqg.rtd",,"StudyData", $N$2, "Bar", "", "Low", $M$2, $A186, $R$2,$Q$2,,$O$2,$P$2)</f>
        <v>2.85</v>
      </c>
      <c r="G186" s="3">
        <f xml:space="preserve"> RTD("cqg.rtd",,"StudyData", $N$2, "Bar", "", "Close", $M$2, $A186, $R$2,$Q$2,,$O$2,$P$2)</f>
        <v>2.85</v>
      </c>
      <c r="H186" s="4">
        <f>RTD("cqg.rtd",,"StudyData",$N$2, "Vol", "VolType=Exchange,CoCType=Contract", "Vol",$M$2, $A186, $R$2,$Q$2,,$O$2,$P$2)</f>
        <v>0</v>
      </c>
      <c r="I186" s="6">
        <f xml:space="preserve"> RTD("cqg.rtd",,"StudyData","MIVOpen("&amp;$N$2&amp;")", "Bar", "", "Close", $M$2, $A186, $R$2,$Q$2,,$O$2,$P$2)</f>
        <v>26.68</v>
      </c>
      <c r="J186" s="6">
        <f xml:space="preserve"> RTD("cqg.rtd",,"StudyData","MIVHigh("&amp;$N$2&amp;")", "Bar", "", "Close", $M$2, $A186, $R$2,$Q$2,,$O$2,$P$2)</f>
        <v>30.77</v>
      </c>
      <c r="K186" s="6">
        <f xml:space="preserve"> RTD("cqg.rtd",,"StudyData","MIVLow("&amp;$N$2&amp;")", "Bar", "", "Close", $M$2, $A186, $R$2,$Q$2,,$O$2,$P$2)</f>
        <v>23</v>
      </c>
      <c r="L186" s="6">
        <f xml:space="preserve"> RTD("cqg.rtd",,"StudyData","MIVCLose("&amp;$N$2&amp;")", "Bar", "", "Close", $M$2, $A186, $R$2,$Q$2,,$O$2,$P$2)</f>
        <v>26.885000000000002</v>
      </c>
    </row>
    <row r="187" spans="1:12" x14ac:dyDescent="0.3">
      <c r="A187">
        <f t="shared" si="2"/>
        <v>-185</v>
      </c>
      <c r="B187" s="1">
        <f xml:space="preserve"> RTD("cqg.rtd",,"StudyData", $N$2, "Bar", "", "Time", $M$2, $A187, $R$2,$Q$2,,$O$2,$P$2)</f>
        <v>42836.708333333336</v>
      </c>
      <c r="C187" s="2">
        <f xml:space="preserve"> RTD("cqg.rtd",,"StudyData", $N$2, "Bar", "", "Time", $M$2, $A187,$R$2,$Q$2, "","False")</f>
        <v>42836.708333333336</v>
      </c>
      <c r="D187" s="3">
        <f xml:space="preserve"> RTD("cqg.rtd",,"StudyData", $N$2, "Bar", "", "Open", $M$2, $A187, $R$2,$Q$2,,$O$2,$P$2)</f>
        <v>2.84</v>
      </c>
      <c r="E187" s="3">
        <f xml:space="preserve"> RTD("cqg.rtd",,"StudyData", $N$2, "Bar", "", "High", $M$2, $A187, $R$2,$Q$2,,$O$2,$P$2)</f>
        <v>2.84</v>
      </c>
      <c r="F187" s="3">
        <f xml:space="preserve"> RTD("cqg.rtd",,"StudyData", $N$2, "Bar", "", "Low", $M$2, $A187, $R$2,$Q$2,,$O$2,$P$2)</f>
        <v>2.84</v>
      </c>
      <c r="G187" s="3">
        <f xml:space="preserve"> RTD("cqg.rtd",,"StudyData", $N$2, "Bar", "", "Close", $M$2, $A187, $R$2,$Q$2,,$O$2,$P$2)</f>
        <v>2.84</v>
      </c>
      <c r="H187" s="4">
        <f>RTD("cqg.rtd",,"StudyData",$N$2, "Vol", "VolType=Exchange,CoCType=Contract", "Vol",$M$2, $A187, $R$2,$Q$2,,$O$2,$P$2)</f>
        <v>0</v>
      </c>
      <c r="I187" s="6">
        <f xml:space="preserve"> RTD("cqg.rtd",,"StudyData","MIVOpen("&amp;$N$2&amp;")", "Bar", "", "Close", $M$2, $A187, $R$2,$Q$2,,$O$2,$P$2)</f>
        <v>27.1</v>
      </c>
      <c r="J187" s="6">
        <f xml:space="preserve"> RTD("cqg.rtd",,"StudyData","MIVHigh("&amp;$N$2&amp;")", "Bar", "", "Close", $M$2, $A187, $R$2,$Q$2,,$O$2,$P$2)</f>
        <v>27.56</v>
      </c>
      <c r="K187" s="6">
        <f xml:space="preserve"> RTD("cqg.rtd",,"StudyData","MIVLow("&amp;$N$2&amp;")", "Bar", "", "Close", $M$2, $A187, $R$2,$Q$2,,$O$2,$P$2)</f>
        <v>25.32</v>
      </c>
      <c r="L187" s="6">
        <f xml:space="preserve"> RTD("cqg.rtd",,"StudyData","MIVCLose("&amp;$N$2&amp;")", "Bar", "", "Close", $M$2, $A187, $R$2,$Q$2,,$O$2,$P$2)</f>
        <v>26.695</v>
      </c>
    </row>
    <row r="188" spans="1:12" x14ac:dyDescent="0.3">
      <c r="A188">
        <f t="shared" si="2"/>
        <v>-186</v>
      </c>
      <c r="B188" s="1">
        <f xml:space="preserve"> RTD("cqg.rtd",,"StudyData", $N$2, "Bar", "", "Time", $M$2, $A188, $R$2,$Q$2,,$O$2,$P$2)</f>
        <v>42835.708333333336</v>
      </c>
      <c r="C188" s="2">
        <f xml:space="preserve"> RTD("cqg.rtd",,"StudyData", $N$2, "Bar", "", "Time", $M$2, $A188,$R$2,$Q$2, "","False")</f>
        <v>42835.708333333336</v>
      </c>
      <c r="D188" s="3">
        <f xml:space="preserve"> RTD("cqg.rtd",,"StudyData", $N$2, "Bar", "", "Open", $M$2, $A188, $R$2,$Q$2,,$O$2,$P$2)</f>
        <v>2.87</v>
      </c>
      <c r="E188" s="3">
        <f xml:space="preserve"> RTD("cqg.rtd",,"StudyData", $N$2, "Bar", "", "High", $M$2, $A188, $R$2,$Q$2,,$O$2,$P$2)</f>
        <v>2.87</v>
      </c>
      <c r="F188" s="3">
        <f xml:space="preserve"> RTD("cqg.rtd",,"StudyData", $N$2, "Bar", "", "Low", $M$2, $A188, $R$2,$Q$2,,$O$2,$P$2)</f>
        <v>2.87</v>
      </c>
      <c r="G188" s="3">
        <f xml:space="preserve"> RTD("cqg.rtd",,"StudyData", $N$2, "Bar", "", "Close", $M$2, $A188, $R$2,$Q$2,,$O$2,$P$2)</f>
        <v>2.87</v>
      </c>
      <c r="H188" s="4">
        <f>RTD("cqg.rtd",,"StudyData",$N$2, "Vol", "VolType=Exchange,CoCType=Contract", "Vol",$M$2, $A188, $R$2,$Q$2,,$O$2,$P$2)</f>
        <v>0</v>
      </c>
      <c r="I188" s="6">
        <f xml:space="preserve"> RTD("cqg.rtd",,"StudyData","MIVOpen("&amp;$N$2&amp;")", "Bar", "", "Close", $M$2, $A188, $R$2,$Q$2,,$O$2,$P$2)</f>
        <v>26</v>
      </c>
      <c r="J188" s="6">
        <f xml:space="preserve"> RTD("cqg.rtd",,"StudyData","MIVHigh("&amp;$N$2&amp;")", "Bar", "", "Close", $M$2, $A188, $R$2,$Q$2,,$O$2,$P$2)</f>
        <v>27.75</v>
      </c>
      <c r="K188" s="6">
        <f xml:space="preserve"> RTD("cqg.rtd",,"StudyData","MIVLow("&amp;$N$2&amp;")", "Bar", "", "Close", $M$2, $A188, $R$2,$Q$2,,$O$2,$P$2)</f>
        <v>22.16</v>
      </c>
      <c r="L188" s="6">
        <f xml:space="preserve"> RTD("cqg.rtd",,"StudyData","MIVCLose("&amp;$N$2&amp;")", "Bar", "", "Close", $M$2, $A188, $R$2,$Q$2,,$O$2,$P$2)</f>
        <v>26.74</v>
      </c>
    </row>
    <row r="189" spans="1:12" x14ac:dyDescent="0.3">
      <c r="A189">
        <f t="shared" si="2"/>
        <v>-187</v>
      </c>
      <c r="B189" s="1">
        <f xml:space="preserve"> RTD("cqg.rtd",,"StudyData", $N$2, "Bar", "", "Time", $M$2, $A189, $R$2,$Q$2,,$O$2,$P$2)</f>
        <v>42834.708333333336</v>
      </c>
      <c r="C189" s="2">
        <f xml:space="preserve"> RTD("cqg.rtd",,"StudyData", $N$2, "Bar", "", "Time", $M$2, $A189,$R$2,$Q$2, "","False")</f>
        <v>42834.708333333336</v>
      </c>
      <c r="D189" s="3">
        <f xml:space="preserve"> RTD("cqg.rtd",,"StudyData", $N$2, "Bar", "", "Open", $M$2, $A189, $R$2,$Q$2,,$O$2,$P$2)</f>
        <v>2.75</v>
      </c>
      <c r="E189" s="3">
        <f xml:space="preserve"> RTD("cqg.rtd",,"StudyData", $N$2, "Bar", "", "High", $M$2, $A189, $R$2,$Q$2,,$O$2,$P$2)</f>
        <v>2.75</v>
      </c>
      <c r="F189" s="3">
        <f xml:space="preserve"> RTD("cqg.rtd",,"StudyData", $N$2, "Bar", "", "Low", $M$2, $A189, $R$2,$Q$2,,$O$2,$P$2)</f>
        <v>2.75</v>
      </c>
      <c r="G189" s="3">
        <f xml:space="preserve"> RTD("cqg.rtd",,"StudyData", $N$2, "Bar", "", "Close", $M$2, $A189, $R$2,$Q$2,,$O$2,$P$2)</f>
        <v>2.75</v>
      </c>
      <c r="H189" s="4">
        <f>RTD("cqg.rtd",,"StudyData",$N$2, "Vol", "VolType=Exchange,CoCType=Contract", "Vol",$M$2, $A189, $R$2,$Q$2,,$O$2,$P$2)</f>
        <v>0</v>
      </c>
      <c r="I189" s="6">
        <f xml:space="preserve"> RTD("cqg.rtd",,"StudyData","MIVOpen("&amp;$N$2&amp;")", "Bar", "", "Close", $M$2, $A189, $R$2,$Q$2,,$O$2,$P$2)</f>
        <v>25.74</v>
      </c>
      <c r="J189" s="6">
        <f xml:space="preserve"> RTD("cqg.rtd",,"StudyData","MIVHigh("&amp;$N$2&amp;")", "Bar", "", "Close", $M$2, $A189, $R$2,$Q$2,,$O$2,$P$2)</f>
        <v>26.88</v>
      </c>
      <c r="K189" s="6">
        <f xml:space="preserve"> RTD("cqg.rtd",,"StudyData","MIVLow("&amp;$N$2&amp;")", "Bar", "", "Close", $M$2, $A189, $R$2,$Q$2,,$O$2,$P$2)</f>
        <v>23.84</v>
      </c>
      <c r="L189" s="6">
        <f xml:space="preserve"> RTD("cqg.rtd",,"StudyData","MIVCLose("&amp;$N$2&amp;")", "Bar", "", "Close", $M$2, $A189, $R$2,$Q$2,,$O$2,$P$2)</f>
        <v>25.52</v>
      </c>
    </row>
    <row r="190" spans="1:12" x14ac:dyDescent="0.3">
      <c r="A190">
        <f t="shared" si="2"/>
        <v>-188</v>
      </c>
      <c r="B190" s="1">
        <f xml:space="preserve"> RTD("cqg.rtd",,"StudyData", $N$2, "Bar", "", "Time", $M$2, $A190, $R$2,$Q$2,,$O$2,$P$2)</f>
        <v>42831.708333333336</v>
      </c>
      <c r="C190" s="2">
        <f xml:space="preserve"> RTD("cqg.rtd",,"StudyData", $N$2, "Bar", "", "Time", $M$2, $A190,$R$2,$Q$2, "","False")</f>
        <v>42831.708333333336</v>
      </c>
      <c r="D190" s="3">
        <f xml:space="preserve"> RTD("cqg.rtd",,"StudyData", $N$2, "Bar", "", "Open", $M$2, $A190, $R$2,$Q$2,,$O$2,$P$2)</f>
        <v>2.5299999999999998</v>
      </c>
      <c r="E190" s="3">
        <f xml:space="preserve"> RTD("cqg.rtd",,"StudyData", $N$2, "Bar", "", "High", $M$2, $A190, $R$2,$Q$2,,$O$2,$P$2)</f>
        <v>2.5299999999999998</v>
      </c>
      <c r="F190" s="3">
        <f xml:space="preserve"> RTD("cqg.rtd",,"StudyData", $N$2, "Bar", "", "Low", $M$2, $A190, $R$2,$Q$2,,$O$2,$P$2)</f>
        <v>2.5299999999999998</v>
      </c>
      <c r="G190" s="3">
        <f xml:space="preserve"> RTD("cqg.rtd",,"StudyData", $N$2, "Bar", "", "Close", $M$2, $A190, $R$2,$Q$2,,$O$2,$P$2)</f>
        <v>2.5299999999999998</v>
      </c>
      <c r="H190" s="4">
        <f>RTD("cqg.rtd",,"StudyData",$N$2, "Vol", "VolType=Exchange,CoCType=Contract", "Vol",$M$2, $A190, $R$2,$Q$2,,$O$2,$P$2)</f>
        <v>0</v>
      </c>
      <c r="I190" s="6">
        <f xml:space="preserve"> RTD("cqg.rtd",,"StudyData","MIVOpen("&amp;$N$2&amp;")", "Bar", "", "Close", $M$2, $A190, $R$2,$Q$2,,$O$2,$P$2)</f>
        <v>26.285</v>
      </c>
      <c r="J190" s="6">
        <f xml:space="preserve"> RTD("cqg.rtd",,"StudyData","MIVHigh("&amp;$N$2&amp;")", "Bar", "", "Close", $M$2, $A190, $R$2,$Q$2,,$O$2,$P$2)</f>
        <v>26.53</v>
      </c>
      <c r="K190" s="6">
        <f xml:space="preserve"> RTD("cqg.rtd",,"StudyData","MIVLow("&amp;$N$2&amp;")", "Bar", "", "Close", $M$2, $A190, $R$2,$Q$2,,$O$2,$P$2)</f>
        <v>24.62</v>
      </c>
      <c r="L190" s="6">
        <f xml:space="preserve"> RTD("cqg.rtd",,"StudyData","MIVCLose("&amp;$N$2&amp;")", "Bar", "", "Close", $M$2, $A190, $R$2,$Q$2,,$O$2,$P$2)</f>
        <v>25.855</v>
      </c>
    </row>
    <row r="191" spans="1:12" x14ac:dyDescent="0.3">
      <c r="A191">
        <f t="shared" si="2"/>
        <v>-189</v>
      </c>
      <c r="B191" s="1">
        <f xml:space="preserve"> RTD("cqg.rtd",,"StudyData", $N$2, "Bar", "", "Time", $M$2, $A191, $R$2,$Q$2,,$O$2,$P$2)</f>
        <v>42830.708333333336</v>
      </c>
      <c r="C191" s="2">
        <f xml:space="preserve"> RTD("cqg.rtd",,"StudyData", $N$2, "Bar", "", "Time", $M$2, $A191,$R$2,$Q$2, "","False")</f>
        <v>42830.708333333336</v>
      </c>
      <c r="D191" s="3">
        <f xml:space="preserve"> RTD("cqg.rtd",,"StudyData", $N$2, "Bar", "", "Open", $M$2, $A191, $R$2,$Q$2,,$O$2,$P$2)</f>
        <v>2.34</v>
      </c>
      <c r="E191" s="3">
        <f xml:space="preserve"> RTD("cqg.rtd",,"StudyData", $N$2, "Bar", "", "High", $M$2, $A191, $R$2,$Q$2,,$O$2,$P$2)</f>
        <v>2.34</v>
      </c>
      <c r="F191" s="3">
        <f xml:space="preserve"> RTD("cqg.rtd",,"StudyData", $N$2, "Bar", "", "Low", $M$2, $A191, $R$2,$Q$2,,$O$2,$P$2)</f>
        <v>2.34</v>
      </c>
      <c r="G191" s="3">
        <f xml:space="preserve"> RTD("cqg.rtd",,"StudyData", $N$2, "Bar", "", "Close", $M$2, $A191, $R$2,$Q$2,,$O$2,$P$2)</f>
        <v>2.34</v>
      </c>
      <c r="H191" s="4">
        <f>RTD("cqg.rtd",,"StudyData",$N$2, "Vol", "VolType=Exchange,CoCType=Contract", "Vol",$M$2, $A191, $R$2,$Q$2,,$O$2,$P$2)</f>
        <v>0</v>
      </c>
      <c r="I191" s="6">
        <f xml:space="preserve"> RTD("cqg.rtd",,"StudyData","MIVOpen("&amp;$N$2&amp;")", "Bar", "", "Close", $M$2, $A191, $R$2,$Q$2,,$O$2,$P$2)</f>
        <v>26.02</v>
      </c>
      <c r="J191" s="6">
        <f xml:space="preserve"> RTD("cqg.rtd",,"StudyData","MIVHigh("&amp;$N$2&amp;")", "Bar", "", "Close", $M$2, $A191, $R$2,$Q$2,,$O$2,$P$2)</f>
        <v>28.06</v>
      </c>
      <c r="K191" s="6">
        <f xml:space="preserve"> RTD("cqg.rtd",,"StudyData","MIVLow("&amp;$N$2&amp;")", "Bar", "", "Close", $M$2, $A191, $R$2,$Q$2,,$O$2,$P$2)</f>
        <v>22.27</v>
      </c>
      <c r="L191" s="6">
        <f xml:space="preserve"> RTD("cqg.rtd",,"StudyData","MIVCLose("&amp;$N$2&amp;")", "Bar", "", "Close", $M$2, $A191, $R$2,$Q$2,,$O$2,$P$2)</f>
        <v>26.135000000000002</v>
      </c>
    </row>
    <row r="192" spans="1:12" x14ac:dyDescent="0.3">
      <c r="A192">
        <f t="shared" si="2"/>
        <v>-190</v>
      </c>
      <c r="B192" s="1">
        <f xml:space="preserve"> RTD("cqg.rtd",,"StudyData", $N$2, "Bar", "", "Time", $M$2, $A192, $R$2,$Q$2,,$O$2,$P$2)</f>
        <v>42829.708333333336</v>
      </c>
      <c r="C192" s="2">
        <f xml:space="preserve"> RTD("cqg.rtd",,"StudyData", $N$2, "Bar", "", "Time", $M$2, $A192,$R$2,$Q$2, "","False")</f>
        <v>42829.708333333336</v>
      </c>
      <c r="D192" s="3">
        <f xml:space="preserve"> RTD("cqg.rtd",,"StudyData", $N$2, "Bar", "", "Open", $M$2, $A192, $R$2,$Q$2,,$O$2,$P$2)</f>
        <v>2.25</v>
      </c>
      <c r="E192" s="3">
        <f xml:space="preserve"> RTD("cqg.rtd",,"StudyData", $N$2, "Bar", "", "High", $M$2, $A192, $R$2,$Q$2,,$O$2,$P$2)</f>
        <v>2.25</v>
      </c>
      <c r="F192" s="3">
        <f xml:space="preserve"> RTD("cqg.rtd",,"StudyData", $N$2, "Bar", "", "Low", $M$2, $A192, $R$2,$Q$2,,$O$2,$P$2)</f>
        <v>2.25</v>
      </c>
      <c r="G192" s="3">
        <f xml:space="preserve"> RTD("cqg.rtd",,"StudyData", $N$2, "Bar", "", "Close", $M$2, $A192, $R$2,$Q$2,,$O$2,$P$2)</f>
        <v>2.25</v>
      </c>
      <c r="H192" s="4">
        <f>RTD("cqg.rtd",,"StudyData",$N$2, "Vol", "VolType=Exchange,CoCType=Contract", "Vol",$M$2, $A192, $R$2,$Q$2,,$O$2,$P$2)</f>
        <v>0</v>
      </c>
      <c r="I192" s="6">
        <f xml:space="preserve"> RTD("cqg.rtd",,"StudyData","MIVOpen("&amp;$N$2&amp;")", "Bar", "", "Close", $M$2, $A192, $R$2,$Q$2,,$O$2,$P$2)</f>
        <v>26.07</v>
      </c>
      <c r="J192" s="6">
        <f xml:space="preserve"> RTD("cqg.rtd",,"StudyData","MIVHigh("&amp;$N$2&amp;")", "Bar", "", "Close", $M$2, $A192, $R$2,$Q$2,,$O$2,$P$2)</f>
        <v>27.15</v>
      </c>
      <c r="K192" s="6">
        <f xml:space="preserve"> RTD("cqg.rtd",,"StudyData","MIVLow("&amp;$N$2&amp;")", "Bar", "", "Close", $M$2, $A192, $R$2,$Q$2,,$O$2,$P$2)</f>
        <v>23.36</v>
      </c>
      <c r="L192" s="6">
        <f xml:space="preserve"> RTD("cqg.rtd",,"StudyData","MIVCLose("&amp;$N$2&amp;")", "Bar", "", "Close", $M$2, $A192, $R$2,$Q$2,,$O$2,$P$2)</f>
        <v>25.305</v>
      </c>
    </row>
    <row r="193" spans="1:12" x14ac:dyDescent="0.3">
      <c r="A193">
        <f t="shared" si="2"/>
        <v>-191</v>
      </c>
      <c r="B193" s="1">
        <f xml:space="preserve"> RTD("cqg.rtd",,"StudyData", $N$2, "Bar", "", "Time", $M$2, $A193, $R$2,$Q$2,,$O$2,$P$2)</f>
        <v>42828.708333333336</v>
      </c>
      <c r="C193" s="2">
        <f xml:space="preserve"> RTD("cqg.rtd",,"StudyData", $N$2, "Bar", "", "Time", $M$2, $A193,$R$2,$Q$2, "","False")</f>
        <v>42828.708333333336</v>
      </c>
      <c r="D193" s="3">
        <f xml:space="preserve"> RTD("cqg.rtd",,"StudyData", $N$2, "Bar", "", "Open", $M$2, $A193, $R$2,$Q$2,,$O$2,$P$2)</f>
        <v>2.2400000000000002</v>
      </c>
      <c r="E193" s="3">
        <f xml:space="preserve"> RTD("cqg.rtd",,"StudyData", $N$2, "Bar", "", "High", $M$2, $A193, $R$2,$Q$2,,$O$2,$P$2)</f>
        <v>2.2400000000000002</v>
      </c>
      <c r="F193" s="3">
        <f xml:space="preserve"> RTD("cqg.rtd",,"StudyData", $N$2, "Bar", "", "Low", $M$2, $A193, $R$2,$Q$2,,$O$2,$P$2)</f>
        <v>2.2400000000000002</v>
      </c>
      <c r="G193" s="3">
        <f xml:space="preserve"> RTD("cqg.rtd",,"StudyData", $N$2, "Bar", "", "Close", $M$2, $A193, $R$2,$Q$2,,$O$2,$P$2)</f>
        <v>2.2400000000000002</v>
      </c>
      <c r="H193" s="4">
        <f>RTD("cqg.rtd",,"StudyData",$N$2, "Vol", "VolType=Exchange,CoCType=Contract", "Vol",$M$2, $A193, $R$2,$Q$2,,$O$2,$P$2)</f>
        <v>0</v>
      </c>
      <c r="I193" s="6">
        <f xml:space="preserve"> RTD("cqg.rtd",,"StudyData","MIVOpen("&amp;$N$2&amp;")", "Bar", "", "Close", $M$2, $A193, $R$2,$Q$2,,$O$2,$P$2)</f>
        <v>25.71</v>
      </c>
      <c r="J193" s="6">
        <f xml:space="preserve"> RTD("cqg.rtd",,"StudyData","MIVHigh("&amp;$N$2&amp;")", "Bar", "", "Close", $M$2, $A193, $R$2,$Q$2,,$O$2,$P$2)</f>
        <v>26.72</v>
      </c>
      <c r="K193" s="6">
        <f xml:space="preserve"> RTD("cqg.rtd",,"StudyData","MIVLow("&amp;$N$2&amp;")", "Bar", "", "Close", $M$2, $A193, $R$2,$Q$2,,$O$2,$P$2)</f>
        <v>23.98</v>
      </c>
      <c r="L193" s="6">
        <f xml:space="preserve"> RTD("cqg.rtd",,"StudyData","MIVCLose("&amp;$N$2&amp;")", "Bar", "", "Close", $M$2, $A193, $R$2,$Q$2,,$O$2,$P$2)</f>
        <v>26.29</v>
      </c>
    </row>
    <row r="194" spans="1:12" x14ac:dyDescent="0.3">
      <c r="A194">
        <f t="shared" si="2"/>
        <v>-192</v>
      </c>
      <c r="B194" s="1">
        <f xml:space="preserve"> RTD("cqg.rtd",,"StudyData", $N$2, "Bar", "", "Time", $M$2, $A194, $R$2,$Q$2,,$O$2,$P$2)</f>
        <v>42827.708333333336</v>
      </c>
      <c r="C194" s="2">
        <f xml:space="preserve"> RTD("cqg.rtd",,"StudyData", $N$2, "Bar", "", "Time", $M$2, $A194,$R$2,$Q$2, "","False")</f>
        <v>42827.708333333336</v>
      </c>
      <c r="D194" s="3">
        <f xml:space="preserve"> RTD("cqg.rtd",,"StudyData", $N$2, "Bar", "", "Open", $M$2, $A194, $R$2,$Q$2,,$O$2,$P$2)</f>
        <v>1.9</v>
      </c>
      <c r="E194" s="3">
        <f xml:space="preserve"> RTD("cqg.rtd",,"StudyData", $N$2, "Bar", "", "High", $M$2, $A194, $R$2,$Q$2,,$O$2,$P$2)</f>
        <v>1.9</v>
      </c>
      <c r="F194" s="3">
        <f xml:space="preserve"> RTD("cqg.rtd",,"StudyData", $N$2, "Bar", "", "Low", $M$2, $A194, $R$2,$Q$2,,$O$2,$P$2)</f>
        <v>1.9</v>
      </c>
      <c r="G194" s="3">
        <f xml:space="preserve"> RTD("cqg.rtd",,"StudyData", $N$2, "Bar", "", "Close", $M$2, $A194, $R$2,$Q$2,,$O$2,$P$2)</f>
        <v>1.9</v>
      </c>
      <c r="H194" s="4">
        <f>RTD("cqg.rtd",,"StudyData",$N$2, "Vol", "VolType=Exchange,CoCType=Contract", "Vol",$M$2, $A194, $R$2,$Q$2,,$O$2,$P$2)</f>
        <v>0</v>
      </c>
      <c r="I194" s="6">
        <f xml:space="preserve"> RTD("cqg.rtd",,"StudyData","MIVOpen("&amp;$N$2&amp;")", "Bar", "", "Close", $M$2, $A194, $R$2,$Q$2,,$O$2,$P$2)</f>
        <v>25.81</v>
      </c>
      <c r="J194" s="6">
        <f xml:space="preserve"> RTD("cqg.rtd",,"StudyData","MIVHigh("&amp;$N$2&amp;")", "Bar", "", "Close", $M$2, $A194, $R$2,$Q$2,,$O$2,$P$2)</f>
        <v>27.7</v>
      </c>
      <c r="K194" s="6">
        <f xml:space="preserve"> RTD("cqg.rtd",,"StudyData","MIVLow("&amp;$N$2&amp;")", "Bar", "", "Close", $M$2, $A194, $R$2,$Q$2,,$O$2,$P$2)</f>
        <v>22.17</v>
      </c>
      <c r="L194" s="6">
        <f xml:space="preserve"> RTD("cqg.rtd",,"StudyData","MIVCLose("&amp;$N$2&amp;")", "Bar", "", "Close", $M$2, $A194, $R$2,$Q$2,,$O$2,$P$2)</f>
        <v>25.605</v>
      </c>
    </row>
    <row r="195" spans="1:12" x14ac:dyDescent="0.3">
      <c r="A195">
        <f t="shared" si="2"/>
        <v>-193</v>
      </c>
      <c r="B195" s="1">
        <f xml:space="preserve"> RTD("cqg.rtd",,"StudyData", $N$2, "Bar", "", "Time", $M$2, $A195, $R$2,$Q$2,,$O$2,$P$2)</f>
        <v>42824.708333333336</v>
      </c>
      <c r="C195" s="2">
        <f xml:space="preserve"> RTD("cqg.rtd",,"StudyData", $N$2, "Bar", "", "Time", $M$2, $A195,$R$2,$Q$2, "","False")</f>
        <v>42824.708333333336</v>
      </c>
      <c r="D195" s="3">
        <f xml:space="preserve"> RTD("cqg.rtd",,"StudyData", $N$2, "Bar", "", "Open", $M$2, $A195, $R$2,$Q$2,,$O$2,$P$2)</f>
        <v>1.96</v>
      </c>
      <c r="E195" s="3">
        <f xml:space="preserve"> RTD("cqg.rtd",,"StudyData", $N$2, "Bar", "", "High", $M$2, $A195, $R$2,$Q$2,,$O$2,$P$2)</f>
        <v>1.96</v>
      </c>
      <c r="F195" s="3">
        <f xml:space="preserve"> RTD("cqg.rtd",,"StudyData", $N$2, "Bar", "", "Low", $M$2, $A195, $R$2,$Q$2,,$O$2,$P$2)</f>
        <v>1.96</v>
      </c>
      <c r="G195" s="3">
        <f xml:space="preserve"> RTD("cqg.rtd",,"StudyData", $N$2, "Bar", "", "Close", $M$2, $A195, $R$2,$Q$2,,$O$2,$P$2)</f>
        <v>1.96</v>
      </c>
      <c r="H195" s="4">
        <f>RTD("cqg.rtd",,"StudyData",$N$2, "Vol", "VolType=Exchange,CoCType=Contract", "Vol",$M$2, $A195, $R$2,$Q$2,,$O$2,$P$2)</f>
        <v>0</v>
      </c>
      <c r="I195" s="6">
        <f xml:space="preserve"> RTD("cqg.rtd",,"StudyData","MIVOpen("&amp;$N$2&amp;")", "Bar", "", "Close", $M$2, $A195, $R$2,$Q$2,,$O$2,$P$2)</f>
        <v>25.594999999999999</v>
      </c>
      <c r="J195" s="6">
        <f xml:space="preserve"> RTD("cqg.rtd",,"StudyData","MIVHigh("&amp;$N$2&amp;")", "Bar", "", "Close", $M$2, $A195, $R$2,$Q$2,,$O$2,$P$2)</f>
        <v>26.94</v>
      </c>
      <c r="K195" s="6">
        <f xml:space="preserve"> RTD("cqg.rtd",,"StudyData","MIVLow("&amp;$N$2&amp;")", "Bar", "", "Close", $M$2, $A195, $R$2,$Q$2,,$O$2,$P$2)</f>
        <v>23.26</v>
      </c>
      <c r="L195" s="6">
        <f xml:space="preserve"> RTD("cqg.rtd",,"StudyData","MIVCLose("&amp;$N$2&amp;")", "Bar", "", "Close", $M$2, $A195, $R$2,$Q$2,,$O$2,$P$2)</f>
        <v>23.55</v>
      </c>
    </row>
    <row r="196" spans="1:12" x14ac:dyDescent="0.3">
      <c r="A196">
        <f t="shared" ref="A196:A259" si="3">A195-1</f>
        <v>-194</v>
      </c>
      <c r="B196" s="1">
        <f xml:space="preserve"> RTD("cqg.rtd",,"StudyData", $N$2, "Bar", "", "Time", $M$2, $A196, $R$2,$Q$2,,$O$2,$P$2)</f>
        <v>42823.708333333336</v>
      </c>
      <c r="C196" s="2">
        <f xml:space="preserve"> RTD("cqg.rtd",,"StudyData", $N$2, "Bar", "", "Time", $M$2, $A196,$R$2,$Q$2, "","False")</f>
        <v>42823.708333333336</v>
      </c>
      <c r="D196" s="3">
        <f xml:space="preserve"> RTD("cqg.rtd",,"StudyData", $N$2, "Bar", "", "Open", $M$2, $A196, $R$2,$Q$2,,$O$2,$P$2)</f>
        <v>1.83</v>
      </c>
      <c r="E196" s="3">
        <f xml:space="preserve"> RTD("cqg.rtd",,"StudyData", $N$2, "Bar", "", "High", $M$2, $A196, $R$2,$Q$2,,$O$2,$P$2)</f>
        <v>1.83</v>
      </c>
      <c r="F196" s="3">
        <f xml:space="preserve"> RTD("cqg.rtd",,"StudyData", $N$2, "Bar", "", "Low", $M$2, $A196, $R$2,$Q$2,,$O$2,$P$2)</f>
        <v>1.83</v>
      </c>
      <c r="G196" s="3">
        <f xml:space="preserve"> RTD("cqg.rtd",,"StudyData", $N$2, "Bar", "", "Close", $M$2, $A196, $R$2,$Q$2,,$O$2,$P$2)</f>
        <v>1.83</v>
      </c>
      <c r="H196" s="4">
        <f>RTD("cqg.rtd",,"StudyData",$N$2, "Vol", "VolType=Exchange,CoCType=Contract", "Vol",$M$2, $A196, $R$2,$Q$2,,$O$2,$P$2)</f>
        <v>0</v>
      </c>
      <c r="I196" s="6">
        <f xml:space="preserve"> RTD("cqg.rtd",,"StudyData","MIVOpen("&amp;$N$2&amp;")", "Bar", "", "Close", $M$2, $A196, $R$2,$Q$2,,$O$2,$P$2)</f>
        <v>25.77</v>
      </c>
      <c r="J196" s="6">
        <f xml:space="preserve"> RTD("cqg.rtd",,"StudyData","MIVHigh("&amp;$N$2&amp;")", "Bar", "", "Close", $M$2, $A196, $R$2,$Q$2,,$O$2,$P$2)</f>
        <v>26.61</v>
      </c>
      <c r="K196" s="6">
        <f xml:space="preserve"> RTD("cqg.rtd",,"StudyData","MIVLow("&amp;$N$2&amp;")", "Bar", "", "Close", $M$2, $A196, $R$2,$Q$2,,$O$2,$P$2)</f>
        <v>24.38</v>
      </c>
      <c r="L196" s="6">
        <f xml:space="preserve"> RTD("cqg.rtd",,"StudyData","MIVCLose("&amp;$N$2&amp;")", "Bar", "", "Close", $M$2, $A196, $R$2,$Q$2,,$O$2,$P$2)</f>
        <v>25.535</v>
      </c>
    </row>
    <row r="197" spans="1:12" x14ac:dyDescent="0.3">
      <c r="A197">
        <f t="shared" si="3"/>
        <v>-195</v>
      </c>
      <c r="B197" s="1">
        <f xml:space="preserve"> RTD("cqg.rtd",,"StudyData", $N$2, "Bar", "", "Time", $M$2, $A197, $R$2,$Q$2,,$O$2,$P$2)</f>
        <v>42822.708333333336</v>
      </c>
      <c r="C197" s="2">
        <f xml:space="preserve"> RTD("cqg.rtd",,"StudyData", $N$2, "Bar", "", "Time", $M$2, $A197,$R$2,$Q$2, "","False")</f>
        <v>42822.708333333336</v>
      </c>
      <c r="D197" s="3">
        <f xml:space="preserve"> RTD("cqg.rtd",,"StudyData", $N$2, "Bar", "", "Open", $M$2, $A197, $R$2,$Q$2,,$O$2,$P$2)</f>
        <v>1.74</v>
      </c>
      <c r="E197" s="3">
        <f xml:space="preserve"> RTD("cqg.rtd",,"StudyData", $N$2, "Bar", "", "High", $M$2, $A197, $R$2,$Q$2,,$O$2,$P$2)</f>
        <v>1.74</v>
      </c>
      <c r="F197" s="3">
        <f xml:space="preserve"> RTD("cqg.rtd",,"StudyData", $N$2, "Bar", "", "Low", $M$2, $A197, $R$2,$Q$2,,$O$2,$P$2)</f>
        <v>1.74</v>
      </c>
      <c r="G197" s="3">
        <f xml:space="preserve"> RTD("cqg.rtd",,"StudyData", $N$2, "Bar", "", "Close", $M$2, $A197, $R$2,$Q$2,,$O$2,$P$2)</f>
        <v>1.74</v>
      </c>
      <c r="H197" s="4">
        <f>RTD("cqg.rtd",,"StudyData",$N$2, "Vol", "VolType=Exchange,CoCType=Contract", "Vol",$M$2, $A197, $R$2,$Q$2,,$O$2,$P$2)</f>
        <v>0</v>
      </c>
      <c r="I197" s="6">
        <f xml:space="preserve"> RTD("cqg.rtd",,"StudyData","MIVOpen("&amp;$N$2&amp;")", "Bar", "", "Close", $M$2, $A197, $R$2,$Q$2,,$O$2,$P$2)</f>
        <v>25.895</v>
      </c>
      <c r="J197" s="6">
        <f xml:space="preserve"> RTD("cqg.rtd",,"StudyData","MIVHigh("&amp;$N$2&amp;")", "Bar", "", "Close", $M$2, $A197, $R$2,$Q$2,,$O$2,$P$2)</f>
        <v>28.47</v>
      </c>
      <c r="K197" s="6">
        <f xml:space="preserve"> RTD("cqg.rtd",,"StudyData","MIVLow("&amp;$N$2&amp;")", "Bar", "", "Close", $M$2, $A197, $R$2,$Q$2,,$O$2,$P$2)</f>
        <v>22.99</v>
      </c>
      <c r="L197" s="6">
        <f xml:space="preserve"> RTD("cqg.rtd",,"StudyData","MIVCLose("&amp;$N$2&amp;")", "Bar", "", "Close", $M$2, $A197, $R$2,$Q$2,,$O$2,$P$2)</f>
        <v>26.414999999999999</v>
      </c>
    </row>
    <row r="198" spans="1:12" x14ac:dyDescent="0.3">
      <c r="A198">
        <f t="shared" si="3"/>
        <v>-196</v>
      </c>
      <c r="B198" s="1">
        <f xml:space="preserve"> RTD("cqg.rtd",,"StudyData", $N$2, "Bar", "", "Time", $M$2, $A198, $R$2,$Q$2,,$O$2,$P$2)</f>
        <v>42821.708333333336</v>
      </c>
      <c r="C198" s="2">
        <f xml:space="preserve"> RTD("cqg.rtd",,"StudyData", $N$2, "Bar", "", "Time", $M$2, $A198,$R$2,$Q$2, "","False")</f>
        <v>42821.708333333336</v>
      </c>
      <c r="D198" s="3">
        <f xml:space="preserve"> RTD("cqg.rtd",,"StudyData", $N$2, "Bar", "", "Open", $M$2, $A198, $R$2,$Q$2,,$O$2,$P$2)</f>
        <v>1.6</v>
      </c>
      <c r="E198" s="3">
        <f xml:space="preserve"> RTD("cqg.rtd",,"StudyData", $N$2, "Bar", "", "High", $M$2, $A198, $R$2,$Q$2,,$O$2,$P$2)</f>
        <v>1.6</v>
      </c>
      <c r="F198" s="3">
        <f xml:space="preserve"> RTD("cqg.rtd",,"StudyData", $N$2, "Bar", "", "Low", $M$2, $A198, $R$2,$Q$2,,$O$2,$P$2)</f>
        <v>1.6</v>
      </c>
      <c r="G198" s="3">
        <f xml:space="preserve"> RTD("cqg.rtd",,"StudyData", $N$2, "Bar", "", "Close", $M$2, $A198, $R$2,$Q$2,,$O$2,$P$2)</f>
        <v>1.6</v>
      </c>
      <c r="H198" s="4">
        <f>RTD("cqg.rtd",,"StudyData",$N$2, "Vol", "VolType=Exchange,CoCType=Contract", "Vol",$M$2, $A198, $R$2,$Q$2,,$O$2,$P$2)</f>
        <v>0</v>
      </c>
      <c r="I198" s="6">
        <f xml:space="preserve"> RTD("cqg.rtd",,"StudyData","MIVOpen("&amp;$N$2&amp;")", "Bar", "", "Close", $M$2, $A198, $R$2,$Q$2,,$O$2,$P$2)</f>
        <v>26.385000000000002</v>
      </c>
      <c r="J198" s="6">
        <f xml:space="preserve"> RTD("cqg.rtd",,"StudyData","MIVHigh("&amp;$N$2&amp;")", "Bar", "", "Close", $M$2, $A198, $R$2,$Q$2,,$O$2,$P$2)</f>
        <v>27.2</v>
      </c>
      <c r="K198" s="6">
        <f xml:space="preserve"> RTD("cqg.rtd",,"StudyData","MIVLow("&amp;$N$2&amp;")", "Bar", "", "Close", $M$2, $A198, $R$2,$Q$2,,$O$2,$P$2)</f>
        <v>23.33</v>
      </c>
      <c r="L198" s="6">
        <f xml:space="preserve"> RTD("cqg.rtd",,"StudyData","MIVCLose("&amp;$N$2&amp;")", "Bar", "", "Close", $M$2, $A198, $R$2,$Q$2,,$O$2,$P$2)</f>
        <v>24.61</v>
      </c>
    </row>
    <row r="199" spans="1:12" x14ac:dyDescent="0.3">
      <c r="A199">
        <f t="shared" si="3"/>
        <v>-197</v>
      </c>
      <c r="B199" s="1">
        <f xml:space="preserve"> RTD("cqg.rtd",,"StudyData", $N$2, "Bar", "", "Time", $M$2, $A199, $R$2,$Q$2,,$O$2,$P$2)</f>
        <v>42820.708333333336</v>
      </c>
      <c r="C199" s="2">
        <f xml:space="preserve"> RTD("cqg.rtd",,"StudyData", $N$2, "Bar", "", "Time", $M$2, $A199,$R$2,$Q$2, "","False")</f>
        <v>42820.708333333336</v>
      </c>
      <c r="D199" s="3">
        <f xml:space="preserve"> RTD("cqg.rtd",,"StudyData", $N$2, "Bar", "", "Open", $M$2, $A199, $R$2,$Q$2,,$O$2,$P$2)</f>
        <v>1.58</v>
      </c>
      <c r="E199" s="3">
        <f xml:space="preserve"> RTD("cqg.rtd",,"StudyData", $N$2, "Bar", "", "High", $M$2, $A199, $R$2,$Q$2,,$O$2,$P$2)</f>
        <v>1.58</v>
      </c>
      <c r="F199" s="3">
        <f xml:space="preserve"> RTD("cqg.rtd",,"StudyData", $N$2, "Bar", "", "Low", $M$2, $A199, $R$2,$Q$2,,$O$2,$P$2)</f>
        <v>1.58</v>
      </c>
      <c r="G199" s="3">
        <f xml:space="preserve"> RTD("cqg.rtd",,"StudyData", $N$2, "Bar", "", "Close", $M$2, $A199, $R$2,$Q$2,,$O$2,$P$2)</f>
        <v>1.58</v>
      </c>
      <c r="H199" s="4">
        <f>RTD("cqg.rtd",,"StudyData",$N$2, "Vol", "VolType=Exchange,CoCType=Contract", "Vol",$M$2, $A199, $R$2,$Q$2,,$O$2,$P$2)</f>
        <v>0</v>
      </c>
      <c r="I199" s="6">
        <f xml:space="preserve"> RTD("cqg.rtd",,"StudyData","MIVOpen("&amp;$N$2&amp;")", "Bar", "", "Close", $M$2, $A199, $R$2,$Q$2,,$O$2,$P$2)</f>
        <v>26.585000000000001</v>
      </c>
      <c r="J199" s="6">
        <f xml:space="preserve"> RTD("cqg.rtd",,"StudyData","MIVHigh("&amp;$N$2&amp;")", "Bar", "", "Close", $M$2, $A199, $R$2,$Q$2,,$O$2,$P$2)</f>
        <v>27.16</v>
      </c>
      <c r="K199" s="6">
        <f xml:space="preserve"> RTD("cqg.rtd",,"StudyData","MIVLow("&amp;$N$2&amp;")", "Bar", "", "Close", $M$2, $A199, $R$2,$Q$2,,$O$2,$P$2)</f>
        <v>25.17</v>
      </c>
      <c r="L199" s="6">
        <f xml:space="preserve"> RTD("cqg.rtd",,"StudyData","MIVCLose("&amp;$N$2&amp;")", "Bar", "", "Close", $M$2, $A199, $R$2,$Q$2,,$O$2,$P$2)</f>
        <v>26.395</v>
      </c>
    </row>
    <row r="200" spans="1:12" x14ac:dyDescent="0.3">
      <c r="A200">
        <f t="shared" si="3"/>
        <v>-198</v>
      </c>
      <c r="B200" s="1">
        <f xml:space="preserve"> RTD("cqg.rtd",,"StudyData", $N$2, "Bar", "", "Time", $M$2, $A200, $R$2,$Q$2,,$O$2,$P$2)</f>
        <v>42817.708333333336</v>
      </c>
      <c r="C200" s="2">
        <f xml:space="preserve"> RTD("cqg.rtd",,"StudyData", $N$2, "Bar", "", "Time", $M$2, $A200,$R$2,$Q$2, "","False")</f>
        <v>42817.708333333336</v>
      </c>
      <c r="D200" s="3">
        <f xml:space="preserve"> RTD("cqg.rtd",,"StudyData", $N$2, "Bar", "", "Open", $M$2, $A200, $R$2,$Q$2,,$O$2,$P$2)</f>
        <v>1.63</v>
      </c>
      <c r="E200" s="3">
        <f xml:space="preserve"> RTD("cqg.rtd",,"StudyData", $N$2, "Bar", "", "High", $M$2, $A200, $R$2,$Q$2,,$O$2,$P$2)</f>
        <v>1.63</v>
      </c>
      <c r="F200" s="3">
        <f xml:space="preserve"> RTD("cqg.rtd",,"StudyData", $N$2, "Bar", "", "Low", $M$2, $A200, $R$2,$Q$2,,$O$2,$P$2)</f>
        <v>1.63</v>
      </c>
      <c r="G200" s="3">
        <f xml:space="preserve"> RTD("cqg.rtd",,"StudyData", $N$2, "Bar", "", "Close", $M$2, $A200, $R$2,$Q$2,,$O$2,$P$2)</f>
        <v>1.63</v>
      </c>
      <c r="H200" s="4">
        <f>RTD("cqg.rtd",,"StudyData",$N$2, "Vol", "VolType=Exchange,CoCType=Contract", "Vol",$M$2, $A200, $R$2,$Q$2,,$O$2,$P$2)</f>
        <v>0</v>
      </c>
      <c r="I200" s="6">
        <f xml:space="preserve"> RTD("cqg.rtd",,"StudyData","MIVOpen("&amp;$N$2&amp;")", "Bar", "", "Close", $M$2, $A200, $R$2,$Q$2,,$O$2,$P$2)</f>
        <v>26.38</v>
      </c>
      <c r="J200" s="6">
        <f xml:space="preserve"> RTD("cqg.rtd",,"StudyData","MIVHigh("&amp;$N$2&amp;")", "Bar", "", "Close", $M$2, $A200, $R$2,$Q$2,,$O$2,$P$2)</f>
        <v>29.6</v>
      </c>
      <c r="K200" s="6">
        <f xml:space="preserve"> RTD("cqg.rtd",,"StudyData","MIVLow("&amp;$N$2&amp;")", "Bar", "", "Close", $M$2, $A200, $R$2,$Q$2,,$O$2,$P$2)</f>
        <v>23.28</v>
      </c>
      <c r="L200" s="6">
        <f xml:space="preserve"> RTD("cqg.rtd",,"StudyData","MIVCLose("&amp;$N$2&amp;")", "Bar", "", "Close", $M$2, $A200, $R$2,$Q$2,,$O$2,$P$2)</f>
        <v>26.135000000000002</v>
      </c>
    </row>
    <row r="201" spans="1:12" x14ac:dyDescent="0.3">
      <c r="A201">
        <f t="shared" si="3"/>
        <v>-199</v>
      </c>
      <c r="B201" s="1">
        <f xml:space="preserve"> RTD("cqg.rtd",,"StudyData", $N$2, "Bar", "", "Time", $M$2, $A201, $R$2,$Q$2,,$O$2,$P$2)</f>
        <v>42816.708333333336</v>
      </c>
      <c r="C201" s="2">
        <f xml:space="preserve"> RTD("cqg.rtd",,"StudyData", $N$2, "Bar", "", "Time", $M$2, $A201,$R$2,$Q$2, "","False")</f>
        <v>42816.708333333336</v>
      </c>
      <c r="D201" s="3">
        <f xml:space="preserve"> RTD("cqg.rtd",,"StudyData", $N$2, "Bar", "", "Open", $M$2, $A201, $R$2,$Q$2,,$O$2,$P$2)</f>
        <v>1.55</v>
      </c>
      <c r="E201" s="3">
        <f xml:space="preserve"> RTD("cqg.rtd",,"StudyData", $N$2, "Bar", "", "High", $M$2, $A201, $R$2,$Q$2,,$O$2,$P$2)</f>
        <v>1.55</v>
      </c>
      <c r="F201" s="3">
        <f xml:space="preserve"> RTD("cqg.rtd",,"StudyData", $N$2, "Bar", "", "Low", $M$2, $A201, $R$2,$Q$2,,$O$2,$P$2)</f>
        <v>1.55</v>
      </c>
      <c r="G201" s="3">
        <f xml:space="preserve"> RTD("cqg.rtd",,"StudyData", $N$2, "Bar", "", "Close", $M$2, $A201, $R$2,$Q$2,,$O$2,$P$2)</f>
        <v>1.55</v>
      </c>
      <c r="H201" s="4">
        <f>RTD("cqg.rtd",,"StudyData",$N$2, "Vol", "VolType=Exchange,CoCType=Contract", "Vol",$M$2, $A201, $R$2,$Q$2,,$O$2,$P$2)</f>
        <v>0</v>
      </c>
      <c r="I201" s="6">
        <f xml:space="preserve"> RTD("cqg.rtd",,"StudyData","MIVOpen("&amp;$N$2&amp;")", "Bar", "", "Close", $M$2, $A201, $R$2,$Q$2,,$O$2,$P$2)</f>
        <v>26.36</v>
      </c>
      <c r="J201" s="6">
        <f xml:space="preserve"> RTD("cqg.rtd",,"StudyData","MIVHigh("&amp;$N$2&amp;")", "Bar", "", "Close", $M$2, $A201, $R$2,$Q$2,,$O$2,$P$2)</f>
        <v>27.89</v>
      </c>
      <c r="K201" s="6">
        <f xml:space="preserve"> RTD("cqg.rtd",,"StudyData","MIVLow("&amp;$N$2&amp;")", "Bar", "", "Close", $M$2, $A201, $R$2,$Q$2,,$O$2,$P$2)</f>
        <v>23.13</v>
      </c>
      <c r="L201" s="6">
        <f xml:space="preserve"> RTD("cqg.rtd",,"StudyData","MIVCLose("&amp;$N$2&amp;")", "Bar", "", "Close", $M$2, $A201, $R$2,$Q$2,,$O$2,$P$2)</f>
        <v>24.58</v>
      </c>
    </row>
    <row r="202" spans="1:12" x14ac:dyDescent="0.3">
      <c r="A202">
        <f t="shared" si="3"/>
        <v>-200</v>
      </c>
      <c r="B202" s="1">
        <f xml:space="preserve"> RTD("cqg.rtd",,"StudyData", $N$2, "Bar", "", "Time", $M$2, $A202, $R$2,$Q$2,,$O$2,$P$2)</f>
        <v>42815.708333333336</v>
      </c>
      <c r="C202" s="2">
        <f xml:space="preserve"> RTD("cqg.rtd",,"StudyData", $N$2, "Bar", "", "Time", $M$2, $A202,$R$2,$Q$2, "","False")</f>
        <v>42815.708333333336</v>
      </c>
      <c r="D202" s="3">
        <f xml:space="preserve"> RTD("cqg.rtd",,"StudyData", $N$2, "Bar", "", "Open", $M$2, $A202, $R$2,$Q$2,,$O$2,$P$2)</f>
        <v>1.56</v>
      </c>
      <c r="E202" s="3">
        <f xml:space="preserve"> RTD("cqg.rtd",,"StudyData", $N$2, "Bar", "", "High", $M$2, $A202, $R$2,$Q$2,,$O$2,$P$2)</f>
        <v>1.56</v>
      </c>
      <c r="F202" s="3">
        <f xml:space="preserve"> RTD("cqg.rtd",,"StudyData", $N$2, "Bar", "", "Low", $M$2, $A202, $R$2,$Q$2,,$O$2,$P$2)</f>
        <v>1.56</v>
      </c>
      <c r="G202" s="3">
        <f xml:space="preserve"> RTD("cqg.rtd",,"StudyData", $N$2, "Bar", "", "Close", $M$2, $A202, $R$2,$Q$2,,$O$2,$P$2)</f>
        <v>1.56</v>
      </c>
      <c r="H202" s="4">
        <f>RTD("cqg.rtd",,"StudyData",$N$2, "Vol", "VolType=Exchange,CoCType=Contract", "Vol",$M$2, $A202, $R$2,$Q$2,,$O$2,$P$2)</f>
        <v>0</v>
      </c>
      <c r="I202" s="6">
        <f xml:space="preserve"> RTD("cqg.rtd",,"StudyData","MIVOpen("&amp;$N$2&amp;")", "Bar", "", "Close", $M$2, $A202, $R$2,$Q$2,,$O$2,$P$2)</f>
        <v>26.29</v>
      </c>
      <c r="J202" s="6">
        <f xml:space="preserve"> RTD("cqg.rtd",,"StudyData","MIVHigh("&amp;$N$2&amp;")", "Bar", "", "Close", $M$2, $A202, $R$2,$Q$2,,$O$2,$P$2)</f>
        <v>26.77</v>
      </c>
      <c r="K202" s="6">
        <f xml:space="preserve"> RTD("cqg.rtd",,"StudyData","MIVLow("&amp;$N$2&amp;")", "Bar", "", "Close", $M$2, $A202, $R$2,$Q$2,,$O$2,$P$2)</f>
        <v>22.55</v>
      </c>
      <c r="L202" s="6">
        <f xml:space="preserve"> RTD("cqg.rtd",,"StudyData","MIVCLose("&amp;$N$2&amp;")", "Bar", "", "Close", $M$2, $A202, $R$2,$Q$2,,$O$2,$P$2)</f>
        <v>26.414999999999999</v>
      </c>
    </row>
    <row r="203" spans="1:12" x14ac:dyDescent="0.3">
      <c r="A203">
        <f t="shared" si="3"/>
        <v>-201</v>
      </c>
      <c r="B203" s="1">
        <f xml:space="preserve"> RTD("cqg.rtd",,"StudyData", $N$2, "Bar", "", "Time", $M$2, $A203, $R$2,$Q$2,,$O$2,$P$2)</f>
        <v>42814.708333333336</v>
      </c>
      <c r="C203" s="2">
        <f xml:space="preserve"> RTD("cqg.rtd",,"StudyData", $N$2, "Bar", "", "Time", $M$2, $A203,$R$2,$Q$2, "","False")</f>
        <v>42814.708333333336</v>
      </c>
      <c r="D203" s="3">
        <f xml:space="preserve"> RTD("cqg.rtd",,"StudyData", $N$2, "Bar", "", "Open", $M$2, $A203, $R$2,$Q$2,,$O$2,$P$2)</f>
        <v>1.61</v>
      </c>
      <c r="E203" s="3">
        <f xml:space="preserve"> RTD("cqg.rtd",,"StudyData", $N$2, "Bar", "", "High", $M$2, $A203, $R$2,$Q$2,,$O$2,$P$2)</f>
        <v>1.61</v>
      </c>
      <c r="F203" s="3">
        <f xml:space="preserve"> RTD("cqg.rtd",,"StudyData", $N$2, "Bar", "", "Low", $M$2, $A203, $R$2,$Q$2,,$O$2,$P$2)</f>
        <v>1.61</v>
      </c>
      <c r="G203" s="3">
        <f xml:space="preserve"> RTD("cqg.rtd",,"StudyData", $N$2, "Bar", "", "Close", $M$2, $A203, $R$2,$Q$2,,$O$2,$P$2)</f>
        <v>1.61</v>
      </c>
      <c r="H203" s="4">
        <f>RTD("cqg.rtd",,"StudyData",$N$2, "Vol", "VolType=Exchange,CoCType=Contract", "Vol",$M$2, $A203, $R$2,$Q$2,,$O$2,$P$2)</f>
        <v>0</v>
      </c>
      <c r="I203" s="6">
        <f xml:space="preserve"> RTD("cqg.rtd",,"StudyData","MIVOpen("&amp;$N$2&amp;")", "Bar", "", "Close", $M$2, $A203, $R$2,$Q$2,,$O$2,$P$2)</f>
        <v>26.535</v>
      </c>
      <c r="J203" s="6">
        <f xml:space="preserve"> RTD("cqg.rtd",,"StudyData","MIVHigh("&amp;$N$2&amp;")", "Bar", "", "Close", $M$2, $A203, $R$2,$Q$2,,$O$2,$P$2)</f>
        <v>28.54</v>
      </c>
      <c r="K203" s="6">
        <f xml:space="preserve"> RTD("cqg.rtd",,"StudyData","MIVLow("&amp;$N$2&amp;")", "Bar", "", "Close", $M$2, $A203, $R$2,$Q$2,,$O$2,$P$2)</f>
        <v>21.51</v>
      </c>
      <c r="L203" s="6">
        <f xml:space="preserve"> RTD("cqg.rtd",,"StudyData","MIVCLose("&amp;$N$2&amp;")", "Bar", "", "Close", $M$2, $A203, $R$2,$Q$2,,$O$2,$P$2)</f>
        <v>26.34</v>
      </c>
    </row>
    <row r="204" spans="1:12" x14ac:dyDescent="0.3">
      <c r="A204">
        <f t="shared" si="3"/>
        <v>-202</v>
      </c>
      <c r="B204" s="1">
        <f xml:space="preserve"> RTD("cqg.rtd",,"StudyData", $N$2, "Bar", "", "Time", $M$2, $A204, $R$2,$Q$2,,$O$2,$P$2)</f>
        <v>42813.708333333336</v>
      </c>
      <c r="C204" s="2">
        <f xml:space="preserve"> RTD("cqg.rtd",,"StudyData", $N$2, "Bar", "", "Time", $M$2, $A204,$R$2,$Q$2, "","False")</f>
        <v>42813.708333333336</v>
      </c>
      <c r="D204" s="3">
        <f xml:space="preserve"> RTD("cqg.rtd",,"StudyData", $N$2, "Bar", "", "Open", $M$2, $A204, $R$2,$Q$2,,$O$2,$P$2)</f>
        <v>1.65</v>
      </c>
      <c r="E204" s="3">
        <f xml:space="preserve"> RTD("cqg.rtd",,"StudyData", $N$2, "Bar", "", "High", $M$2, $A204, $R$2,$Q$2,,$O$2,$P$2)</f>
        <v>1.65</v>
      </c>
      <c r="F204" s="3">
        <f xml:space="preserve"> RTD("cqg.rtd",,"StudyData", $N$2, "Bar", "", "Low", $M$2, $A204, $R$2,$Q$2,,$O$2,$P$2)</f>
        <v>1.65</v>
      </c>
      <c r="G204" s="3">
        <f xml:space="preserve"> RTD("cqg.rtd",,"StudyData", $N$2, "Bar", "", "Close", $M$2, $A204, $R$2,$Q$2,,$O$2,$P$2)</f>
        <v>1.65</v>
      </c>
      <c r="H204" s="4">
        <f>RTD("cqg.rtd",,"StudyData",$N$2, "Vol", "VolType=Exchange,CoCType=Contract", "Vol",$M$2, $A204, $R$2,$Q$2,,$O$2,$P$2)</f>
        <v>0</v>
      </c>
      <c r="I204" s="6">
        <f xml:space="preserve"> RTD("cqg.rtd",,"StudyData","MIVOpen("&amp;$N$2&amp;")", "Bar", "", "Close", $M$2, $A204, $R$2,$Q$2,,$O$2,$P$2)</f>
        <v>26.49</v>
      </c>
      <c r="J204" s="6">
        <f xml:space="preserve"> RTD("cqg.rtd",,"StudyData","MIVHigh("&amp;$N$2&amp;")", "Bar", "", "Close", $M$2, $A204, $R$2,$Q$2,,$O$2,$P$2)</f>
        <v>27.8</v>
      </c>
      <c r="K204" s="6">
        <f xml:space="preserve"> RTD("cqg.rtd",,"StudyData","MIVLow("&amp;$N$2&amp;")", "Bar", "", "Close", $M$2, $A204, $R$2,$Q$2,,$O$2,$P$2)</f>
        <v>21.24</v>
      </c>
      <c r="L204" s="6">
        <f xml:space="preserve"> RTD("cqg.rtd",,"StudyData","MIVCLose("&amp;$N$2&amp;")", "Bar", "", "Close", $M$2, $A204, $R$2,$Q$2,,$O$2,$P$2)</f>
        <v>25.504999999999999</v>
      </c>
    </row>
    <row r="205" spans="1:12" x14ac:dyDescent="0.3">
      <c r="A205">
        <f t="shared" si="3"/>
        <v>-203</v>
      </c>
      <c r="B205" s="1">
        <f xml:space="preserve"> RTD("cqg.rtd",,"StudyData", $N$2, "Bar", "", "Time", $M$2, $A205, $R$2,$Q$2,,$O$2,$P$2)</f>
        <v>42810.708333333336</v>
      </c>
      <c r="C205" s="2">
        <f xml:space="preserve"> RTD("cqg.rtd",,"StudyData", $N$2, "Bar", "", "Time", $M$2, $A205,$R$2,$Q$2, "","False")</f>
        <v>42810.708333333336</v>
      </c>
      <c r="D205" s="3">
        <f xml:space="preserve"> RTD("cqg.rtd",,"StudyData", $N$2, "Bar", "", "Open", $M$2, $A205, $R$2,$Q$2,,$O$2,$P$2)</f>
        <v>1.67</v>
      </c>
      <c r="E205" s="3">
        <f xml:space="preserve"> RTD("cqg.rtd",,"StudyData", $N$2, "Bar", "", "High", $M$2, $A205, $R$2,$Q$2,,$O$2,$P$2)</f>
        <v>1.67</v>
      </c>
      <c r="F205" s="3">
        <f xml:space="preserve"> RTD("cqg.rtd",,"StudyData", $N$2, "Bar", "", "Low", $M$2, $A205, $R$2,$Q$2,,$O$2,$P$2)</f>
        <v>1.67</v>
      </c>
      <c r="G205" s="3">
        <f xml:space="preserve"> RTD("cqg.rtd",,"StudyData", $N$2, "Bar", "", "Close", $M$2, $A205, $R$2,$Q$2,,$O$2,$P$2)</f>
        <v>1.67</v>
      </c>
      <c r="H205" s="4">
        <f>RTD("cqg.rtd",,"StudyData",$N$2, "Vol", "VolType=Exchange,CoCType=Contract", "Vol",$M$2, $A205, $R$2,$Q$2,,$O$2,$P$2)</f>
        <v>0</v>
      </c>
      <c r="I205" s="6">
        <f xml:space="preserve"> RTD("cqg.rtd",,"StudyData","MIVOpen("&amp;$N$2&amp;")", "Bar", "", "Close", $M$2, $A205, $R$2,$Q$2,,$O$2,$P$2)</f>
        <v>26.44</v>
      </c>
      <c r="J205" s="6">
        <f xml:space="preserve"> RTD("cqg.rtd",,"StudyData","MIVHigh("&amp;$N$2&amp;")", "Bar", "", "Close", $M$2, $A205, $R$2,$Q$2,,$O$2,$P$2)</f>
        <v>27.01</v>
      </c>
      <c r="K205" s="6">
        <f xml:space="preserve"> RTD("cqg.rtd",,"StudyData","MIVLow("&amp;$N$2&amp;")", "Bar", "", "Close", $M$2, $A205, $R$2,$Q$2,,$O$2,$P$2)</f>
        <v>24.66</v>
      </c>
      <c r="L205" s="6">
        <f xml:space="preserve"> RTD("cqg.rtd",,"StudyData","MIVCLose("&amp;$N$2&amp;")", "Bar", "", "Close", $M$2, $A205, $R$2,$Q$2,,$O$2,$P$2)</f>
        <v>26.545000000000002</v>
      </c>
    </row>
    <row r="206" spans="1:12" x14ac:dyDescent="0.3">
      <c r="A206">
        <f t="shared" si="3"/>
        <v>-204</v>
      </c>
      <c r="B206" s="1">
        <f xml:space="preserve"> RTD("cqg.rtd",,"StudyData", $N$2, "Bar", "", "Time", $M$2, $A206, $R$2,$Q$2,,$O$2,$P$2)</f>
        <v>42809.708333333336</v>
      </c>
      <c r="C206" s="2">
        <f xml:space="preserve"> RTD("cqg.rtd",,"StudyData", $N$2, "Bar", "", "Time", $M$2, $A206,$R$2,$Q$2, "","False")</f>
        <v>42809.708333333336</v>
      </c>
      <c r="D206" s="3">
        <f xml:space="preserve"> RTD("cqg.rtd",,"StudyData", $N$2, "Bar", "", "Open", $M$2, $A206, $R$2,$Q$2,,$O$2,$P$2)</f>
        <v>1.68</v>
      </c>
      <c r="E206" s="3">
        <f xml:space="preserve"> RTD("cqg.rtd",,"StudyData", $N$2, "Bar", "", "High", $M$2, $A206, $R$2,$Q$2,,$O$2,$P$2)</f>
        <v>1.68</v>
      </c>
      <c r="F206" s="3">
        <f xml:space="preserve"> RTD("cqg.rtd",,"StudyData", $N$2, "Bar", "", "Low", $M$2, $A206, $R$2,$Q$2,,$O$2,$P$2)</f>
        <v>1.68</v>
      </c>
      <c r="G206" s="3">
        <f xml:space="preserve"> RTD("cqg.rtd",,"StudyData", $N$2, "Bar", "", "Close", $M$2, $A206, $R$2,$Q$2,,$O$2,$P$2)</f>
        <v>1.68</v>
      </c>
      <c r="H206" s="4">
        <f>RTD("cqg.rtd",,"StudyData",$N$2, "Vol", "VolType=Exchange,CoCType=Contract", "Vol",$M$2, $A206, $R$2,$Q$2,,$O$2,$P$2)</f>
        <v>0</v>
      </c>
      <c r="I206" s="6">
        <f xml:space="preserve"> RTD("cqg.rtd",,"StudyData","MIVOpen("&amp;$N$2&amp;")", "Bar", "", "Close", $M$2, $A206, $R$2,$Q$2,,$O$2,$P$2)</f>
        <v>26.19</v>
      </c>
      <c r="J206" s="6">
        <f xml:space="preserve"> RTD("cqg.rtd",,"StudyData","MIVHigh("&amp;$N$2&amp;")", "Bar", "", "Close", $M$2, $A206, $R$2,$Q$2,,$O$2,$P$2)</f>
        <v>28.82</v>
      </c>
      <c r="K206" s="6">
        <f xml:space="preserve"> RTD("cqg.rtd",,"StudyData","MIVLow("&amp;$N$2&amp;")", "Bar", "", "Close", $M$2, $A206, $R$2,$Q$2,,$O$2,$P$2)</f>
        <v>23.42</v>
      </c>
      <c r="L206" s="6">
        <f xml:space="preserve"> RTD("cqg.rtd",,"StudyData","MIVCLose("&amp;$N$2&amp;")", "Bar", "", "Close", $M$2, $A206, $R$2,$Q$2,,$O$2,$P$2)</f>
        <v>26.635000000000002</v>
      </c>
    </row>
    <row r="207" spans="1:12" x14ac:dyDescent="0.3">
      <c r="A207">
        <f t="shared" si="3"/>
        <v>-205</v>
      </c>
      <c r="B207" s="1">
        <f xml:space="preserve"> RTD("cqg.rtd",,"StudyData", $N$2, "Bar", "", "Time", $M$2, $A207, $R$2,$Q$2,,$O$2,$P$2)</f>
        <v>42808.708333333336</v>
      </c>
      <c r="C207" s="2">
        <f xml:space="preserve"> RTD("cqg.rtd",,"StudyData", $N$2, "Bar", "", "Time", $M$2, $A207,$R$2,$Q$2, "","False")</f>
        <v>42808.708333333336</v>
      </c>
      <c r="D207" s="3">
        <f xml:space="preserve"> RTD("cqg.rtd",,"StudyData", $N$2, "Bar", "", "Open", $M$2, $A207, $R$2,$Q$2,,$O$2,$P$2)</f>
        <v>1.89</v>
      </c>
      <c r="E207" s="3">
        <f xml:space="preserve"> RTD("cqg.rtd",,"StudyData", $N$2, "Bar", "", "High", $M$2, $A207, $R$2,$Q$2,,$O$2,$P$2)</f>
        <v>1.89</v>
      </c>
      <c r="F207" s="3">
        <f xml:space="preserve"> RTD("cqg.rtd",,"StudyData", $N$2, "Bar", "", "Low", $M$2, $A207, $R$2,$Q$2,,$O$2,$P$2)</f>
        <v>1.89</v>
      </c>
      <c r="G207" s="3">
        <f xml:space="preserve"> RTD("cqg.rtd",,"StudyData", $N$2, "Bar", "", "Close", $M$2, $A207, $R$2,$Q$2,,$O$2,$P$2)</f>
        <v>1.89</v>
      </c>
      <c r="H207" s="4">
        <f>RTD("cqg.rtd",,"StudyData",$N$2, "Vol", "VolType=Exchange,CoCType=Contract", "Vol",$M$2, $A207, $R$2,$Q$2,,$O$2,$P$2)</f>
        <v>0</v>
      </c>
      <c r="I207" s="6">
        <f xml:space="preserve"> RTD("cqg.rtd",,"StudyData","MIVOpen("&amp;$N$2&amp;")", "Bar", "", "Close", $M$2, $A207, $R$2,$Q$2,,$O$2,$P$2)</f>
        <v>26.555</v>
      </c>
      <c r="J207" s="6">
        <f xml:space="preserve"> RTD("cqg.rtd",,"StudyData","MIVHigh("&amp;$N$2&amp;")", "Bar", "", "Close", $M$2, $A207, $R$2,$Q$2,,$O$2,$P$2)</f>
        <v>28</v>
      </c>
      <c r="K207" s="6">
        <f xml:space="preserve"> RTD("cqg.rtd",,"StudyData","MIVLow("&amp;$N$2&amp;")", "Bar", "", "Close", $M$2, $A207, $R$2,$Q$2,,$O$2,$P$2)</f>
        <v>23.73</v>
      </c>
      <c r="L207" s="6">
        <f xml:space="preserve"> RTD("cqg.rtd",,"StudyData","MIVCLose("&amp;$N$2&amp;")", "Bar", "", "Close", $M$2, $A207, $R$2,$Q$2,,$O$2,$P$2)</f>
        <v>24.81</v>
      </c>
    </row>
    <row r="208" spans="1:12" x14ac:dyDescent="0.3">
      <c r="A208">
        <f t="shared" si="3"/>
        <v>-206</v>
      </c>
      <c r="B208" s="1">
        <f xml:space="preserve"> RTD("cqg.rtd",,"StudyData", $N$2, "Bar", "", "Time", $M$2, $A208, $R$2,$Q$2,,$O$2,$P$2)</f>
        <v>42807.708333333336</v>
      </c>
      <c r="C208" s="2">
        <f xml:space="preserve"> RTD("cqg.rtd",,"StudyData", $N$2, "Bar", "", "Time", $M$2, $A208,$R$2,$Q$2, "","False")</f>
        <v>42807.708333333336</v>
      </c>
      <c r="D208" s="3">
        <f xml:space="preserve"> RTD("cqg.rtd",,"StudyData", $N$2, "Bar", "", "Open", $M$2, $A208, $R$2,$Q$2,,$O$2,$P$2)</f>
        <v>1.77</v>
      </c>
      <c r="E208" s="3">
        <f xml:space="preserve"> RTD("cqg.rtd",,"StudyData", $N$2, "Bar", "", "High", $M$2, $A208, $R$2,$Q$2,,$O$2,$P$2)</f>
        <v>1.77</v>
      </c>
      <c r="F208" s="3">
        <f xml:space="preserve"> RTD("cqg.rtd",,"StudyData", $N$2, "Bar", "", "Low", $M$2, $A208, $R$2,$Q$2,,$O$2,$P$2)</f>
        <v>1.77</v>
      </c>
      <c r="G208" s="3">
        <f xml:space="preserve"> RTD("cqg.rtd",,"StudyData", $N$2, "Bar", "", "Close", $M$2, $A208, $R$2,$Q$2,,$O$2,$P$2)</f>
        <v>1.77</v>
      </c>
      <c r="H208" s="4">
        <f>RTD("cqg.rtd",,"StudyData",$N$2, "Vol", "VolType=Exchange,CoCType=Contract", "Vol",$M$2, $A208, $R$2,$Q$2,,$O$2,$P$2)</f>
        <v>0</v>
      </c>
      <c r="I208" s="6">
        <f xml:space="preserve"> RTD("cqg.rtd",,"StudyData","MIVOpen("&amp;$N$2&amp;")", "Bar", "", "Close", $M$2, $A208, $R$2,$Q$2,,$O$2,$P$2)</f>
        <v>26.48</v>
      </c>
      <c r="J208" s="6">
        <f xml:space="preserve"> RTD("cqg.rtd",,"StudyData","MIVHigh("&amp;$N$2&amp;")", "Bar", "", "Close", $M$2, $A208, $R$2,$Q$2,,$O$2,$P$2)</f>
        <v>26.85</v>
      </c>
      <c r="K208" s="6">
        <f xml:space="preserve"> RTD("cqg.rtd",,"StudyData","MIVLow("&amp;$N$2&amp;")", "Bar", "", "Close", $M$2, $A208, $R$2,$Q$2,,$O$2,$P$2)</f>
        <v>24.15</v>
      </c>
      <c r="L208" s="6">
        <f xml:space="preserve"> RTD("cqg.rtd",,"StudyData","MIVCLose("&amp;$N$2&amp;")", "Bar", "", "Close", $M$2, $A208, $R$2,$Q$2,,$O$2,$P$2)</f>
        <v>26.655000000000001</v>
      </c>
    </row>
    <row r="209" spans="1:12" x14ac:dyDescent="0.3">
      <c r="A209">
        <f t="shared" si="3"/>
        <v>-207</v>
      </c>
      <c r="B209" s="1">
        <f xml:space="preserve"> RTD("cqg.rtd",,"StudyData", $N$2, "Bar", "", "Time", $M$2, $A209, $R$2,$Q$2,,$O$2,$P$2)</f>
        <v>42806.708333333336</v>
      </c>
      <c r="C209" s="2">
        <f xml:space="preserve"> RTD("cqg.rtd",,"StudyData", $N$2, "Bar", "", "Time", $M$2, $A209,$R$2,$Q$2, "","False")</f>
        <v>42806.708333333336</v>
      </c>
      <c r="D209" s="3">
        <f xml:space="preserve"> RTD("cqg.rtd",,"StudyData", $N$2, "Bar", "", "Open", $M$2, $A209, $R$2,$Q$2,,$O$2,$P$2)</f>
        <v>1.78</v>
      </c>
      <c r="E209" s="3">
        <f xml:space="preserve"> RTD("cqg.rtd",,"StudyData", $N$2, "Bar", "", "High", $M$2, $A209, $R$2,$Q$2,,$O$2,$P$2)</f>
        <v>1.78</v>
      </c>
      <c r="F209" s="3">
        <f xml:space="preserve"> RTD("cqg.rtd",,"StudyData", $N$2, "Bar", "", "Low", $M$2, $A209, $R$2,$Q$2,,$O$2,$P$2)</f>
        <v>1.78</v>
      </c>
      <c r="G209" s="3">
        <f xml:space="preserve"> RTD("cqg.rtd",,"StudyData", $N$2, "Bar", "", "Close", $M$2, $A209, $R$2,$Q$2,,$O$2,$P$2)</f>
        <v>1.78</v>
      </c>
      <c r="H209" s="4">
        <f>RTD("cqg.rtd",,"StudyData",$N$2, "Vol", "VolType=Exchange,CoCType=Contract", "Vol",$M$2, $A209, $R$2,$Q$2,,$O$2,$P$2)</f>
        <v>0</v>
      </c>
      <c r="I209" s="6">
        <f xml:space="preserve"> RTD("cqg.rtd",,"StudyData","MIVOpen("&amp;$N$2&amp;")", "Bar", "", "Close", $M$2, $A209, $R$2,$Q$2,,$O$2,$P$2)</f>
        <v>25.62</v>
      </c>
      <c r="J209" s="6">
        <f xml:space="preserve"> RTD("cqg.rtd",,"StudyData","MIVHigh("&amp;$N$2&amp;")", "Bar", "", "Close", $M$2, $A209, $R$2,$Q$2,,$O$2,$P$2)</f>
        <v>27.66</v>
      </c>
      <c r="K209" s="6">
        <f xml:space="preserve"> RTD("cqg.rtd",,"StudyData","MIVLow("&amp;$N$2&amp;")", "Bar", "", "Close", $M$2, $A209, $R$2,$Q$2,,$O$2,$P$2)</f>
        <v>22.48</v>
      </c>
      <c r="L209" s="6">
        <f xml:space="preserve"> RTD("cqg.rtd",,"StudyData","MIVCLose("&amp;$N$2&amp;")", "Bar", "", "Close", $M$2, $A209, $R$2,$Q$2,,$O$2,$P$2)</f>
        <v>26.54</v>
      </c>
    </row>
    <row r="210" spans="1:12" x14ac:dyDescent="0.3">
      <c r="A210">
        <f t="shared" si="3"/>
        <v>-208</v>
      </c>
      <c r="B210" s="1">
        <f xml:space="preserve"> RTD("cqg.rtd",,"StudyData", $N$2, "Bar", "", "Time", $M$2, $A210, $R$2,$Q$2,,$O$2,$P$2)</f>
        <v>42803.708333333336</v>
      </c>
      <c r="C210" s="2">
        <f xml:space="preserve"> RTD("cqg.rtd",,"StudyData", $N$2, "Bar", "", "Time", $M$2, $A210,$R$2,$Q$2, "","False")</f>
        <v>42803.708333333336</v>
      </c>
      <c r="D210" s="3">
        <f xml:space="preserve"> RTD("cqg.rtd",,"StudyData", $N$2, "Bar", "", "Open", $M$2, $A210, $R$2,$Q$2,,$O$2,$P$2)</f>
        <v>1.72</v>
      </c>
      <c r="E210" s="3">
        <f xml:space="preserve"> RTD("cqg.rtd",,"StudyData", $N$2, "Bar", "", "High", $M$2, $A210, $R$2,$Q$2,,$O$2,$P$2)</f>
        <v>1.72</v>
      </c>
      <c r="F210" s="3">
        <f xml:space="preserve"> RTD("cqg.rtd",,"StudyData", $N$2, "Bar", "", "Low", $M$2, $A210, $R$2,$Q$2,,$O$2,$P$2)</f>
        <v>1.72</v>
      </c>
      <c r="G210" s="3">
        <f xml:space="preserve"> RTD("cqg.rtd",,"StudyData", $N$2, "Bar", "", "Close", $M$2, $A210, $R$2,$Q$2,,$O$2,$P$2)</f>
        <v>1.72</v>
      </c>
      <c r="H210" s="4">
        <f>RTD("cqg.rtd",,"StudyData",$N$2, "Vol", "VolType=Exchange,CoCType=Contract", "Vol",$M$2, $A210, $R$2,$Q$2,,$O$2,$P$2)</f>
        <v>0</v>
      </c>
      <c r="I210" s="6">
        <f xml:space="preserve"> RTD("cqg.rtd",,"StudyData","MIVOpen("&amp;$N$2&amp;")", "Bar", "", "Close", $M$2, $A210, $R$2,$Q$2,,$O$2,$P$2)</f>
        <v>24.824999999999999</v>
      </c>
      <c r="J210" s="6">
        <f xml:space="preserve"> RTD("cqg.rtd",,"StudyData","MIVHigh("&amp;$N$2&amp;")", "Bar", "", "Close", $M$2, $A210, $R$2,$Q$2,,$O$2,$P$2)</f>
        <v>26.4</v>
      </c>
      <c r="K210" s="6">
        <f xml:space="preserve"> RTD("cqg.rtd",,"StudyData","MIVLow("&amp;$N$2&amp;")", "Bar", "", "Close", $M$2, $A210, $R$2,$Q$2,,$O$2,$P$2)</f>
        <v>23.63</v>
      </c>
      <c r="L210" s="6">
        <f xml:space="preserve"> RTD("cqg.rtd",,"StudyData","MIVCLose("&amp;$N$2&amp;")", "Bar", "", "Close", $M$2, $A210, $R$2,$Q$2,,$O$2,$P$2)</f>
        <v>24.725000000000001</v>
      </c>
    </row>
    <row r="211" spans="1:12" x14ac:dyDescent="0.3">
      <c r="A211">
        <f t="shared" si="3"/>
        <v>-209</v>
      </c>
      <c r="B211" s="1">
        <f xml:space="preserve"> RTD("cqg.rtd",,"StudyData", $N$2, "Bar", "", "Time", $M$2, $A211, $R$2,$Q$2,,$O$2,$P$2)</f>
        <v>42802.708333333336</v>
      </c>
      <c r="C211" s="2">
        <f xml:space="preserve"> RTD("cqg.rtd",,"StudyData", $N$2, "Bar", "", "Time", $M$2, $A211,$R$2,$Q$2, "","False")</f>
        <v>42802.708333333336</v>
      </c>
      <c r="D211" s="3">
        <f xml:space="preserve"> RTD("cqg.rtd",,"StudyData", $N$2, "Bar", "", "Open", $M$2, $A211, $R$2,$Q$2,,$O$2,$P$2)</f>
        <v>1.96</v>
      </c>
      <c r="E211" s="3">
        <f xml:space="preserve"> RTD("cqg.rtd",,"StudyData", $N$2, "Bar", "", "High", $M$2, $A211, $R$2,$Q$2,,$O$2,$P$2)</f>
        <v>1.96</v>
      </c>
      <c r="F211" s="3">
        <f xml:space="preserve"> RTD("cqg.rtd",,"StudyData", $N$2, "Bar", "", "Low", $M$2, $A211, $R$2,$Q$2,,$O$2,$P$2)</f>
        <v>1.96</v>
      </c>
      <c r="G211" s="3">
        <f xml:space="preserve"> RTD("cqg.rtd",,"StudyData", $N$2, "Bar", "", "Close", $M$2, $A211, $R$2,$Q$2,,$O$2,$P$2)</f>
        <v>1.96</v>
      </c>
      <c r="H211" s="4">
        <f>RTD("cqg.rtd",,"StudyData",$N$2, "Vol", "VolType=Exchange,CoCType=Contract", "Vol",$M$2, $A211, $R$2,$Q$2,,$O$2,$P$2)</f>
        <v>0</v>
      </c>
      <c r="I211" s="6">
        <f xml:space="preserve"> RTD("cqg.rtd",,"StudyData","MIVOpen("&amp;$N$2&amp;")", "Bar", "", "Close", $M$2, $A211, $R$2,$Q$2,,$O$2,$P$2)</f>
        <v>26.16</v>
      </c>
      <c r="J211" s="6">
        <f xml:space="preserve"> RTD("cqg.rtd",,"StudyData","MIVHigh("&amp;$N$2&amp;")", "Bar", "", "Close", $M$2, $A211, $R$2,$Q$2,,$O$2,$P$2)</f>
        <v>27.81</v>
      </c>
      <c r="K211" s="6">
        <f xml:space="preserve"> RTD("cqg.rtd",,"StudyData","MIVLow("&amp;$N$2&amp;")", "Bar", "", "Close", $M$2, $A211, $R$2,$Q$2,,$O$2,$P$2)</f>
        <v>24.02</v>
      </c>
      <c r="L211" s="6">
        <f xml:space="preserve"> RTD("cqg.rtd",,"StudyData","MIVCLose("&amp;$N$2&amp;")", "Bar", "", "Close", $M$2, $A211, $R$2,$Q$2,,$O$2,$P$2)</f>
        <v>25.934999999999999</v>
      </c>
    </row>
    <row r="212" spans="1:12" x14ac:dyDescent="0.3">
      <c r="A212">
        <f t="shared" si="3"/>
        <v>-210</v>
      </c>
      <c r="B212" s="1">
        <f xml:space="preserve"> RTD("cqg.rtd",,"StudyData", $N$2, "Bar", "", "Time", $M$2, $A212, $R$2,$Q$2,,$O$2,$P$2)</f>
        <v>42801.708333333336</v>
      </c>
      <c r="C212" s="2">
        <f xml:space="preserve"> RTD("cqg.rtd",,"StudyData", $N$2, "Bar", "", "Time", $M$2, $A212,$R$2,$Q$2, "","False")</f>
        <v>42801.708333333336</v>
      </c>
      <c r="D212" s="3">
        <f xml:space="preserve"> RTD("cqg.rtd",,"StudyData", $N$2, "Bar", "", "Open", $M$2, $A212, $R$2,$Q$2,,$O$2,$P$2)</f>
        <v>2.2000000000000002</v>
      </c>
      <c r="E212" s="3">
        <f xml:space="preserve"> RTD("cqg.rtd",,"StudyData", $N$2, "Bar", "", "High", $M$2, $A212, $R$2,$Q$2,,$O$2,$P$2)</f>
        <v>2.2000000000000002</v>
      </c>
      <c r="F212" s="3">
        <f xml:space="preserve"> RTD("cqg.rtd",,"StudyData", $N$2, "Bar", "", "Low", $M$2, $A212, $R$2,$Q$2,,$O$2,$P$2)</f>
        <v>2.2000000000000002</v>
      </c>
      <c r="G212" s="3">
        <f xml:space="preserve"> RTD("cqg.rtd",,"StudyData", $N$2, "Bar", "", "Close", $M$2, $A212, $R$2,$Q$2,,$O$2,$P$2)</f>
        <v>2.2000000000000002</v>
      </c>
      <c r="H212" s="4">
        <f>RTD("cqg.rtd",,"StudyData",$N$2, "Vol", "VolType=Exchange,CoCType=Contract", "Vol",$M$2, $A212, $R$2,$Q$2,,$O$2,$P$2)</f>
        <v>0</v>
      </c>
      <c r="I212" s="6">
        <f xml:space="preserve"> RTD("cqg.rtd",,"StudyData","MIVOpen("&amp;$N$2&amp;")", "Bar", "", "Close", $M$2, $A212, $R$2,$Q$2,,$O$2,$P$2)</f>
        <v>27.42</v>
      </c>
      <c r="J212" s="6">
        <f xml:space="preserve"> RTD("cqg.rtd",,"StudyData","MIVHigh("&amp;$N$2&amp;")", "Bar", "", "Close", $M$2, $A212, $R$2,$Q$2,,$O$2,$P$2)</f>
        <v>28.71</v>
      </c>
      <c r="K212" s="6">
        <f xml:space="preserve"> RTD("cqg.rtd",,"StudyData","MIVLow("&amp;$N$2&amp;")", "Bar", "", "Close", $M$2, $A212, $R$2,$Q$2,,$O$2,$P$2)</f>
        <v>23.71</v>
      </c>
      <c r="L212" s="6">
        <f xml:space="preserve"> RTD("cqg.rtd",,"StudyData","MIVCLose("&amp;$N$2&amp;")", "Bar", "", "Close", $M$2, $A212, $R$2,$Q$2,,$O$2,$P$2)</f>
        <v>26.045000000000002</v>
      </c>
    </row>
    <row r="213" spans="1:12" x14ac:dyDescent="0.3">
      <c r="A213">
        <f t="shared" si="3"/>
        <v>-211</v>
      </c>
      <c r="B213" s="1">
        <f xml:space="preserve"> RTD("cqg.rtd",,"StudyData", $N$2, "Bar", "", "Time", $M$2, $A213, $R$2,$Q$2,,$O$2,$P$2)</f>
        <v>42800.708333333336</v>
      </c>
      <c r="C213" s="2">
        <f xml:space="preserve"> RTD("cqg.rtd",,"StudyData", $N$2, "Bar", "", "Time", $M$2, $A213,$R$2,$Q$2, "","False")</f>
        <v>42800.708333333336</v>
      </c>
      <c r="D213" s="3">
        <f xml:space="preserve"> RTD("cqg.rtd",,"StudyData", $N$2, "Bar", "", "Open", $M$2, $A213, $R$2,$Q$2,,$O$2,$P$2)</f>
        <v>2.85</v>
      </c>
      <c r="E213" s="3">
        <f xml:space="preserve"> RTD("cqg.rtd",,"StudyData", $N$2, "Bar", "", "High", $M$2, $A213, $R$2,$Q$2,,$O$2,$P$2)</f>
        <v>2.85</v>
      </c>
      <c r="F213" s="3">
        <f xml:space="preserve"> RTD("cqg.rtd",,"StudyData", $N$2, "Bar", "", "Low", $M$2, $A213, $R$2,$Q$2,,$O$2,$P$2)</f>
        <v>2.85</v>
      </c>
      <c r="G213" s="3">
        <f xml:space="preserve"> RTD("cqg.rtd",,"StudyData", $N$2, "Bar", "", "Close", $M$2, $A213, $R$2,$Q$2,,$O$2,$P$2)</f>
        <v>2.85</v>
      </c>
      <c r="H213" s="4">
        <f>RTD("cqg.rtd",,"StudyData",$N$2, "Vol", "VolType=Exchange,CoCType=Contract", "Vol",$M$2, $A213, $R$2,$Q$2,,$O$2,$P$2)</f>
        <v>0</v>
      </c>
      <c r="I213" s="6">
        <f xml:space="preserve"> RTD("cqg.rtd",,"StudyData","MIVOpen("&amp;$N$2&amp;")", "Bar", "", "Close", $M$2, $A213, $R$2,$Q$2,,$O$2,$P$2)</f>
        <v>26.195</v>
      </c>
      <c r="J213" s="6">
        <f xml:space="preserve"> RTD("cqg.rtd",,"StudyData","MIVHigh("&amp;$N$2&amp;")", "Bar", "", "Close", $M$2, $A213, $R$2,$Q$2,,$O$2,$P$2)</f>
        <v>27.77</v>
      </c>
      <c r="K213" s="6">
        <f xml:space="preserve"> RTD("cqg.rtd",,"StudyData","MIVLow("&amp;$N$2&amp;")", "Bar", "", "Close", $M$2, $A213, $R$2,$Q$2,,$O$2,$P$2)</f>
        <v>23.19</v>
      </c>
      <c r="L213" s="6">
        <f xml:space="preserve"> RTD("cqg.rtd",,"StudyData","MIVCLose("&amp;$N$2&amp;")", "Bar", "", "Close", $M$2, $A213, $R$2,$Q$2,,$O$2,$P$2)</f>
        <v>24.62</v>
      </c>
    </row>
    <row r="214" spans="1:12" x14ac:dyDescent="0.3">
      <c r="A214">
        <f t="shared" si="3"/>
        <v>-212</v>
      </c>
      <c r="B214" s="1">
        <f xml:space="preserve"> RTD("cqg.rtd",,"StudyData", $N$2, "Bar", "", "Time", $M$2, $A214, $R$2,$Q$2,,$O$2,$P$2)</f>
        <v>42799.708333333336</v>
      </c>
      <c r="C214" s="2">
        <f xml:space="preserve"> RTD("cqg.rtd",,"StudyData", $N$2, "Bar", "", "Time", $M$2, $A214,$R$2,$Q$2, "","False")</f>
        <v>42799.708333333336</v>
      </c>
      <c r="D214" s="3">
        <f xml:space="preserve"> RTD("cqg.rtd",,"StudyData", $N$2, "Bar", "", "Open", $M$2, $A214, $R$2,$Q$2,,$O$2,$P$2)</f>
        <v>2.97</v>
      </c>
      <c r="E214" s="3">
        <f xml:space="preserve"> RTD("cqg.rtd",,"StudyData", $N$2, "Bar", "", "High", $M$2, $A214, $R$2,$Q$2,,$O$2,$P$2)</f>
        <v>2.97</v>
      </c>
      <c r="F214" s="3">
        <f xml:space="preserve"> RTD("cqg.rtd",,"StudyData", $N$2, "Bar", "", "Low", $M$2, $A214, $R$2,$Q$2,,$O$2,$P$2)</f>
        <v>2.97</v>
      </c>
      <c r="G214" s="3">
        <f xml:space="preserve"> RTD("cqg.rtd",,"StudyData", $N$2, "Bar", "", "Close", $M$2, $A214, $R$2,$Q$2,,$O$2,$P$2)</f>
        <v>2.97</v>
      </c>
      <c r="H214" s="4">
        <f>RTD("cqg.rtd",,"StudyData",$N$2, "Vol", "VolType=Exchange,CoCType=Contract", "Vol",$M$2, $A214, $R$2,$Q$2,,$O$2,$P$2)</f>
        <v>0</v>
      </c>
      <c r="I214" s="6">
        <f xml:space="preserve"> RTD("cqg.rtd",,"StudyData","MIVOpen("&amp;$N$2&amp;")", "Bar", "", "Close", $M$2, $A214, $R$2,$Q$2,,$O$2,$P$2)</f>
        <v>26.074999999999999</v>
      </c>
      <c r="J214" s="6">
        <f xml:space="preserve"> RTD("cqg.rtd",,"StudyData","MIVHigh("&amp;$N$2&amp;")", "Bar", "", "Close", $M$2, $A214, $R$2,$Q$2,,$O$2,$P$2)</f>
        <v>26.7</v>
      </c>
      <c r="K214" s="6">
        <f xml:space="preserve"> RTD("cqg.rtd",,"StudyData","MIVLow("&amp;$N$2&amp;")", "Bar", "", "Close", $M$2, $A214, $R$2,$Q$2,,$O$2,$P$2)</f>
        <v>24.78</v>
      </c>
      <c r="L214" s="6">
        <f xml:space="preserve"> RTD("cqg.rtd",,"StudyData","MIVCLose("&amp;$N$2&amp;")", "Bar", "", "Close", $M$2, $A214, $R$2,$Q$2,,$O$2,$P$2)</f>
        <v>26.31</v>
      </c>
    </row>
    <row r="215" spans="1:12" x14ac:dyDescent="0.3">
      <c r="A215">
        <f t="shared" si="3"/>
        <v>-213</v>
      </c>
      <c r="B215" s="1">
        <f xml:space="preserve"> RTD("cqg.rtd",,"StudyData", $N$2, "Bar", "", "Time", $M$2, $A215, $R$2,$Q$2,,$O$2,$P$2)</f>
        <v>42796.708333333336</v>
      </c>
      <c r="C215" s="2">
        <f xml:space="preserve"> RTD("cqg.rtd",,"StudyData", $N$2, "Bar", "", "Time", $M$2, $A215,$R$2,$Q$2, "","False")</f>
        <v>42796.708333333336</v>
      </c>
      <c r="D215" s="3">
        <f xml:space="preserve"> RTD("cqg.rtd",,"StudyData", $N$2, "Bar", "", "Open", $M$2, $A215, $R$2,$Q$2,,$O$2,$P$2)</f>
        <v>2.87</v>
      </c>
      <c r="E215" s="3">
        <f xml:space="preserve"> RTD("cqg.rtd",,"StudyData", $N$2, "Bar", "", "High", $M$2, $A215, $R$2,$Q$2,,$O$2,$P$2)</f>
        <v>2.87</v>
      </c>
      <c r="F215" s="3">
        <f xml:space="preserve"> RTD("cqg.rtd",,"StudyData", $N$2, "Bar", "", "Low", $M$2, $A215, $R$2,$Q$2,,$O$2,$P$2)</f>
        <v>2.87</v>
      </c>
      <c r="G215" s="3">
        <f xml:space="preserve"> RTD("cqg.rtd",,"StudyData", $N$2, "Bar", "", "Close", $M$2, $A215, $R$2,$Q$2,,$O$2,$P$2)</f>
        <v>2.87</v>
      </c>
      <c r="H215" s="4">
        <f>RTD("cqg.rtd",,"StudyData",$N$2, "Vol", "VolType=Exchange,CoCType=Contract", "Vol",$M$2, $A215, $R$2,$Q$2,,$O$2,$P$2)</f>
        <v>0</v>
      </c>
      <c r="I215" s="6">
        <f xml:space="preserve"> RTD("cqg.rtd",,"StudyData","MIVOpen("&amp;$N$2&amp;")", "Bar", "", "Close", $M$2, $A215, $R$2,$Q$2,,$O$2,$P$2)</f>
        <v>26.045000000000002</v>
      </c>
      <c r="J215" s="6">
        <f xml:space="preserve"> RTD("cqg.rtd",,"StudyData","MIVHigh("&amp;$N$2&amp;")", "Bar", "", "Close", $M$2, $A215, $R$2,$Q$2,,$O$2,$P$2)</f>
        <v>28.07</v>
      </c>
      <c r="K215" s="6">
        <f xml:space="preserve"> RTD("cqg.rtd",,"StudyData","MIVLow("&amp;$N$2&amp;")", "Bar", "", "Close", $M$2, $A215, $R$2,$Q$2,,$O$2,$P$2)</f>
        <v>22.57</v>
      </c>
      <c r="L215" s="6">
        <f xml:space="preserve"> RTD("cqg.rtd",,"StudyData","MIVCLose("&amp;$N$2&amp;")", "Bar", "", "Close", $M$2, $A215, $R$2,$Q$2,,$O$2,$P$2)</f>
        <v>25.92</v>
      </c>
    </row>
    <row r="216" spans="1:12" x14ac:dyDescent="0.3">
      <c r="A216">
        <f t="shared" si="3"/>
        <v>-214</v>
      </c>
      <c r="B216" s="1">
        <f xml:space="preserve"> RTD("cqg.rtd",,"StudyData", $N$2, "Bar", "", "Time", $M$2, $A216, $R$2,$Q$2,,$O$2,$P$2)</f>
        <v>42795.708333333336</v>
      </c>
      <c r="C216" s="2">
        <f xml:space="preserve"> RTD("cqg.rtd",,"StudyData", $N$2, "Bar", "", "Time", $M$2, $A216,$R$2,$Q$2, "","False")</f>
        <v>42795.708333333336</v>
      </c>
      <c r="D216" s="3">
        <f xml:space="preserve"> RTD("cqg.rtd",,"StudyData", $N$2, "Bar", "", "Open", $M$2, $A216, $R$2,$Q$2,,$O$2,$P$2)</f>
        <v>2.66</v>
      </c>
      <c r="E216" s="3">
        <f xml:space="preserve"> RTD("cqg.rtd",,"StudyData", $N$2, "Bar", "", "High", $M$2, $A216, $R$2,$Q$2,,$O$2,$P$2)</f>
        <v>2.66</v>
      </c>
      <c r="F216" s="3">
        <f xml:space="preserve"> RTD("cqg.rtd",,"StudyData", $N$2, "Bar", "", "Low", $M$2, $A216, $R$2,$Q$2,,$O$2,$P$2)</f>
        <v>2.66</v>
      </c>
      <c r="G216" s="3">
        <f xml:space="preserve"> RTD("cqg.rtd",,"StudyData", $N$2, "Bar", "", "Close", $M$2, $A216, $R$2,$Q$2,,$O$2,$P$2)</f>
        <v>2.66</v>
      </c>
      <c r="H216" s="4">
        <f>RTD("cqg.rtd",,"StudyData",$N$2, "Vol", "VolType=Exchange,CoCType=Contract", "Vol",$M$2, $A216, $R$2,$Q$2,,$O$2,$P$2)</f>
        <v>0</v>
      </c>
      <c r="I216" s="6">
        <f xml:space="preserve"> RTD("cqg.rtd",,"StudyData","MIVOpen("&amp;$N$2&amp;")", "Bar", "", "Close", $M$2, $A216, $R$2,$Q$2,,$O$2,$P$2)</f>
        <v>26.36</v>
      </c>
      <c r="J216" s="6">
        <f xml:space="preserve"> RTD("cqg.rtd",,"StudyData","MIVHigh("&amp;$N$2&amp;")", "Bar", "", "Close", $M$2, $A216, $R$2,$Q$2,,$O$2,$P$2)</f>
        <v>26.89</v>
      </c>
      <c r="K216" s="6">
        <f xml:space="preserve"> RTD("cqg.rtd",,"StudyData","MIVLow("&amp;$N$2&amp;")", "Bar", "", "Close", $M$2, $A216, $R$2,$Q$2,,$O$2,$P$2)</f>
        <v>23.66</v>
      </c>
      <c r="L216" s="6">
        <f xml:space="preserve"> RTD("cqg.rtd",,"StudyData","MIVCLose("&amp;$N$2&amp;")", "Bar", "", "Close", $M$2, $A216, $R$2,$Q$2,,$O$2,$P$2)</f>
        <v>25.62</v>
      </c>
    </row>
    <row r="217" spans="1:12" x14ac:dyDescent="0.3">
      <c r="A217">
        <f t="shared" si="3"/>
        <v>-215</v>
      </c>
      <c r="B217" s="1">
        <f xml:space="preserve"> RTD("cqg.rtd",,"StudyData", $N$2, "Bar", "", "Time", $M$2, $A217, $R$2,$Q$2,,$O$2,$P$2)</f>
        <v>42794.708333333336</v>
      </c>
      <c r="C217" s="2">
        <f xml:space="preserve"> RTD("cqg.rtd",,"StudyData", $N$2, "Bar", "", "Time", $M$2, $A217,$R$2,$Q$2, "","False")</f>
        <v>42794.708333333336</v>
      </c>
      <c r="D217" s="3">
        <f xml:space="preserve"> RTD("cqg.rtd",,"StudyData", $N$2, "Bar", "", "Open", $M$2, $A217, $R$2,$Q$2,,$O$2,$P$2)</f>
        <v>2.92</v>
      </c>
      <c r="E217" s="3">
        <f xml:space="preserve"> RTD("cqg.rtd",,"StudyData", $N$2, "Bar", "", "High", $M$2, $A217, $R$2,$Q$2,,$O$2,$P$2)</f>
        <v>2.92</v>
      </c>
      <c r="F217" s="3">
        <f xml:space="preserve"> RTD("cqg.rtd",,"StudyData", $N$2, "Bar", "", "Low", $M$2, $A217, $R$2,$Q$2,,$O$2,$P$2)</f>
        <v>2.92</v>
      </c>
      <c r="G217" s="3">
        <f xml:space="preserve"> RTD("cqg.rtd",,"StudyData", $N$2, "Bar", "", "Close", $M$2, $A217, $R$2,$Q$2,,$O$2,$P$2)</f>
        <v>2.92</v>
      </c>
      <c r="H217" s="4">
        <f>RTD("cqg.rtd",,"StudyData",$N$2, "Vol", "VolType=Exchange,CoCType=Contract", "Vol",$M$2, $A217, $R$2,$Q$2,,$O$2,$P$2)</f>
        <v>0</v>
      </c>
      <c r="I217" s="6">
        <f xml:space="preserve"> RTD("cqg.rtd",,"StudyData","MIVOpen("&amp;$N$2&amp;")", "Bar", "", "Close", $M$2, $A217, $R$2,$Q$2,,$O$2,$P$2)</f>
        <v>27.01</v>
      </c>
      <c r="J217" s="6">
        <f xml:space="preserve"> RTD("cqg.rtd",,"StudyData","MIVHigh("&amp;$N$2&amp;")", "Bar", "", "Close", $M$2, $A217, $R$2,$Q$2,,$O$2,$P$2)</f>
        <v>27.87</v>
      </c>
      <c r="K217" s="6">
        <f xml:space="preserve"> RTD("cqg.rtd",,"StudyData","MIVLow("&amp;$N$2&amp;")", "Bar", "", "Close", $M$2, $A217, $R$2,$Q$2,,$O$2,$P$2)</f>
        <v>25.08</v>
      </c>
      <c r="L217" s="6">
        <f xml:space="preserve"> RTD("cqg.rtd",,"StudyData","MIVCLose("&amp;$N$2&amp;")", "Bar", "", "Close", $M$2, $A217, $R$2,$Q$2,,$O$2,$P$2)</f>
        <v>26.425000000000001</v>
      </c>
    </row>
    <row r="218" spans="1:12" x14ac:dyDescent="0.3">
      <c r="A218">
        <f t="shared" si="3"/>
        <v>-216</v>
      </c>
      <c r="B218" s="1">
        <f xml:space="preserve"> RTD("cqg.rtd",,"StudyData", $N$2, "Bar", "", "Time", $M$2, $A218, $R$2,$Q$2,,$O$2,$P$2)</f>
        <v>42793.708333333336</v>
      </c>
      <c r="C218" s="2">
        <f xml:space="preserve"> RTD("cqg.rtd",,"StudyData", $N$2, "Bar", "", "Time", $M$2, $A218,$R$2,$Q$2, "","False")</f>
        <v>42793.708333333336</v>
      </c>
      <c r="D218" s="3">
        <f xml:space="preserve"> RTD("cqg.rtd",,"StudyData", $N$2, "Bar", "", "Open", $M$2, $A218, $R$2,$Q$2,,$O$2,$P$2)</f>
        <v>3.09</v>
      </c>
      <c r="E218" s="3">
        <f xml:space="preserve"> RTD("cqg.rtd",,"StudyData", $N$2, "Bar", "", "High", $M$2, $A218, $R$2,$Q$2,,$O$2,$P$2)</f>
        <v>3.09</v>
      </c>
      <c r="F218" s="3">
        <f xml:space="preserve"> RTD("cqg.rtd",,"StudyData", $N$2, "Bar", "", "Low", $M$2, $A218, $R$2,$Q$2,,$O$2,$P$2)</f>
        <v>3.09</v>
      </c>
      <c r="G218" s="3">
        <f xml:space="preserve"> RTD("cqg.rtd",,"StudyData", $N$2, "Bar", "", "Close", $M$2, $A218, $R$2,$Q$2,,$O$2,$P$2)</f>
        <v>3.09</v>
      </c>
      <c r="H218" s="4">
        <f>RTD("cqg.rtd",,"StudyData",$N$2, "Vol", "VolType=Exchange,CoCType=Contract", "Vol",$M$2, $A218, $R$2,$Q$2,,$O$2,$P$2)</f>
        <v>0</v>
      </c>
      <c r="I218" s="6">
        <f xml:space="preserve"> RTD("cqg.rtd",,"StudyData","MIVOpen("&amp;$N$2&amp;")", "Bar", "", "Close", $M$2, $A218, $R$2,$Q$2,,$O$2,$P$2)</f>
        <v>26.785</v>
      </c>
      <c r="J218" s="6">
        <f xml:space="preserve"> RTD("cqg.rtd",,"StudyData","MIVHigh("&amp;$N$2&amp;")", "Bar", "", "Close", $M$2, $A218, $R$2,$Q$2,,$O$2,$P$2)</f>
        <v>29.23</v>
      </c>
      <c r="K218" s="6">
        <f xml:space="preserve"> RTD("cqg.rtd",,"StudyData","MIVLow("&amp;$N$2&amp;")", "Bar", "", "Close", $M$2, $A218, $R$2,$Q$2,,$O$2,$P$2)</f>
        <v>23.99</v>
      </c>
      <c r="L218" s="6">
        <f xml:space="preserve"> RTD("cqg.rtd",,"StudyData","MIVCLose("&amp;$N$2&amp;")", "Bar", "", "Close", $M$2, $A218, $R$2,$Q$2,,$O$2,$P$2)</f>
        <v>26.62</v>
      </c>
    </row>
    <row r="219" spans="1:12" x14ac:dyDescent="0.3">
      <c r="A219">
        <f t="shared" si="3"/>
        <v>-217</v>
      </c>
      <c r="B219" s="1">
        <f xml:space="preserve"> RTD("cqg.rtd",,"StudyData", $N$2, "Bar", "", "Time", $M$2, $A219, $R$2,$Q$2,,$O$2,$P$2)</f>
        <v>42792.708333333336</v>
      </c>
      <c r="C219" s="2">
        <f xml:space="preserve"> RTD("cqg.rtd",,"StudyData", $N$2, "Bar", "", "Time", $M$2, $A219,$R$2,$Q$2, "","False")</f>
        <v>42792.708333333336</v>
      </c>
      <c r="D219" s="3">
        <f xml:space="preserve"> RTD("cqg.rtd",,"StudyData", $N$2, "Bar", "", "Open", $M$2, $A219, $R$2,$Q$2,,$O$2,$P$2)</f>
        <v>3.05</v>
      </c>
      <c r="E219" s="3">
        <f xml:space="preserve"> RTD("cqg.rtd",,"StudyData", $N$2, "Bar", "", "High", $M$2, $A219, $R$2,$Q$2,,$O$2,$P$2)</f>
        <v>3.05</v>
      </c>
      <c r="F219" s="3">
        <f xml:space="preserve"> RTD("cqg.rtd",,"StudyData", $N$2, "Bar", "", "Low", $M$2, $A219, $R$2,$Q$2,,$O$2,$P$2)</f>
        <v>3.05</v>
      </c>
      <c r="G219" s="3">
        <f xml:space="preserve"> RTD("cqg.rtd",,"StudyData", $N$2, "Bar", "", "Close", $M$2, $A219, $R$2,$Q$2,,$O$2,$P$2)</f>
        <v>3.05</v>
      </c>
      <c r="H219" s="4">
        <f>RTD("cqg.rtd",,"StudyData",$N$2, "Vol", "VolType=Exchange,CoCType=Contract", "Vol",$M$2, $A219, $R$2,$Q$2,,$O$2,$P$2)</f>
        <v>0</v>
      </c>
      <c r="I219" s="6">
        <f xml:space="preserve"> RTD("cqg.rtd",,"StudyData","MIVOpen("&amp;$N$2&amp;")", "Bar", "", "Close", $M$2, $A219, $R$2,$Q$2,,$O$2,$P$2)</f>
        <v>26.585000000000001</v>
      </c>
      <c r="J219" s="6">
        <f xml:space="preserve"> RTD("cqg.rtd",,"StudyData","MIVHigh("&amp;$N$2&amp;")", "Bar", "", "Close", $M$2, $A219, $R$2,$Q$2,,$O$2,$P$2)</f>
        <v>28.44</v>
      </c>
      <c r="K219" s="6">
        <f xml:space="preserve"> RTD("cqg.rtd",,"StudyData","MIVLow("&amp;$N$2&amp;")", "Bar", "", "Close", $M$2, $A219, $R$2,$Q$2,,$O$2,$P$2)</f>
        <v>24.39</v>
      </c>
      <c r="L219" s="6">
        <f xml:space="preserve"> RTD("cqg.rtd",,"StudyData","MIVCLose("&amp;$N$2&amp;")", "Bar", "", "Close", $M$2, $A219, $R$2,$Q$2,,$O$2,$P$2)</f>
        <v>27.52</v>
      </c>
    </row>
    <row r="220" spans="1:12" x14ac:dyDescent="0.3">
      <c r="A220">
        <f t="shared" si="3"/>
        <v>-218</v>
      </c>
      <c r="B220" s="1">
        <f xml:space="preserve"> RTD("cqg.rtd",,"StudyData", $N$2, "Bar", "", "Time", $M$2, $A220, $R$2,$Q$2,,$O$2,$P$2)</f>
        <v>42789.708333333336</v>
      </c>
      <c r="C220" s="2">
        <f xml:space="preserve"> RTD("cqg.rtd",,"StudyData", $N$2, "Bar", "", "Time", $M$2, $A220,$R$2,$Q$2, "","False")</f>
        <v>42789.708333333336</v>
      </c>
      <c r="D220" s="3">
        <f xml:space="preserve"> RTD("cqg.rtd",,"StudyData", $N$2, "Bar", "", "Open", $M$2, $A220, $R$2,$Q$2,,$O$2,$P$2)</f>
        <v>3.07</v>
      </c>
      <c r="E220" s="3">
        <f xml:space="preserve"> RTD("cqg.rtd",,"StudyData", $N$2, "Bar", "", "High", $M$2, $A220, $R$2,$Q$2,,$O$2,$P$2)</f>
        <v>3.07</v>
      </c>
      <c r="F220" s="3">
        <f xml:space="preserve"> RTD("cqg.rtd",,"StudyData", $N$2, "Bar", "", "Low", $M$2, $A220, $R$2,$Q$2,,$O$2,$P$2)</f>
        <v>3.07</v>
      </c>
      <c r="G220" s="3">
        <f xml:space="preserve"> RTD("cqg.rtd",,"StudyData", $N$2, "Bar", "", "Close", $M$2, $A220, $R$2,$Q$2,,$O$2,$P$2)</f>
        <v>3.07</v>
      </c>
      <c r="H220" s="4">
        <f>RTD("cqg.rtd",,"StudyData",$N$2, "Vol", "VolType=Exchange,CoCType=Contract", "Vol",$M$2, $A220, $R$2,$Q$2,,$O$2,$P$2)</f>
        <v>0</v>
      </c>
      <c r="I220" s="6">
        <f xml:space="preserve"> RTD("cqg.rtd",,"StudyData","MIVOpen("&amp;$N$2&amp;")", "Bar", "", "Close", $M$2, $A220, $R$2,$Q$2,,$O$2,$P$2)</f>
        <v>26.675000000000001</v>
      </c>
      <c r="J220" s="6">
        <f xml:space="preserve"> RTD("cqg.rtd",,"StudyData","MIVHigh("&amp;$N$2&amp;")", "Bar", "", "Close", $M$2, $A220, $R$2,$Q$2,,$O$2,$P$2)</f>
        <v>27.1</v>
      </c>
      <c r="K220" s="6">
        <f xml:space="preserve"> RTD("cqg.rtd",,"StudyData","MIVLow("&amp;$N$2&amp;")", "Bar", "", "Close", $M$2, $A220, $R$2,$Q$2,,$O$2,$P$2)</f>
        <v>24.38</v>
      </c>
      <c r="L220" s="6">
        <f xml:space="preserve"> RTD("cqg.rtd",,"StudyData","MIVCLose("&amp;$N$2&amp;")", "Bar", "", "Close", $M$2, $A220, $R$2,$Q$2,,$O$2,$P$2)</f>
        <v>26.57</v>
      </c>
    </row>
    <row r="221" spans="1:12" x14ac:dyDescent="0.3">
      <c r="A221">
        <f t="shared" si="3"/>
        <v>-219</v>
      </c>
      <c r="B221" s="1">
        <f xml:space="preserve"> RTD("cqg.rtd",,"StudyData", $N$2, "Bar", "", "Time", $M$2, $A221, $R$2,$Q$2,,$O$2,$P$2)</f>
        <v>42788.708333333336</v>
      </c>
      <c r="C221" s="2">
        <f xml:space="preserve"> RTD("cqg.rtd",,"StudyData", $N$2, "Bar", "", "Time", $M$2, $A221,$R$2,$Q$2, "","False")</f>
        <v>42788.708333333336</v>
      </c>
      <c r="D221" s="3">
        <f xml:space="preserve"> RTD("cqg.rtd",,"StudyData", $N$2, "Bar", "", "Open", $M$2, $A221, $R$2,$Q$2,,$O$2,$P$2)</f>
        <v>3.29</v>
      </c>
      <c r="E221" s="3">
        <f xml:space="preserve"> RTD("cqg.rtd",,"StudyData", $N$2, "Bar", "", "High", $M$2, $A221, $R$2,$Q$2,,$O$2,$P$2)</f>
        <v>3.29</v>
      </c>
      <c r="F221" s="3">
        <f xml:space="preserve"> RTD("cqg.rtd",,"StudyData", $N$2, "Bar", "", "Low", $M$2, $A221, $R$2,$Q$2,,$O$2,$P$2)</f>
        <v>3.29</v>
      </c>
      <c r="G221" s="3">
        <f xml:space="preserve"> RTD("cqg.rtd",,"StudyData", $N$2, "Bar", "", "Close", $M$2, $A221, $R$2,$Q$2,,$O$2,$P$2)</f>
        <v>3.29</v>
      </c>
      <c r="H221" s="4">
        <f>RTD("cqg.rtd",,"StudyData",$N$2, "Vol", "VolType=Exchange,CoCType=Contract", "Vol",$M$2, $A221, $R$2,$Q$2,,$O$2,$P$2)</f>
        <v>0</v>
      </c>
      <c r="I221" s="6">
        <f xml:space="preserve"> RTD("cqg.rtd",,"StudyData","MIVOpen("&amp;$N$2&amp;")", "Bar", "", "Close", $M$2, $A221, $R$2,$Q$2,,$O$2,$P$2)</f>
        <v>26.954999999999998</v>
      </c>
      <c r="J221" s="6">
        <f xml:space="preserve"> RTD("cqg.rtd",,"StudyData","MIVHigh("&amp;$N$2&amp;")", "Bar", "", "Close", $M$2, $A221, $R$2,$Q$2,,$O$2,$P$2)</f>
        <v>29.49</v>
      </c>
      <c r="K221" s="6">
        <f xml:space="preserve"> RTD("cqg.rtd",,"StudyData","MIVLow("&amp;$N$2&amp;")", "Bar", "", "Close", $M$2, $A221, $R$2,$Q$2,,$O$2,$P$2)</f>
        <v>23.45</v>
      </c>
      <c r="L221" s="6">
        <f xml:space="preserve"> RTD("cqg.rtd",,"StudyData","MIVCLose("&amp;$N$2&amp;")", "Bar", "", "Close", $M$2, $A221, $R$2,$Q$2,,$O$2,$P$2)</f>
        <v>26.8</v>
      </c>
    </row>
    <row r="222" spans="1:12" x14ac:dyDescent="0.3">
      <c r="A222">
        <f t="shared" si="3"/>
        <v>-220</v>
      </c>
      <c r="B222" s="1">
        <f xml:space="preserve"> RTD("cqg.rtd",,"StudyData", $N$2, "Bar", "", "Time", $M$2, $A222, $R$2,$Q$2,,$O$2,$P$2)</f>
        <v>42787.708333333336</v>
      </c>
      <c r="C222" s="2">
        <f xml:space="preserve"> RTD("cqg.rtd",,"StudyData", $N$2, "Bar", "", "Time", $M$2, $A222,$R$2,$Q$2, "","False")</f>
        <v>42787.708333333336</v>
      </c>
      <c r="D222" s="3">
        <f xml:space="preserve"> RTD("cqg.rtd",,"StudyData", $N$2, "Bar", "", "Open", $M$2, $A222, $R$2,$Q$2,,$O$2,$P$2)</f>
        <v>3.08</v>
      </c>
      <c r="E222" s="3">
        <f xml:space="preserve"> RTD("cqg.rtd",,"StudyData", $N$2, "Bar", "", "High", $M$2, $A222, $R$2,$Q$2,,$O$2,$P$2)</f>
        <v>3.08</v>
      </c>
      <c r="F222" s="3">
        <f xml:space="preserve"> RTD("cqg.rtd",,"StudyData", $N$2, "Bar", "", "Low", $M$2, $A222, $R$2,$Q$2,,$O$2,$P$2)</f>
        <v>3.08</v>
      </c>
      <c r="G222" s="3">
        <f xml:space="preserve"> RTD("cqg.rtd",,"StudyData", $N$2, "Bar", "", "Close", $M$2, $A222, $R$2,$Q$2,,$O$2,$P$2)</f>
        <v>3.08</v>
      </c>
      <c r="H222" s="4">
        <f>RTD("cqg.rtd",,"StudyData",$N$2, "Vol", "VolType=Exchange,CoCType=Contract", "Vol",$M$2, $A222, $R$2,$Q$2,,$O$2,$P$2)</f>
        <v>0</v>
      </c>
      <c r="I222" s="6">
        <f xml:space="preserve"> RTD("cqg.rtd",,"StudyData","MIVOpen("&amp;$N$2&amp;")", "Bar", "", "Close", $M$2, $A222, $R$2,$Q$2,,$O$2,$P$2)</f>
        <v>26.105</v>
      </c>
      <c r="J222" s="6">
        <f xml:space="preserve"> RTD("cqg.rtd",,"StudyData","MIVHigh("&amp;$N$2&amp;")", "Bar", "", "Close", $M$2, $A222, $R$2,$Q$2,,$O$2,$P$2)</f>
        <v>32.21</v>
      </c>
      <c r="K222" s="6">
        <f xml:space="preserve"> RTD("cqg.rtd",,"StudyData","MIVLow("&amp;$N$2&amp;")", "Bar", "", "Close", $M$2, $A222, $R$2,$Q$2,,$O$2,$P$2)</f>
        <v>24.05</v>
      </c>
      <c r="L222" s="6">
        <f xml:space="preserve"> RTD("cqg.rtd",,"StudyData","MIVCLose("&amp;$N$2&amp;")", "Bar", "", "Close", $M$2, $A222, $R$2,$Q$2,,$O$2,$P$2)</f>
        <v>26.86</v>
      </c>
    </row>
    <row r="223" spans="1:12" x14ac:dyDescent="0.3">
      <c r="A223">
        <f t="shared" si="3"/>
        <v>-221</v>
      </c>
      <c r="B223" s="1">
        <f xml:space="preserve"> RTD("cqg.rtd",,"StudyData", $N$2, "Bar", "", "Time", $M$2, $A223, $R$2,$Q$2,,$O$2,$P$2)</f>
        <v>42786.708333333336</v>
      </c>
      <c r="C223" s="2">
        <f xml:space="preserve"> RTD("cqg.rtd",,"StudyData", $N$2, "Bar", "", "Time", $M$2, $A223,$R$2,$Q$2, "","False")</f>
        <v>42786.708333333336</v>
      </c>
      <c r="D223" s="3">
        <f xml:space="preserve"> RTD("cqg.rtd",,"StudyData", $N$2, "Bar", "", "Open", $M$2, $A223, $R$2,$Q$2,,$O$2,$P$2)</f>
        <v>3.24</v>
      </c>
      <c r="E223" s="3">
        <f xml:space="preserve"> RTD("cqg.rtd",,"StudyData", $N$2, "Bar", "", "High", $M$2, $A223, $R$2,$Q$2,,$O$2,$P$2)</f>
        <v>3.24</v>
      </c>
      <c r="F223" s="3">
        <f xml:space="preserve"> RTD("cqg.rtd",,"StudyData", $N$2, "Bar", "", "Low", $M$2, $A223, $R$2,$Q$2,,$O$2,$P$2)</f>
        <v>3.24</v>
      </c>
      <c r="G223" s="3">
        <f xml:space="preserve"> RTD("cqg.rtd",,"StudyData", $N$2, "Bar", "", "Close", $M$2, $A223, $R$2,$Q$2,,$O$2,$P$2)</f>
        <v>3.24</v>
      </c>
      <c r="H223" s="4">
        <f>RTD("cqg.rtd",,"StudyData",$N$2, "Vol", "VolType=Exchange,CoCType=Contract", "Vol",$M$2, $A223, $R$2,$Q$2,,$O$2,$P$2)</f>
        <v>0</v>
      </c>
      <c r="I223" s="6">
        <f xml:space="preserve"> RTD("cqg.rtd",,"StudyData","MIVOpen("&amp;$N$2&amp;")", "Bar", "", "Close", $M$2, $A223, $R$2,$Q$2,,$O$2,$P$2)</f>
        <v>26.58</v>
      </c>
      <c r="J223" s="6">
        <f xml:space="preserve"> RTD("cqg.rtd",,"StudyData","MIVHigh("&amp;$N$2&amp;")", "Bar", "", "Close", $M$2, $A223, $R$2,$Q$2,,$O$2,$P$2)</f>
        <v>26.86</v>
      </c>
      <c r="K223" s="6">
        <f xml:space="preserve"> RTD("cqg.rtd",,"StudyData","MIVLow("&amp;$N$2&amp;")", "Bar", "", "Close", $M$2, $A223, $R$2,$Q$2,,$O$2,$P$2)</f>
        <v>24.16</v>
      </c>
      <c r="L223" s="6">
        <f xml:space="preserve"> RTD("cqg.rtd",,"StudyData","MIVCLose("&amp;$N$2&amp;")", "Bar", "", "Close", $M$2, $A223, $R$2,$Q$2,,$O$2,$P$2)</f>
        <v>26.434999999999999</v>
      </c>
    </row>
    <row r="224" spans="1:12" x14ac:dyDescent="0.3">
      <c r="A224">
        <f t="shared" si="3"/>
        <v>-222</v>
      </c>
      <c r="B224" s="1">
        <f xml:space="preserve"> RTD("cqg.rtd",,"StudyData", $N$2, "Bar", "", "Time", $M$2, $A224, $R$2,$Q$2,,$O$2,$P$2)</f>
        <v>42785.708333333336</v>
      </c>
      <c r="C224" s="2">
        <f xml:space="preserve"> RTD("cqg.rtd",,"StudyData", $N$2, "Bar", "", "Time", $M$2, $A224,$R$2,$Q$2, "","False")</f>
        <v>42785.708333333336</v>
      </c>
      <c r="D224" s="3" t="str">
        <f xml:space="preserve"> RTD("cqg.rtd",,"StudyData", $N$2, "Bar", "", "Open", $M$2, $A224, $R$2,$Q$2,,$O$2,$P$2)</f>
        <v/>
      </c>
      <c r="E224" s="3" t="str">
        <f xml:space="preserve"> RTD("cqg.rtd",,"StudyData", $N$2, "Bar", "", "High", $M$2, $A224, $R$2,$Q$2,,$O$2,$P$2)</f>
        <v/>
      </c>
      <c r="F224" s="3" t="str">
        <f xml:space="preserve"> RTD("cqg.rtd",,"StudyData", $N$2, "Bar", "", "Low", $M$2, $A224, $R$2,$Q$2,,$O$2,$P$2)</f>
        <v/>
      </c>
      <c r="G224" s="3" t="str">
        <f xml:space="preserve"> RTD("cqg.rtd",,"StudyData", $N$2, "Bar", "", "Close", $M$2, $A224, $R$2,$Q$2,,$O$2,$P$2)</f>
        <v/>
      </c>
      <c r="H224" s="4" t="str">
        <f>RTD("cqg.rtd",,"StudyData",$N$2, "Vol", "VolType=Exchange,CoCType=Contract", "Vol",$M$2, $A224, $R$2,$Q$2,,$O$2,$P$2)</f>
        <v/>
      </c>
      <c r="I224" s="6">
        <f xml:space="preserve"> RTD("cqg.rtd",,"StudyData","MIVOpen("&amp;$N$2&amp;")", "Bar", "", "Close", $M$2, $A224, $R$2,$Q$2,,$O$2,$P$2)</f>
        <v>26.4</v>
      </c>
      <c r="J224" s="6">
        <f xml:space="preserve"> RTD("cqg.rtd",,"StudyData","MIVHigh("&amp;$N$2&amp;")", "Bar", "", "Close", $M$2, $A224, $R$2,$Q$2,,$O$2,$P$2)</f>
        <v>29.75</v>
      </c>
      <c r="K224" s="6">
        <f xml:space="preserve"> RTD("cqg.rtd",,"StudyData","MIVLow("&amp;$N$2&amp;")", "Bar", "", "Close", $M$2, $A224, $R$2,$Q$2,,$O$2,$P$2)</f>
        <v>19.34</v>
      </c>
      <c r="L224" s="6">
        <f xml:space="preserve"> RTD("cqg.rtd",,"StudyData","MIVCLose("&amp;$N$2&amp;")", "Bar", "", "Close", $M$2, $A224, $R$2,$Q$2,,$O$2,$P$2)</f>
        <v>26.6</v>
      </c>
    </row>
    <row r="225" spans="1:12" x14ac:dyDescent="0.3">
      <c r="A225">
        <f t="shared" si="3"/>
        <v>-223</v>
      </c>
      <c r="B225" s="1">
        <f xml:space="preserve"> RTD("cqg.rtd",,"StudyData", $N$2, "Bar", "", "Time", $M$2, $A225, $R$2,$Q$2,,$O$2,$P$2)</f>
        <v>42782.708333333336</v>
      </c>
      <c r="C225" s="2">
        <f xml:space="preserve"> RTD("cqg.rtd",,"StudyData", $N$2, "Bar", "", "Time", $M$2, $A225,$R$2,$Q$2, "","False")</f>
        <v>42782.708333333336</v>
      </c>
      <c r="D225" s="3">
        <f xml:space="preserve"> RTD("cqg.rtd",,"StudyData", $N$2, "Bar", "", "Open", $M$2, $A225, $R$2,$Q$2,,$O$2,$P$2)</f>
        <v>3.31</v>
      </c>
      <c r="E225" s="3">
        <f xml:space="preserve"> RTD("cqg.rtd",,"StudyData", $N$2, "Bar", "", "High", $M$2, $A225, $R$2,$Q$2,,$O$2,$P$2)</f>
        <v>3.31</v>
      </c>
      <c r="F225" s="3">
        <f xml:space="preserve"> RTD("cqg.rtd",,"StudyData", $N$2, "Bar", "", "Low", $M$2, $A225, $R$2,$Q$2,,$O$2,$P$2)</f>
        <v>3.31</v>
      </c>
      <c r="G225" s="3">
        <f xml:space="preserve"> RTD("cqg.rtd",,"StudyData", $N$2, "Bar", "", "Close", $M$2, $A225, $R$2,$Q$2,,$O$2,$P$2)</f>
        <v>3.31</v>
      </c>
      <c r="H225" s="4">
        <f>RTD("cqg.rtd",,"StudyData",$N$2, "Vol", "VolType=Exchange,CoCType=Contract", "Vol",$M$2, $A225, $R$2,$Q$2,,$O$2,$P$2)</f>
        <v>0</v>
      </c>
      <c r="I225" s="6">
        <f xml:space="preserve"> RTD("cqg.rtd",,"StudyData","MIVOpen("&amp;$N$2&amp;")", "Bar", "", "Close", $M$2, $A225, $R$2,$Q$2,,$O$2,$P$2)</f>
        <v>26.38</v>
      </c>
      <c r="J225" s="6">
        <f xml:space="preserve"> RTD("cqg.rtd",,"StudyData","MIVHigh("&amp;$N$2&amp;")", "Bar", "", "Close", $M$2, $A225, $R$2,$Q$2,,$O$2,$P$2)</f>
        <v>28.28</v>
      </c>
      <c r="K225" s="6">
        <f xml:space="preserve"> RTD("cqg.rtd",,"StudyData","MIVLow("&amp;$N$2&amp;")", "Bar", "", "Close", $M$2, $A225, $R$2,$Q$2,,$O$2,$P$2)</f>
        <v>23.42</v>
      </c>
      <c r="L225" s="6">
        <f xml:space="preserve"> RTD("cqg.rtd",,"StudyData","MIVCLose("&amp;$N$2&amp;")", "Bar", "", "Close", $M$2, $A225, $R$2,$Q$2,,$O$2,$P$2)</f>
        <v>24.765000000000001</v>
      </c>
    </row>
    <row r="226" spans="1:12" x14ac:dyDescent="0.3">
      <c r="A226">
        <f t="shared" si="3"/>
        <v>-224</v>
      </c>
      <c r="B226" s="1">
        <f xml:space="preserve"> RTD("cqg.rtd",,"StudyData", $N$2, "Bar", "", "Time", $M$2, $A226, $R$2,$Q$2,,$O$2,$P$2)</f>
        <v>42781.708333333336</v>
      </c>
      <c r="C226" s="2">
        <f xml:space="preserve"> RTD("cqg.rtd",,"StudyData", $N$2, "Bar", "", "Time", $M$2, $A226,$R$2,$Q$2, "","False")</f>
        <v>42781.708333333336</v>
      </c>
      <c r="D226" s="3">
        <f xml:space="preserve"> RTD("cqg.rtd",,"StudyData", $N$2, "Bar", "", "Open", $M$2, $A226, $R$2,$Q$2,,$O$2,$P$2)</f>
        <v>3.36</v>
      </c>
      <c r="E226" s="3">
        <f xml:space="preserve"> RTD("cqg.rtd",,"StudyData", $N$2, "Bar", "", "High", $M$2, $A226, $R$2,$Q$2,,$O$2,$P$2)</f>
        <v>3.36</v>
      </c>
      <c r="F226" s="3">
        <f xml:space="preserve"> RTD("cqg.rtd",,"StudyData", $N$2, "Bar", "", "Low", $M$2, $A226, $R$2,$Q$2,,$O$2,$P$2)</f>
        <v>3.36</v>
      </c>
      <c r="G226" s="3">
        <f xml:space="preserve"> RTD("cqg.rtd",,"StudyData", $N$2, "Bar", "", "Close", $M$2, $A226, $R$2,$Q$2,,$O$2,$P$2)</f>
        <v>3.36</v>
      </c>
      <c r="H226" s="4">
        <f>RTD("cqg.rtd",,"StudyData",$N$2, "Vol", "VolType=Exchange,CoCType=Contract", "Vol",$M$2, $A226, $R$2,$Q$2,,$O$2,$P$2)</f>
        <v>0</v>
      </c>
      <c r="I226" s="6">
        <f xml:space="preserve"> RTD("cqg.rtd",,"StudyData","MIVOpen("&amp;$N$2&amp;")", "Bar", "", "Close", $M$2, $A226, $R$2,$Q$2,,$O$2,$P$2)</f>
        <v>26.495000000000001</v>
      </c>
      <c r="J226" s="6">
        <f xml:space="preserve"> RTD("cqg.rtd",,"StudyData","MIVHigh("&amp;$N$2&amp;")", "Bar", "", "Close", $M$2, $A226, $R$2,$Q$2,,$O$2,$P$2)</f>
        <v>29.01</v>
      </c>
      <c r="K226" s="6">
        <f xml:space="preserve"> RTD("cqg.rtd",,"StudyData","MIVLow("&amp;$N$2&amp;")", "Bar", "", "Close", $M$2, $A226, $R$2,$Q$2,,$O$2,$P$2)</f>
        <v>24.37</v>
      </c>
      <c r="L226" s="6">
        <f xml:space="preserve"> RTD("cqg.rtd",,"StudyData","MIVCLose("&amp;$N$2&amp;")", "Bar", "", "Close", $M$2, $A226, $R$2,$Q$2,,$O$2,$P$2)</f>
        <v>26.6</v>
      </c>
    </row>
    <row r="227" spans="1:12" x14ac:dyDescent="0.3">
      <c r="A227">
        <f t="shared" si="3"/>
        <v>-225</v>
      </c>
      <c r="B227" s="1">
        <f xml:space="preserve"> RTD("cqg.rtd",,"StudyData", $N$2, "Bar", "", "Time", $M$2, $A227, $R$2,$Q$2,,$O$2,$P$2)</f>
        <v>42780.708333333336</v>
      </c>
      <c r="C227" s="2">
        <f xml:space="preserve"> RTD("cqg.rtd",,"StudyData", $N$2, "Bar", "", "Time", $M$2, $A227,$R$2,$Q$2, "","False")</f>
        <v>42780.708333333336</v>
      </c>
      <c r="D227" s="3">
        <f xml:space="preserve"> RTD("cqg.rtd",,"StudyData", $N$2, "Bar", "", "Open", $M$2, $A227, $R$2,$Q$2,,$O$2,$P$2)</f>
        <v>3.48</v>
      </c>
      <c r="E227" s="3">
        <f xml:space="preserve"> RTD("cqg.rtd",,"StudyData", $N$2, "Bar", "", "High", $M$2, $A227, $R$2,$Q$2,,$O$2,$P$2)</f>
        <v>3.48</v>
      </c>
      <c r="F227" s="3">
        <f xml:space="preserve"> RTD("cqg.rtd",,"StudyData", $N$2, "Bar", "", "Low", $M$2, $A227, $R$2,$Q$2,,$O$2,$P$2)</f>
        <v>3.48</v>
      </c>
      <c r="G227" s="3">
        <f xml:space="preserve"> RTD("cqg.rtd",,"StudyData", $N$2, "Bar", "", "Close", $M$2, $A227, $R$2,$Q$2,,$O$2,$P$2)</f>
        <v>3.48</v>
      </c>
      <c r="H227" s="4">
        <f>RTD("cqg.rtd",,"StudyData",$N$2, "Vol", "VolType=Exchange,CoCType=Contract", "Vol",$M$2, $A227, $R$2,$Q$2,,$O$2,$P$2)</f>
        <v>0</v>
      </c>
      <c r="I227" s="6">
        <f xml:space="preserve"> RTD("cqg.rtd",,"StudyData","MIVOpen("&amp;$N$2&amp;")", "Bar", "", "Close", $M$2, $A227, $R$2,$Q$2,,$O$2,$P$2)</f>
        <v>26.905000000000001</v>
      </c>
      <c r="J227" s="6">
        <f xml:space="preserve"> RTD("cqg.rtd",,"StudyData","MIVHigh("&amp;$N$2&amp;")", "Bar", "", "Close", $M$2, $A227, $R$2,$Q$2,,$O$2,$P$2)</f>
        <v>30.75</v>
      </c>
      <c r="K227" s="6">
        <f xml:space="preserve"> RTD("cqg.rtd",,"StudyData","MIVLow("&amp;$N$2&amp;")", "Bar", "", "Close", $M$2, $A227, $R$2,$Q$2,,$O$2,$P$2)</f>
        <v>23.53</v>
      </c>
      <c r="L227" s="6">
        <f xml:space="preserve"> RTD("cqg.rtd",,"StudyData","MIVCLose("&amp;$N$2&amp;")", "Bar", "", "Close", $M$2, $A227, $R$2,$Q$2,,$O$2,$P$2)</f>
        <v>26.67</v>
      </c>
    </row>
    <row r="228" spans="1:12" x14ac:dyDescent="0.3">
      <c r="A228">
        <f t="shared" si="3"/>
        <v>-226</v>
      </c>
      <c r="B228" s="1">
        <f xml:space="preserve"> RTD("cqg.rtd",,"StudyData", $N$2, "Bar", "", "Time", $M$2, $A228, $R$2,$Q$2,,$O$2,$P$2)</f>
        <v>42779.708333333336</v>
      </c>
      <c r="C228" s="2">
        <f xml:space="preserve"> RTD("cqg.rtd",,"StudyData", $N$2, "Bar", "", "Time", $M$2, $A228,$R$2,$Q$2, "","False")</f>
        <v>42779.708333333336</v>
      </c>
      <c r="D228" s="3">
        <f xml:space="preserve"> RTD("cqg.rtd",,"StudyData", $N$2, "Bar", "", "Open", $M$2, $A228, $R$2,$Q$2,,$O$2,$P$2)</f>
        <v>3.55</v>
      </c>
      <c r="E228" s="3">
        <f xml:space="preserve"> RTD("cqg.rtd",,"StudyData", $N$2, "Bar", "", "High", $M$2, $A228, $R$2,$Q$2,,$O$2,$P$2)</f>
        <v>3.55</v>
      </c>
      <c r="F228" s="3">
        <f xml:space="preserve"> RTD("cqg.rtd",,"StudyData", $N$2, "Bar", "", "Low", $M$2, $A228, $R$2,$Q$2,,$O$2,$P$2)</f>
        <v>3.55</v>
      </c>
      <c r="G228" s="3">
        <f xml:space="preserve"> RTD("cqg.rtd",,"StudyData", $N$2, "Bar", "", "Close", $M$2, $A228, $R$2,$Q$2,,$O$2,$P$2)</f>
        <v>3.55</v>
      </c>
      <c r="H228" s="4">
        <f>RTD("cqg.rtd",,"StudyData",$N$2, "Vol", "VolType=Exchange,CoCType=Contract", "Vol",$M$2, $A228, $R$2,$Q$2,,$O$2,$P$2)</f>
        <v>0</v>
      </c>
      <c r="I228" s="6">
        <f xml:space="preserve"> RTD("cqg.rtd",,"StudyData","MIVOpen("&amp;$N$2&amp;")", "Bar", "", "Close", $M$2, $A228, $R$2,$Q$2,,$O$2,$P$2)</f>
        <v>27.07</v>
      </c>
      <c r="J228" s="6">
        <f xml:space="preserve"> RTD("cqg.rtd",,"StudyData","MIVHigh("&amp;$N$2&amp;")", "Bar", "", "Close", $M$2, $A228, $R$2,$Q$2,,$O$2,$P$2)</f>
        <v>63.29</v>
      </c>
      <c r="K228" s="6">
        <f xml:space="preserve"> RTD("cqg.rtd",,"StudyData","MIVLow("&amp;$N$2&amp;")", "Bar", "", "Close", $M$2, $A228, $R$2,$Q$2,,$O$2,$P$2)</f>
        <v>23.81</v>
      </c>
      <c r="L228" s="6">
        <f xml:space="preserve"> RTD("cqg.rtd",,"StudyData","MIVCLose("&amp;$N$2&amp;")", "Bar", "", "Close", $M$2, $A228, $R$2,$Q$2,,$O$2,$P$2)</f>
        <v>25.32</v>
      </c>
    </row>
    <row r="229" spans="1:12" x14ac:dyDescent="0.3">
      <c r="A229">
        <f t="shared" si="3"/>
        <v>-227</v>
      </c>
      <c r="B229" s="1">
        <f xml:space="preserve"> RTD("cqg.rtd",,"StudyData", $N$2, "Bar", "", "Time", $M$2, $A229, $R$2,$Q$2,,$O$2,$P$2)</f>
        <v>42778.708333333336</v>
      </c>
      <c r="C229" s="2">
        <f xml:space="preserve"> RTD("cqg.rtd",,"StudyData", $N$2, "Bar", "", "Time", $M$2, $A229,$R$2,$Q$2, "","False")</f>
        <v>42778.708333333336</v>
      </c>
      <c r="D229" s="3">
        <f xml:space="preserve"> RTD("cqg.rtd",,"StudyData", $N$2, "Bar", "", "Open", $M$2, $A229, $R$2,$Q$2,,$O$2,$P$2)</f>
        <v>3.35</v>
      </c>
      <c r="E229" s="3">
        <f xml:space="preserve"> RTD("cqg.rtd",,"StudyData", $N$2, "Bar", "", "High", $M$2, $A229, $R$2,$Q$2,,$O$2,$P$2)</f>
        <v>3.35</v>
      </c>
      <c r="F229" s="3">
        <f xml:space="preserve"> RTD("cqg.rtd",,"StudyData", $N$2, "Bar", "", "Low", $M$2, $A229, $R$2,$Q$2,,$O$2,$P$2)</f>
        <v>3.35</v>
      </c>
      <c r="G229" s="3">
        <f xml:space="preserve"> RTD("cqg.rtd",,"StudyData", $N$2, "Bar", "", "Close", $M$2, $A229, $R$2,$Q$2,,$O$2,$P$2)</f>
        <v>3.35</v>
      </c>
      <c r="H229" s="4">
        <f>RTD("cqg.rtd",,"StudyData",$N$2, "Vol", "VolType=Exchange,CoCType=Contract", "Vol",$M$2, $A229, $R$2,$Q$2,,$O$2,$P$2)</f>
        <v>0</v>
      </c>
      <c r="I229" s="6">
        <f xml:space="preserve"> RTD("cqg.rtd",,"StudyData","MIVOpen("&amp;$N$2&amp;")", "Bar", "", "Close", $M$2, $A229, $R$2,$Q$2,,$O$2,$P$2)</f>
        <v>26.445</v>
      </c>
      <c r="J229" s="6">
        <f xml:space="preserve"> RTD("cqg.rtd",,"StudyData","MIVHigh("&amp;$N$2&amp;")", "Bar", "", "Close", $M$2, $A229, $R$2,$Q$2,,$O$2,$P$2)</f>
        <v>27.5</v>
      </c>
      <c r="K229" s="6">
        <f xml:space="preserve"> RTD("cqg.rtd",,"StudyData","MIVLow("&amp;$N$2&amp;")", "Bar", "", "Close", $M$2, $A229, $R$2,$Q$2,,$O$2,$P$2)</f>
        <v>25.27</v>
      </c>
      <c r="L229" s="6">
        <f xml:space="preserve"> RTD("cqg.rtd",,"StudyData","MIVCLose("&amp;$N$2&amp;")", "Bar", "", "Close", $M$2, $A229, $R$2,$Q$2,,$O$2,$P$2)</f>
        <v>27.164999999999999</v>
      </c>
    </row>
    <row r="230" spans="1:12" x14ac:dyDescent="0.3">
      <c r="A230">
        <f t="shared" si="3"/>
        <v>-228</v>
      </c>
      <c r="B230" s="1">
        <f xml:space="preserve"> RTD("cqg.rtd",,"StudyData", $N$2, "Bar", "", "Time", $M$2, $A230, $R$2,$Q$2,,$O$2,$P$2)</f>
        <v>42775.708333333336</v>
      </c>
      <c r="C230" s="2">
        <f xml:space="preserve"> RTD("cqg.rtd",,"StudyData", $N$2, "Bar", "", "Time", $M$2, $A230,$R$2,$Q$2, "","False")</f>
        <v>42775.708333333336</v>
      </c>
      <c r="D230" s="3">
        <f xml:space="preserve"> RTD("cqg.rtd",,"StudyData", $N$2, "Bar", "", "Open", $M$2, $A230, $R$2,$Q$2,,$O$2,$P$2)</f>
        <v>3.69</v>
      </c>
      <c r="E230" s="3">
        <f xml:space="preserve"> RTD("cqg.rtd",,"StudyData", $N$2, "Bar", "", "High", $M$2, $A230, $R$2,$Q$2,,$O$2,$P$2)</f>
        <v>3.69</v>
      </c>
      <c r="F230" s="3">
        <f xml:space="preserve"> RTD("cqg.rtd",,"StudyData", $N$2, "Bar", "", "Low", $M$2, $A230, $R$2,$Q$2,,$O$2,$P$2)</f>
        <v>3.69</v>
      </c>
      <c r="G230" s="3">
        <f xml:space="preserve"> RTD("cqg.rtd",,"StudyData", $N$2, "Bar", "", "Close", $M$2, $A230, $R$2,$Q$2,,$O$2,$P$2)</f>
        <v>3.69</v>
      </c>
      <c r="H230" s="4">
        <f>RTD("cqg.rtd",,"StudyData",$N$2, "Vol", "VolType=Exchange,CoCType=Contract", "Vol",$M$2, $A230, $R$2,$Q$2,,$O$2,$P$2)</f>
        <v>0</v>
      </c>
      <c r="I230" s="6">
        <f xml:space="preserve"> RTD("cqg.rtd",,"StudyData","MIVOpen("&amp;$N$2&amp;")", "Bar", "", "Close", $M$2, $A230, $R$2,$Q$2,,$O$2,$P$2)</f>
        <v>27.41</v>
      </c>
      <c r="J230" s="6">
        <f xml:space="preserve"> RTD("cqg.rtd",,"StudyData","MIVHigh("&amp;$N$2&amp;")", "Bar", "", "Close", $M$2, $A230, $R$2,$Q$2,,$O$2,$P$2)</f>
        <v>29.73</v>
      </c>
      <c r="K230" s="6">
        <f xml:space="preserve"> RTD("cqg.rtd",,"StudyData","MIVLow("&amp;$N$2&amp;")", "Bar", "", "Close", $M$2, $A230, $R$2,$Q$2,,$O$2,$P$2)</f>
        <v>21.6</v>
      </c>
      <c r="L230" s="6">
        <f xml:space="preserve"> RTD("cqg.rtd",,"StudyData","MIVCLose("&amp;$N$2&amp;")", "Bar", "", "Close", $M$2, $A230, $R$2,$Q$2,,$O$2,$P$2)</f>
        <v>27.32</v>
      </c>
    </row>
    <row r="231" spans="1:12" x14ac:dyDescent="0.3">
      <c r="A231">
        <f t="shared" si="3"/>
        <v>-229</v>
      </c>
      <c r="B231" s="1">
        <f xml:space="preserve"> RTD("cqg.rtd",,"StudyData", $N$2, "Bar", "", "Time", $M$2, $A231, $R$2,$Q$2,,$O$2,$P$2)</f>
        <v>42774.708333333336</v>
      </c>
      <c r="C231" s="2">
        <f xml:space="preserve"> RTD("cqg.rtd",,"StudyData", $N$2, "Bar", "", "Time", $M$2, $A231,$R$2,$Q$2, "","False")</f>
        <v>42774.708333333336</v>
      </c>
      <c r="D231" s="3">
        <f xml:space="preserve"> RTD("cqg.rtd",,"StudyData", $N$2, "Bar", "", "Open", $M$2, $A231, $R$2,$Q$2,,$O$2,$P$2)</f>
        <v>3.53</v>
      </c>
      <c r="E231" s="3">
        <f xml:space="preserve"> RTD("cqg.rtd",,"StudyData", $N$2, "Bar", "", "High", $M$2, $A231, $R$2,$Q$2,,$O$2,$P$2)</f>
        <v>3.53</v>
      </c>
      <c r="F231" s="3">
        <f xml:space="preserve"> RTD("cqg.rtd",,"StudyData", $N$2, "Bar", "", "Low", $M$2, $A231, $R$2,$Q$2,,$O$2,$P$2)</f>
        <v>3.53</v>
      </c>
      <c r="G231" s="3">
        <f xml:space="preserve"> RTD("cqg.rtd",,"StudyData", $N$2, "Bar", "", "Close", $M$2, $A231, $R$2,$Q$2,,$O$2,$P$2)</f>
        <v>3.53</v>
      </c>
      <c r="H231" s="4">
        <f>RTD("cqg.rtd",,"StudyData",$N$2, "Vol", "VolType=Exchange,CoCType=Contract", "Vol",$M$2, $A231, $R$2,$Q$2,,$O$2,$P$2)</f>
        <v>0</v>
      </c>
      <c r="I231" s="6">
        <f xml:space="preserve"> RTD("cqg.rtd",,"StudyData","MIVOpen("&amp;$N$2&amp;")", "Bar", "", "Close", $M$2, $A231, $R$2,$Q$2,,$O$2,$P$2)</f>
        <v>27.204999999999998</v>
      </c>
      <c r="J231" s="6">
        <f xml:space="preserve"> RTD("cqg.rtd",,"StudyData","MIVHigh("&amp;$N$2&amp;")", "Bar", "", "Close", $M$2, $A231, $R$2,$Q$2,,$O$2,$P$2)</f>
        <v>29.75</v>
      </c>
      <c r="K231" s="6">
        <f xml:space="preserve"> RTD("cqg.rtd",,"StudyData","MIVLow("&amp;$N$2&amp;")", "Bar", "", "Close", $M$2, $A231, $R$2,$Q$2,,$O$2,$P$2)</f>
        <v>24.55</v>
      </c>
      <c r="L231" s="6">
        <f xml:space="preserve"> RTD("cqg.rtd",,"StudyData","MIVCLose("&amp;$N$2&amp;")", "Bar", "", "Close", $M$2, $A231, $R$2,$Q$2,,$O$2,$P$2)</f>
        <v>26.35</v>
      </c>
    </row>
    <row r="232" spans="1:12" x14ac:dyDescent="0.3">
      <c r="A232">
        <f t="shared" si="3"/>
        <v>-230</v>
      </c>
      <c r="B232" s="1">
        <f xml:space="preserve"> RTD("cqg.rtd",,"StudyData", $N$2, "Bar", "", "Time", $M$2, $A232, $R$2,$Q$2,,$O$2,$P$2)</f>
        <v>42773.708333333336</v>
      </c>
      <c r="C232" s="2">
        <f xml:space="preserve"> RTD("cqg.rtd",,"StudyData", $N$2, "Bar", "", "Time", $M$2, $A232,$R$2,$Q$2, "","False")</f>
        <v>42773.708333333336</v>
      </c>
      <c r="D232" s="3">
        <f xml:space="preserve"> RTD("cqg.rtd",,"StudyData", $N$2, "Bar", "", "Open", $M$2, $A232, $R$2,$Q$2,,$O$2,$P$2)</f>
        <v>3.43</v>
      </c>
      <c r="E232" s="3">
        <f xml:space="preserve"> RTD("cqg.rtd",,"StudyData", $N$2, "Bar", "", "High", $M$2, $A232, $R$2,$Q$2,,$O$2,$P$2)</f>
        <v>3.43</v>
      </c>
      <c r="F232" s="3">
        <f xml:space="preserve"> RTD("cqg.rtd",,"StudyData", $N$2, "Bar", "", "Low", $M$2, $A232, $R$2,$Q$2,,$O$2,$P$2)</f>
        <v>3.43</v>
      </c>
      <c r="G232" s="3">
        <f xml:space="preserve"> RTD("cqg.rtd",,"StudyData", $N$2, "Bar", "", "Close", $M$2, $A232, $R$2,$Q$2,,$O$2,$P$2)</f>
        <v>3.43</v>
      </c>
      <c r="H232" s="4">
        <f>RTD("cqg.rtd",,"StudyData",$N$2, "Vol", "VolType=Exchange,CoCType=Contract", "Vol",$M$2, $A232, $R$2,$Q$2,,$O$2,$P$2)</f>
        <v>0</v>
      </c>
      <c r="I232" s="6">
        <f xml:space="preserve"> RTD("cqg.rtd",,"StudyData","MIVOpen("&amp;$N$2&amp;")", "Bar", "", "Close", $M$2, $A232, $R$2,$Q$2,,$O$2,$P$2)</f>
        <v>28.35</v>
      </c>
      <c r="J232" s="6">
        <f xml:space="preserve"> RTD("cqg.rtd",,"StudyData","MIVHigh("&amp;$N$2&amp;")", "Bar", "", "Close", $M$2, $A232, $R$2,$Q$2,,$O$2,$P$2)</f>
        <v>28.53</v>
      </c>
      <c r="K232" s="6">
        <f xml:space="preserve"> RTD("cqg.rtd",,"StudyData","MIVLow("&amp;$N$2&amp;")", "Bar", "", "Close", $M$2, $A232, $R$2,$Q$2,,$O$2,$P$2)</f>
        <v>25.15</v>
      </c>
      <c r="L232" s="6">
        <f xml:space="preserve"> RTD("cqg.rtd",,"StudyData","MIVCLose("&amp;$N$2&amp;")", "Bar", "", "Close", $M$2, $A232, $R$2,$Q$2,,$O$2,$P$2)</f>
        <v>27.295000000000002</v>
      </c>
    </row>
    <row r="233" spans="1:12" x14ac:dyDescent="0.3">
      <c r="A233">
        <f t="shared" si="3"/>
        <v>-231</v>
      </c>
      <c r="B233" s="1">
        <f xml:space="preserve"> RTD("cqg.rtd",,"StudyData", $N$2, "Bar", "", "Time", $M$2, $A233, $R$2,$Q$2,,$O$2,$P$2)</f>
        <v>42772.708333333336</v>
      </c>
      <c r="C233" s="2">
        <f xml:space="preserve"> RTD("cqg.rtd",,"StudyData", $N$2, "Bar", "", "Time", $M$2, $A233,$R$2,$Q$2, "","False")</f>
        <v>42772.708333333336</v>
      </c>
      <c r="D233" s="3">
        <f xml:space="preserve"> RTD("cqg.rtd",,"StudyData", $N$2, "Bar", "", "Open", $M$2, $A233, $R$2,$Q$2,,$O$2,$P$2)</f>
        <v>3.42</v>
      </c>
      <c r="E233" s="3">
        <f xml:space="preserve"> RTD("cqg.rtd",,"StudyData", $N$2, "Bar", "", "High", $M$2, $A233, $R$2,$Q$2,,$O$2,$P$2)</f>
        <v>3.42</v>
      </c>
      <c r="F233" s="3">
        <f xml:space="preserve"> RTD("cqg.rtd",,"StudyData", $N$2, "Bar", "", "Low", $M$2, $A233, $R$2,$Q$2,,$O$2,$P$2)</f>
        <v>3.42</v>
      </c>
      <c r="G233" s="3">
        <f xml:space="preserve"> RTD("cqg.rtd",,"StudyData", $N$2, "Bar", "", "Close", $M$2, $A233, $R$2,$Q$2,,$O$2,$P$2)</f>
        <v>3.42</v>
      </c>
      <c r="H233" s="4">
        <f>RTD("cqg.rtd",,"StudyData",$N$2, "Vol", "VolType=Exchange,CoCType=Contract", "Vol",$M$2, $A233, $R$2,$Q$2,,$O$2,$P$2)</f>
        <v>0</v>
      </c>
      <c r="I233" s="6">
        <f xml:space="preserve"> RTD("cqg.rtd",,"StudyData","MIVOpen("&amp;$N$2&amp;")", "Bar", "", "Close", $M$2, $A233, $R$2,$Q$2,,$O$2,$P$2)</f>
        <v>28.605</v>
      </c>
      <c r="J233" s="6">
        <f xml:space="preserve"> RTD("cqg.rtd",,"StudyData","MIVHigh("&amp;$N$2&amp;")", "Bar", "", "Close", $M$2, $A233, $R$2,$Q$2,,$O$2,$P$2)</f>
        <v>30.95</v>
      </c>
      <c r="K233" s="6">
        <f xml:space="preserve"> RTD("cqg.rtd",,"StudyData","MIVLow("&amp;$N$2&amp;")", "Bar", "", "Close", $M$2, $A233, $R$2,$Q$2,,$O$2,$P$2)</f>
        <v>23.79</v>
      </c>
      <c r="L233" s="6">
        <f xml:space="preserve"> RTD("cqg.rtd",,"StudyData","MIVCLose("&amp;$N$2&amp;")", "Bar", "", "Close", $M$2, $A233, $R$2,$Q$2,,$O$2,$P$2)</f>
        <v>28.27</v>
      </c>
    </row>
    <row r="234" spans="1:12" x14ac:dyDescent="0.3">
      <c r="A234">
        <f t="shared" si="3"/>
        <v>-232</v>
      </c>
      <c r="B234" s="1">
        <f xml:space="preserve"> RTD("cqg.rtd",,"StudyData", $N$2, "Bar", "", "Time", $M$2, $A234, $R$2,$Q$2,,$O$2,$P$2)</f>
        <v>42771.708333333336</v>
      </c>
      <c r="C234" s="2">
        <f xml:space="preserve"> RTD("cqg.rtd",,"StudyData", $N$2, "Bar", "", "Time", $M$2, $A234,$R$2,$Q$2, "","False")</f>
        <v>42771.708333333336</v>
      </c>
      <c r="D234" s="3">
        <f xml:space="preserve"> RTD("cqg.rtd",,"StudyData", $N$2, "Bar", "", "Open", $M$2, $A234, $R$2,$Q$2,,$O$2,$P$2)</f>
        <v>3.88</v>
      </c>
      <c r="E234" s="3">
        <f xml:space="preserve"> RTD("cqg.rtd",,"StudyData", $N$2, "Bar", "", "High", $M$2, $A234, $R$2,$Q$2,,$O$2,$P$2)</f>
        <v>3.88</v>
      </c>
      <c r="F234" s="3">
        <f xml:space="preserve"> RTD("cqg.rtd",,"StudyData", $N$2, "Bar", "", "Low", $M$2, $A234, $R$2,$Q$2,,$O$2,$P$2)</f>
        <v>3.88</v>
      </c>
      <c r="G234" s="3">
        <f xml:space="preserve"> RTD("cqg.rtd",,"StudyData", $N$2, "Bar", "", "Close", $M$2, $A234, $R$2,$Q$2,,$O$2,$P$2)</f>
        <v>3.88</v>
      </c>
      <c r="H234" s="4">
        <f>RTD("cqg.rtd",,"StudyData",$N$2, "Vol", "VolType=Exchange,CoCType=Contract", "Vol",$M$2, $A234, $R$2,$Q$2,,$O$2,$P$2)</f>
        <v>0</v>
      </c>
      <c r="I234" s="6">
        <f xml:space="preserve"> RTD("cqg.rtd",,"StudyData","MIVOpen("&amp;$N$2&amp;")", "Bar", "", "Close", $M$2, $A234, $R$2,$Q$2,,$O$2,$P$2)</f>
        <v>28.675000000000001</v>
      </c>
      <c r="J234" s="6">
        <f xml:space="preserve"> RTD("cqg.rtd",,"StudyData","MIVHigh("&amp;$N$2&amp;")", "Bar", "", "Close", $M$2, $A234, $R$2,$Q$2,,$O$2,$P$2)</f>
        <v>31.08</v>
      </c>
      <c r="K234" s="6">
        <f xml:space="preserve"> RTD("cqg.rtd",,"StudyData","MIVLow("&amp;$N$2&amp;")", "Bar", "", "Close", $M$2, $A234, $R$2,$Q$2,,$O$2,$P$2)</f>
        <v>26</v>
      </c>
      <c r="L234" s="6">
        <f xml:space="preserve"> RTD("cqg.rtd",,"StudyData","MIVCLose("&amp;$N$2&amp;")", "Bar", "", "Close", $M$2, $A234, $R$2,$Q$2,,$O$2,$P$2)</f>
        <v>27.75</v>
      </c>
    </row>
    <row r="235" spans="1:12" x14ac:dyDescent="0.3">
      <c r="A235">
        <f t="shared" si="3"/>
        <v>-233</v>
      </c>
      <c r="B235" s="1">
        <f xml:space="preserve"> RTD("cqg.rtd",,"StudyData", $N$2, "Bar", "", "Time", $M$2, $A235, $R$2,$Q$2,,$O$2,$P$2)</f>
        <v>42768.708333333336</v>
      </c>
      <c r="C235" s="2">
        <f xml:space="preserve"> RTD("cqg.rtd",,"StudyData", $N$2, "Bar", "", "Time", $M$2, $A235,$R$2,$Q$2, "","False")</f>
        <v>42768.708333333336</v>
      </c>
      <c r="D235" s="3">
        <f xml:space="preserve"> RTD("cqg.rtd",,"StudyData", $N$2, "Bar", "", "Open", $M$2, $A235, $R$2,$Q$2,,$O$2,$P$2)</f>
        <v>4.1399999999999997</v>
      </c>
      <c r="E235" s="3">
        <f xml:space="preserve"> RTD("cqg.rtd",,"StudyData", $N$2, "Bar", "", "High", $M$2, $A235, $R$2,$Q$2,,$O$2,$P$2)</f>
        <v>4.1399999999999997</v>
      </c>
      <c r="F235" s="3">
        <f xml:space="preserve"> RTD("cqg.rtd",,"StudyData", $N$2, "Bar", "", "Low", $M$2, $A235, $R$2,$Q$2,,$O$2,$P$2)</f>
        <v>4.1399999999999997</v>
      </c>
      <c r="G235" s="3">
        <f xml:space="preserve"> RTD("cqg.rtd",,"StudyData", $N$2, "Bar", "", "Close", $M$2, $A235, $R$2,$Q$2,,$O$2,$P$2)</f>
        <v>4.1399999999999997</v>
      </c>
      <c r="H235" s="4">
        <f>RTD("cqg.rtd",,"StudyData",$N$2, "Vol", "VolType=Exchange,CoCType=Contract", "Vol",$M$2, $A235, $R$2,$Q$2,,$O$2,$P$2)</f>
        <v>0</v>
      </c>
      <c r="I235" s="6">
        <f xml:space="preserve"> RTD("cqg.rtd",,"StudyData","MIVOpen("&amp;$N$2&amp;")", "Bar", "", "Close", $M$2, $A235, $R$2,$Q$2,,$O$2,$P$2)</f>
        <v>28.204999999999998</v>
      </c>
      <c r="J235" s="6">
        <f xml:space="preserve"> RTD("cqg.rtd",,"StudyData","MIVHigh("&amp;$N$2&amp;")", "Bar", "", "Close", $M$2, $A235, $R$2,$Q$2,,$O$2,$P$2)</f>
        <v>29.07</v>
      </c>
      <c r="K235" s="6">
        <f xml:space="preserve"> RTD("cqg.rtd",,"StudyData","MIVLow("&amp;$N$2&amp;")", "Bar", "", "Close", $M$2, $A235, $R$2,$Q$2,,$O$2,$P$2)</f>
        <v>26.58</v>
      </c>
      <c r="L235" s="6">
        <f xml:space="preserve"> RTD("cqg.rtd",,"StudyData","MIVCLose("&amp;$N$2&amp;")", "Bar", "", "Close", $M$2, $A235, $R$2,$Q$2,,$O$2,$P$2)</f>
        <v>28.645</v>
      </c>
    </row>
    <row r="236" spans="1:12" x14ac:dyDescent="0.3">
      <c r="A236">
        <f t="shared" si="3"/>
        <v>-234</v>
      </c>
      <c r="B236" s="1">
        <f xml:space="preserve"> RTD("cqg.rtd",,"StudyData", $N$2, "Bar", "", "Time", $M$2, $A236, $R$2,$Q$2,,$O$2,$P$2)</f>
        <v>42767.708333333336</v>
      </c>
      <c r="C236" s="2">
        <f xml:space="preserve"> RTD("cqg.rtd",,"StudyData", $N$2, "Bar", "", "Time", $M$2, $A236,$R$2,$Q$2, "","False")</f>
        <v>42767.708333333336</v>
      </c>
      <c r="D236" s="3">
        <f xml:space="preserve"> RTD("cqg.rtd",,"StudyData", $N$2, "Bar", "", "Open", $M$2, $A236, $R$2,$Q$2,,$O$2,$P$2)</f>
        <v>3.98</v>
      </c>
      <c r="E236" s="3">
        <f xml:space="preserve"> RTD("cqg.rtd",,"StudyData", $N$2, "Bar", "", "High", $M$2, $A236, $R$2,$Q$2,,$O$2,$P$2)</f>
        <v>3.98</v>
      </c>
      <c r="F236" s="3">
        <f xml:space="preserve"> RTD("cqg.rtd",,"StudyData", $N$2, "Bar", "", "Low", $M$2, $A236, $R$2,$Q$2,,$O$2,$P$2)</f>
        <v>3.98</v>
      </c>
      <c r="G236" s="3">
        <f xml:space="preserve"> RTD("cqg.rtd",,"StudyData", $N$2, "Bar", "", "Close", $M$2, $A236, $R$2,$Q$2,,$O$2,$P$2)</f>
        <v>3.98</v>
      </c>
      <c r="H236" s="4">
        <f>RTD("cqg.rtd",,"StudyData",$N$2, "Vol", "VolType=Exchange,CoCType=Contract", "Vol",$M$2, $A236, $R$2,$Q$2,,$O$2,$P$2)</f>
        <v>0</v>
      </c>
      <c r="I236" s="6">
        <f xml:space="preserve"> RTD("cqg.rtd",,"StudyData","MIVOpen("&amp;$N$2&amp;")", "Bar", "", "Close", $M$2, $A236, $R$2,$Q$2,,$O$2,$P$2)</f>
        <v>28.69</v>
      </c>
      <c r="J236" s="6">
        <f xml:space="preserve"> RTD("cqg.rtd",,"StudyData","MIVHigh("&amp;$N$2&amp;")", "Bar", "", "Close", $M$2, $A236, $R$2,$Q$2,,$O$2,$P$2)</f>
        <v>31.22</v>
      </c>
      <c r="K236" s="6">
        <f xml:space="preserve"> RTD("cqg.rtd",,"StudyData","MIVLow("&amp;$N$2&amp;")", "Bar", "", "Close", $M$2, $A236, $R$2,$Q$2,,$O$2,$P$2)</f>
        <v>24.32</v>
      </c>
      <c r="L236" s="6">
        <f xml:space="preserve"> RTD("cqg.rtd",,"StudyData","MIVCLose("&amp;$N$2&amp;")", "Bar", "", "Close", $M$2, $A236, $R$2,$Q$2,,$O$2,$P$2)</f>
        <v>28.175000000000001</v>
      </c>
    </row>
    <row r="237" spans="1:12" x14ac:dyDescent="0.3">
      <c r="A237">
        <f t="shared" si="3"/>
        <v>-235</v>
      </c>
      <c r="B237" s="1">
        <f xml:space="preserve"> RTD("cqg.rtd",,"StudyData", $N$2, "Bar", "", "Time", $M$2, $A237, $R$2,$Q$2,,$O$2,$P$2)</f>
        <v>42766.708333333336</v>
      </c>
      <c r="C237" s="2">
        <f xml:space="preserve"> RTD("cqg.rtd",,"StudyData", $N$2, "Bar", "", "Time", $M$2, $A237,$R$2,$Q$2, "","False")</f>
        <v>42766.708333333336</v>
      </c>
      <c r="D237" s="3">
        <f xml:space="preserve"> RTD("cqg.rtd",,"StudyData", $N$2, "Bar", "", "Open", $M$2, $A237, $R$2,$Q$2,,$O$2,$P$2)</f>
        <v>4.07</v>
      </c>
      <c r="E237" s="3">
        <f xml:space="preserve"> RTD("cqg.rtd",,"StudyData", $N$2, "Bar", "", "High", $M$2, $A237, $R$2,$Q$2,,$O$2,$P$2)</f>
        <v>4.07</v>
      </c>
      <c r="F237" s="3">
        <f xml:space="preserve"> RTD("cqg.rtd",,"StudyData", $N$2, "Bar", "", "Low", $M$2, $A237, $R$2,$Q$2,,$O$2,$P$2)</f>
        <v>4.07</v>
      </c>
      <c r="G237" s="3">
        <f xml:space="preserve"> RTD("cqg.rtd",,"StudyData", $N$2, "Bar", "", "Close", $M$2, $A237, $R$2,$Q$2,,$O$2,$P$2)</f>
        <v>4.07</v>
      </c>
      <c r="H237" s="4">
        <f>RTD("cqg.rtd",,"StudyData",$N$2, "Vol", "VolType=Exchange,CoCType=Contract", "Vol",$M$2, $A237, $R$2,$Q$2,,$O$2,$P$2)</f>
        <v>0</v>
      </c>
      <c r="I237" s="6">
        <f xml:space="preserve"> RTD("cqg.rtd",,"StudyData","MIVOpen("&amp;$N$2&amp;")", "Bar", "", "Close", $M$2, $A237, $R$2,$Q$2,,$O$2,$P$2)</f>
        <v>27.92</v>
      </c>
      <c r="J237" s="6">
        <f xml:space="preserve"> RTD("cqg.rtd",,"StudyData","MIVHigh("&amp;$N$2&amp;")", "Bar", "", "Close", $M$2, $A237, $R$2,$Q$2,,$O$2,$P$2)</f>
        <v>29.03</v>
      </c>
      <c r="K237" s="6">
        <f xml:space="preserve"> RTD("cqg.rtd",,"StudyData","MIVLow("&amp;$N$2&amp;")", "Bar", "", "Close", $M$2, $A237, $R$2,$Q$2,,$O$2,$P$2)</f>
        <v>25.49</v>
      </c>
      <c r="L237" s="6">
        <f xml:space="preserve"> RTD("cqg.rtd",,"StudyData","MIVCLose("&amp;$N$2&amp;")", "Bar", "", "Close", $M$2, $A237, $R$2,$Q$2,,$O$2,$P$2)</f>
        <v>28.6</v>
      </c>
    </row>
    <row r="238" spans="1:12" x14ac:dyDescent="0.3">
      <c r="A238">
        <f t="shared" si="3"/>
        <v>-236</v>
      </c>
      <c r="B238" s="1">
        <f xml:space="preserve"> RTD("cqg.rtd",,"StudyData", $N$2, "Bar", "", "Time", $M$2, $A238, $R$2,$Q$2,,$O$2,$P$2)</f>
        <v>42765.708333333336</v>
      </c>
      <c r="C238" s="2">
        <f xml:space="preserve"> RTD("cqg.rtd",,"StudyData", $N$2, "Bar", "", "Time", $M$2, $A238,$R$2,$Q$2, "","False")</f>
        <v>42765.708333333336</v>
      </c>
      <c r="D238" s="3">
        <f xml:space="preserve"> RTD("cqg.rtd",,"StudyData", $N$2, "Bar", "", "Open", $M$2, $A238, $R$2,$Q$2,,$O$2,$P$2)</f>
        <v>3.74</v>
      </c>
      <c r="E238" s="3">
        <f xml:space="preserve"> RTD("cqg.rtd",,"StudyData", $N$2, "Bar", "", "High", $M$2, $A238, $R$2,$Q$2,,$O$2,$P$2)</f>
        <v>3.74</v>
      </c>
      <c r="F238" s="3">
        <f xml:space="preserve"> RTD("cqg.rtd",,"StudyData", $N$2, "Bar", "", "Low", $M$2, $A238, $R$2,$Q$2,,$O$2,$P$2)</f>
        <v>3.74</v>
      </c>
      <c r="G238" s="3">
        <f xml:space="preserve"> RTD("cqg.rtd",,"StudyData", $N$2, "Bar", "", "Close", $M$2, $A238, $R$2,$Q$2,,$O$2,$P$2)</f>
        <v>3.74</v>
      </c>
      <c r="H238" s="4">
        <f>RTD("cqg.rtd",,"StudyData",$N$2, "Vol", "VolType=Exchange,CoCType=Contract", "Vol",$M$2, $A238, $R$2,$Q$2,,$O$2,$P$2)</f>
        <v>0</v>
      </c>
      <c r="I238" s="6">
        <f xml:space="preserve"> RTD("cqg.rtd",,"StudyData","MIVOpen("&amp;$N$2&amp;")", "Bar", "", "Close", $M$2, $A238, $R$2,$Q$2,,$O$2,$P$2)</f>
        <v>28.6</v>
      </c>
      <c r="J238" s="6">
        <f xml:space="preserve"> RTD("cqg.rtd",,"StudyData","MIVHigh("&amp;$N$2&amp;")", "Bar", "", "Close", $M$2, $A238, $R$2,$Q$2,,$O$2,$P$2)</f>
        <v>30.03</v>
      </c>
      <c r="K238" s="6">
        <f xml:space="preserve"> RTD("cqg.rtd",,"StudyData","MIVLow("&amp;$N$2&amp;")", "Bar", "", "Close", $M$2, $A238, $R$2,$Q$2,,$O$2,$P$2)</f>
        <v>27.02</v>
      </c>
      <c r="L238" s="6">
        <f xml:space="preserve"> RTD("cqg.rtd",,"StudyData","MIVCLose("&amp;$N$2&amp;")", "Bar", "", "Close", $M$2, $A238, $R$2,$Q$2,,$O$2,$P$2)</f>
        <v>27.94</v>
      </c>
    </row>
    <row r="239" spans="1:12" x14ac:dyDescent="0.3">
      <c r="A239">
        <f t="shared" si="3"/>
        <v>-237</v>
      </c>
      <c r="B239" s="1">
        <f xml:space="preserve"> RTD("cqg.rtd",,"StudyData", $N$2, "Bar", "", "Time", $M$2, $A239, $R$2,$Q$2,,$O$2,$P$2)</f>
        <v>42764.708333333336</v>
      </c>
      <c r="C239" s="2">
        <f xml:space="preserve"> RTD("cqg.rtd",,"StudyData", $N$2, "Bar", "", "Time", $M$2, $A239,$R$2,$Q$2, "","False")</f>
        <v>42764.708333333336</v>
      </c>
      <c r="D239" s="3">
        <f xml:space="preserve"> RTD("cqg.rtd",,"StudyData", $N$2, "Bar", "", "Open", $M$2, $A239, $R$2,$Q$2,,$O$2,$P$2)</f>
        <v>3.66</v>
      </c>
      <c r="E239" s="3">
        <f xml:space="preserve"> RTD("cqg.rtd",,"StudyData", $N$2, "Bar", "", "High", $M$2, $A239, $R$2,$Q$2,,$O$2,$P$2)</f>
        <v>3.66</v>
      </c>
      <c r="F239" s="3">
        <f xml:space="preserve"> RTD("cqg.rtd",,"StudyData", $N$2, "Bar", "", "Low", $M$2, $A239, $R$2,$Q$2,,$O$2,$P$2)</f>
        <v>3.66</v>
      </c>
      <c r="G239" s="3">
        <f xml:space="preserve"> RTD("cqg.rtd",,"StudyData", $N$2, "Bar", "", "Close", $M$2, $A239, $R$2,$Q$2,,$O$2,$P$2)</f>
        <v>3.66</v>
      </c>
      <c r="H239" s="4">
        <f>RTD("cqg.rtd",,"StudyData",$N$2, "Vol", "VolType=Exchange,CoCType=Contract", "Vol",$M$2, $A239, $R$2,$Q$2,,$O$2,$P$2)</f>
        <v>0</v>
      </c>
      <c r="I239" s="6">
        <f xml:space="preserve"> RTD("cqg.rtd",,"StudyData","MIVOpen("&amp;$N$2&amp;")", "Bar", "", "Close", $M$2, $A239, $R$2,$Q$2,,$O$2,$P$2)</f>
        <v>28.364999999999998</v>
      </c>
      <c r="J239" s="6">
        <f xml:space="preserve"> RTD("cqg.rtd",,"StudyData","MIVHigh("&amp;$N$2&amp;")", "Bar", "", "Close", $M$2, $A239, $R$2,$Q$2,,$O$2,$P$2)</f>
        <v>33.57</v>
      </c>
      <c r="K239" s="6">
        <f xml:space="preserve"> RTD("cqg.rtd",,"StudyData","MIVLow("&amp;$N$2&amp;")", "Bar", "", "Close", $M$2, $A239, $R$2,$Q$2,,$O$2,$P$2)</f>
        <v>26.09</v>
      </c>
      <c r="L239" s="6">
        <f xml:space="preserve"> RTD("cqg.rtd",,"StudyData","MIVCLose("&amp;$N$2&amp;")", "Bar", "", "Close", $M$2, $A239, $R$2,$Q$2,,$O$2,$P$2)</f>
        <v>28.55</v>
      </c>
    </row>
    <row r="240" spans="1:12" x14ac:dyDescent="0.3">
      <c r="A240">
        <f t="shared" si="3"/>
        <v>-238</v>
      </c>
      <c r="B240" s="1">
        <f xml:space="preserve"> RTD("cqg.rtd",,"StudyData", $N$2, "Bar", "", "Time", $M$2, $A240, $R$2,$Q$2,,$O$2,$P$2)</f>
        <v>42761.708333333336</v>
      </c>
      <c r="C240" s="2">
        <f xml:space="preserve"> RTD("cqg.rtd",,"StudyData", $N$2, "Bar", "", "Time", $M$2, $A240,$R$2,$Q$2, "","False")</f>
        <v>42761.708333333336</v>
      </c>
      <c r="D240" s="3">
        <f xml:space="preserve"> RTD("cqg.rtd",,"StudyData", $N$2, "Bar", "", "Open", $M$2, $A240, $R$2,$Q$2,,$O$2,$P$2)</f>
        <v>3.67</v>
      </c>
      <c r="E240" s="3">
        <f xml:space="preserve"> RTD("cqg.rtd",,"StudyData", $N$2, "Bar", "", "High", $M$2, $A240, $R$2,$Q$2,,$O$2,$P$2)</f>
        <v>3.67</v>
      </c>
      <c r="F240" s="3">
        <f xml:space="preserve"> RTD("cqg.rtd",,"StudyData", $N$2, "Bar", "", "Low", $M$2, $A240, $R$2,$Q$2,,$O$2,$P$2)</f>
        <v>3.67</v>
      </c>
      <c r="G240" s="3">
        <f xml:space="preserve"> RTD("cqg.rtd",,"StudyData", $N$2, "Bar", "", "Close", $M$2, $A240, $R$2,$Q$2,,$O$2,$P$2)</f>
        <v>3.67</v>
      </c>
      <c r="H240" s="4">
        <f>RTD("cqg.rtd",,"StudyData",$N$2, "Vol", "VolType=Exchange,CoCType=Contract", "Vol",$M$2, $A240, $R$2,$Q$2,,$O$2,$P$2)</f>
        <v>0</v>
      </c>
      <c r="I240" s="6">
        <f xml:space="preserve"> RTD("cqg.rtd",,"StudyData","MIVOpen("&amp;$N$2&amp;")", "Bar", "", "Close", $M$2, $A240, $R$2,$Q$2,,$O$2,$P$2)</f>
        <v>28.69</v>
      </c>
      <c r="J240" s="6">
        <f xml:space="preserve"> RTD("cqg.rtd",,"StudyData","MIVHigh("&amp;$N$2&amp;")", "Bar", "", "Close", $M$2, $A240, $R$2,$Q$2,,$O$2,$P$2)</f>
        <v>30.11</v>
      </c>
      <c r="K240" s="6">
        <f xml:space="preserve"> RTD("cqg.rtd",,"StudyData","MIVLow("&amp;$N$2&amp;")", "Bar", "", "Close", $M$2, $A240, $R$2,$Q$2,,$O$2,$P$2)</f>
        <v>25.6</v>
      </c>
      <c r="L240" s="6">
        <f xml:space="preserve"> RTD("cqg.rtd",,"StudyData","MIVCLose("&amp;$N$2&amp;")", "Bar", "", "Close", $M$2, $A240, $R$2,$Q$2,,$O$2,$P$2)</f>
        <v>27.765000000000001</v>
      </c>
    </row>
    <row r="241" spans="1:12" x14ac:dyDescent="0.3">
      <c r="A241">
        <f t="shared" si="3"/>
        <v>-239</v>
      </c>
      <c r="B241" s="1">
        <f xml:space="preserve"> RTD("cqg.rtd",,"StudyData", $N$2, "Bar", "", "Time", $M$2, $A241, $R$2,$Q$2,,$O$2,$P$2)</f>
        <v>42760.708333333336</v>
      </c>
      <c r="C241" s="2">
        <f xml:space="preserve"> RTD("cqg.rtd",,"StudyData", $N$2, "Bar", "", "Time", $M$2, $A241,$R$2,$Q$2, "","False")</f>
        <v>42760.708333333336</v>
      </c>
      <c r="D241" s="3">
        <f xml:space="preserve"> RTD("cqg.rtd",,"StudyData", $N$2, "Bar", "", "Open", $M$2, $A241, $R$2,$Q$2,,$O$2,$P$2)</f>
        <v>4.04</v>
      </c>
      <c r="E241" s="3">
        <f xml:space="preserve"> RTD("cqg.rtd",,"StudyData", $N$2, "Bar", "", "High", $M$2, $A241, $R$2,$Q$2,,$O$2,$P$2)</f>
        <v>4.04</v>
      </c>
      <c r="F241" s="3">
        <f xml:space="preserve"> RTD("cqg.rtd",,"StudyData", $N$2, "Bar", "", "Low", $M$2, $A241, $R$2,$Q$2,,$O$2,$P$2)</f>
        <v>4.04</v>
      </c>
      <c r="G241" s="3">
        <f xml:space="preserve"> RTD("cqg.rtd",,"StudyData", $N$2, "Bar", "", "Close", $M$2, $A241, $R$2,$Q$2,,$O$2,$P$2)</f>
        <v>4.04</v>
      </c>
      <c r="H241" s="4">
        <f>RTD("cqg.rtd",,"StudyData",$N$2, "Vol", "VolType=Exchange,CoCType=Contract", "Vol",$M$2, $A241, $R$2,$Q$2,,$O$2,$P$2)</f>
        <v>0</v>
      </c>
      <c r="I241" s="6">
        <f xml:space="preserve"> RTD("cqg.rtd",,"StudyData","MIVOpen("&amp;$N$2&amp;")", "Bar", "", "Close", $M$2, $A241, $R$2,$Q$2,,$O$2,$P$2)</f>
        <v>28.515000000000001</v>
      </c>
      <c r="J241" s="6">
        <f xml:space="preserve"> RTD("cqg.rtd",,"StudyData","MIVHigh("&amp;$N$2&amp;")", "Bar", "", "Close", $M$2, $A241, $R$2,$Q$2,,$O$2,$P$2)</f>
        <v>29.01</v>
      </c>
      <c r="K241" s="6">
        <f xml:space="preserve"> RTD("cqg.rtd",,"StudyData","MIVLow("&amp;$N$2&amp;")", "Bar", "", "Close", $M$2, $A241, $R$2,$Q$2,,$O$2,$P$2)</f>
        <v>27.28</v>
      </c>
      <c r="L241" s="6">
        <f xml:space="preserve"> RTD("cqg.rtd",,"StudyData","MIVCLose("&amp;$N$2&amp;")", "Bar", "", "Close", $M$2, $A241, $R$2,$Q$2,,$O$2,$P$2)</f>
        <v>28.664999999999999</v>
      </c>
    </row>
    <row r="242" spans="1:12" x14ac:dyDescent="0.3">
      <c r="A242">
        <f t="shared" si="3"/>
        <v>-240</v>
      </c>
      <c r="B242" s="1">
        <f xml:space="preserve"> RTD("cqg.rtd",,"StudyData", $N$2, "Bar", "", "Time", $M$2, $A242, $R$2,$Q$2,,$O$2,$P$2)</f>
        <v>42759.708333333336</v>
      </c>
      <c r="C242" s="2">
        <f xml:space="preserve"> RTD("cqg.rtd",,"StudyData", $N$2, "Bar", "", "Time", $M$2, $A242,$R$2,$Q$2, "","False")</f>
        <v>42759.708333333336</v>
      </c>
      <c r="D242" s="3">
        <f xml:space="preserve"> RTD("cqg.rtd",,"StudyData", $N$2, "Bar", "", "Open", $M$2, $A242, $R$2,$Q$2,,$O$2,$P$2)</f>
        <v>3.81</v>
      </c>
      <c r="E242" s="3">
        <f xml:space="preserve"> RTD("cqg.rtd",,"StudyData", $N$2, "Bar", "", "High", $M$2, $A242, $R$2,$Q$2,,$O$2,$P$2)</f>
        <v>3.81</v>
      </c>
      <c r="F242" s="3">
        <f xml:space="preserve"> RTD("cqg.rtd",,"StudyData", $N$2, "Bar", "", "Low", $M$2, $A242, $R$2,$Q$2,,$O$2,$P$2)</f>
        <v>3.81</v>
      </c>
      <c r="G242" s="3">
        <f xml:space="preserve"> RTD("cqg.rtd",,"StudyData", $N$2, "Bar", "", "Close", $M$2, $A242, $R$2,$Q$2,,$O$2,$P$2)</f>
        <v>3.81</v>
      </c>
      <c r="H242" s="4">
        <f>RTD("cqg.rtd",,"StudyData",$N$2, "Vol", "VolType=Exchange,CoCType=Contract", "Vol",$M$2, $A242, $R$2,$Q$2,,$O$2,$P$2)</f>
        <v>0</v>
      </c>
      <c r="I242" s="6">
        <f xml:space="preserve"> RTD("cqg.rtd",,"StudyData","MIVOpen("&amp;$N$2&amp;")", "Bar", "", "Close", $M$2, $A242, $R$2,$Q$2,,$O$2,$P$2)</f>
        <v>24.585000000000001</v>
      </c>
      <c r="J242" s="6">
        <f xml:space="preserve"> RTD("cqg.rtd",,"StudyData","MIVHigh("&amp;$N$2&amp;")", "Bar", "", "Close", $M$2, $A242, $R$2,$Q$2,,$O$2,$P$2)</f>
        <v>32.369999999999997</v>
      </c>
      <c r="K242" s="6">
        <f xml:space="preserve"> RTD("cqg.rtd",,"StudyData","MIVLow("&amp;$N$2&amp;")", "Bar", "", "Close", $M$2, $A242, $R$2,$Q$2,,$O$2,$P$2)</f>
        <v>21.08</v>
      </c>
      <c r="L242" s="6">
        <f xml:space="preserve"> RTD("cqg.rtd",,"StudyData","MIVCLose("&amp;$N$2&amp;")", "Bar", "", "Close", $M$2, $A242, $R$2,$Q$2,,$O$2,$P$2)</f>
        <v>28.5</v>
      </c>
    </row>
    <row r="243" spans="1:12" x14ac:dyDescent="0.3">
      <c r="A243">
        <f t="shared" si="3"/>
        <v>-241</v>
      </c>
      <c r="B243" s="1">
        <f xml:space="preserve"> RTD("cqg.rtd",,"StudyData", $N$2, "Bar", "", "Time", $M$2, $A243, $R$2,$Q$2,,$O$2,$P$2)</f>
        <v>42758.708333333336</v>
      </c>
      <c r="C243" s="2">
        <f xml:space="preserve"> RTD("cqg.rtd",,"StudyData", $N$2, "Bar", "", "Time", $M$2, $A243,$R$2,$Q$2, "","False")</f>
        <v>42758.708333333336</v>
      </c>
      <c r="D243" s="3">
        <f xml:space="preserve"> RTD("cqg.rtd",,"StudyData", $N$2, "Bar", "", "Open", $M$2, $A243, $R$2,$Q$2,,$O$2,$P$2)</f>
        <v>3.94</v>
      </c>
      <c r="E243" s="3">
        <f xml:space="preserve"> RTD("cqg.rtd",,"StudyData", $N$2, "Bar", "", "High", $M$2, $A243, $R$2,$Q$2,,$O$2,$P$2)</f>
        <v>3.94</v>
      </c>
      <c r="F243" s="3">
        <f xml:space="preserve"> RTD("cqg.rtd",,"StudyData", $N$2, "Bar", "", "Low", $M$2, $A243, $R$2,$Q$2,,$O$2,$P$2)</f>
        <v>3.94</v>
      </c>
      <c r="G243" s="3">
        <f xml:space="preserve"> RTD("cqg.rtd",,"StudyData", $N$2, "Bar", "", "Close", $M$2, $A243, $R$2,$Q$2,,$O$2,$P$2)</f>
        <v>3.94</v>
      </c>
      <c r="H243" s="4">
        <f>RTD("cqg.rtd",,"StudyData",$N$2, "Vol", "VolType=Exchange,CoCType=Contract", "Vol",$M$2, $A243, $R$2,$Q$2,,$O$2,$P$2)</f>
        <v>0</v>
      </c>
      <c r="I243" s="6">
        <f xml:space="preserve"> RTD("cqg.rtd",,"StudyData","MIVOpen("&amp;$N$2&amp;")", "Bar", "", "Close", $M$2, $A243, $R$2,$Q$2,,$O$2,$P$2)</f>
        <v>28.18</v>
      </c>
      <c r="J243" s="6">
        <f xml:space="preserve"> RTD("cqg.rtd",,"StudyData","MIVHigh("&amp;$N$2&amp;")", "Bar", "", "Close", $M$2, $A243, $R$2,$Q$2,,$O$2,$P$2)</f>
        <v>29.25</v>
      </c>
      <c r="K243" s="6">
        <f xml:space="preserve"> RTD("cqg.rtd",,"StudyData","MIVLow("&amp;$N$2&amp;")", "Bar", "", "Close", $M$2, $A243, $R$2,$Q$2,,$O$2,$P$2)</f>
        <v>21.23</v>
      </c>
      <c r="L243" s="6">
        <f xml:space="preserve"> RTD("cqg.rtd",,"StudyData","MIVCLose("&amp;$N$2&amp;")", "Bar", "", "Close", $M$2, $A243, $R$2,$Q$2,,$O$2,$P$2)</f>
        <v>23.945</v>
      </c>
    </row>
    <row r="244" spans="1:12" x14ac:dyDescent="0.3">
      <c r="A244">
        <f t="shared" si="3"/>
        <v>-242</v>
      </c>
      <c r="B244" s="1">
        <f xml:space="preserve"> RTD("cqg.rtd",,"StudyData", $N$2, "Bar", "", "Time", $M$2, $A244, $R$2,$Q$2,,$O$2,$P$2)</f>
        <v>42757.708333333336</v>
      </c>
      <c r="C244" s="2">
        <f xml:space="preserve"> RTD("cqg.rtd",,"StudyData", $N$2, "Bar", "", "Time", $M$2, $A244,$R$2,$Q$2, "","False")</f>
        <v>42757.708333333336</v>
      </c>
      <c r="D244" s="3">
        <f xml:space="preserve"> RTD("cqg.rtd",,"StudyData", $N$2, "Bar", "", "Open", $M$2, $A244, $R$2,$Q$2,,$O$2,$P$2)</f>
        <v>3.94</v>
      </c>
      <c r="E244" s="3">
        <f xml:space="preserve"> RTD("cqg.rtd",,"StudyData", $N$2, "Bar", "", "High", $M$2, $A244, $R$2,$Q$2,,$O$2,$P$2)</f>
        <v>3.94</v>
      </c>
      <c r="F244" s="3">
        <f xml:space="preserve"> RTD("cqg.rtd",,"StudyData", $N$2, "Bar", "", "Low", $M$2, $A244, $R$2,$Q$2,,$O$2,$P$2)</f>
        <v>3.94</v>
      </c>
      <c r="G244" s="3">
        <f xml:space="preserve"> RTD("cqg.rtd",,"StudyData", $N$2, "Bar", "", "Close", $M$2, $A244, $R$2,$Q$2,,$O$2,$P$2)</f>
        <v>3.94</v>
      </c>
      <c r="H244" s="4">
        <f>RTD("cqg.rtd",,"StudyData",$N$2, "Vol", "VolType=Exchange,CoCType=Contract", "Vol",$M$2, $A244, $R$2,$Q$2,,$O$2,$P$2)</f>
        <v>0</v>
      </c>
      <c r="I244" s="6">
        <f xml:space="preserve"> RTD("cqg.rtd",,"StudyData","MIVOpen("&amp;$N$2&amp;")", "Bar", "", "Close", $M$2, $A244, $R$2,$Q$2,,$O$2,$P$2)</f>
        <v>28.065000000000001</v>
      </c>
      <c r="J244" s="6">
        <f xml:space="preserve"> RTD("cqg.rtd",,"StudyData","MIVHigh("&amp;$N$2&amp;")", "Bar", "", "Close", $M$2, $A244, $R$2,$Q$2,,$O$2,$P$2)</f>
        <v>28.62</v>
      </c>
      <c r="K244" s="6">
        <f xml:space="preserve"> RTD("cqg.rtd",,"StudyData","MIVLow("&amp;$N$2&amp;")", "Bar", "", "Close", $M$2, $A244, $R$2,$Q$2,,$O$2,$P$2)</f>
        <v>26.28</v>
      </c>
      <c r="L244" s="6">
        <f xml:space="preserve"> RTD("cqg.rtd",,"StudyData","MIVCLose("&amp;$N$2&amp;")", "Bar", "", "Close", $M$2, $A244, $R$2,$Q$2,,$O$2,$P$2)</f>
        <v>28.15</v>
      </c>
    </row>
    <row r="245" spans="1:12" x14ac:dyDescent="0.3">
      <c r="A245">
        <f t="shared" si="3"/>
        <v>-243</v>
      </c>
      <c r="B245" s="1">
        <f xml:space="preserve"> RTD("cqg.rtd",,"StudyData", $N$2, "Bar", "", "Time", $M$2, $A245, $R$2,$Q$2,,$O$2,$P$2)</f>
        <v>42754.708333333336</v>
      </c>
      <c r="C245" s="2">
        <f xml:space="preserve"> RTD("cqg.rtd",,"StudyData", $N$2, "Bar", "", "Time", $M$2, $A245,$R$2,$Q$2, "","False")</f>
        <v>42754.708333333336</v>
      </c>
      <c r="D245" s="3">
        <f xml:space="preserve"> RTD("cqg.rtd",,"StudyData", $N$2, "Bar", "", "Open", $M$2, $A245, $R$2,$Q$2,,$O$2,$P$2)</f>
        <v>4.0599999999999996</v>
      </c>
      <c r="E245" s="3">
        <f xml:space="preserve"> RTD("cqg.rtd",,"StudyData", $N$2, "Bar", "", "High", $M$2, $A245, $R$2,$Q$2,,$O$2,$P$2)</f>
        <v>4.0599999999999996</v>
      </c>
      <c r="F245" s="3">
        <f xml:space="preserve"> RTD("cqg.rtd",,"StudyData", $N$2, "Bar", "", "Low", $M$2, $A245, $R$2,$Q$2,,$O$2,$P$2)</f>
        <v>4.0599999999999996</v>
      </c>
      <c r="G245" s="3">
        <f xml:space="preserve"> RTD("cqg.rtd",,"StudyData", $N$2, "Bar", "", "Close", $M$2, $A245, $R$2,$Q$2,,$O$2,$P$2)</f>
        <v>4.0599999999999996</v>
      </c>
      <c r="H245" s="4">
        <f>RTD("cqg.rtd",,"StudyData",$N$2, "Vol", "VolType=Exchange,CoCType=Contract", "Vol",$M$2, $A245, $R$2,$Q$2,,$O$2,$P$2)</f>
        <v>0</v>
      </c>
      <c r="I245" s="6">
        <f xml:space="preserve"> RTD("cqg.rtd",,"StudyData","MIVOpen("&amp;$N$2&amp;")", "Bar", "", "Close", $M$2, $A245, $R$2,$Q$2,,$O$2,$P$2)</f>
        <v>27.645</v>
      </c>
      <c r="J245" s="6">
        <f xml:space="preserve"> RTD("cqg.rtd",,"StudyData","MIVHigh("&amp;$N$2&amp;")", "Bar", "", "Close", $M$2, $A245, $R$2,$Q$2,,$O$2,$P$2)</f>
        <v>31.3</v>
      </c>
      <c r="K245" s="6">
        <f xml:space="preserve"> RTD("cqg.rtd",,"StudyData","MIVLow("&amp;$N$2&amp;")", "Bar", "", "Close", $M$2, $A245, $R$2,$Q$2,,$O$2,$P$2)</f>
        <v>22.54</v>
      </c>
      <c r="L245" s="6">
        <f xml:space="preserve"> RTD("cqg.rtd",,"StudyData","MIVCLose("&amp;$N$2&amp;")", "Bar", "", "Close", $M$2, $A245, $R$2,$Q$2,,$O$2,$P$2)</f>
        <v>27.96</v>
      </c>
    </row>
    <row r="246" spans="1:12" x14ac:dyDescent="0.3">
      <c r="A246">
        <f t="shared" si="3"/>
        <v>-244</v>
      </c>
      <c r="B246" s="1">
        <f xml:space="preserve"> RTD("cqg.rtd",,"StudyData", $N$2, "Bar", "", "Time", $M$2, $A246, $R$2,$Q$2,,$O$2,$P$2)</f>
        <v>42753.708333333336</v>
      </c>
      <c r="C246" s="2">
        <f xml:space="preserve"> RTD("cqg.rtd",,"StudyData", $N$2, "Bar", "", "Time", $M$2, $A246,$R$2,$Q$2, "","False")</f>
        <v>42753.708333333336</v>
      </c>
      <c r="D246" s="3">
        <f xml:space="preserve"> RTD("cqg.rtd",,"StudyData", $N$2, "Bar", "", "Open", $M$2, $A246, $R$2,$Q$2,,$O$2,$P$2)</f>
        <v>3.66</v>
      </c>
      <c r="E246" s="3">
        <f xml:space="preserve"> RTD("cqg.rtd",,"StudyData", $N$2, "Bar", "", "High", $M$2, $A246, $R$2,$Q$2,,$O$2,$P$2)</f>
        <v>3.66</v>
      </c>
      <c r="F246" s="3">
        <f xml:space="preserve"> RTD("cqg.rtd",,"StudyData", $N$2, "Bar", "", "Low", $M$2, $A246, $R$2,$Q$2,,$O$2,$P$2)</f>
        <v>3.66</v>
      </c>
      <c r="G246" s="3">
        <f xml:space="preserve"> RTD("cqg.rtd",,"StudyData", $N$2, "Bar", "", "Close", $M$2, $A246, $R$2,$Q$2,,$O$2,$P$2)</f>
        <v>3.66</v>
      </c>
      <c r="H246" s="4">
        <f>RTD("cqg.rtd",,"StudyData",$N$2, "Vol", "VolType=Exchange,CoCType=Contract", "Vol",$M$2, $A246, $R$2,$Q$2,,$O$2,$P$2)</f>
        <v>0</v>
      </c>
      <c r="I246" s="6">
        <f xml:space="preserve"> RTD("cqg.rtd",,"StudyData","MIVOpen("&amp;$N$2&amp;")", "Bar", "", "Close", $M$2, $A246, $R$2,$Q$2,,$O$2,$P$2)</f>
        <v>28.065000000000001</v>
      </c>
      <c r="J246" s="6">
        <f xml:space="preserve"> RTD("cqg.rtd",,"StudyData","MIVHigh("&amp;$N$2&amp;")", "Bar", "", "Close", $M$2, $A246, $R$2,$Q$2,,$O$2,$P$2)</f>
        <v>30.4</v>
      </c>
      <c r="K246" s="6">
        <f xml:space="preserve"> RTD("cqg.rtd",,"StudyData","MIVLow("&amp;$N$2&amp;")", "Bar", "", "Close", $M$2, $A246, $R$2,$Q$2,,$O$2,$P$2)</f>
        <v>20.96</v>
      </c>
      <c r="L246" s="6">
        <f xml:space="preserve"> RTD("cqg.rtd",,"StudyData","MIVCLose("&amp;$N$2&amp;")", "Bar", "", "Close", $M$2, $A246, $R$2,$Q$2,,$O$2,$P$2)</f>
        <v>27.815000000000001</v>
      </c>
    </row>
    <row r="247" spans="1:12" x14ac:dyDescent="0.3">
      <c r="A247">
        <f t="shared" si="3"/>
        <v>-245</v>
      </c>
      <c r="B247" s="1">
        <f xml:space="preserve"> RTD("cqg.rtd",,"StudyData", $N$2, "Bar", "", "Time", $M$2, $A247, $R$2,$Q$2,,$O$2,$P$2)</f>
        <v>42752.708333333336</v>
      </c>
      <c r="C247" s="2">
        <f xml:space="preserve"> RTD("cqg.rtd",,"StudyData", $N$2, "Bar", "", "Time", $M$2, $A247,$R$2,$Q$2, "","False")</f>
        <v>42752.708333333336</v>
      </c>
      <c r="D247" s="3">
        <f xml:space="preserve"> RTD("cqg.rtd",,"StudyData", $N$2, "Bar", "", "Open", $M$2, $A247, $R$2,$Q$2,,$O$2,$P$2)</f>
        <v>3.63</v>
      </c>
      <c r="E247" s="3">
        <f xml:space="preserve"> RTD("cqg.rtd",,"StudyData", $N$2, "Bar", "", "High", $M$2, $A247, $R$2,$Q$2,,$O$2,$P$2)</f>
        <v>3.63</v>
      </c>
      <c r="F247" s="3">
        <f xml:space="preserve"> RTD("cqg.rtd",,"StudyData", $N$2, "Bar", "", "Low", $M$2, $A247, $R$2,$Q$2,,$O$2,$P$2)</f>
        <v>3.63</v>
      </c>
      <c r="G247" s="3">
        <f xml:space="preserve"> RTD("cqg.rtd",,"StudyData", $N$2, "Bar", "", "Close", $M$2, $A247, $R$2,$Q$2,,$O$2,$P$2)</f>
        <v>3.63</v>
      </c>
      <c r="H247" s="4">
        <f>RTD("cqg.rtd",,"StudyData",$N$2, "Vol", "VolType=Exchange,CoCType=Contract", "Vol",$M$2, $A247, $R$2,$Q$2,,$O$2,$P$2)</f>
        <v>0</v>
      </c>
      <c r="I247" s="6">
        <f xml:space="preserve"> RTD("cqg.rtd",,"StudyData","MIVOpen("&amp;$N$2&amp;")", "Bar", "", "Close", $M$2, $A247, $R$2,$Q$2,,$O$2,$P$2)</f>
        <v>27.28</v>
      </c>
      <c r="J247" s="6">
        <f xml:space="preserve"> RTD("cqg.rtd",,"StudyData","MIVHigh("&amp;$N$2&amp;")", "Bar", "", "Close", $M$2, $A247, $R$2,$Q$2,,$O$2,$P$2)</f>
        <v>30.04</v>
      </c>
      <c r="K247" s="6">
        <f xml:space="preserve"> RTD("cqg.rtd",,"StudyData","MIVLow("&amp;$N$2&amp;")", "Bar", "", "Close", $M$2, $A247, $R$2,$Q$2,,$O$2,$P$2)</f>
        <v>21.75</v>
      </c>
      <c r="L247" s="6">
        <f xml:space="preserve"> RTD("cqg.rtd",,"StudyData","MIVCLose("&amp;$N$2&amp;")", "Bar", "", "Close", $M$2, $A247, $R$2,$Q$2,,$O$2,$P$2)</f>
        <v>28.274999999999999</v>
      </c>
    </row>
    <row r="248" spans="1:12" x14ac:dyDescent="0.3">
      <c r="A248">
        <f t="shared" si="3"/>
        <v>-246</v>
      </c>
      <c r="B248" s="1">
        <f xml:space="preserve"> RTD("cqg.rtd",,"StudyData", $N$2, "Bar", "", "Time", $M$2, $A248, $R$2,$Q$2,,$O$2,$P$2)</f>
        <v>42751.708333333336</v>
      </c>
      <c r="C248" s="2">
        <f xml:space="preserve"> RTD("cqg.rtd",,"StudyData", $N$2, "Bar", "", "Time", $M$2, $A248,$R$2,$Q$2, "","False")</f>
        <v>42751.708333333336</v>
      </c>
      <c r="D248" s="3">
        <f xml:space="preserve"> RTD("cqg.rtd",,"StudyData", $N$2, "Bar", "", "Open", $M$2, $A248, $R$2,$Q$2,,$O$2,$P$2)</f>
        <v>4.08</v>
      </c>
      <c r="E248" s="3">
        <f xml:space="preserve"> RTD("cqg.rtd",,"StudyData", $N$2, "Bar", "", "High", $M$2, $A248, $R$2,$Q$2,,$O$2,$P$2)</f>
        <v>4.08</v>
      </c>
      <c r="F248" s="3">
        <f xml:space="preserve"> RTD("cqg.rtd",,"StudyData", $N$2, "Bar", "", "Low", $M$2, $A248, $R$2,$Q$2,,$O$2,$P$2)</f>
        <v>4.08</v>
      </c>
      <c r="G248" s="3">
        <f xml:space="preserve"> RTD("cqg.rtd",,"StudyData", $N$2, "Bar", "", "Close", $M$2, $A248, $R$2,$Q$2,,$O$2,$P$2)</f>
        <v>4.08</v>
      </c>
      <c r="H248" s="4">
        <f>RTD("cqg.rtd",,"StudyData",$N$2, "Vol", "VolType=Exchange,CoCType=Contract", "Vol",$M$2, $A248, $R$2,$Q$2,,$O$2,$P$2)</f>
        <v>0</v>
      </c>
      <c r="I248" s="6">
        <f xml:space="preserve"> RTD("cqg.rtd",,"StudyData","MIVOpen("&amp;$N$2&amp;")", "Bar", "", "Close", $M$2, $A248, $R$2,$Q$2,,$O$2,$P$2)</f>
        <v>27.96</v>
      </c>
      <c r="J248" s="6">
        <f xml:space="preserve"> RTD("cqg.rtd",,"StudyData","MIVHigh("&amp;$N$2&amp;")", "Bar", "", "Close", $M$2, $A248, $R$2,$Q$2,,$O$2,$P$2)</f>
        <v>31.94</v>
      </c>
      <c r="K248" s="6">
        <f xml:space="preserve"> RTD("cqg.rtd",,"StudyData","MIVLow("&amp;$N$2&amp;")", "Bar", "", "Close", $M$2, $A248, $R$2,$Q$2,,$O$2,$P$2)</f>
        <v>24.15</v>
      </c>
      <c r="L248" s="6">
        <f xml:space="preserve"> RTD("cqg.rtd",,"StudyData","MIVCLose("&amp;$N$2&amp;")", "Bar", "", "Close", $M$2, $A248, $R$2,$Q$2,,$O$2,$P$2)</f>
        <v>25.805</v>
      </c>
    </row>
    <row r="249" spans="1:12" x14ac:dyDescent="0.3">
      <c r="A249">
        <f t="shared" si="3"/>
        <v>-247</v>
      </c>
      <c r="B249" s="1">
        <f xml:space="preserve"> RTD("cqg.rtd",,"StudyData", $N$2, "Bar", "", "Time", $M$2, $A249, $R$2,$Q$2,,$O$2,$P$2)</f>
        <v>42750.708333333336</v>
      </c>
      <c r="C249" s="2">
        <f xml:space="preserve"> RTD("cqg.rtd",,"StudyData", $N$2, "Bar", "", "Time", $M$2, $A249,$R$2,$Q$2, "","False")</f>
        <v>42750.708333333336</v>
      </c>
      <c r="D249" s="3" t="str">
        <f xml:space="preserve"> RTD("cqg.rtd",,"StudyData", $N$2, "Bar", "", "Open", $M$2, $A249, $R$2,$Q$2,,$O$2,$P$2)</f>
        <v/>
      </c>
      <c r="E249" s="3" t="str">
        <f xml:space="preserve"> RTD("cqg.rtd",,"StudyData", $N$2, "Bar", "", "High", $M$2, $A249, $R$2,$Q$2,,$O$2,$P$2)</f>
        <v/>
      </c>
      <c r="F249" s="3" t="str">
        <f xml:space="preserve"> RTD("cqg.rtd",,"StudyData", $N$2, "Bar", "", "Low", $M$2, $A249, $R$2,$Q$2,,$O$2,$P$2)</f>
        <v/>
      </c>
      <c r="G249" s="3" t="str">
        <f xml:space="preserve"> RTD("cqg.rtd",,"StudyData", $N$2, "Bar", "", "Close", $M$2, $A249, $R$2,$Q$2,,$O$2,$P$2)</f>
        <v/>
      </c>
      <c r="H249" s="4" t="str">
        <f>RTD("cqg.rtd",,"StudyData",$N$2, "Vol", "VolType=Exchange,CoCType=Contract", "Vol",$M$2, $A249, $R$2,$Q$2,,$O$2,$P$2)</f>
        <v/>
      </c>
      <c r="I249" s="6">
        <f xml:space="preserve"> RTD("cqg.rtd",,"StudyData","MIVOpen("&amp;$N$2&amp;")", "Bar", "", "Close", $M$2, $A249, $R$2,$Q$2,,$O$2,$P$2)</f>
        <v>28.234999999999999</v>
      </c>
      <c r="J249" s="6">
        <f xml:space="preserve"> RTD("cqg.rtd",,"StudyData","MIVHigh("&amp;$N$2&amp;")", "Bar", "", "Close", $M$2, $A249, $R$2,$Q$2,,$O$2,$P$2)</f>
        <v>28.36</v>
      </c>
      <c r="K249" s="6">
        <f xml:space="preserve"> RTD("cqg.rtd",,"StudyData","MIVLow("&amp;$N$2&amp;")", "Bar", "", "Close", $M$2, $A249, $R$2,$Q$2,,$O$2,$P$2)</f>
        <v>26.8</v>
      </c>
      <c r="L249" s="6">
        <f xml:space="preserve"> RTD("cqg.rtd",,"StudyData","MIVCLose("&amp;$N$2&amp;")", "Bar", "", "Close", $M$2, $A249, $R$2,$Q$2,,$O$2,$P$2)</f>
        <v>27.975000000000001</v>
      </c>
    </row>
    <row r="250" spans="1:12" x14ac:dyDescent="0.3">
      <c r="A250">
        <f t="shared" si="3"/>
        <v>-248</v>
      </c>
      <c r="B250" s="1">
        <f xml:space="preserve"> RTD("cqg.rtd",,"StudyData", $N$2, "Bar", "", "Time", $M$2, $A250, $R$2,$Q$2,,$O$2,$P$2)</f>
        <v>42747.708333333336</v>
      </c>
      <c r="C250" s="2">
        <f xml:space="preserve"> RTD("cqg.rtd",,"StudyData", $N$2, "Bar", "", "Time", $M$2, $A250,$R$2,$Q$2, "","False")</f>
        <v>42747.708333333336</v>
      </c>
      <c r="D250" s="3">
        <f xml:space="preserve"> RTD("cqg.rtd",,"StudyData", $N$2, "Bar", "", "Open", $M$2, $A250, $R$2,$Q$2,,$O$2,$P$2)</f>
        <v>4.25</v>
      </c>
      <c r="E250" s="3">
        <f xml:space="preserve"> RTD("cqg.rtd",,"StudyData", $N$2, "Bar", "", "High", $M$2, $A250, $R$2,$Q$2,,$O$2,$P$2)</f>
        <v>4.25</v>
      </c>
      <c r="F250" s="3">
        <f xml:space="preserve"> RTD("cqg.rtd",,"StudyData", $N$2, "Bar", "", "Low", $M$2, $A250, $R$2,$Q$2,,$O$2,$P$2)</f>
        <v>4.25</v>
      </c>
      <c r="G250" s="3">
        <f xml:space="preserve"> RTD("cqg.rtd",,"StudyData", $N$2, "Bar", "", "Close", $M$2, $A250, $R$2,$Q$2,,$O$2,$P$2)</f>
        <v>4.25</v>
      </c>
      <c r="H250" s="4">
        <f>RTD("cqg.rtd",,"StudyData",$N$2, "Vol", "VolType=Exchange,CoCType=Contract", "Vol",$M$2, $A250, $R$2,$Q$2,,$O$2,$P$2)</f>
        <v>0</v>
      </c>
      <c r="I250" s="6">
        <f xml:space="preserve"> RTD("cqg.rtd",,"StudyData","MIVOpen("&amp;$N$2&amp;")", "Bar", "", "Close", $M$2, $A250, $R$2,$Q$2,,$O$2,$P$2)</f>
        <v>28.805</v>
      </c>
      <c r="J250" s="6">
        <f xml:space="preserve"> RTD("cqg.rtd",,"StudyData","MIVHigh("&amp;$N$2&amp;")", "Bar", "", "Close", $M$2, $A250, $R$2,$Q$2,,$O$2,$P$2)</f>
        <v>34.18</v>
      </c>
      <c r="K250" s="6">
        <f xml:space="preserve"> RTD("cqg.rtd",,"StudyData","MIVLow("&amp;$N$2&amp;")", "Bar", "", "Close", $M$2, $A250, $R$2,$Q$2,,$O$2,$P$2)</f>
        <v>23.1</v>
      </c>
      <c r="L250" s="6">
        <f xml:space="preserve"> RTD("cqg.rtd",,"StudyData","MIVCLose("&amp;$N$2&amp;")", "Bar", "", "Close", $M$2, $A250, $R$2,$Q$2,,$O$2,$P$2)</f>
        <v>28</v>
      </c>
    </row>
    <row r="251" spans="1:12" x14ac:dyDescent="0.3">
      <c r="A251">
        <f t="shared" si="3"/>
        <v>-249</v>
      </c>
      <c r="B251" s="1">
        <f xml:space="preserve"> RTD("cqg.rtd",,"StudyData", $N$2, "Bar", "", "Time", $M$2, $A251, $R$2,$Q$2,,$O$2,$P$2)</f>
        <v>42746.708333333336</v>
      </c>
      <c r="C251" s="2">
        <f xml:space="preserve"> RTD("cqg.rtd",,"StudyData", $N$2, "Bar", "", "Time", $M$2, $A251,$R$2,$Q$2, "","False")</f>
        <v>42746.708333333336</v>
      </c>
      <c r="D251" s="3">
        <f xml:space="preserve"> RTD("cqg.rtd",,"StudyData", $N$2, "Bar", "", "Open", $M$2, $A251, $R$2,$Q$2,,$O$2,$P$2)</f>
        <v>4.55</v>
      </c>
      <c r="E251" s="3">
        <f xml:space="preserve"> RTD("cqg.rtd",,"StudyData", $N$2, "Bar", "", "High", $M$2, $A251, $R$2,$Q$2,,$O$2,$P$2)</f>
        <v>4.55</v>
      </c>
      <c r="F251" s="3">
        <f xml:space="preserve"> RTD("cqg.rtd",,"StudyData", $N$2, "Bar", "", "Low", $M$2, $A251, $R$2,$Q$2,,$O$2,$P$2)</f>
        <v>4.55</v>
      </c>
      <c r="G251" s="3">
        <f xml:space="preserve"> RTD("cqg.rtd",,"StudyData", $N$2, "Bar", "", "Close", $M$2, $A251, $R$2,$Q$2,,$O$2,$P$2)</f>
        <v>4.55</v>
      </c>
      <c r="H251" s="4">
        <f>RTD("cqg.rtd",,"StudyData",$N$2, "Vol", "VolType=Exchange,CoCType=Contract", "Vol",$M$2, $A251, $R$2,$Q$2,,$O$2,$P$2)</f>
        <v>0</v>
      </c>
      <c r="I251" s="6">
        <f xml:space="preserve"> RTD("cqg.rtd",,"StudyData","MIVOpen("&amp;$N$2&amp;")", "Bar", "", "Close", $M$2, $A251, $R$2,$Q$2,,$O$2,$P$2)</f>
        <v>28.25</v>
      </c>
      <c r="J251" s="6">
        <f xml:space="preserve"> RTD("cqg.rtd",,"StudyData","MIVHigh("&amp;$N$2&amp;")", "Bar", "", "Close", $M$2, $A251, $R$2,$Q$2,,$O$2,$P$2)</f>
        <v>32.57</v>
      </c>
      <c r="K251" s="6">
        <f xml:space="preserve"> RTD("cqg.rtd",,"StudyData","MIVLow("&amp;$N$2&amp;")", "Bar", "", "Close", $M$2, $A251, $R$2,$Q$2,,$O$2,$P$2)</f>
        <v>25.47</v>
      </c>
      <c r="L251" s="6">
        <f xml:space="preserve"> RTD("cqg.rtd",,"StudyData","MIVCLose("&amp;$N$2&amp;")", "Bar", "", "Close", $M$2, $A251, $R$2,$Q$2,,$O$2,$P$2)</f>
        <v>29.02</v>
      </c>
    </row>
    <row r="252" spans="1:12" x14ac:dyDescent="0.3">
      <c r="A252">
        <f t="shared" si="3"/>
        <v>-250</v>
      </c>
      <c r="B252" s="1">
        <f xml:space="preserve"> RTD("cqg.rtd",,"StudyData", $N$2, "Bar", "", "Time", $M$2, $A252, $R$2,$Q$2,,$O$2,$P$2)</f>
        <v>42745.708333333336</v>
      </c>
      <c r="C252" s="2">
        <f xml:space="preserve"> RTD("cqg.rtd",,"StudyData", $N$2, "Bar", "", "Time", $M$2, $A252,$R$2,$Q$2, "","False")</f>
        <v>42745.708333333336</v>
      </c>
      <c r="D252" s="3">
        <f xml:space="preserve"> RTD("cqg.rtd",,"StudyData", $N$2, "Bar", "", "Open", $M$2, $A252, $R$2,$Q$2,,$O$2,$P$2)</f>
        <v>4.3600000000000003</v>
      </c>
      <c r="E252" s="3">
        <f xml:space="preserve"> RTD("cqg.rtd",,"StudyData", $N$2, "Bar", "", "High", $M$2, $A252, $R$2,$Q$2,,$O$2,$P$2)</f>
        <v>4.3600000000000003</v>
      </c>
      <c r="F252" s="3">
        <f xml:space="preserve"> RTD("cqg.rtd",,"StudyData", $N$2, "Bar", "", "Low", $M$2, $A252, $R$2,$Q$2,,$O$2,$P$2)</f>
        <v>4.3600000000000003</v>
      </c>
      <c r="G252" s="3">
        <f xml:space="preserve"> RTD("cqg.rtd",,"StudyData", $N$2, "Bar", "", "Close", $M$2, $A252, $R$2,$Q$2,,$O$2,$P$2)</f>
        <v>4.3600000000000003</v>
      </c>
      <c r="H252" s="4">
        <f>RTD("cqg.rtd",,"StudyData",$N$2, "Vol", "VolType=Exchange,CoCType=Contract", "Vol",$M$2, $A252, $R$2,$Q$2,,$O$2,$P$2)</f>
        <v>0</v>
      </c>
      <c r="I252" s="6">
        <f xml:space="preserve"> RTD("cqg.rtd",,"StudyData","MIVOpen("&amp;$N$2&amp;")", "Bar", "", "Close", $M$2, $A252, $R$2,$Q$2,,$O$2,$P$2)</f>
        <v>27.895</v>
      </c>
      <c r="J252" s="6">
        <f xml:space="preserve"> RTD("cqg.rtd",,"StudyData","MIVHigh("&amp;$N$2&amp;")", "Bar", "", "Close", $M$2, $A252, $R$2,$Q$2,,$O$2,$P$2)</f>
        <v>28.25</v>
      </c>
      <c r="K252" s="6">
        <f xml:space="preserve"> RTD("cqg.rtd",,"StudyData","MIVLow("&amp;$N$2&amp;")", "Bar", "", "Close", $M$2, $A252, $R$2,$Q$2,,$O$2,$P$2)</f>
        <v>26.33</v>
      </c>
      <c r="L252" s="6">
        <f xml:space="preserve"> RTD("cqg.rtd",,"StudyData","MIVCLose("&amp;$N$2&amp;")", "Bar", "", "Close", $M$2, $A252, $R$2,$Q$2,,$O$2,$P$2)</f>
        <v>28.14</v>
      </c>
    </row>
    <row r="253" spans="1:12" x14ac:dyDescent="0.3">
      <c r="A253">
        <f t="shared" si="3"/>
        <v>-251</v>
      </c>
      <c r="B253" s="1">
        <f xml:space="preserve"> RTD("cqg.rtd",,"StudyData", $N$2, "Bar", "", "Time", $M$2, $A253, $R$2,$Q$2,,$O$2,$P$2)</f>
        <v>42744.708333333336</v>
      </c>
      <c r="C253" s="2">
        <f xml:space="preserve"> RTD("cqg.rtd",,"StudyData", $N$2, "Bar", "", "Time", $M$2, $A253,$R$2,$Q$2, "","False")</f>
        <v>42744.708333333336</v>
      </c>
      <c r="D253" s="3">
        <f xml:space="preserve"> RTD("cqg.rtd",,"StudyData", $N$2, "Bar", "", "Open", $M$2, $A253, $R$2,$Q$2,,$O$2,$P$2)</f>
        <v>4</v>
      </c>
      <c r="E253" s="3">
        <f xml:space="preserve"> RTD("cqg.rtd",,"StudyData", $N$2, "Bar", "", "High", $M$2, $A253, $R$2,$Q$2,,$O$2,$P$2)</f>
        <v>4</v>
      </c>
      <c r="F253" s="3">
        <f xml:space="preserve"> RTD("cqg.rtd",,"StudyData", $N$2, "Bar", "", "Low", $M$2, $A253, $R$2,$Q$2,,$O$2,$P$2)</f>
        <v>4</v>
      </c>
      <c r="G253" s="3">
        <f xml:space="preserve"> RTD("cqg.rtd",,"StudyData", $N$2, "Bar", "", "Close", $M$2, $A253, $R$2,$Q$2,,$O$2,$P$2)</f>
        <v>4</v>
      </c>
      <c r="H253" s="4">
        <f>RTD("cqg.rtd",,"StudyData",$N$2, "Vol", "VolType=Exchange,CoCType=Contract", "Vol",$M$2, $A253, $R$2,$Q$2,,$O$2,$P$2)</f>
        <v>0</v>
      </c>
      <c r="I253" s="6">
        <f xml:space="preserve"> RTD("cqg.rtd",,"StudyData","MIVOpen("&amp;$N$2&amp;")", "Bar", "", "Close", $M$2, $A253, $R$2,$Q$2,,$O$2,$P$2)</f>
        <v>27.905000000000001</v>
      </c>
      <c r="J253" s="6">
        <f xml:space="preserve"> RTD("cqg.rtd",,"StudyData","MIVHigh("&amp;$N$2&amp;")", "Bar", "", "Close", $M$2, $A253, $R$2,$Q$2,,$O$2,$P$2)</f>
        <v>30.31</v>
      </c>
      <c r="K253" s="6">
        <f xml:space="preserve"> RTD("cqg.rtd",,"StudyData","MIVLow("&amp;$N$2&amp;")", "Bar", "", "Close", $M$2, $A253, $R$2,$Q$2,,$O$2,$P$2)</f>
        <v>24.27</v>
      </c>
      <c r="L253" s="6">
        <f xml:space="preserve"> RTD("cqg.rtd",,"StudyData","MIVCLose("&amp;$N$2&amp;")", "Bar", "", "Close", $M$2, $A253, $R$2,$Q$2,,$O$2,$P$2)</f>
        <v>28.015000000000001</v>
      </c>
    </row>
    <row r="254" spans="1:12" x14ac:dyDescent="0.3">
      <c r="A254">
        <f t="shared" si="3"/>
        <v>-252</v>
      </c>
      <c r="B254" s="1">
        <f xml:space="preserve"> RTD("cqg.rtd",,"StudyData", $N$2, "Bar", "", "Time", $M$2, $A254, $R$2,$Q$2,,$O$2,$P$2)</f>
        <v>42743.708333333336</v>
      </c>
      <c r="C254" s="2">
        <f xml:space="preserve"> RTD("cqg.rtd",,"StudyData", $N$2, "Bar", "", "Time", $M$2, $A254,$R$2,$Q$2, "","False")</f>
        <v>42743.708333333336</v>
      </c>
      <c r="D254" s="3">
        <f xml:space="preserve"> RTD("cqg.rtd",,"StudyData", $N$2, "Bar", "", "Open", $M$2, $A254, $R$2,$Q$2,,$O$2,$P$2)</f>
        <v>4.16</v>
      </c>
      <c r="E254" s="3">
        <f xml:space="preserve"> RTD("cqg.rtd",,"StudyData", $N$2, "Bar", "", "High", $M$2, $A254, $R$2,$Q$2,,$O$2,$P$2)</f>
        <v>4.16</v>
      </c>
      <c r="F254" s="3">
        <f xml:space="preserve"> RTD("cqg.rtd",,"StudyData", $N$2, "Bar", "", "Low", $M$2, $A254, $R$2,$Q$2,,$O$2,$P$2)</f>
        <v>4.16</v>
      </c>
      <c r="G254" s="3">
        <f xml:space="preserve"> RTD("cqg.rtd",,"StudyData", $N$2, "Bar", "", "Close", $M$2, $A254, $R$2,$Q$2,,$O$2,$P$2)</f>
        <v>4.16</v>
      </c>
      <c r="H254" s="4">
        <f>RTD("cqg.rtd",,"StudyData",$N$2, "Vol", "VolType=Exchange,CoCType=Contract", "Vol",$M$2, $A254, $R$2,$Q$2,,$O$2,$P$2)</f>
        <v>0</v>
      </c>
      <c r="I254" s="6">
        <f xml:space="preserve"> RTD("cqg.rtd",,"StudyData","MIVOpen("&amp;$N$2&amp;")", "Bar", "", "Close", $M$2, $A254, $R$2,$Q$2,,$O$2,$P$2)</f>
        <v>28.11</v>
      </c>
      <c r="J254" s="6">
        <f xml:space="preserve"> RTD("cqg.rtd",,"StudyData","MIVHigh("&amp;$N$2&amp;")", "Bar", "", "Close", $M$2, $A254, $R$2,$Q$2,,$O$2,$P$2)</f>
        <v>35.450000000000003</v>
      </c>
      <c r="K254" s="6">
        <f xml:space="preserve"> RTD("cqg.rtd",,"StudyData","MIVLow("&amp;$N$2&amp;")", "Bar", "", "Close", $M$2, $A254, $R$2,$Q$2,,$O$2,$P$2)</f>
        <v>26.09</v>
      </c>
      <c r="L254" s="6">
        <f xml:space="preserve"> RTD("cqg.rtd",,"StudyData","MIVCLose("&amp;$N$2&amp;")", "Bar", "", "Close", $M$2, $A254, $R$2,$Q$2,,$O$2,$P$2)</f>
        <v>30.77</v>
      </c>
    </row>
    <row r="255" spans="1:12" x14ac:dyDescent="0.3">
      <c r="A255">
        <f t="shared" si="3"/>
        <v>-253</v>
      </c>
      <c r="B255" s="1">
        <f xml:space="preserve"> RTD("cqg.rtd",,"StudyData", $N$2, "Bar", "", "Time", $M$2, $A255, $R$2,$Q$2,,$O$2,$P$2)</f>
        <v>42740.708333333336</v>
      </c>
      <c r="C255" s="2">
        <f xml:space="preserve"> RTD("cqg.rtd",,"StudyData", $N$2, "Bar", "", "Time", $M$2, $A255,$R$2,$Q$2, "","False")</f>
        <v>42740.708333333336</v>
      </c>
      <c r="D255" s="3">
        <f xml:space="preserve"> RTD("cqg.rtd",,"StudyData", $N$2, "Bar", "", "Open", $M$2, $A255, $R$2,$Q$2,,$O$2,$P$2)</f>
        <v>4.6500000000000004</v>
      </c>
      <c r="E255" s="3">
        <f xml:space="preserve"> RTD("cqg.rtd",,"StudyData", $N$2, "Bar", "", "High", $M$2, $A255, $R$2,$Q$2,,$O$2,$P$2)</f>
        <v>4.6500000000000004</v>
      </c>
      <c r="F255" s="3">
        <f xml:space="preserve"> RTD("cqg.rtd",,"StudyData", $N$2, "Bar", "", "Low", $M$2, $A255, $R$2,$Q$2,,$O$2,$P$2)</f>
        <v>4.6500000000000004</v>
      </c>
      <c r="G255" s="3">
        <f xml:space="preserve"> RTD("cqg.rtd",,"StudyData", $N$2, "Bar", "", "Close", $M$2, $A255, $R$2,$Q$2,,$O$2,$P$2)</f>
        <v>4.6500000000000004</v>
      </c>
      <c r="H255" s="4">
        <f>RTD("cqg.rtd",,"StudyData",$N$2, "Vol", "VolType=Exchange,CoCType=Contract", "Vol",$M$2, $A255, $R$2,$Q$2,,$O$2,$P$2)</f>
        <v>0</v>
      </c>
      <c r="I255" s="6">
        <f xml:space="preserve"> RTD("cqg.rtd",,"StudyData","MIVOpen("&amp;$N$2&amp;")", "Bar", "", "Close", $M$2, $A255, $R$2,$Q$2,,$O$2,$P$2)</f>
        <v>27.815000000000001</v>
      </c>
      <c r="J255" s="6">
        <f xml:space="preserve"> RTD("cqg.rtd",,"StudyData","MIVHigh("&amp;$N$2&amp;")", "Bar", "", "Close", $M$2, $A255, $R$2,$Q$2,,$O$2,$P$2)</f>
        <v>28.74</v>
      </c>
      <c r="K255" s="6">
        <f xml:space="preserve"> RTD("cqg.rtd",,"StudyData","MIVLow("&amp;$N$2&amp;")", "Bar", "", "Close", $M$2, $A255, $R$2,$Q$2,,$O$2,$P$2)</f>
        <v>26.73</v>
      </c>
      <c r="L255" s="6">
        <f xml:space="preserve"> RTD("cqg.rtd",,"StudyData","MIVCLose("&amp;$N$2&amp;")", "Bar", "", "Close", $M$2, $A255, $R$2,$Q$2,,$O$2,$P$2)</f>
        <v>28.175000000000001</v>
      </c>
    </row>
    <row r="256" spans="1:12" x14ac:dyDescent="0.3">
      <c r="A256">
        <f t="shared" si="3"/>
        <v>-254</v>
      </c>
      <c r="B256" s="1">
        <f xml:space="preserve"> RTD("cqg.rtd",,"StudyData", $N$2, "Bar", "", "Time", $M$2, $A256, $R$2,$Q$2,,$O$2,$P$2)</f>
        <v>42739.708333333336</v>
      </c>
      <c r="C256" s="2">
        <f xml:space="preserve"> RTD("cqg.rtd",,"StudyData", $N$2, "Bar", "", "Time", $M$2, $A256,$R$2,$Q$2, "","False")</f>
        <v>42739.708333333336</v>
      </c>
      <c r="D256" s="3">
        <f xml:space="preserve"> RTD("cqg.rtd",,"StudyData", $N$2, "Bar", "", "Open", $M$2, $A256, $R$2,$Q$2,,$O$2,$P$2)</f>
        <v>4.55</v>
      </c>
      <c r="E256" s="3">
        <f xml:space="preserve"> RTD("cqg.rtd",,"StudyData", $N$2, "Bar", "", "High", $M$2, $A256, $R$2,$Q$2,,$O$2,$P$2)</f>
        <v>4.55</v>
      </c>
      <c r="F256" s="3">
        <f xml:space="preserve"> RTD("cqg.rtd",,"StudyData", $N$2, "Bar", "", "Low", $M$2, $A256, $R$2,$Q$2,,$O$2,$P$2)</f>
        <v>4.55</v>
      </c>
      <c r="G256" s="3">
        <f xml:space="preserve"> RTD("cqg.rtd",,"StudyData", $N$2, "Bar", "", "Close", $M$2, $A256, $R$2,$Q$2,,$O$2,$P$2)</f>
        <v>4.55</v>
      </c>
      <c r="H256" s="4">
        <f>RTD("cqg.rtd",,"StudyData",$N$2, "Vol", "VolType=Exchange,CoCType=Contract", "Vol",$M$2, $A256, $R$2,$Q$2,,$O$2,$P$2)</f>
        <v>0</v>
      </c>
      <c r="I256" s="6">
        <f xml:space="preserve"> RTD("cqg.rtd",,"StudyData","MIVOpen("&amp;$N$2&amp;")", "Bar", "", "Close", $M$2, $A256, $R$2,$Q$2,,$O$2,$P$2)</f>
        <v>27.565000000000001</v>
      </c>
      <c r="J256" s="6">
        <f xml:space="preserve"> RTD("cqg.rtd",,"StudyData","MIVHigh("&amp;$N$2&amp;")", "Bar", "", "Close", $M$2, $A256, $R$2,$Q$2,,$O$2,$P$2)</f>
        <v>30.53</v>
      </c>
      <c r="K256" s="6">
        <f xml:space="preserve"> RTD("cqg.rtd",,"StudyData","MIVLow("&amp;$N$2&amp;")", "Bar", "", "Close", $M$2, $A256, $R$2,$Q$2,,$O$2,$P$2)</f>
        <v>23.38</v>
      </c>
      <c r="L256" s="6">
        <f xml:space="preserve"> RTD("cqg.rtd",,"StudyData","MIVCLose("&amp;$N$2&amp;")", "Bar", "", "Close", $M$2, $A256, $R$2,$Q$2,,$O$2,$P$2)</f>
        <v>28.484999999999999</v>
      </c>
    </row>
    <row r="257" spans="1:12" x14ac:dyDescent="0.3">
      <c r="A257">
        <f t="shared" si="3"/>
        <v>-255</v>
      </c>
      <c r="B257" s="1">
        <f xml:space="preserve"> RTD("cqg.rtd",,"StudyData", $N$2, "Bar", "", "Time", $M$2, $A257, $R$2,$Q$2,,$O$2,$P$2)</f>
        <v>42738.708333333336</v>
      </c>
      <c r="C257" s="2">
        <f xml:space="preserve"> RTD("cqg.rtd",,"StudyData", $N$2, "Bar", "", "Time", $M$2, $A257,$R$2,$Q$2, "","False")</f>
        <v>42738.708333333336</v>
      </c>
      <c r="D257" s="3">
        <f xml:space="preserve"> RTD("cqg.rtd",,"StudyData", $N$2, "Bar", "", "Open", $M$2, $A257, $R$2,$Q$2,,$O$2,$P$2)</f>
        <v>4.5599999999999996</v>
      </c>
      <c r="E257" s="3">
        <f xml:space="preserve"> RTD("cqg.rtd",,"StudyData", $N$2, "Bar", "", "High", $M$2, $A257, $R$2,$Q$2,,$O$2,$P$2)</f>
        <v>4.5599999999999996</v>
      </c>
      <c r="F257" s="3">
        <f xml:space="preserve"> RTD("cqg.rtd",,"StudyData", $N$2, "Bar", "", "Low", $M$2, $A257, $R$2,$Q$2,,$O$2,$P$2)</f>
        <v>4.5599999999999996</v>
      </c>
      <c r="G257" s="3">
        <f xml:space="preserve"> RTD("cqg.rtd",,"StudyData", $N$2, "Bar", "", "Close", $M$2, $A257, $R$2,$Q$2,,$O$2,$P$2)</f>
        <v>4.5599999999999996</v>
      </c>
      <c r="H257" s="4">
        <f>RTD("cqg.rtd",,"StudyData",$N$2, "Vol", "VolType=Exchange,CoCType=Contract", "Vol",$M$2, $A257, $R$2,$Q$2,,$O$2,$P$2)</f>
        <v>0</v>
      </c>
      <c r="I257" s="6">
        <f xml:space="preserve"> RTD("cqg.rtd",,"StudyData","MIVOpen("&amp;$N$2&amp;")", "Bar", "", "Close", $M$2, $A257, $R$2,$Q$2,,$O$2,$P$2)</f>
        <v>28.475000000000001</v>
      </c>
      <c r="J257" s="6">
        <f xml:space="preserve"> RTD("cqg.rtd",,"StudyData","MIVHigh("&amp;$N$2&amp;")", "Bar", "", "Close", $M$2, $A257, $R$2,$Q$2,,$O$2,$P$2)</f>
        <v>30.09</v>
      </c>
      <c r="K257" s="6">
        <f xml:space="preserve"> RTD("cqg.rtd",,"StudyData","MIVLow("&amp;$N$2&amp;")", "Bar", "", "Close", $M$2, $A257, $R$2,$Q$2,,$O$2,$P$2)</f>
        <v>25.28</v>
      </c>
      <c r="L257" s="6">
        <f xml:space="preserve"> RTD("cqg.rtd",,"StudyData","MIVCLose("&amp;$N$2&amp;")", "Bar", "", "Close", $M$2, $A257, $R$2,$Q$2,,$O$2,$P$2)</f>
        <v>28.215</v>
      </c>
    </row>
    <row r="258" spans="1:12" x14ac:dyDescent="0.3">
      <c r="A258">
        <f t="shared" si="3"/>
        <v>-256</v>
      </c>
      <c r="B258" s="1">
        <f xml:space="preserve"> RTD("cqg.rtd",,"StudyData", $N$2, "Bar", "", "Time", $M$2, $A258, $R$2,$Q$2,,$O$2,$P$2)</f>
        <v>42737.708333333336</v>
      </c>
      <c r="C258" s="2">
        <f xml:space="preserve"> RTD("cqg.rtd",,"StudyData", $N$2, "Bar", "", "Time", $M$2, $A258,$R$2,$Q$2, "","False")</f>
        <v>42737.708333333336</v>
      </c>
      <c r="D258" s="3">
        <f xml:space="preserve"> RTD("cqg.rtd",,"StudyData", $N$2, "Bar", "", "Open", $M$2, $A258, $R$2,$Q$2,,$O$2,$P$2)</f>
        <v>4.16</v>
      </c>
      <c r="E258" s="3">
        <f xml:space="preserve"> RTD("cqg.rtd",,"StudyData", $N$2, "Bar", "", "High", $M$2, $A258, $R$2,$Q$2,,$O$2,$P$2)</f>
        <v>4.16</v>
      </c>
      <c r="F258" s="3">
        <f xml:space="preserve"> RTD("cqg.rtd",,"StudyData", $N$2, "Bar", "", "Low", $M$2, $A258, $R$2,$Q$2,,$O$2,$P$2)</f>
        <v>4.16</v>
      </c>
      <c r="G258" s="3">
        <f xml:space="preserve"> RTD("cqg.rtd",,"StudyData", $N$2, "Bar", "", "Close", $M$2, $A258, $R$2,$Q$2,,$O$2,$P$2)</f>
        <v>4.16</v>
      </c>
      <c r="H258" s="4">
        <f>RTD("cqg.rtd",,"StudyData",$N$2, "Vol", "VolType=Exchange,CoCType=Contract", "Vol",$M$2, $A258, $R$2,$Q$2,,$O$2,$P$2)</f>
        <v>0</v>
      </c>
      <c r="I258" s="6">
        <f xml:space="preserve"> RTD("cqg.rtd",,"StudyData","MIVOpen("&amp;$N$2&amp;")", "Bar", "", "Close", $M$2, $A258, $R$2,$Q$2,,$O$2,$P$2)</f>
        <v>28.8</v>
      </c>
      <c r="J258" s="6">
        <f xml:space="preserve"> RTD("cqg.rtd",,"StudyData","MIVHigh("&amp;$N$2&amp;")", "Bar", "", "Close", $M$2, $A258, $R$2,$Q$2,,$O$2,$P$2)</f>
        <v>29.53</v>
      </c>
      <c r="K258" s="6">
        <f xml:space="preserve"> RTD("cqg.rtd",,"StudyData","MIVLow("&amp;$N$2&amp;")", "Bar", "", "Close", $M$2, $A258, $R$2,$Q$2,,$O$2,$P$2)</f>
        <v>27.92</v>
      </c>
      <c r="L258" s="6">
        <f xml:space="preserve"> RTD("cqg.rtd",,"StudyData","MIVCLose("&amp;$N$2&amp;")", "Bar", "", "Close", $M$2, $A258, $R$2,$Q$2,,$O$2,$P$2)</f>
        <v>28.55</v>
      </c>
    </row>
    <row r="259" spans="1:12" x14ac:dyDescent="0.3">
      <c r="A259">
        <f t="shared" si="3"/>
        <v>-257</v>
      </c>
      <c r="B259" s="1">
        <f xml:space="preserve"> RTD("cqg.rtd",,"StudyData", $N$2, "Bar", "", "Time", $M$2, $A259, $R$2,$Q$2,,$O$2,$P$2)</f>
        <v>42736.708333333336</v>
      </c>
      <c r="C259" s="2">
        <f xml:space="preserve"> RTD("cqg.rtd",,"StudyData", $N$2, "Bar", "", "Time", $M$2, $A259,$R$2,$Q$2, "","False")</f>
        <v>42736.708333333336</v>
      </c>
      <c r="D259" s="3" t="str">
        <f xml:space="preserve"> RTD("cqg.rtd",,"StudyData", $N$2, "Bar", "", "Open", $M$2, $A259, $R$2,$Q$2,,$O$2,$P$2)</f>
        <v/>
      </c>
      <c r="E259" s="3" t="str">
        <f xml:space="preserve"> RTD("cqg.rtd",,"StudyData", $N$2, "Bar", "", "High", $M$2, $A259, $R$2,$Q$2,,$O$2,$P$2)</f>
        <v/>
      </c>
      <c r="F259" s="3" t="str">
        <f xml:space="preserve"> RTD("cqg.rtd",,"StudyData", $N$2, "Bar", "", "Low", $M$2, $A259, $R$2,$Q$2,,$O$2,$P$2)</f>
        <v/>
      </c>
      <c r="G259" s="3" t="str">
        <f xml:space="preserve"> RTD("cqg.rtd",,"StudyData", $N$2, "Bar", "", "Close", $M$2, $A259, $R$2,$Q$2,,$O$2,$P$2)</f>
        <v/>
      </c>
      <c r="H259" s="4" t="str">
        <f>RTD("cqg.rtd",,"StudyData",$N$2, "Vol", "VolType=Exchange,CoCType=Contract", "Vol",$M$2, $A259, $R$2,$Q$2,,$O$2,$P$2)</f>
        <v/>
      </c>
      <c r="I259" s="6">
        <f xml:space="preserve"> RTD("cqg.rtd",,"StudyData","MIVOpen("&amp;$N$2&amp;")", "Bar", "", "Close", $M$2, $A259, $R$2,$Q$2,,$O$2,$P$2)</f>
        <v>25.4</v>
      </c>
      <c r="J259" s="6">
        <f xml:space="preserve"> RTD("cqg.rtd",,"StudyData","MIVHigh("&amp;$N$2&amp;")", "Bar", "", "Close", $M$2, $A259, $R$2,$Q$2,,$O$2,$P$2)</f>
        <v>32.07</v>
      </c>
      <c r="K259" s="6">
        <f xml:space="preserve"> RTD("cqg.rtd",,"StudyData","MIVLow("&amp;$N$2&amp;")", "Bar", "", "Close", $M$2, $A259, $R$2,$Q$2,,$O$2,$P$2)</f>
        <v>23.65</v>
      </c>
      <c r="L259" s="6">
        <f xml:space="preserve"> RTD("cqg.rtd",,"StudyData","MIVCLose("&amp;$N$2&amp;")", "Bar", "", "Close", $M$2, $A259, $R$2,$Q$2,,$O$2,$P$2)</f>
        <v>28.65</v>
      </c>
    </row>
    <row r="260" spans="1:12" x14ac:dyDescent="0.3">
      <c r="A260">
        <f t="shared" ref="A260:A301" si="4">A259-1</f>
        <v>-258</v>
      </c>
      <c r="B260" s="1">
        <f xml:space="preserve"> RTD("cqg.rtd",,"StudyData", $N$2, "Bar", "", "Time", $M$2, $A260, $R$2,$Q$2,,$O$2,$P$2)</f>
        <v>42733.708333333336</v>
      </c>
      <c r="C260" s="2">
        <f xml:space="preserve"> RTD("cqg.rtd",,"StudyData", $N$2, "Bar", "", "Time", $M$2, $A260,$R$2,$Q$2, "","False")</f>
        <v>42733.708333333336</v>
      </c>
      <c r="D260" s="3">
        <f xml:space="preserve"> RTD("cqg.rtd",,"StudyData", $N$2, "Bar", "", "Open", $M$2, $A260, $R$2,$Q$2,,$O$2,$P$2)</f>
        <v>4.45</v>
      </c>
      <c r="E260" s="3">
        <f xml:space="preserve"> RTD("cqg.rtd",,"StudyData", $N$2, "Bar", "", "High", $M$2, $A260, $R$2,$Q$2,,$O$2,$P$2)</f>
        <v>4.45</v>
      </c>
      <c r="F260" s="3">
        <f xml:space="preserve"> RTD("cqg.rtd",,"StudyData", $N$2, "Bar", "", "Low", $M$2, $A260, $R$2,$Q$2,,$O$2,$P$2)</f>
        <v>4.45</v>
      </c>
      <c r="G260" s="3">
        <f xml:space="preserve"> RTD("cqg.rtd",,"StudyData", $N$2, "Bar", "", "Close", $M$2, $A260, $R$2,$Q$2,,$O$2,$P$2)</f>
        <v>4.45</v>
      </c>
      <c r="H260" s="4">
        <f>RTD("cqg.rtd",,"StudyData",$N$2, "Vol", "VolType=Exchange,CoCType=Contract", "Vol",$M$2, $A260, $R$2,$Q$2,,$O$2,$P$2)</f>
        <v>0</v>
      </c>
      <c r="I260" s="6">
        <f xml:space="preserve"> RTD("cqg.rtd",,"StudyData","MIVOpen("&amp;$N$2&amp;")", "Bar", "", "Close", $M$2, $A260, $R$2,$Q$2,,$O$2,$P$2)</f>
        <v>28.85</v>
      </c>
      <c r="J260" s="6">
        <f xml:space="preserve"> RTD("cqg.rtd",,"StudyData","MIVHigh("&amp;$N$2&amp;")", "Bar", "", "Close", $M$2, $A260, $R$2,$Q$2,,$O$2,$P$2)</f>
        <v>30.2</v>
      </c>
      <c r="K260" s="6">
        <f xml:space="preserve"> RTD("cqg.rtd",,"StudyData","MIVLow("&amp;$N$2&amp;")", "Bar", "", "Close", $M$2, $A260, $R$2,$Q$2,,$O$2,$P$2)</f>
        <v>23.8</v>
      </c>
      <c r="L260" s="6">
        <f xml:space="preserve"> RTD("cqg.rtd",,"StudyData","MIVCLose("&amp;$N$2&amp;")", "Bar", "", "Close", $M$2, $A260, $R$2,$Q$2,,$O$2,$P$2)</f>
        <v>26.94</v>
      </c>
    </row>
    <row r="261" spans="1:12" x14ac:dyDescent="0.3">
      <c r="A261">
        <f t="shared" si="4"/>
        <v>-259</v>
      </c>
      <c r="B261" s="1">
        <f xml:space="preserve"> RTD("cqg.rtd",,"StudyData", $N$2, "Bar", "", "Time", $M$2, $A261, $R$2,$Q$2,,$O$2,$P$2)</f>
        <v>42732.708333333336</v>
      </c>
      <c r="C261" s="2">
        <f xml:space="preserve"> RTD("cqg.rtd",,"StudyData", $N$2, "Bar", "", "Time", $M$2, $A261,$R$2,$Q$2, "","False")</f>
        <v>42732.708333333336</v>
      </c>
      <c r="D261" s="3">
        <f xml:space="preserve"> RTD("cqg.rtd",,"StudyData", $N$2, "Bar", "", "Open", $M$2, $A261, $R$2,$Q$2,,$O$2,$P$2)</f>
        <v>4.42</v>
      </c>
      <c r="E261" s="3">
        <f xml:space="preserve"> RTD("cqg.rtd",,"StudyData", $N$2, "Bar", "", "High", $M$2, $A261, $R$2,$Q$2,,$O$2,$P$2)</f>
        <v>4.42</v>
      </c>
      <c r="F261" s="3">
        <f xml:space="preserve"> RTD("cqg.rtd",,"StudyData", $N$2, "Bar", "", "Low", $M$2, $A261, $R$2,$Q$2,,$O$2,$P$2)</f>
        <v>4.42</v>
      </c>
      <c r="G261" s="3">
        <f xml:space="preserve"> RTD("cqg.rtd",,"StudyData", $N$2, "Bar", "", "Close", $M$2, $A261, $R$2,$Q$2,,$O$2,$P$2)</f>
        <v>4.42</v>
      </c>
      <c r="H261" s="4">
        <f>RTD("cqg.rtd",,"StudyData",$N$2, "Vol", "VolType=Exchange,CoCType=Contract", "Vol",$M$2, $A261, $R$2,$Q$2,,$O$2,$P$2)</f>
        <v>0</v>
      </c>
      <c r="I261" s="6">
        <f xml:space="preserve"> RTD("cqg.rtd",,"StudyData","MIVOpen("&amp;$N$2&amp;")", "Bar", "", "Close", $M$2, $A261, $R$2,$Q$2,,$O$2,$P$2)</f>
        <v>28.9</v>
      </c>
      <c r="J261" s="6">
        <f xml:space="preserve"> RTD("cqg.rtd",,"StudyData","MIVHigh("&amp;$N$2&amp;")", "Bar", "", "Close", $M$2, $A261, $R$2,$Q$2,,$O$2,$P$2)</f>
        <v>29.6</v>
      </c>
      <c r="K261" s="6">
        <f xml:space="preserve"> RTD("cqg.rtd",,"StudyData","MIVLow("&amp;$N$2&amp;")", "Bar", "", "Close", $M$2, $A261, $R$2,$Q$2,,$O$2,$P$2)</f>
        <v>27.13</v>
      </c>
      <c r="L261" s="6">
        <f xml:space="preserve"> RTD("cqg.rtd",,"StudyData","MIVCLose("&amp;$N$2&amp;")", "Bar", "", "Close", $M$2, $A261, $R$2,$Q$2,,$O$2,$P$2)</f>
        <v>28.88</v>
      </c>
    </row>
    <row r="262" spans="1:12" x14ac:dyDescent="0.3">
      <c r="A262">
        <f t="shared" si="4"/>
        <v>-260</v>
      </c>
      <c r="B262" s="1">
        <f xml:space="preserve"> RTD("cqg.rtd",,"StudyData", $N$2, "Bar", "", "Time", $M$2, $A262, $R$2,$Q$2,,$O$2,$P$2)</f>
        <v>42731.708333333336</v>
      </c>
      <c r="C262" s="2">
        <f xml:space="preserve"> RTD("cqg.rtd",,"StudyData", $N$2, "Bar", "", "Time", $M$2, $A262,$R$2,$Q$2, "","False")</f>
        <v>42731.708333333336</v>
      </c>
      <c r="D262" s="3">
        <f xml:space="preserve"> RTD("cqg.rtd",,"StudyData", $N$2, "Bar", "", "Open", $M$2, $A262, $R$2,$Q$2,,$O$2,$P$2)</f>
        <v>4.38</v>
      </c>
      <c r="E262" s="3">
        <f xml:space="preserve"> RTD("cqg.rtd",,"StudyData", $N$2, "Bar", "", "High", $M$2, $A262, $R$2,$Q$2,,$O$2,$P$2)</f>
        <v>4.38</v>
      </c>
      <c r="F262" s="3">
        <f xml:space="preserve"> RTD("cqg.rtd",,"StudyData", $N$2, "Bar", "", "Low", $M$2, $A262, $R$2,$Q$2,,$O$2,$P$2)</f>
        <v>4.38</v>
      </c>
      <c r="G262" s="3">
        <f xml:space="preserve"> RTD("cqg.rtd",,"StudyData", $N$2, "Bar", "", "Close", $M$2, $A262, $R$2,$Q$2,,$O$2,$P$2)</f>
        <v>4.38</v>
      </c>
      <c r="H262" s="4">
        <f>RTD("cqg.rtd",,"StudyData",$N$2, "Vol", "VolType=Exchange,CoCType=Contract", "Vol",$M$2, $A262, $R$2,$Q$2,,$O$2,$P$2)</f>
        <v>0</v>
      </c>
      <c r="I262" s="6">
        <f xml:space="preserve"> RTD("cqg.rtd",,"StudyData","MIVOpen("&amp;$N$2&amp;")", "Bar", "", "Close", $M$2, $A262, $R$2,$Q$2,,$O$2,$P$2)</f>
        <v>28.125</v>
      </c>
      <c r="J262" s="6">
        <f xml:space="preserve"> RTD("cqg.rtd",,"StudyData","MIVHigh("&amp;$N$2&amp;")", "Bar", "", "Close", $M$2, $A262, $R$2,$Q$2,,$O$2,$P$2)</f>
        <v>30.25</v>
      </c>
      <c r="K262" s="6">
        <f xml:space="preserve"> RTD("cqg.rtd",,"StudyData","MIVLow("&amp;$N$2&amp;")", "Bar", "", "Close", $M$2, $A262, $R$2,$Q$2,,$O$2,$P$2)</f>
        <v>25.27</v>
      </c>
      <c r="L262" s="6">
        <f xml:space="preserve"> RTD("cqg.rtd",,"StudyData","MIVCLose("&amp;$N$2&amp;")", "Bar", "", "Close", $M$2, $A262, $R$2,$Q$2,,$O$2,$P$2)</f>
        <v>28.965</v>
      </c>
    </row>
    <row r="263" spans="1:12" x14ac:dyDescent="0.3">
      <c r="A263">
        <f t="shared" si="4"/>
        <v>-261</v>
      </c>
      <c r="B263" s="1">
        <f xml:space="preserve"> RTD("cqg.rtd",,"StudyData", $N$2, "Bar", "", "Time", $M$2, $A263, $R$2,$Q$2,,$O$2,$P$2)</f>
        <v>42730.708333333336</v>
      </c>
      <c r="C263" s="2">
        <f xml:space="preserve"> RTD("cqg.rtd",,"StudyData", $N$2, "Bar", "", "Time", $M$2, $A263,$R$2,$Q$2, "","False")</f>
        <v>42730.708333333336</v>
      </c>
      <c r="D263" s="3">
        <f xml:space="preserve"> RTD("cqg.rtd",,"StudyData", $N$2, "Bar", "", "Open", $M$2, $A263, $R$2,$Q$2,,$O$2,$P$2)</f>
        <v>4.29</v>
      </c>
      <c r="E263" s="3">
        <f xml:space="preserve"> RTD("cqg.rtd",,"StudyData", $N$2, "Bar", "", "High", $M$2, $A263, $R$2,$Q$2,,$O$2,$P$2)</f>
        <v>4.29</v>
      </c>
      <c r="F263" s="3">
        <f xml:space="preserve"> RTD("cqg.rtd",,"StudyData", $N$2, "Bar", "", "Low", $M$2, $A263, $R$2,$Q$2,,$O$2,$P$2)</f>
        <v>4.29</v>
      </c>
      <c r="G263" s="3">
        <f xml:space="preserve"> RTD("cqg.rtd",,"StudyData", $N$2, "Bar", "", "Close", $M$2, $A263, $R$2,$Q$2,,$O$2,$P$2)</f>
        <v>4.29</v>
      </c>
      <c r="H263" s="4">
        <f>RTD("cqg.rtd",,"StudyData",$N$2, "Vol", "VolType=Exchange,CoCType=Contract", "Vol",$M$2, $A263, $R$2,$Q$2,,$O$2,$P$2)</f>
        <v>0</v>
      </c>
      <c r="I263" s="6">
        <f xml:space="preserve"> RTD("cqg.rtd",,"StudyData","MIVOpen("&amp;$N$2&amp;")", "Bar", "", "Close", $M$2, $A263, $R$2,$Q$2,,$O$2,$P$2)</f>
        <v>28.295000000000002</v>
      </c>
      <c r="J263" s="6">
        <f xml:space="preserve"> RTD("cqg.rtd",,"StudyData","MIVHigh("&amp;$N$2&amp;")", "Bar", "", "Close", $M$2, $A263, $R$2,$Q$2,,$O$2,$P$2)</f>
        <v>36.42</v>
      </c>
      <c r="K263" s="6">
        <f xml:space="preserve"> RTD("cqg.rtd",,"StudyData","MIVLow("&amp;$N$2&amp;")", "Bar", "", "Close", $M$2, $A263, $R$2,$Q$2,,$O$2,$P$2)</f>
        <v>25.18</v>
      </c>
      <c r="L263" s="6">
        <f xml:space="preserve"> RTD("cqg.rtd",,"StudyData","MIVCLose("&amp;$N$2&amp;")", "Bar", "", "Close", $M$2, $A263, $R$2,$Q$2,,$O$2,$P$2)</f>
        <v>26.645</v>
      </c>
    </row>
    <row r="264" spans="1:12" x14ac:dyDescent="0.3">
      <c r="A264">
        <f t="shared" si="4"/>
        <v>-262</v>
      </c>
      <c r="B264" s="1">
        <f xml:space="preserve"> RTD("cqg.rtd",,"StudyData", $N$2, "Bar", "", "Time", $M$2, $A264, $R$2,$Q$2,,$O$2,$P$2)</f>
        <v>42729.708333333336</v>
      </c>
      <c r="C264" s="2">
        <f xml:space="preserve"> RTD("cqg.rtd",,"StudyData", $N$2, "Bar", "", "Time", $M$2, $A264,$R$2,$Q$2, "","False")</f>
        <v>42729.708333333336</v>
      </c>
      <c r="D264" s="3" t="str">
        <f xml:space="preserve"> RTD("cqg.rtd",,"StudyData", $N$2, "Bar", "", "Open", $M$2, $A264, $R$2,$Q$2,,$O$2,$P$2)</f>
        <v/>
      </c>
      <c r="E264" s="3" t="str">
        <f xml:space="preserve"> RTD("cqg.rtd",,"StudyData", $N$2, "Bar", "", "High", $M$2, $A264, $R$2,$Q$2,,$O$2,$P$2)</f>
        <v/>
      </c>
      <c r="F264" s="3" t="str">
        <f xml:space="preserve"> RTD("cqg.rtd",,"StudyData", $N$2, "Bar", "", "Low", $M$2, $A264, $R$2,$Q$2,,$O$2,$P$2)</f>
        <v/>
      </c>
      <c r="G264" s="3" t="str">
        <f xml:space="preserve"> RTD("cqg.rtd",,"StudyData", $N$2, "Bar", "", "Close", $M$2, $A264, $R$2,$Q$2,,$O$2,$P$2)</f>
        <v/>
      </c>
      <c r="H264" s="4" t="str">
        <f>RTD("cqg.rtd",,"StudyData",$N$2, "Vol", "VolType=Exchange,CoCType=Contract", "Vol",$M$2, $A264, $R$2,$Q$2,,$O$2,$P$2)</f>
        <v/>
      </c>
      <c r="I264" s="6">
        <f xml:space="preserve"> RTD("cqg.rtd",,"StudyData","MIVOpen("&amp;$N$2&amp;")", "Bar", "", "Close", $M$2, $A264, $R$2,$Q$2,,$O$2,$P$2)</f>
        <v>28.05</v>
      </c>
      <c r="J264" s="6">
        <f xml:space="preserve"> RTD("cqg.rtd",,"StudyData","MIVHigh("&amp;$N$2&amp;")", "Bar", "", "Close", $M$2, $A264, $R$2,$Q$2,,$O$2,$P$2)</f>
        <v>28.52</v>
      </c>
      <c r="K264" s="6">
        <f xml:space="preserve"> RTD("cqg.rtd",,"StudyData","MIVLow("&amp;$N$2&amp;")", "Bar", "", "Close", $M$2, $A264, $R$2,$Q$2,,$O$2,$P$2)</f>
        <v>26.74</v>
      </c>
      <c r="L264" s="6">
        <f xml:space="preserve"> RTD("cqg.rtd",,"StudyData","MIVCLose("&amp;$N$2&amp;")", "Bar", "", "Close", $M$2, $A264, $R$2,$Q$2,,$O$2,$P$2)</f>
        <v>28.305</v>
      </c>
    </row>
    <row r="265" spans="1:12" x14ac:dyDescent="0.3">
      <c r="A265">
        <f t="shared" si="4"/>
        <v>-263</v>
      </c>
      <c r="B265" s="1">
        <f xml:space="preserve"> RTD("cqg.rtd",,"StudyData", $N$2, "Bar", "", "Time", $M$2, $A265, $R$2,$Q$2,,$O$2,$P$2)</f>
        <v>42726.708333333336</v>
      </c>
      <c r="C265" s="2">
        <f xml:space="preserve"> RTD("cqg.rtd",,"StudyData", $N$2, "Bar", "", "Time", $M$2, $A265,$R$2,$Q$2, "","False")</f>
        <v>42726.708333333336</v>
      </c>
      <c r="D265" s="3">
        <f xml:space="preserve"> RTD("cqg.rtd",,"StudyData", $N$2, "Bar", "", "Open", $M$2, $A265, $R$2,$Q$2,,$O$2,$P$2)</f>
        <v>4.04</v>
      </c>
      <c r="E265" s="3">
        <f xml:space="preserve"> RTD("cqg.rtd",,"StudyData", $N$2, "Bar", "", "High", $M$2, $A265, $R$2,$Q$2,,$O$2,$P$2)</f>
        <v>4.04</v>
      </c>
      <c r="F265" s="3">
        <f xml:space="preserve"> RTD("cqg.rtd",,"StudyData", $N$2, "Bar", "", "Low", $M$2, $A265, $R$2,$Q$2,,$O$2,$P$2)</f>
        <v>4.04</v>
      </c>
      <c r="G265" s="3">
        <f xml:space="preserve"> RTD("cqg.rtd",,"StudyData", $N$2, "Bar", "", "Close", $M$2, $A265, $R$2,$Q$2,,$O$2,$P$2)</f>
        <v>4.04</v>
      </c>
      <c r="H265" s="4">
        <f>RTD("cqg.rtd",,"StudyData",$N$2, "Vol", "VolType=Exchange,CoCType=Contract", "Vol",$M$2, $A265, $R$2,$Q$2,,$O$2,$P$2)</f>
        <v>0</v>
      </c>
      <c r="I265" s="6">
        <f xml:space="preserve"> RTD("cqg.rtd",,"StudyData","MIVOpen("&amp;$N$2&amp;")", "Bar", "", "Close", $M$2, $A265, $R$2,$Q$2,,$O$2,$P$2)</f>
        <v>24.72</v>
      </c>
      <c r="J265" s="6">
        <f xml:space="preserve"> RTD("cqg.rtd",,"StudyData","MIVHigh("&amp;$N$2&amp;")", "Bar", "", "Close", $M$2, $A265, $R$2,$Q$2,,$O$2,$P$2)</f>
        <v>30.53</v>
      </c>
      <c r="K265" s="6">
        <f xml:space="preserve"> RTD("cqg.rtd",,"StudyData","MIVLow("&amp;$N$2&amp;")", "Bar", "", "Close", $M$2, $A265, $R$2,$Q$2,,$O$2,$P$2)</f>
        <v>21.65</v>
      </c>
      <c r="L265" s="6">
        <f xml:space="preserve"> RTD("cqg.rtd",,"StudyData","MIVCLose("&amp;$N$2&amp;")", "Bar", "", "Close", $M$2, $A265, $R$2,$Q$2,,$O$2,$P$2)</f>
        <v>27.824999999999999</v>
      </c>
    </row>
    <row r="266" spans="1:12" x14ac:dyDescent="0.3">
      <c r="A266">
        <f t="shared" si="4"/>
        <v>-264</v>
      </c>
      <c r="B266" s="1">
        <f xml:space="preserve"> RTD("cqg.rtd",,"StudyData", $N$2, "Bar", "", "Time", $M$2, $A266, $R$2,$Q$2,,$O$2,$P$2)</f>
        <v>42725.708333333336</v>
      </c>
      <c r="C266" s="2">
        <f xml:space="preserve"> RTD("cqg.rtd",,"StudyData", $N$2, "Bar", "", "Time", $M$2, $A266,$R$2,$Q$2, "","False")</f>
        <v>42725.708333333336</v>
      </c>
      <c r="D266" s="3">
        <f xml:space="preserve"> RTD("cqg.rtd",,"StudyData", $N$2, "Bar", "", "Open", $M$2, $A266, $R$2,$Q$2,,$O$2,$P$2)</f>
        <v>3.96</v>
      </c>
      <c r="E266" s="3">
        <f xml:space="preserve"> RTD("cqg.rtd",,"StudyData", $N$2, "Bar", "", "High", $M$2, $A266, $R$2,$Q$2,,$O$2,$P$2)</f>
        <v>3.96</v>
      </c>
      <c r="F266" s="3">
        <f xml:space="preserve"> RTD("cqg.rtd",,"StudyData", $N$2, "Bar", "", "Low", $M$2, $A266, $R$2,$Q$2,,$O$2,$P$2)</f>
        <v>3.96</v>
      </c>
      <c r="G266" s="3">
        <f xml:space="preserve"> RTD("cqg.rtd",,"StudyData", $N$2, "Bar", "", "Close", $M$2, $A266, $R$2,$Q$2,,$O$2,$P$2)</f>
        <v>3.96</v>
      </c>
      <c r="H266" s="4">
        <f>RTD("cqg.rtd",,"StudyData",$N$2, "Vol", "VolType=Exchange,CoCType=Contract", "Vol",$M$2, $A266, $R$2,$Q$2,,$O$2,$P$2)</f>
        <v>0</v>
      </c>
      <c r="I266" s="6">
        <f xml:space="preserve"> RTD("cqg.rtd",,"StudyData","MIVOpen("&amp;$N$2&amp;")", "Bar", "", "Close", $M$2, $A266, $R$2,$Q$2,,$O$2,$P$2)</f>
        <v>27.785</v>
      </c>
      <c r="J266" s="6">
        <f xml:space="preserve"> RTD("cqg.rtd",,"StudyData","MIVHigh("&amp;$N$2&amp;")", "Bar", "", "Close", $M$2, $A266, $R$2,$Q$2,,$O$2,$P$2)</f>
        <v>29.71</v>
      </c>
      <c r="K266" s="6">
        <f xml:space="preserve"> RTD("cqg.rtd",,"StudyData","MIVLow("&amp;$N$2&amp;")", "Bar", "", "Close", $M$2, $A266, $R$2,$Q$2,,$O$2,$P$2)</f>
        <v>21.78</v>
      </c>
      <c r="L266" s="6">
        <f xml:space="preserve"> RTD("cqg.rtd",,"StudyData","MIVCLose("&amp;$N$2&amp;")", "Bar", "", "Close", $M$2, $A266, $R$2,$Q$2,,$O$2,$P$2)</f>
        <v>24.355</v>
      </c>
    </row>
    <row r="267" spans="1:12" x14ac:dyDescent="0.3">
      <c r="A267">
        <f t="shared" si="4"/>
        <v>-265</v>
      </c>
      <c r="B267" s="1">
        <f xml:space="preserve"> RTD("cqg.rtd",,"StudyData", $N$2, "Bar", "", "Time", $M$2, $A267, $R$2,$Q$2,,$O$2,$P$2)</f>
        <v>42724.708333333336</v>
      </c>
      <c r="C267" s="2">
        <f xml:space="preserve"> RTD("cqg.rtd",,"StudyData", $N$2, "Bar", "", "Time", $M$2, $A267,$R$2,$Q$2, "","False")</f>
        <v>42724.708333333336</v>
      </c>
      <c r="D267" s="3">
        <f xml:space="preserve"> RTD("cqg.rtd",,"StudyData", $N$2, "Bar", "", "Open", $M$2, $A267, $R$2,$Q$2,,$O$2,$P$2)</f>
        <v>3.67</v>
      </c>
      <c r="E267" s="3">
        <f xml:space="preserve"> RTD("cqg.rtd",,"StudyData", $N$2, "Bar", "", "High", $M$2, $A267, $R$2,$Q$2,,$O$2,$P$2)</f>
        <v>3.67</v>
      </c>
      <c r="F267" s="3">
        <f xml:space="preserve"> RTD("cqg.rtd",,"StudyData", $N$2, "Bar", "", "Low", $M$2, $A267, $R$2,$Q$2,,$O$2,$P$2)</f>
        <v>3.67</v>
      </c>
      <c r="G267" s="3">
        <f xml:space="preserve"> RTD("cqg.rtd",,"StudyData", $N$2, "Bar", "", "Close", $M$2, $A267, $R$2,$Q$2,,$O$2,$P$2)</f>
        <v>3.67</v>
      </c>
      <c r="H267" s="4">
        <f>RTD("cqg.rtd",,"StudyData",$N$2, "Vol", "VolType=Exchange,CoCType=Contract", "Vol",$M$2, $A267, $R$2,$Q$2,,$O$2,$P$2)</f>
        <v>0</v>
      </c>
      <c r="I267" s="6">
        <f xml:space="preserve"> RTD("cqg.rtd",,"StudyData","MIVOpen("&amp;$N$2&amp;")", "Bar", "", "Close", $M$2, $A267, $R$2,$Q$2,,$O$2,$P$2)</f>
        <v>26.87</v>
      </c>
      <c r="J267" s="6">
        <f xml:space="preserve"> RTD("cqg.rtd",,"StudyData","MIVHigh("&amp;$N$2&amp;")", "Bar", "", "Close", $M$2, $A267, $R$2,$Q$2,,$O$2,$P$2)</f>
        <v>28.15</v>
      </c>
      <c r="K267" s="6">
        <f xml:space="preserve"> RTD("cqg.rtd",,"StudyData","MIVLow("&amp;$N$2&amp;")", "Bar", "", "Close", $M$2, $A267, $R$2,$Q$2,,$O$2,$P$2)</f>
        <v>26.26</v>
      </c>
      <c r="L267" s="6">
        <f xml:space="preserve"> RTD("cqg.rtd",,"StudyData","MIVCLose("&amp;$N$2&amp;")", "Bar", "", "Close", $M$2, $A267, $R$2,$Q$2,,$O$2,$P$2)</f>
        <v>27.864999999999998</v>
      </c>
    </row>
    <row r="268" spans="1:12" x14ac:dyDescent="0.3">
      <c r="A268">
        <f t="shared" si="4"/>
        <v>-266</v>
      </c>
      <c r="B268" s="1">
        <f xml:space="preserve"> RTD("cqg.rtd",,"StudyData", $N$2, "Bar", "", "Time", $M$2, $A268, $R$2,$Q$2,,$O$2,$P$2)</f>
        <v>42723.708333333336</v>
      </c>
      <c r="C268" s="2">
        <f xml:space="preserve"> RTD("cqg.rtd",,"StudyData", $N$2, "Bar", "", "Time", $M$2, $A268,$R$2,$Q$2, "","False")</f>
        <v>42723.708333333336</v>
      </c>
      <c r="D268" s="3">
        <f xml:space="preserve"> RTD("cqg.rtd",,"StudyData", $N$2, "Bar", "", "Open", $M$2, $A268, $R$2,$Q$2,,$O$2,$P$2)</f>
        <v>3.88</v>
      </c>
      <c r="E268" s="3">
        <f xml:space="preserve"> RTD("cqg.rtd",,"StudyData", $N$2, "Bar", "", "High", $M$2, $A268, $R$2,$Q$2,,$O$2,$P$2)</f>
        <v>3.88</v>
      </c>
      <c r="F268" s="3">
        <f xml:space="preserve"> RTD("cqg.rtd",,"StudyData", $N$2, "Bar", "", "Low", $M$2, $A268, $R$2,$Q$2,,$O$2,$P$2)</f>
        <v>3.88</v>
      </c>
      <c r="G268" s="3">
        <f xml:space="preserve"> RTD("cqg.rtd",,"StudyData", $N$2, "Bar", "", "Close", $M$2, $A268, $R$2,$Q$2,,$O$2,$P$2)</f>
        <v>3.88</v>
      </c>
      <c r="H268" s="4">
        <f>RTD("cqg.rtd",,"StudyData",$N$2, "Vol", "VolType=Exchange,CoCType=Contract", "Vol",$M$2, $A268, $R$2,$Q$2,,$O$2,$P$2)</f>
        <v>0</v>
      </c>
      <c r="I268" s="6">
        <f xml:space="preserve"> RTD("cqg.rtd",,"StudyData","MIVOpen("&amp;$N$2&amp;")", "Bar", "", "Close", $M$2, $A268, $R$2,$Q$2,,$O$2,$P$2)</f>
        <v>26.585000000000001</v>
      </c>
      <c r="J268" s="6">
        <f xml:space="preserve"> RTD("cqg.rtd",,"StudyData","MIVHigh("&amp;$N$2&amp;")", "Bar", "", "Close", $M$2, $A268, $R$2,$Q$2,,$O$2,$P$2)</f>
        <v>29.3</v>
      </c>
      <c r="K268" s="6">
        <f xml:space="preserve"> RTD("cqg.rtd",,"StudyData","MIVLow("&amp;$N$2&amp;")", "Bar", "", "Close", $M$2, $A268, $R$2,$Q$2,,$O$2,$P$2)</f>
        <v>24.15</v>
      </c>
      <c r="L268" s="6">
        <f xml:space="preserve"> RTD("cqg.rtd",,"StudyData","MIVCLose("&amp;$N$2&amp;")", "Bar", "", "Close", $M$2, $A268, $R$2,$Q$2,,$O$2,$P$2)</f>
        <v>26.895</v>
      </c>
    </row>
    <row r="269" spans="1:12" x14ac:dyDescent="0.3">
      <c r="A269">
        <f t="shared" si="4"/>
        <v>-267</v>
      </c>
      <c r="B269" s="1">
        <f xml:space="preserve"> RTD("cqg.rtd",,"StudyData", $N$2, "Bar", "", "Time", $M$2, $A269, $R$2,$Q$2,,$O$2,$P$2)</f>
        <v>42722.708333333336</v>
      </c>
      <c r="C269" s="2">
        <f xml:space="preserve"> RTD("cqg.rtd",,"StudyData", $N$2, "Bar", "", "Time", $M$2, $A269,$R$2,$Q$2, "","False")</f>
        <v>42722.708333333336</v>
      </c>
      <c r="D269" s="3">
        <f xml:space="preserve"> RTD("cqg.rtd",,"StudyData", $N$2, "Bar", "", "Open", $M$2, $A269, $R$2,$Q$2,,$O$2,$P$2)</f>
        <v>3.74</v>
      </c>
      <c r="E269" s="3">
        <f xml:space="preserve"> RTD("cqg.rtd",,"StudyData", $N$2, "Bar", "", "High", $M$2, $A269, $R$2,$Q$2,,$O$2,$P$2)</f>
        <v>3.74</v>
      </c>
      <c r="F269" s="3">
        <f xml:space="preserve"> RTD("cqg.rtd",,"StudyData", $N$2, "Bar", "", "Low", $M$2, $A269, $R$2,$Q$2,,$O$2,$P$2)</f>
        <v>3.74</v>
      </c>
      <c r="G269" s="3">
        <f xml:space="preserve"> RTD("cqg.rtd",,"StudyData", $N$2, "Bar", "", "Close", $M$2, $A269, $R$2,$Q$2,,$O$2,$P$2)</f>
        <v>3.74</v>
      </c>
      <c r="H269" s="4">
        <f>RTD("cqg.rtd",,"StudyData",$N$2, "Vol", "VolType=Exchange,CoCType=Contract", "Vol",$M$2, $A269, $R$2,$Q$2,,$O$2,$P$2)</f>
        <v>0</v>
      </c>
      <c r="I269" s="6">
        <f xml:space="preserve"> RTD("cqg.rtd",,"StudyData","MIVOpen("&amp;$N$2&amp;")", "Bar", "", "Close", $M$2, $A269, $R$2,$Q$2,,$O$2,$P$2)</f>
        <v>26.875</v>
      </c>
      <c r="J269" s="6">
        <f xml:space="preserve"> RTD("cqg.rtd",,"StudyData","MIVHigh("&amp;$N$2&amp;")", "Bar", "", "Close", $M$2, $A269, $R$2,$Q$2,,$O$2,$P$2)</f>
        <v>29.62</v>
      </c>
      <c r="K269" s="6">
        <f xml:space="preserve"> RTD("cqg.rtd",,"StudyData","MIVLow("&amp;$N$2&amp;")", "Bar", "", "Close", $M$2, $A269, $R$2,$Q$2,,$O$2,$P$2)</f>
        <v>21.73</v>
      </c>
      <c r="L269" s="6">
        <f xml:space="preserve"> RTD("cqg.rtd",,"StudyData","MIVCLose("&amp;$N$2&amp;")", "Bar", "", "Close", $M$2, $A269, $R$2,$Q$2,,$O$2,$P$2)</f>
        <v>25.484999999999999</v>
      </c>
    </row>
    <row r="270" spans="1:12" x14ac:dyDescent="0.3">
      <c r="A270">
        <f t="shared" si="4"/>
        <v>-268</v>
      </c>
      <c r="B270" s="1">
        <f xml:space="preserve"> RTD("cqg.rtd",,"StudyData", $N$2, "Bar", "", "Time", $M$2, $A270, $R$2,$Q$2,,$O$2,$P$2)</f>
        <v>42719.708333333336</v>
      </c>
      <c r="C270" s="2">
        <f xml:space="preserve"> RTD("cqg.rtd",,"StudyData", $N$2, "Bar", "", "Time", $M$2, $A270,$R$2,$Q$2, "","False")</f>
        <v>42719.708333333336</v>
      </c>
      <c r="D270" s="3">
        <f xml:space="preserve"> RTD("cqg.rtd",,"StudyData", $N$2, "Bar", "", "Open", $M$2, $A270, $R$2,$Q$2,,$O$2,$P$2)</f>
        <v>3.82</v>
      </c>
      <c r="E270" s="3">
        <f xml:space="preserve"> RTD("cqg.rtd",,"StudyData", $N$2, "Bar", "", "High", $M$2, $A270, $R$2,$Q$2,,$O$2,$P$2)</f>
        <v>3.82</v>
      </c>
      <c r="F270" s="3">
        <f xml:space="preserve"> RTD("cqg.rtd",,"StudyData", $N$2, "Bar", "", "Low", $M$2, $A270, $R$2,$Q$2,,$O$2,$P$2)</f>
        <v>3.82</v>
      </c>
      <c r="G270" s="3">
        <f xml:space="preserve"> RTD("cqg.rtd",,"StudyData", $N$2, "Bar", "", "Close", $M$2, $A270, $R$2,$Q$2,,$O$2,$P$2)</f>
        <v>3.82</v>
      </c>
      <c r="H270" s="4">
        <f>RTD("cqg.rtd",,"StudyData",$N$2, "Vol", "VolType=Exchange,CoCType=Contract", "Vol",$M$2, $A270, $R$2,$Q$2,,$O$2,$P$2)</f>
        <v>0</v>
      </c>
      <c r="I270" s="6">
        <f xml:space="preserve"> RTD("cqg.rtd",,"StudyData","MIVOpen("&amp;$N$2&amp;")", "Bar", "", "Close", $M$2, $A270, $R$2,$Q$2,,$O$2,$P$2)</f>
        <v>27.44</v>
      </c>
      <c r="J270" s="6">
        <f xml:space="preserve"> RTD("cqg.rtd",,"StudyData","MIVHigh("&amp;$N$2&amp;")", "Bar", "", "Close", $M$2, $A270, $R$2,$Q$2,,$O$2,$P$2)</f>
        <v>27.73</v>
      </c>
      <c r="K270" s="6">
        <f xml:space="preserve"> RTD("cqg.rtd",,"StudyData","MIVLow("&amp;$N$2&amp;")", "Bar", "", "Close", $M$2, $A270, $R$2,$Q$2,,$O$2,$P$2)</f>
        <v>25.43</v>
      </c>
      <c r="L270" s="6">
        <f xml:space="preserve"> RTD("cqg.rtd",,"StudyData","MIVCLose("&amp;$N$2&amp;")", "Bar", "", "Close", $M$2, $A270, $R$2,$Q$2,,$O$2,$P$2)</f>
        <v>26.934999999999999</v>
      </c>
    </row>
    <row r="271" spans="1:12" x14ac:dyDescent="0.3">
      <c r="A271">
        <f t="shared" si="4"/>
        <v>-269</v>
      </c>
      <c r="B271" s="1">
        <f xml:space="preserve"> RTD("cqg.rtd",,"StudyData", $N$2, "Bar", "", "Time", $M$2, $A271, $R$2,$Q$2,,$O$2,$P$2)</f>
        <v>42718.708333333336</v>
      </c>
      <c r="C271" s="2">
        <f xml:space="preserve"> RTD("cqg.rtd",,"StudyData", $N$2, "Bar", "", "Time", $M$2, $A271,$R$2,$Q$2, "","False")</f>
        <v>42718.708333333336</v>
      </c>
      <c r="D271" s="3">
        <f xml:space="preserve"> RTD("cqg.rtd",,"StudyData", $N$2, "Bar", "", "Open", $M$2, $A271, $R$2,$Q$2,,$O$2,$P$2)</f>
        <v>3.67</v>
      </c>
      <c r="E271" s="3">
        <f xml:space="preserve"> RTD("cqg.rtd",,"StudyData", $N$2, "Bar", "", "High", $M$2, $A271, $R$2,$Q$2,,$O$2,$P$2)</f>
        <v>3.67</v>
      </c>
      <c r="F271" s="3">
        <f xml:space="preserve"> RTD("cqg.rtd",,"StudyData", $N$2, "Bar", "", "Low", $M$2, $A271, $R$2,$Q$2,,$O$2,$P$2)</f>
        <v>3.67</v>
      </c>
      <c r="G271" s="3">
        <f xml:space="preserve"> RTD("cqg.rtd",,"StudyData", $N$2, "Bar", "", "Close", $M$2, $A271, $R$2,$Q$2,,$O$2,$P$2)</f>
        <v>3.67</v>
      </c>
      <c r="H271" s="4">
        <f>RTD("cqg.rtd",,"StudyData",$N$2, "Vol", "VolType=Exchange,CoCType=Contract", "Vol",$M$2, $A271, $R$2,$Q$2,,$O$2,$P$2)</f>
        <v>0</v>
      </c>
      <c r="I271" s="6">
        <f xml:space="preserve"> RTD("cqg.rtd",,"StudyData","MIVOpen("&amp;$N$2&amp;")", "Bar", "", "Close", $M$2, $A271, $R$2,$Q$2,,$O$2,$P$2)</f>
        <v>26.75</v>
      </c>
      <c r="J271" s="6">
        <f xml:space="preserve"> RTD("cqg.rtd",,"StudyData","MIVHigh("&amp;$N$2&amp;")", "Bar", "", "Close", $M$2, $A271, $R$2,$Q$2,,$O$2,$P$2)</f>
        <v>29.87</v>
      </c>
      <c r="K271" s="6">
        <f xml:space="preserve"> RTD("cqg.rtd",,"StudyData","MIVLow("&amp;$N$2&amp;")", "Bar", "", "Close", $M$2, $A271, $R$2,$Q$2,,$O$2,$P$2)</f>
        <v>23.05</v>
      </c>
      <c r="L271" s="6">
        <f xml:space="preserve"> RTD("cqg.rtd",,"StudyData","MIVCLose("&amp;$N$2&amp;")", "Bar", "", "Close", $M$2, $A271, $R$2,$Q$2,,$O$2,$P$2)</f>
        <v>27.454999999999998</v>
      </c>
    </row>
    <row r="272" spans="1:12" x14ac:dyDescent="0.3">
      <c r="A272">
        <f t="shared" si="4"/>
        <v>-270</v>
      </c>
      <c r="B272" s="1">
        <f xml:space="preserve"> RTD("cqg.rtd",,"StudyData", $N$2, "Bar", "", "Time", $M$2, $A272, $R$2,$Q$2,,$O$2,$P$2)</f>
        <v>42717.708333333336</v>
      </c>
      <c r="C272" s="2">
        <f xml:space="preserve"> RTD("cqg.rtd",,"StudyData", $N$2, "Bar", "", "Time", $M$2, $A272,$R$2,$Q$2, "","False")</f>
        <v>42717.708333333336</v>
      </c>
      <c r="D272" s="3">
        <f xml:space="preserve"> RTD("cqg.rtd",,"StudyData", $N$2, "Bar", "", "Open", $M$2, $A272, $R$2,$Q$2,,$O$2,$P$2)</f>
        <v>3.58</v>
      </c>
      <c r="E272" s="3">
        <f xml:space="preserve"> RTD("cqg.rtd",,"StudyData", $N$2, "Bar", "", "High", $M$2, $A272, $R$2,$Q$2,,$O$2,$P$2)</f>
        <v>3.58</v>
      </c>
      <c r="F272" s="3">
        <f xml:space="preserve"> RTD("cqg.rtd",,"StudyData", $N$2, "Bar", "", "Low", $M$2, $A272, $R$2,$Q$2,,$O$2,$P$2)</f>
        <v>3.58</v>
      </c>
      <c r="G272" s="3">
        <f xml:space="preserve"> RTD("cqg.rtd",,"StudyData", $N$2, "Bar", "", "Close", $M$2, $A272, $R$2,$Q$2,,$O$2,$P$2)</f>
        <v>3.58</v>
      </c>
      <c r="H272" s="4">
        <f>RTD("cqg.rtd",,"StudyData",$N$2, "Vol", "VolType=Exchange,CoCType=Contract", "Vol",$M$2, $A272, $R$2,$Q$2,,$O$2,$P$2)</f>
        <v>0</v>
      </c>
      <c r="I272" s="6">
        <f xml:space="preserve"> RTD("cqg.rtd",,"StudyData","MIVOpen("&amp;$N$2&amp;")", "Bar", "", "Close", $M$2, $A272, $R$2,$Q$2,,$O$2,$P$2)</f>
        <v>27.125</v>
      </c>
      <c r="J272" s="6">
        <f xml:space="preserve"> RTD("cqg.rtd",,"StudyData","MIVHigh("&amp;$N$2&amp;")", "Bar", "", "Close", $M$2, $A272, $R$2,$Q$2,,$O$2,$P$2)</f>
        <v>29.57</v>
      </c>
      <c r="K272" s="6">
        <f xml:space="preserve"> RTD("cqg.rtd",,"StudyData","MIVLow("&amp;$N$2&amp;")", "Bar", "", "Close", $M$2, $A272, $R$2,$Q$2,,$O$2,$P$2)</f>
        <v>22.78</v>
      </c>
      <c r="L272" s="6">
        <f xml:space="preserve"> RTD("cqg.rtd",,"StudyData","MIVCLose("&amp;$N$2&amp;")", "Bar", "", "Close", $M$2, $A272, $R$2,$Q$2,,$O$2,$P$2)</f>
        <v>26.16</v>
      </c>
    </row>
    <row r="273" spans="1:12" x14ac:dyDescent="0.3">
      <c r="A273">
        <f t="shared" si="4"/>
        <v>-271</v>
      </c>
      <c r="B273" s="1">
        <f xml:space="preserve"> RTD("cqg.rtd",,"StudyData", $N$2, "Bar", "", "Time", $M$2, $A273, $R$2,$Q$2,,$O$2,$P$2)</f>
        <v>42716.708333333336</v>
      </c>
      <c r="C273" s="2">
        <f xml:space="preserve"> RTD("cqg.rtd",,"StudyData", $N$2, "Bar", "", "Time", $M$2, $A273,$R$2,$Q$2, "","False")</f>
        <v>42716.708333333336</v>
      </c>
      <c r="D273" s="3">
        <f xml:space="preserve"> RTD("cqg.rtd",,"StudyData", $N$2, "Bar", "", "Open", $M$2, $A273, $R$2,$Q$2,,$O$2,$P$2)</f>
        <v>3.97</v>
      </c>
      <c r="E273" s="3">
        <f xml:space="preserve"> RTD("cqg.rtd",,"StudyData", $N$2, "Bar", "", "High", $M$2, $A273, $R$2,$Q$2,,$O$2,$P$2)</f>
        <v>3.97</v>
      </c>
      <c r="F273" s="3">
        <f xml:space="preserve"> RTD("cqg.rtd",,"StudyData", $N$2, "Bar", "", "Low", $M$2, $A273, $R$2,$Q$2,,$O$2,$P$2)</f>
        <v>3.97</v>
      </c>
      <c r="G273" s="3">
        <f xml:space="preserve"> RTD("cqg.rtd",,"StudyData", $N$2, "Bar", "", "Close", $M$2, $A273, $R$2,$Q$2,,$O$2,$P$2)</f>
        <v>3.97</v>
      </c>
      <c r="H273" s="4">
        <f>RTD("cqg.rtd",,"StudyData",$N$2, "Vol", "VolType=Exchange,CoCType=Contract", "Vol",$M$2, $A273, $R$2,$Q$2,,$O$2,$P$2)</f>
        <v>0</v>
      </c>
      <c r="I273" s="6">
        <f xml:space="preserve"> RTD("cqg.rtd",,"StudyData","MIVOpen("&amp;$N$2&amp;")", "Bar", "", "Close", $M$2, $A273, $R$2,$Q$2,,$O$2,$P$2)</f>
        <v>27.47</v>
      </c>
      <c r="J273" s="6">
        <f xml:space="preserve"> RTD("cqg.rtd",,"StudyData","MIVHigh("&amp;$N$2&amp;")", "Bar", "", "Close", $M$2, $A273, $R$2,$Q$2,,$O$2,$P$2)</f>
        <v>27.57</v>
      </c>
      <c r="K273" s="6">
        <f xml:space="preserve"> RTD("cqg.rtd",,"StudyData","MIVLow("&amp;$N$2&amp;")", "Bar", "", "Close", $M$2, $A273, $R$2,$Q$2,,$O$2,$P$2)</f>
        <v>25.93</v>
      </c>
      <c r="L273" s="6">
        <f xml:space="preserve"> RTD("cqg.rtd",,"StudyData","MIVCLose("&amp;$N$2&amp;")", "Bar", "", "Close", $M$2, $A273, $R$2,$Q$2,,$O$2,$P$2)</f>
        <v>27.12</v>
      </c>
    </row>
    <row r="274" spans="1:12" x14ac:dyDescent="0.3">
      <c r="A274">
        <f t="shared" si="4"/>
        <v>-272</v>
      </c>
      <c r="B274" s="1">
        <f xml:space="preserve"> RTD("cqg.rtd",,"StudyData", $N$2, "Bar", "", "Time", $M$2, $A274, $R$2,$Q$2,,$O$2,$P$2)</f>
        <v>42715.708333333336</v>
      </c>
      <c r="C274" s="2">
        <f xml:space="preserve"> RTD("cqg.rtd",,"StudyData", $N$2, "Bar", "", "Time", $M$2, $A274,$R$2,$Q$2, "","False")</f>
        <v>42715.708333333336</v>
      </c>
      <c r="D274" s="3">
        <f xml:space="preserve"> RTD("cqg.rtd",,"StudyData", $N$2, "Bar", "", "Open", $M$2, $A274, $R$2,$Q$2,,$O$2,$P$2)</f>
        <v>3.95</v>
      </c>
      <c r="E274" s="3">
        <f xml:space="preserve"> RTD("cqg.rtd",,"StudyData", $N$2, "Bar", "", "High", $M$2, $A274, $R$2,$Q$2,,$O$2,$P$2)</f>
        <v>3.95</v>
      </c>
      <c r="F274" s="3">
        <f xml:space="preserve"> RTD("cqg.rtd",,"StudyData", $N$2, "Bar", "", "Low", $M$2, $A274, $R$2,$Q$2,,$O$2,$P$2)</f>
        <v>3.95</v>
      </c>
      <c r="G274" s="3">
        <f xml:space="preserve"> RTD("cqg.rtd",,"StudyData", $N$2, "Bar", "", "Close", $M$2, $A274, $R$2,$Q$2,,$O$2,$P$2)</f>
        <v>3.95</v>
      </c>
      <c r="H274" s="4">
        <f>RTD("cqg.rtd",,"StudyData",$N$2, "Vol", "VolType=Exchange,CoCType=Contract", "Vol",$M$2, $A274, $R$2,$Q$2,,$O$2,$P$2)</f>
        <v>0</v>
      </c>
      <c r="I274" s="6">
        <f xml:space="preserve"> RTD("cqg.rtd",,"StudyData","MIVOpen("&amp;$N$2&amp;")", "Bar", "", "Close", $M$2, $A274, $R$2,$Q$2,,$O$2,$P$2)</f>
        <v>26.445</v>
      </c>
      <c r="J274" s="6">
        <f xml:space="preserve"> RTD("cqg.rtd",,"StudyData","MIVHigh("&amp;$N$2&amp;")", "Bar", "", "Close", $M$2, $A274, $R$2,$Q$2,,$O$2,$P$2)</f>
        <v>29.87</v>
      </c>
      <c r="K274" s="6">
        <f xml:space="preserve"> RTD("cqg.rtd",,"StudyData","MIVLow("&amp;$N$2&amp;")", "Bar", "", "Close", $M$2, $A274, $R$2,$Q$2,,$O$2,$P$2)</f>
        <v>21.11</v>
      </c>
      <c r="L274" s="6">
        <f xml:space="preserve"> RTD("cqg.rtd",,"StudyData","MIVCLose("&amp;$N$2&amp;")", "Bar", "", "Close", $M$2, $A274, $R$2,$Q$2,,$O$2,$P$2)</f>
        <v>26.76</v>
      </c>
    </row>
    <row r="275" spans="1:12" x14ac:dyDescent="0.3">
      <c r="A275">
        <f t="shared" si="4"/>
        <v>-273</v>
      </c>
      <c r="B275" s="1">
        <f xml:space="preserve"> RTD("cqg.rtd",,"StudyData", $N$2, "Bar", "", "Time", $M$2, $A275, $R$2,$Q$2,,$O$2,$P$2)</f>
        <v>42712.708333333336</v>
      </c>
      <c r="C275" s="2">
        <f xml:space="preserve"> RTD("cqg.rtd",,"StudyData", $N$2, "Bar", "", "Time", $M$2, $A275,$R$2,$Q$2, "","False")</f>
        <v>42712.708333333336</v>
      </c>
      <c r="D275" s="3">
        <f xml:space="preserve"> RTD("cqg.rtd",,"StudyData", $N$2, "Bar", "", "Open", $M$2, $A275, $R$2,$Q$2,,$O$2,$P$2)</f>
        <v>3.85</v>
      </c>
      <c r="E275" s="3">
        <f xml:space="preserve"> RTD("cqg.rtd",,"StudyData", $N$2, "Bar", "", "High", $M$2, $A275, $R$2,$Q$2,,$O$2,$P$2)</f>
        <v>3.85</v>
      </c>
      <c r="F275" s="3">
        <f xml:space="preserve"> RTD("cqg.rtd",,"StudyData", $N$2, "Bar", "", "Low", $M$2, $A275, $R$2,$Q$2,,$O$2,$P$2)</f>
        <v>3.85</v>
      </c>
      <c r="G275" s="3">
        <f xml:space="preserve"> RTD("cqg.rtd",,"StudyData", $N$2, "Bar", "", "Close", $M$2, $A275, $R$2,$Q$2,,$O$2,$P$2)</f>
        <v>3.85</v>
      </c>
      <c r="H275" s="4">
        <f>RTD("cqg.rtd",,"StudyData",$N$2, "Vol", "VolType=Exchange,CoCType=Contract", "Vol",$M$2, $A275, $R$2,$Q$2,,$O$2,$P$2)</f>
        <v>0</v>
      </c>
      <c r="I275" s="6">
        <f xml:space="preserve"> RTD("cqg.rtd",,"StudyData","MIVOpen("&amp;$N$2&amp;")", "Bar", "", "Close", $M$2, $A275, $R$2,$Q$2,,$O$2,$P$2)</f>
        <v>27.23</v>
      </c>
      <c r="J275" s="6">
        <f xml:space="preserve"> RTD("cqg.rtd",,"StudyData","MIVHigh("&amp;$N$2&amp;")", "Bar", "", "Close", $M$2, $A275, $R$2,$Q$2,,$O$2,$P$2)</f>
        <v>29.51</v>
      </c>
      <c r="K275" s="6">
        <f xml:space="preserve"> RTD("cqg.rtd",,"StudyData","MIVLow("&amp;$N$2&amp;")", "Bar", "", "Close", $M$2, $A275, $R$2,$Q$2,,$O$2,$P$2)</f>
        <v>24.86</v>
      </c>
      <c r="L275" s="6">
        <f xml:space="preserve"> RTD("cqg.rtd",,"StudyData","MIVCLose("&amp;$N$2&amp;")", "Bar", "", "Close", $M$2, $A275, $R$2,$Q$2,,$O$2,$P$2)</f>
        <v>27.445</v>
      </c>
    </row>
    <row r="276" spans="1:12" x14ac:dyDescent="0.3">
      <c r="A276">
        <f t="shared" si="4"/>
        <v>-274</v>
      </c>
      <c r="B276" s="1">
        <f xml:space="preserve"> RTD("cqg.rtd",,"StudyData", $N$2, "Bar", "", "Time", $M$2, $A276, $R$2,$Q$2,,$O$2,$P$2)</f>
        <v>42711.708333333336</v>
      </c>
      <c r="C276" s="2">
        <f xml:space="preserve"> RTD("cqg.rtd",,"StudyData", $N$2, "Bar", "", "Time", $M$2, $A276,$R$2,$Q$2, "","False")</f>
        <v>42711.708333333336</v>
      </c>
      <c r="D276" s="3">
        <f xml:space="preserve"> RTD("cqg.rtd",,"StudyData", $N$2, "Bar", "", "Open", $M$2, $A276, $R$2,$Q$2,,$O$2,$P$2)</f>
        <v>3.38</v>
      </c>
      <c r="E276" s="3">
        <f xml:space="preserve"> RTD("cqg.rtd",,"StudyData", $N$2, "Bar", "", "High", $M$2, $A276, $R$2,$Q$2,,$O$2,$P$2)</f>
        <v>3.38</v>
      </c>
      <c r="F276" s="3">
        <f xml:space="preserve"> RTD("cqg.rtd",,"StudyData", $N$2, "Bar", "", "Low", $M$2, $A276, $R$2,$Q$2,,$O$2,$P$2)</f>
        <v>3.38</v>
      </c>
      <c r="G276" s="3">
        <f xml:space="preserve"> RTD("cqg.rtd",,"StudyData", $N$2, "Bar", "", "Close", $M$2, $A276, $R$2,$Q$2,,$O$2,$P$2)</f>
        <v>3.38</v>
      </c>
      <c r="H276" s="4">
        <f>RTD("cqg.rtd",,"StudyData",$N$2, "Vol", "VolType=Exchange,CoCType=Contract", "Vol",$M$2, $A276, $R$2,$Q$2,,$O$2,$P$2)</f>
        <v>0</v>
      </c>
      <c r="I276" s="6">
        <f xml:space="preserve"> RTD("cqg.rtd",,"StudyData","MIVOpen("&amp;$N$2&amp;")", "Bar", "", "Close", $M$2, $A276, $R$2,$Q$2,,$O$2,$P$2)</f>
        <v>27.125</v>
      </c>
      <c r="J276" s="6">
        <f xml:space="preserve"> RTD("cqg.rtd",,"StudyData","MIVHigh("&amp;$N$2&amp;")", "Bar", "", "Close", $M$2, $A276, $R$2,$Q$2,,$O$2,$P$2)</f>
        <v>27.69</v>
      </c>
      <c r="K276" s="6">
        <f xml:space="preserve"> RTD("cqg.rtd",,"StudyData","MIVLow("&amp;$N$2&amp;")", "Bar", "", "Close", $M$2, $A276, $R$2,$Q$2,,$O$2,$P$2)</f>
        <v>25.98</v>
      </c>
      <c r="L276" s="6">
        <f xml:space="preserve"> RTD("cqg.rtd",,"StudyData","MIVCLose("&amp;$N$2&amp;")", "Bar", "", "Close", $M$2, $A276, $R$2,$Q$2,,$O$2,$P$2)</f>
        <v>27.31</v>
      </c>
    </row>
    <row r="277" spans="1:12" x14ac:dyDescent="0.3">
      <c r="A277">
        <f t="shared" si="4"/>
        <v>-275</v>
      </c>
      <c r="B277" s="1">
        <f xml:space="preserve"> RTD("cqg.rtd",,"StudyData", $N$2, "Bar", "", "Time", $M$2, $A277, $R$2,$Q$2,,$O$2,$P$2)</f>
        <v>42710.708333333336</v>
      </c>
      <c r="C277" s="2">
        <f xml:space="preserve"> RTD("cqg.rtd",,"StudyData", $N$2, "Bar", "", "Time", $M$2, $A277,$R$2,$Q$2, "","False")</f>
        <v>42710.708333333336</v>
      </c>
      <c r="D277" s="3">
        <f xml:space="preserve"> RTD("cqg.rtd",,"StudyData", $N$2, "Bar", "", "Open", $M$2, $A277, $R$2,$Q$2,,$O$2,$P$2)</f>
        <v>3.15</v>
      </c>
      <c r="E277" s="3">
        <f xml:space="preserve"> RTD("cqg.rtd",,"StudyData", $N$2, "Bar", "", "High", $M$2, $A277, $R$2,$Q$2,,$O$2,$P$2)</f>
        <v>3.15</v>
      </c>
      <c r="F277" s="3">
        <f xml:space="preserve"> RTD("cqg.rtd",,"StudyData", $N$2, "Bar", "", "Low", $M$2, $A277, $R$2,$Q$2,,$O$2,$P$2)</f>
        <v>3.15</v>
      </c>
      <c r="G277" s="3">
        <f xml:space="preserve"> RTD("cqg.rtd",,"StudyData", $N$2, "Bar", "", "Close", $M$2, $A277, $R$2,$Q$2,,$O$2,$P$2)</f>
        <v>3.15</v>
      </c>
      <c r="H277" s="4">
        <f>RTD("cqg.rtd",,"StudyData",$N$2, "Vol", "VolType=Exchange,CoCType=Contract", "Vol",$M$2, $A277, $R$2,$Q$2,,$O$2,$P$2)</f>
        <v>0</v>
      </c>
      <c r="I277" s="6">
        <f xml:space="preserve"> RTD("cqg.rtd",,"StudyData","MIVOpen("&amp;$N$2&amp;")", "Bar", "", "Close", $M$2, $A277, $R$2,$Q$2,,$O$2,$P$2)</f>
        <v>27.785</v>
      </c>
      <c r="J277" s="6">
        <f xml:space="preserve"> RTD("cqg.rtd",,"StudyData","MIVHigh("&amp;$N$2&amp;")", "Bar", "", "Close", $M$2, $A277, $R$2,$Q$2,,$O$2,$P$2)</f>
        <v>29.74</v>
      </c>
      <c r="K277" s="6">
        <f xml:space="preserve"> RTD("cqg.rtd",,"StudyData","MIVLow("&amp;$N$2&amp;")", "Bar", "", "Close", $M$2, $A277, $R$2,$Q$2,,$O$2,$P$2)</f>
        <v>23.41</v>
      </c>
      <c r="L277" s="6">
        <f xml:space="preserve"> RTD("cqg.rtd",,"StudyData","MIVCLose("&amp;$N$2&amp;")", "Bar", "", "Close", $M$2, $A277, $R$2,$Q$2,,$O$2,$P$2)</f>
        <v>27.195</v>
      </c>
    </row>
    <row r="278" spans="1:12" x14ac:dyDescent="0.3">
      <c r="A278">
        <f t="shared" si="4"/>
        <v>-276</v>
      </c>
      <c r="B278" s="1">
        <f xml:space="preserve"> RTD("cqg.rtd",,"StudyData", $N$2, "Bar", "", "Time", $M$2, $A278, $R$2,$Q$2,,$O$2,$P$2)</f>
        <v>42709.708333333336</v>
      </c>
      <c r="C278" s="2">
        <f xml:space="preserve"> RTD("cqg.rtd",,"StudyData", $N$2, "Bar", "", "Time", $M$2, $A278,$R$2,$Q$2, "","False")</f>
        <v>42709.708333333336</v>
      </c>
      <c r="D278" s="3">
        <f xml:space="preserve"> RTD("cqg.rtd",,"StudyData", $N$2, "Bar", "", "Open", $M$2, $A278, $R$2,$Q$2,,$O$2,$P$2)</f>
        <v>3.5</v>
      </c>
      <c r="E278" s="3">
        <f xml:space="preserve"> RTD("cqg.rtd",,"StudyData", $N$2, "Bar", "", "High", $M$2, $A278, $R$2,$Q$2,,$O$2,$P$2)</f>
        <v>3.5</v>
      </c>
      <c r="F278" s="3">
        <f xml:space="preserve"> RTD("cqg.rtd",,"StudyData", $N$2, "Bar", "", "Low", $M$2, $A278, $R$2,$Q$2,,$O$2,$P$2)</f>
        <v>3.5</v>
      </c>
      <c r="G278" s="3">
        <f xml:space="preserve"> RTD("cqg.rtd",,"StudyData", $N$2, "Bar", "", "Close", $M$2, $A278, $R$2,$Q$2,,$O$2,$P$2)</f>
        <v>3.5</v>
      </c>
      <c r="H278" s="4">
        <f>RTD("cqg.rtd",,"StudyData",$N$2, "Vol", "VolType=Exchange,CoCType=Contract", "Vol",$M$2, $A278, $R$2,$Q$2,,$O$2,$P$2)</f>
        <v>0</v>
      </c>
      <c r="I278" s="6">
        <f xml:space="preserve"> RTD("cqg.rtd",,"StudyData","MIVOpen("&amp;$N$2&amp;")", "Bar", "", "Close", $M$2, $A278, $R$2,$Q$2,,$O$2,$P$2)</f>
        <v>27.59</v>
      </c>
      <c r="J278" s="6">
        <f xml:space="preserve"> RTD("cqg.rtd",,"StudyData","MIVHigh("&amp;$N$2&amp;")", "Bar", "", "Close", $M$2, $A278, $R$2,$Q$2,,$O$2,$P$2)</f>
        <v>29.22</v>
      </c>
      <c r="K278" s="6">
        <f xml:space="preserve"> RTD("cqg.rtd",,"StudyData","MIVLow("&amp;$N$2&amp;")", "Bar", "", "Close", $M$2, $A278, $R$2,$Q$2,,$O$2,$P$2)</f>
        <v>24.86</v>
      </c>
      <c r="L278" s="6">
        <f xml:space="preserve"> RTD("cqg.rtd",,"StudyData","MIVCLose("&amp;$N$2&amp;")", "Bar", "", "Close", $M$2, $A278, $R$2,$Q$2,,$O$2,$P$2)</f>
        <v>26.655000000000001</v>
      </c>
    </row>
    <row r="279" spans="1:12" x14ac:dyDescent="0.3">
      <c r="A279">
        <f t="shared" si="4"/>
        <v>-277</v>
      </c>
      <c r="B279" s="1">
        <f xml:space="preserve"> RTD("cqg.rtd",,"StudyData", $N$2, "Bar", "", "Time", $M$2, $A279, $R$2,$Q$2,,$O$2,$P$2)</f>
        <v>42708.708333333336</v>
      </c>
      <c r="C279" s="2">
        <f xml:space="preserve"> RTD("cqg.rtd",,"StudyData", $N$2, "Bar", "", "Time", $M$2, $A279,$R$2,$Q$2, "","False")</f>
        <v>42708.708333333336</v>
      </c>
      <c r="D279" s="3">
        <f xml:space="preserve"> RTD("cqg.rtd",,"StudyData", $N$2, "Bar", "", "Open", $M$2, $A279, $R$2,$Q$2,,$O$2,$P$2)</f>
        <v>3.72</v>
      </c>
      <c r="E279" s="3">
        <f xml:space="preserve"> RTD("cqg.rtd",,"StudyData", $N$2, "Bar", "", "High", $M$2, $A279, $R$2,$Q$2,,$O$2,$P$2)</f>
        <v>3.72</v>
      </c>
      <c r="F279" s="3">
        <f xml:space="preserve"> RTD("cqg.rtd",,"StudyData", $N$2, "Bar", "", "Low", $M$2, $A279, $R$2,$Q$2,,$O$2,$P$2)</f>
        <v>3.72</v>
      </c>
      <c r="G279" s="3">
        <f xml:space="preserve"> RTD("cqg.rtd",,"StudyData", $N$2, "Bar", "", "Close", $M$2, $A279, $R$2,$Q$2,,$O$2,$P$2)</f>
        <v>3.72</v>
      </c>
      <c r="H279" s="4">
        <f>RTD("cqg.rtd",,"StudyData",$N$2, "Vol", "VolType=Exchange,CoCType=Contract", "Vol",$M$2, $A279, $R$2,$Q$2,,$O$2,$P$2)</f>
        <v>0</v>
      </c>
      <c r="I279" s="6">
        <f xml:space="preserve"> RTD("cqg.rtd",,"StudyData","MIVOpen("&amp;$N$2&amp;")", "Bar", "", "Close", $M$2, $A279, $R$2,$Q$2,,$O$2,$P$2)</f>
        <v>27.18</v>
      </c>
      <c r="J279" s="6">
        <f xml:space="preserve"> RTD("cqg.rtd",,"StudyData","MIVHigh("&amp;$N$2&amp;")", "Bar", "", "Close", $M$2, $A279, $R$2,$Q$2,,$O$2,$P$2)</f>
        <v>28.42</v>
      </c>
      <c r="K279" s="6">
        <f xml:space="preserve"> RTD("cqg.rtd",,"StudyData","MIVLow("&amp;$N$2&amp;")", "Bar", "", "Close", $M$2, $A279, $R$2,$Q$2,,$O$2,$P$2)</f>
        <v>25.21</v>
      </c>
      <c r="L279" s="6">
        <f xml:space="preserve"> RTD("cqg.rtd",,"StudyData","MIVCLose("&amp;$N$2&amp;")", "Bar", "", "Close", $M$2, $A279, $R$2,$Q$2,,$O$2,$P$2)</f>
        <v>27.68</v>
      </c>
    </row>
    <row r="280" spans="1:12" x14ac:dyDescent="0.3">
      <c r="A280">
        <f t="shared" si="4"/>
        <v>-278</v>
      </c>
      <c r="B280" s="1">
        <f xml:space="preserve"> RTD("cqg.rtd",,"StudyData", $N$2, "Bar", "", "Time", $M$2, $A280, $R$2,$Q$2,,$O$2,$P$2)</f>
        <v>42705.708333333336</v>
      </c>
      <c r="C280" s="2">
        <f xml:space="preserve"> RTD("cqg.rtd",,"StudyData", $N$2, "Bar", "", "Time", $M$2, $A280,$R$2,$Q$2, "","False")</f>
        <v>42705.708333333336</v>
      </c>
      <c r="D280" s="3">
        <f xml:space="preserve"> RTD("cqg.rtd",,"StudyData", $N$2, "Bar", "", "Open", $M$2, $A280, $R$2,$Q$2,,$O$2,$P$2)</f>
        <v>3.5</v>
      </c>
      <c r="E280" s="3">
        <f xml:space="preserve"> RTD("cqg.rtd",,"StudyData", $N$2, "Bar", "", "High", $M$2, $A280, $R$2,$Q$2,,$O$2,$P$2)</f>
        <v>3.5</v>
      </c>
      <c r="F280" s="3">
        <f xml:space="preserve"> RTD("cqg.rtd",,"StudyData", $N$2, "Bar", "", "Low", $M$2, $A280, $R$2,$Q$2,,$O$2,$P$2)</f>
        <v>3.5</v>
      </c>
      <c r="G280" s="3">
        <f xml:space="preserve"> RTD("cqg.rtd",,"StudyData", $N$2, "Bar", "", "Close", $M$2, $A280, $R$2,$Q$2,,$O$2,$P$2)</f>
        <v>3.5</v>
      </c>
      <c r="H280" s="4">
        <f>RTD("cqg.rtd",,"StudyData",$N$2, "Vol", "VolType=Exchange,CoCType=Contract", "Vol",$M$2, $A280, $R$2,$Q$2,,$O$2,$P$2)</f>
        <v>0</v>
      </c>
      <c r="I280" s="6">
        <f xml:space="preserve"> RTD("cqg.rtd",,"StudyData","MIVOpen("&amp;$N$2&amp;")", "Bar", "", "Close", $M$2, $A280, $R$2,$Q$2,,$O$2,$P$2)</f>
        <v>28.49</v>
      </c>
      <c r="J280" s="6">
        <f xml:space="preserve"> RTD("cqg.rtd",,"StudyData","MIVHigh("&amp;$N$2&amp;")", "Bar", "", "Close", $M$2, $A280, $R$2,$Q$2,,$O$2,$P$2)</f>
        <v>30.1</v>
      </c>
      <c r="K280" s="6">
        <f xml:space="preserve"> RTD("cqg.rtd",,"StudyData","MIVLow("&amp;$N$2&amp;")", "Bar", "", "Close", $M$2, $A280, $R$2,$Q$2,,$O$2,$P$2)</f>
        <v>23.58</v>
      </c>
      <c r="L280" s="6">
        <f xml:space="preserve"> RTD("cqg.rtd",,"StudyData","MIVCLose("&amp;$N$2&amp;")", "Bar", "", "Close", $M$2, $A280, $R$2,$Q$2,,$O$2,$P$2)</f>
        <v>27.305</v>
      </c>
    </row>
    <row r="281" spans="1:12" x14ac:dyDescent="0.3">
      <c r="A281">
        <f t="shared" si="4"/>
        <v>-279</v>
      </c>
      <c r="B281" s="1">
        <f xml:space="preserve"> RTD("cqg.rtd",,"StudyData", $N$2, "Bar", "", "Time", $M$2, $A281, $R$2,$Q$2,,$O$2,$P$2)</f>
        <v>42704.708333333336</v>
      </c>
      <c r="C281" s="2">
        <f xml:space="preserve"> RTD("cqg.rtd",,"StudyData", $N$2, "Bar", "", "Time", $M$2, $A281,$R$2,$Q$2, "","False")</f>
        <v>42704.708333333336</v>
      </c>
      <c r="D281" s="3">
        <f xml:space="preserve"> RTD("cqg.rtd",,"StudyData", $N$2, "Bar", "", "Open", $M$2, $A281, $R$2,$Q$2,,$O$2,$P$2)</f>
        <v>3.27</v>
      </c>
      <c r="E281" s="3">
        <f xml:space="preserve"> RTD("cqg.rtd",,"StudyData", $N$2, "Bar", "", "High", $M$2, $A281, $R$2,$Q$2,,$O$2,$P$2)</f>
        <v>3.27</v>
      </c>
      <c r="F281" s="3">
        <f xml:space="preserve"> RTD("cqg.rtd",,"StudyData", $N$2, "Bar", "", "Low", $M$2, $A281, $R$2,$Q$2,,$O$2,$P$2)</f>
        <v>3.27</v>
      </c>
      <c r="G281" s="3">
        <f xml:space="preserve"> RTD("cqg.rtd",,"StudyData", $N$2, "Bar", "", "Close", $M$2, $A281, $R$2,$Q$2,,$O$2,$P$2)</f>
        <v>3.27</v>
      </c>
      <c r="H281" s="4">
        <f>RTD("cqg.rtd",,"StudyData",$N$2, "Vol", "VolType=Exchange,CoCType=Contract", "Vol",$M$2, $A281, $R$2,$Q$2,,$O$2,$P$2)</f>
        <v>0</v>
      </c>
      <c r="I281" s="6">
        <f xml:space="preserve"> RTD("cqg.rtd",,"StudyData","MIVOpen("&amp;$N$2&amp;")", "Bar", "", "Close", $M$2, $A281, $R$2,$Q$2,,$O$2,$P$2)</f>
        <v>27.76</v>
      </c>
      <c r="J281" s="6">
        <f xml:space="preserve"> RTD("cqg.rtd",,"StudyData","MIVHigh("&amp;$N$2&amp;")", "Bar", "", "Close", $M$2, $A281, $R$2,$Q$2,,$O$2,$P$2)</f>
        <v>29.72</v>
      </c>
      <c r="K281" s="6">
        <f xml:space="preserve"> RTD("cqg.rtd",,"StudyData","MIVLow("&amp;$N$2&amp;")", "Bar", "", "Close", $M$2, $A281, $R$2,$Q$2,,$O$2,$P$2)</f>
        <v>24.18</v>
      </c>
      <c r="L281" s="6">
        <f xml:space="preserve"> RTD("cqg.rtd",,"StudyData","MIVCLose("&amp;$N$2&amp;")", "Bar", "", "Close", $M$2, $A281, $R$2,$Q$2,,$O$2,$P$2)</f>
        <v>28.184999999999999</v>
      </c>
    </row>
    <row r="282" spans="1:12" x14ac:dyDescent="0.3">
      <c r="A282">
        <f t="shared" si="4"/>
        <v>-280</v>
      </c>
      <c r="B282" s="1">
        <f xml:space="preserve"> RTD("cqg.rtd",,"StudyData", $N$2, "Bar", "", "Time", $M$2, $A282, $R$2,$Q$2,,$O$2,$P$2)</f>
        <v>42703.708333333336</v>
      </c>
      <c r="C282" s="2">
        <f xml:space="preserve"> RTD("cqg.rtd",,"StudyData", $N$2, "Bar", "", "Time", $M$2, $A282,$R$2,$Q$2, "","False")</f>
        <v>42703.708333333336</v>
      </c>
      <c r="D282" s="3">
        <f xml:space="preserve"> RTD("cqg.rtd",,"StudyData", $N$2, "Bar", "", "Open", $M$2, $A282, $R$2,$Q$2,,$O$2,$P$2)</f>
        <v>3.33</v>
      </c>
      <c r="E282" s="3">
        <f xml:space="preserve"> RTD("cqg.rtd",,"StudyData", $N$2, "Bar", "", "High", $M$2, $A282, $R$2,$Q$2,,$O$2,$P$2)</f>
        <v>3.33</v>
      </c>
      <c r="F282" s="3">
        <f xml:space="preserve"> RTD("cqg.rtd",,"StudyData", $N$2, "Bar", "", "Low", $M$2, $A282, $R$2,$Q$2,,$O$2,$P$2)</f>
        <v>3.33</v>
      </c>
      <c r="G282" s="3">
        <f xml:space="preserve"> RTD("cqg.rtd",,"StudyData", $N$2, "Bar", "", "Close", $M$2, $A282, $R$2,$Q$2,,$O$2,$P$2)</f>
        <v>3.33</v>
      </c>
      <c r="H282" s="4">
        <f>RTD("cqg.rtd",,"StudyData",$N$2, "Vol", "VolType=Exchange,CoCType=Contract", "Vol",$M$2, $A282, $R$2,$Q$2,,$O$2,$P$2)</f>
        <v>0</v>
      </c>
      <c r="I282" s="6">
        <f xml:space="preserve"> RTD("cqg.rtd",,"StudyData","MIVOpen("&amp;$N$2&amp;")", "Bar", "", "Close", $M$2, $A282, $R$2,$Q$2,,$O$2,$P$2)</f>
        <v>27.864999999999998</v>
      </c>
      <c r="J282" s="6">
        <f xml:space="preserve"> RTD("cqg.rtd",,"StudyData","MIVHigh("&amp;$N$2&amp;")", "Bar", "", "Close", $M$2, $A282, $R$2,$Q$2,,$O$2,$P$2)</f>
        <v>28.52</v>
      </c>
      <c r="K282" s="6">
        <f xml:space="preserve"> RTD("cqg.rtd",,"StudyData","MIVLow("&amp;$N$2&amp;")", "Bar", "", "Close", $M$2, $A282, $R$2,$Q$2,,$O$2,$P$2)</f>
        <v>26.79</v>
      </c>
      <c r="L282" s="6">
        <f xml:space="preserve"> RTD("cqg.rtd",,"StudyData","MIVCLose("&amp;$N$2&amp;")", "Bar", "", "Close", $M$2, $A282, $R$2,$Q$2,,$O$2,$P$2)</f>
        <v>27.864999999999998</v>
      </c>
    </row>
    <row r="283" spans="1:12" x14ac:dyDescent="0.3">
      <c r="A283">
        <f t="shared" si="4"/>
        <v>-281</v>
      </c>
      <c r="B283" s="1">
        <f xml:space="preserve"> RTD("cqg.rtd",,"StudyData", $N$2, "Bar", "", "Time", $M$2, $A283, $R$2,$Q$2,,$O$2,$P$2)</f>
        <v>42702.708333333336</v>
      </c>
      <c r="C283" s="2">
        <f xml:space="preserve"> RTD("cqg.rtd",,"StudyData", $N$2, "Bar", "", "Time", $M$2, $A283,$R$2,$Q$2, "","False")</f>
        <v>42702.708333333336</v>
      </c>
      <c r="D283" s="3">
        <f xml:space="preserve"> RTD("cqg.rtd",,"StudyData", $N$2, "Bar", "", "Open", $M$2, $A283, $R$2,$Q$2,,$O$2,$P$2)</f>
        <v>2.75</v>
      </c>
      <c r="E283" s="3">
        <f xml:space="preserve"> RTD("cqg.rtd",,"StudyData", $N$2, "Bar", "", "High", $M$2, $A283, $R$2,$Q$2,,$O$2,$P$2)</f>
        <v>2.75</v>
      </c>
      <c r="F283" s="3">
        <f xml:space="preserve"> RTD("cqg.rtd",,"StudyData", $N$2, "Bar", "", "Low", $M$2, $A283, $R$2,$Q$2,,$O$2,$P$2)</f>
        <v>2.75</v>
      </c>
      <c r="G283" s="3">
        <f xml:space="preserve"> RTD("cqg.rtd",,"StudyData", $N$2, "Bar", "", "Close", $M$2, $A283, $R$2,$Q$2,,$O$2,$P$2)</f>
        <v>2.75</v>
      </c>
      <c r="H283" s="4">
        <f>RTD("cqg.rtd",,"StudyData",$N$2, "Vol", "VolType=Exchange,CoCType=Contract", "Vol",$M$2, $A283, $R$2,$Q$2,,$O$2,$P$2)</f>
        <v>0</v>
      </c>
      <c r="I283" s="6">
        <f xml:space="preserve"> RTD("cqg.rtd",,"StudyData","MIVOpen("&amp;$N$2&amp;")", "Bar", "", "Close", $M$2, $A283, $R$2,$Q$2,,$O$2,$P$2)</f>
        <v>28.72</v>
      </c>
      <c r="J283" s="6">
        <f xml:space="preserve"> RTD("cqg.rtd",,"StudyData","MIVHigh("&amp;$N$2&amp;")", "Bar", "", "Close", $M$2, $A283, $R$2,$Q$2,,$O$2,$P$2)</f>
        <v>30.86</v>
      </c>
      <c r="K283" s="6">
        <f xml:space="preserve"> RTD("cqg.rtd",,"StudyData","MIVLow("&amp;$N$2&amp;")", "Bar", "", "Close", $M$2, $A283, $R$2,$Q$2,,$O$2,$P$2)</f>
        <v>25.94</v>
      </c>
      <c r="L283" s="6">
        <f xml:space="preserve"> RTD("cqg.rtd",,"StudyData","MIVCLose("&amp;$N$2&amp;")", "Bar", "", "Close", $M$2, $A283, $R$2,$Q$2,,$O$2,$P$2)</f>
        <v>27.815000000000001</v>
      </c>
    </row>
    <row r="284" spans="1:12" x14ac:dyDescent="0.3">
      <c r="A284">
        <f t="shared" si="4"/>
        <v>-282</v>
      </c>
      <c r="B284" s="1">
        <f xml:space="preserve"> RTD("cqg.rtd",,"StudyData", $N$2, "Bar", "", "Time", $M$2, $A284, $R$2,$Q$2,,$O$2,$P$2)</f>
        <v>42701.708333333336</v>
      </c>
      <c r="C284" s="2">
        <f xml:space="preserve"> RTD("cqg.rtd",,"StudyData", $N$2, "Bar", "", "Time", $M$2, $A284,$R$2,$Q$2, "","False")</f>
        <v>42701.708333333336</v>
      </c>
      <c r="D284" s="3">
        <f xml:space="preserve"> RTD("cqg.rtd",,"StudyData", $N$2, "Bar", "", "Open", $M$2, $A284, $R$2,$Q$2,,$O$2,$P$2)</f>
        <v>3.34</v>
      </c>
      <c r="E284" s="3">
        <f xml:space="preserve"> RTD("cqg.rtd",,"StudyData", $N$2, "Bar", "", "High", $M$2, $A284, $R$2,$Q$2,,$O$2,$P$2)</f>
        <v>3.34</v>
      </c>
      <c r="F284" s="3">
        <f xml:space="preserve"> RTD("cqg.rtd",,"StudyData", $N$2, "Bar", "", "Low", $M$2, $A284, $R$2,$Q$2,,$O$2,$P$2)</f>
        <v>3.34</v>
      </c>
      <c r="G284" s="3">
        <f xml:space="preserve"> RTD("cqg.rtd",,"StudyData", $N$2, "Bar", "", "Close", $M$2, $A284, $R$2,$Q$2,,$O$2,$P$2)</f>
        <v>3.34</v>
      </c>
      <c r="H284" s="4">
        <f>RTD("cqg.rtd",,"StudyData",$N$2, "Vol", "VolType=Exchange,CoCType=Contract", "Vol",$M$2, $A284, $R$2,$Q$2,,$O$2,$P$2)</f>
        <v>0</v>
      </c>
      <c r="I284" s="6">
        <f xml:space="preserve"> RTD("cqg.rtd",,"StudyData","MIVOpen("&amp;$N$2&amp;")", "Bar", "", "Close", $M$2, $A284, $R$2,$Q$2,,$O$2,$P$2)</f>
        <v>28.664999999999999</v>
      </c>
      <c r="J284" s="6">
        <f xml:space="preserve"> RTD("cqg.rtd",,"StudyData","MIVHigh("&amp;$N$2&amp;")", "Bar", "", "Close", $M$2, $A284, $R$2,$Q$2,,$O$2,$P$2)</f>
        <v>30.23</v>
      </c>
      <c r="K284" s="6">
        <f xml:space="preserve"> RTD("cqg.rtd",,"StudyData","MIVLow("&amp;$N$2&amp;")", "Bar", "", "Close", $M$2, $A284, $R$2,$Q$2,,$O$2,$P$2)</f>
        <v>24</v>
      </c>
      <c r="L284" s="6">
        <f xml:space="preserve"> RTD("cqg.rtd",,"StudyData","MIVCLose("&amp;$N$2&amp;")", "Bar", "", "Close", $M$2, $A284, $R$2,$Q$2,,$O$2,$P$2)</f>
        <v>25.855</v>
      </c>
    </row>
    <row r="285" spans="1:12" x14ac:dyDescent="0.3">
      <c r="A285">
        <f t="shared" si="4"/>
        <v>-283</v>
      </c>
      <c r="B285" s="1">
        <f xml:space="preserve"> RTD("cqg.rtd",,"StudyData", $N$2, "Bar", "", "Time", $M$2, $A285, $R$2,$Q$2,,$O$2,$P$2)</f>
        <v>42698.708333333336</v>
      </c>
      <c r="C285" s="2">
        <f xml:space="preserve"> RTD("cqg.rtd",,"StudyData", $N$2, "Bar", "", "Time", $M$2, $A285,$R$2,$Q$2, "","False")</f>
        <v>42698.708333333336</v>
      </c>
      <c r="D285" s="3">
        <f xml:space="preserve"> RTD("cqg.rtd",,"StudyData", $N$2, "Bar", "", "Open", $M$2, $A285, $R$2,$Q$2,,$O$2,$P$2)</f>
        <v>3.29</v>
      </c>
      <c r="E285" s="3">
        <f xml:space="preserve"> RTD("cqg.rtd",,"StudyData", $N$2, "Bar", "", "High", $M$2, $A285, $R$2,$Q$2,,$O$2,$P$2)</f>
        <v>3.29</v>
      </c>
      <c r="F285" s="3">
        <f xml:space="preserve"> RTD("cqg.rtd",,"StudyData", $N$2, "Bar", "", "Low", $M$2, $A285, $R$2,$Q$2,,$O$2,$P$2)</f>
        <v>3.29</v>
      </c>
      <c r="G285" s="3">
        <f xml:space="preserve"> RTD("cqg.rtd",,"StudyData", $N$2, "Bar", "", "Close", $M$2, $A285, $R$2,$Q$2,,$O$2,$P$2)</f>
        <v>3.29</v>
      </c>
      <c r="H285" s="4">
        <f>RTD("cqg.rtd",,"StudyData",$N$2, "Vol", "VolType=Exchange,CoCType=Contract", "Vol",$M$2, $A285, $R$2,$Q$2,,$O$2,$P$2)</f>
        <v>0</v>
      </c>
      <c r="I285" s="6">
        <f xml:space="preserve"> RTD("cqg.rtd",,"StudyData","MIVOpen("&amp;$N$2&amp;")", "Bar", "", "Close", $M$2, $A285, $R$2,$Q$2,,$O$2,$P$2)</f>
        <v>27.75</v>
      </c>
      <c r="J285" s="6">
        <f xml:space="preserve"> RTD("cqg.rtd",,"StudyData","MIVHigh("&amp;$N$2&amp;")", "Bar", "", "Close", $M$2, $A285, $R$2,$Q$2,,$O$2,$P$2)</f>
        <v>28.82</v>
      </c>
      <c r="K285" s="6">
        <f xml:space="preserve"> RTD("cqg.rtd",,"StudyData","MIVLow("&amp;$N$2&amp;")", "Bar", "", "Close", $M$2, $A285, $R$2,$Q$2,,$O$2,$P$2)</f>
        <v>25.52</v>
      </c>
      <c r="L285" s="6">
        <f xml:space="preserve"> RTD("cqg.rtd",,"StudyData","MIVCLose("&amp;$N$2&amp;")", "Bar", "", "Close", $M$2, $A285, $R$2,$Q$2,,$O$2,$P$2)</f>
        <v>28.58</v>
      </c>
    </row>
    <row r="286" spans="1:12" x14ac:dyDescent="0.3">
      <c r="A286">
        <f t="shared" si="4"/>
        <v>-284</v>
      </c>
      <c r="B286" s="1">
        <f xml:space="preserve"> RTD("cqg.rtd",,"StudyData", $N$2, "Bar", "", "Time", $M$2, $A286, $R$2,$Q$2,,$O$2,$P$2)</f>
        <v>42697.708333333336</v>
      </c>
      <c r="C286" s="2">
        <f xml:space="preserve"> RTD("cqg.rtd",,"StudyData", $N$2, "Bar", "", "Time", $M$2, $A286,$R$2,$Q$2, "","False")</f>
        <v>42697.708333333336</v>
      </c>
      <c r="D286" s="3" t="str">
        <f xml:space="preserve"> RTD("cqg.rtd",,"StudyData", $N$2, "Bar", "", "Open", $M$2, $A286, $R$2,$Q$2,,$O$2,$P$2)</f>
        <v/>
      </c>
      <c r="E286" s="3" t="str">
        <f xml:space="preserve"> RTD("cqg.rtd",,"StudyData", $N$2, "Bar", "", "High", $M$2, $A286, $R$2,$Q$2,,$O$2,$P$2)</f>
        <v/>
      </c>
      <c r="F286" s="3" t="str">
        <f xml:space="preserve"> RTD("cqg.rtd",,"StudyData", $N$2, "Bar", "", "Low", $M$2, $A286, $R$2,$Q$2,,$O$2,$P$2)</f>
        <v/>
      </c>
      <c r="G286" s="3" t="str">
        <f xml:space="preserve"> RTD("cqg.rtd",,"StudyData", $N$2, "Bar", "", "Close", $M$2, $A286, $R$2,$Q$2,,$O$2,$P$2)</f>
        <v/>
      </c>
      <c r="H286" s="4" t="str">
        <f>RTD("cqg.rtd",,"StudyData",$N$2, "Vol", "VolType=Exchange,CoCType=Contract", "Vol",$M$2, $A286, $R$2,$Q$2,,$O$2,$P$2)</f>
        <v/>
      </c>
      <c r="I286" s="6">
        <f xml:space="preserve"> RTD("cqg.rtd",,"StudyData","MIVOpen("&amp;$N$2&amp;")", "Bar", "", "Close", $M$2, $A286, $R$2,$Q$2,,$O$2,$P$2)</f>
        <v>27.375</v>
      </c>
      <c r="J286" s="6">
        <f xml:space="preserve"> RTD("cqg.rtd",,"StudyData","MIVHigh("&amp;$N$2&amp;")", "Bar", "", "Close", $M$2, $A286, $R$2,$Q$2,,$O$2,$P$2)</f>
        <v>30.36</v>
      </c>
      <c r="K286" s="6">
        <f xml:space="preserve"> RTD("cqg.rtd",,"StudyData","MIVLow("&amp;$N$2&amp;")", "Bar", "", "Close", $M$2, $A286, $R$2,$Q$2,,$O$2,$P$2)</f>
        <v>25.68</v>
      </c>
      <c r="L286" s="6">
        <f xml:space="preserve"> RTD("cqg.rtd",,"StudyData","MIVCLose("&amp;$N$2&amp;")", "Bar", "", "Close", $M$2, $A286, $R$2,$Q$2,,$O$2,$P$2)</f>
        <v>27.84</v>
      </c>
    </row>
    <row r="287" spans="1:12" x14ac:dyDescent="0.3">
      <c r="A287">
        <f t="shared" si="4"/>
        <v>-285</v>
      </c>
      <c r="B287" s="1">
        <f xml:space="preserve"> RTD("cqg.rtd",,"StudyData", $N$2, "Bar", "", "Time", $M$2, $A287, $R$2,$Q$2,,$O$2,$P$2)</f>
        <v>42696.708333333336</v>
      </c>
      <c r="C287" s="2">
        <f xml:space="preserve"> RTD("cqg.rtd",,"StudyData", $N$2, "Bar", "", "Time", $M$2, $A287,$R$2,$Q$2, "","False")</f>
        <v>42696.708333333336</v>
      </c>
      <c r="D287" s="3">
        <f xml:space="preserve"> RTD("cqg.rtd",,"StudyData", $N$2, "Bar", "", "Open", $M$2, $A287, $R$2,$Q$2,,$O$2,$P$2)</f>
        <v>3.61</v>
      </c>
      <c r="E287" s="3">
        <f xml:space="preserve"> RTD("cqg.rtd",,"StudyData", $N$2, "Bar", "", "High", $M$2, $A287, $R$2,$Q$2,,$O$2,$P$2)</f>
        <v>3.61</v>
      </c>
      <c r="F287" s="3">
        <f xml:space="preserve"> RTD("cqg.rtd",,"StudyData", $N$2, "Bar", "", "Low", $M$2, $A287, $R$2,$Q$2,,$O$2,$P$2)</f>
        <v>3.61</v>
      </c>
      <c r="G287" s="3">
        <f xml:space="preserve"> RTD("cqg.rtd",,"StudyData", $N$2, "Bar", "", "Close", $M$2, $A287, $R$2,$Q$2,,$O$2,$P$2)</f>
        <v>3.61</v>
      </c>
      <c r="H287" s="4">
        <f>RTD("cqg.rtd",,"StudyData",$N$2, "Vol", "VolType=Exchange,CoCType=Contract", "Vol",$M$2, $A287, $R$2,$Q$2,,$O$2,$P$2)</f>
        <v>0</v>
      </c>
      <c r="I287" s="6">
        <f xml:space="preserve"> RTD("cqg.rtd",,"StudyData","MIVOpen("&amp;$N$2&amp;")", "Bar", "", "Close", $M$2, $A287, $R$2,$Q$2,,$O$2,$P$2)</f>
        <v>28.184999999999999</v>
      </c>
      <c r="J287" s="6">
        <f xml:space="preserve"> RTD("cqg.rtd",,"StudyData","MIVHigh("&amp;$N$2&amp;")", "Bar", "", "Close", $M$2, $A287, $R$2,$Q$2,,$O$2,$P$2)</f>
        <v>30.18</v>
      </c>
      <c r="K287" s="6">
        <f xml:space="preserve"> RTD("cqg.rtd",,"StudyData","MIVLow("&amp;$N$2&amp;")", "Bar", "", "Close", $M$2, $A287, $R$2,$Q$2,,$O$2,$P$2)</f>
        <v>25.49</v>
      </c>
      <c r="L287" s="6">
        <f xml:space="preserve"> RTD("cqg.rtd",,"StudyData","MIVCLose("&amp;$N$2&amp;")", "Bar", "", "Close", $M$2, $A287, $R$2,$Q$2,,$O$2,$P$2)</f>
        <v>28.47</v>
      </c>
    </row>
    <row r="288" spans="1:12" x14ac:dyDescent="0.3">
      <c r="A288">
        <f t="shared" si="4"/>
        <v>-286</v>
      </c>
      <c r="B288" s="1">
        <f xml:space="preserve"> RTD("cqg.rtd",,"StudyData", $N$2, "Bar", "", "Time", $M$2, $A288, $R$2,$Q$2,,$O$2,$P$2)</f>
        <v>42695.708333333336</v>
      </c>
      <c r="C288" s="2">
        <f xml:space="preserve"> RTD("cqg.rtd",,"StudyData", $N$2, "Bar", "", "Time", $M$2, $A288,$R$2,$Q$2, "","False")</f>
        <v>42695.708333333336</v>
      </c>
      <c r="D288" s="3">
        <f xml:space="preserve"> RTD("cqg.rtd",,"StudyData", $N$2, "Bar", "", "Open", $M$2, $A288, $R$2,$Q$2,,$O$2,$P$2)</f>
        <v>3.63</v>
      </c>
      <c r="E288" s="3">
        <f xml:space="preserve"> RTD("cqg.rtd",,"StudyData", $N$2, "Bar", "", "High", $M$2, $A288, $R$2,$Q$2,,$O$2,$P$2)</f>
        <v>3.63</v>
      </c>
      <c r="F288" s="3">
        <f xml:space="preserve"> RTD("cqg.rtd",,"StudyData", $N$2, "Bar", "", "Low", $M$2, $A288, $R$2,$Q$2,,$O$2,$P$2)</f>
        <v>3.63</v>
      </c>
      <c r="G288" s="3">
        <f xml:space="preserve"> RTD("cqg.rtd",,"StudyData", $N$2, "Bar", "", "Close", $M$2, $A288, $R$2,$Q$2,,$O$2,$P$2)</f>
        <v>3.63</v>
      </c>
      <c r="H288" s="4">
        <f>RTD("cqg.rtd",,"StudyData",$N$2, "Vol", "VolType=Exchange,CoCType=Contract", "Vol",$M$2, $A288, $R$2,$Q$2,,$O$2,$P$2)</f>
        <v>0</v>
      </c>
      <c r="I288" s="6">
        <f xml:space="preserve"> RTD("cqg.rtd",,"StudyData","MIVOpen("&amp;$N$2&amp;")", "Bar", "", "Close", $M$2, $A288, $R$2,$Q$2,,$O$2,$P$2)</f>
        <v>29.035</v>
      </c>
      <c r="J288" s="6">
        <f xml:space="preserve"> RTD("cqg.rtd",,"StudyData","MIVHigh("&amp;$N$2&amp;")", "Bar", "", "Close", $M$2, $A288, $R$2,$Q$2,,$O$2,$P$2)</f>
        <v>29.42</v>
      </c>
      <c r="K288" s="6">
        <f xml:space="preserve"> RTD("cqg.rtd",,"StudyData","MIVLow("&amp;$N$2&amp;")", "Bar", "", "Close", $M$2, $A288, $R$2,$Q$2,,$O$2,$P$2)</f>
        <v>27</v>
      </c>
      <c r="L288" s="6">
        <f xml:space="preserve"> RTD("cqg.rtd",,"StudyData","MIVCLose("&amp;$N$2&amp;")", "Bar", "", "Close", $M$2, $A288, $R$2,$Q$2,,$O$2,$P$2)</f>
        <v>28.535</v>
      </c>
    </row>
    <row r="289" spans="1:12" x14ac:dyDescent="0.3">
      <c r="A289">
        <f t="shared" si="4"/>
        <v>-287</v>
      </c>
      <c r="B289" s="1">
        <f xml:space="preserve"> RTD("cqg.rtd",,"StudyData", $N$2, "Bar", "", "Time", $M$2, $A289, $R$2,$Q$2,,$O$2,$P$2)</f>
        <v>42694.708333333336</v>
      </c>
      <c r="C289" s="2">
        <f xml:space="preserve"> RTD("cqg.rtd",,"StudyData", $N$2, "Bar", "", "Time", $M$2, $A289,$R$2,$Q$2, "","False")</f>
        <v>42694.708333333336</v>
      </c>
      <c r="D289" s="3">
        <f xml:space="preserve"> RTD("cqg.rtd",,"StudyData", $N$2, "Bar", "", "Open", $M$2, $A289, $R$2,$Q$2,,$O$2,$P$2)</f>
        <v>3.64</v>
      </c>
      <c r="E289" s="3">
        <f xml:space="preserve"> RTD("cqg.rtd",,"StudyData", $N$2, "Bar", "", "High", $M$2, $A289, $R$2,$Q$2,,$O$2,$P$2)</f>
        <v>3.64</v>
      </c>
      <c r="F289" s="3">
        <f xml:space="preserve"> RTD("cqg.rtd",,"StudyData", $N$2, "Bar", "", "Low", $M$2, $A289, $R$2,$Q$2,,$O$2,$P$2)</f>
        <v>3.64</v>
      </c>
      <c r="G289" s="3">
        <f xml:space="preserve"> RTD("cqg.rtd",,"StudyData", $N$2, "Bar", "", "Close", $M$2, $A289, $R$2,$Q$2,,$O$2,$P$2)</f>
        <v>3.64</v>
      </c>
      <c r="H289" s="4">
        <f>RTD("cqg.rtd",,"StudyData",$N$2, "Vol", "VolType=Exchange,CoCType=Contract", "Vol",$M$2, $A289, $R$2,$Q$2,,$O$2,$P$2)</f>
        <v>0</v>
      </c>
      <c r="I289" s="6">
        <f xml:space="preserve"> RTD("cqg.rtd",,"StudyData","MIVOpen("&amp;$N$2&amp;")", "Bar", "", "Close", $M$2, $A289, $R$2,$Q$2,,$O$2,$P$2)</f>
        <v>28.98</v>
      </c>
      <c r="J289" s="6">
        <f xml:space="preserve"> RTD("cqg.rtd",,"StudyData","MIVHigh("&amp;$N$2&amp;")", "Bar", "", "Close", $M$2, $A289, $R$2,$Q$2,,$O$2,$P$2)</f>
        <v>30.84</v>
      </c>
      <c r="K289" s="6">
        <f xml:space="preserve"> RTD("cqg.rtd",,"StudyData","MIVLow("&amp;$N$2&amp;")", "Bar", "", "Close", $M$2, $A289, $R$2,$Q$2,,$O$2,$P$2)</f>
        <v>26.18</v>
      </c>
      <c r="L289" s="6">
        <f xml:space="preserve"> RTD("cqg.rtd",,"StudyData","MIVCLose("&amp;$N$2&amp;")", "Bar", "", "Close", $M$2, $A289, $R$2,$Q$2,,$O$2,$P$2)</f>
        <v>29.065000000000001</v>
      </c>
    </row>
    <row r="290" spans="1:12" x14ac:dyDescent="0.3">
      <c r="A290">
        <f t="shared" si="4"/>
        <v>-288</v>
      </c>
      <c r="B290" s="1">
        <f xml:space="preserve"> RTD("cqg.rtd",,"StudyData", $N$2, "Bar", "", "Time", $M$2, $A290, $R$2,$Q$2,,$O$2,$P$2)</f>
        <v>42691.708333333336</v>
      </c>
      <c r="C290" s="2">
        <f xml:space="preserve"> RTD("cqg.rtd",,"StudyData", $N$2, "Bar", "", "Time", $M$2, $A290,$R$2,$Q$2, "","False")</f>
        <v>42691.708333333336</v>
      </c>
      <c r="D290" s="3">
        <f xml:space="preserve"> RTD("cqg.rtd",,"StudyData", $N$2, "Bar", "", "Open", $M$2, $A290, $R$2,$Q$2,,$O$2,$P$2)</f>
        <v>3.23</v>
      </c>
      <c r="E290" s="3">
        <f xml:space="preserve"> RTD("cqg.rtd",,"StudyData", $N$2, "Bar", "", "High", $M$2, $A290, $R$2,$Q$2,,$O$2,$P$2)</f>
        <v>3.23</v>
      </c>
      <c r="F290" s="3">
        <f xml:space="preserve"> RTD("cqg.rtd",,"StudyData", $N$2, "Bar", "", "Low", $M$2, $A290, $R$2,$Q$2,,$O$2,$P$2)</f>
        <v>3.23</v>
      </c>
      <c r="G290" s="3">
        <f xml:space="preserve"> RTD("cqg.rtd",,"StudyData", $N$2, "Bar", "", "Close", $M$2, $A290, $R$2,$Q$2,,$O$2,$P$2)</f>
        <v>3.23</v>
      </c>
      <c r="H290" s="4">
        <f>RTD("cqg.rtd",,"StudyData",$N$2, "Vol", "VolType=Exchange,CoCType=Contract", "Vol",$M$2, $A290, $R$2,$Q$2,,$O$2,$P$2)</f>
        <v>0</v>
      </c>
      <c r="I290" s="6">
        <f xml:space="preserve"> RTD("cqg.rtd",,"StudyData","MIVOpen("&amp;$N$2&amp;")", "Bar", "", "Close", $M$2, $A290, $R$2,$Q$2,,$O$2,$P$2)</f>
        <v>28.79</v>
      </c>
      <c r="J290" s="6">
        <f xml:space="preserve"> RTD("cqg.rtd",,"StudyData","MIVHigh("&amp;$N$2&amp;")", "Bar", "", "Close", $M$2, $A290, $R$2,$Q$2,,$O$2,$P$2)</f>
        <v>30.44</v>
      </c>
      <c r="K290" s="6">
        <f xml:space="preserve"> RTD("cqg.rtd",,"StudyData","MIVLow("&amp;$N$2&amp;")", "Bar", "", "Close", $M$2, $A290, $R$2,$Q$2,,$O$2,$P$2)</f>
        <v>22.56</v>
      </c>
      <c r="L290" s="6">
        <f xml:space="preserve"> RTD("cqg.rtd",,"StudyData","MIVCLose("&amp;$N$2&amp;")", "Bar", "", "Close", $M$2, $A290, $R$2,$Q$2,,$O$2,$P$2)</f>
        <v>28.125</v>
      </c>
    </row>
    <row r="291" spans="1:12" x14ac:dyDescent="0.3">
      <c r="A291">
        <f t="shared" si="4"/>
        <v>-289</v>
      </c>
      <c r="B291" s="1">
        <f xml:space="preserve"> RTD("cqg.rtd",,"StudyData", $N$2, "Bar", "", "Time", $M$2, $A291, $R$2,$Q$2,,$O$2,$P$2)</f>
        <v>42690.708333333336</v>
      </c>
      <c r="C291" s="2">
        <f xml:space="preserve"> RTD("cqg.rtd",,"StudyData", $N$2, "Bar", "", "Time", $M$2, $A291,$R$2,$Q$2, "","False")</f>
        <v>42690.708333333336</v>
      </c>
      <c r="D291" s="3">
        <f xml:space="preserve"> RTD("cqg.rtd",,"StudyData", $N$2, "Bar", "", "Open", $M$2, $A291, $R$2,$Q$2,,$O$2,$P$2)</f>
        <v>3.36</v>
      </c>
      <c r="E291" s="3">
        <f xml:space="preserve"> RTD("cqg.rtd",,"StudyData", $N$2, "Bar", "", "High", $M$2, $A291, $R$2,$Q$2,,$O$2,$P$2)</f>
        <v>3.36</v>
      </c>
      <c r="F291" s="3">
        <f xml:space="preserve"> RTD("cqg.rtd",,"StudyData", $N$2, "Bar", "", "Low", $M$2, $A291, $R$2,$Q$2,,$O$2,$P$2)</f>
        <v>3.36</v>
      </c>
      <c r="G291" s="3">
        <f xml:space="preserve"> RTD("cqg.rtd",,"StudyData", $N$2, "Bar", "", "Close", $M$2, $A291, $R$2,$Q$2,,$O$2,$P$2)</f>
        <v>3.36</v>
      </c>
      <c r="H291" s="4">
        <f>RTD("cqg.rtd",,"StudyData",$N$2, "Vol", "VolType=Exchange,CoCType=Contract", "Vol",$M$2, $A291, $R$2,$Q$2,,$O$2,$P$2)</f>
        <v>0</v>
      </c>
      <c r="I291" s="6">
        <f xml:space="preserve"> RTD("cqg.rtd",,"StudyData","MIVOpen("&amp;$N$2&amp;")", "Bar", "", "Close", $M$2, $A291, $R$2,$Q$2,,$O$2,$P$2)</f>
        <v>28.344999999999999</v>
      </c>
      <c r="J291" s="6">
        <f xml:space="preserve"> RTD("cqg.rtd",,"StudyData","MIVHigh("&amp;$N$2&amp;")", "Bar", "", "Close", $M$2, $A291, $R$2,$Q$2,,$O$2,$P$2)</f>
        <v>28.93</v>
      </c>
      <c r="K291" s="6">
        <f xml:space="preserve"> RTD("cqg.rtd",,"StudyData","MIVLow("&amp;$N$2&amp;")", "Bar", "", "Close", $M$2, $A291, $R$2,$Q$2,,$O$2,$P$2)</f>
        <v>26.45</v>
      </c>
      <c r="L291" s="6">
        <f xml:space="preserve"> RTD("cqg.rtd",,"StudyData","MIVCLose("&amp;$N$2&amp;")", "Bar", "", "Close", $M$2, $A291, $R$2,$Q$2,,$O$2,$P$2)</f>
        <v>28.844999999999999</v>
      </c>
    </row>
    <row r="292" spans="1:12" x14ac:dyDescent="0.3">
      <c r="A292">
        <f t="shared" si="4"/>
        <v>-290</v>
      </c>
      <c r="B292" s="1">
        <f xml:space="preserve"> RTD("cqg.rtd",,"StudyData", $N$2, "Bar", "", "Time", $M$2, $A292, $R$2,$Q$2,,$O$2,$P$2)</f>
        <v>42689.708333333336</v>
      </c>
      <c r="C292" s="2">
        <f xml:space="preserve"> RTD("cqg.rtd",,"StudyData", $N$2, "Bar", "", "Time", $M$2, $A292,$R$2,$Q$2, "","False")</f>
        <v>42689.708333333336</v>
      </c>
      <c r="D292" s="3">
        <f xml:space="preserve"> RTD("cqg.rtd",,"StudyData", $N$2, "Bar", "", "Open", $M$2, $A292, $R$2,$Q$2,,$O$2,$P$2)</f>
        <v>3.48</v>
      </c>
      <c r="E292" s="3">
        <f xml:space="preserve"> RTD("cqg.rtd",,"StudyData", $N$2, "Bar", "", "High", $M$2, $A292, $R$2,$Q$2,,$O$2,$P$2)</f>
        <v>3.48</v>
      </c>
      <c r="F292" s="3">
        <f xml:space="preserve"> RTD("cqg.rtd",,"StudyData", $N$2, "Bar", "", "Low", $M$2, $A292, $R$2,$Q$2,,$O$2,$P$2)</f>
        <v>3.48</v>
      </c>
      <c r="G292" s="3">
        <f xml:space="preserve"> RTD("cqg.rtd",,"StudyData", $N$2, "Bar", "", "Close", $M$2, $A292, $R$2,$Q$2,,$O$2,$P$2)</f>
        <v>3.48</v>
      </c>
      <c r="H292" s="4">
        <f>RTD("cqg.rtd",,"StudyData",$N$2, "Vol", "VolType=Exchange,CoCType=Contract", "Vol",$M$2, $A292, $R$2,$Q$2,,$O$2,$P$2)</f>
        <v>0</v>
      </c>
      <c r="I292" s="6">
        <f xml:space="preserve"> RTD("cqg.rtd",,"StudyData","MIVOpen("&amp;$N$2&amp;")", "Bar", "", "Close", $M$2, $A292, $R$2,$Q$2,,$O$2,$P$2)</f>
        <v>28.085000000000001</v>
      </c>
      <c r="J292" s="6">
        <f xml:space="preserve"> RTD("cqg.rtd",,"StudyData","MIVHigh("&amp;$N$2&amp;")", "Bar", "", "Close", $M$2, $A292, $R$2,$Q$2,,$O$2,$P$2)</f>
        <v>29.97</v>
      </c>
      <c r="K292" s="6">
        <f xml:space="preserve"> RTD("cqg.rtd",,"StudyData","MIVLow("&amp;$N$2&amp;")", "Bar", "", "Close", $M$2, $A292, $R$2,$Q$2,,$O$2,$P$2)</f>
        <v>24.74</v>
      </c>
      <c r="L292" s="6">
        <f xml:space="preserve"> RTD("cqg.rtd",,"StudyData","MIVCLose("&amp;$N$2&amp;")", "Bar", "", "Close", $M$2, $A292, $R$2,$Q$2,,$O$2,$P$2)</f>
        <v>28.035</v>
      </c>
    </row>
    <row r="293" spans="1:12" x14ac:dyDescent="0.3">
      <c r="A293">
        <f t="shared" si="4"/>
        <v>-291</v>
      </c>
      <c r="B293" s="1">
        <f xml:space="preserve"> RTD("cqg.rtd",,"StudyData", $N$2, "Bar", "", "Time", $M$2, $A293, $R$2,$Q$2,,$O$2,$P$2)</f>
        <v>42688.708333333336</v>
      </c>
      <c r="C293" s="2">
        <f xml:space="preserve"> RTD("cqg.rtd",,"StudyData", $N$2, "Bar", "", "Time", $M$2, $A293,$R$2,$Q$2, "","False")</f>
        <v>42688.708333333336</v>
      </c>
      <c r="D293" s="3">
        <f xml:space="preserve"> RTD("cqg.rtd",,"StudyData", $N$2, "Bar", "", "Open", $M$2, $A293, $R$2,$Q$2,,$O$2,$P$2)</f>
        <v>3.51</v>
      </c>
      <c r="E293" s="3">
        <f xml:space="preserve"> RTD("cqg.rtd",,"StudyData", $N$2, "Bar", "", "High", $M$2, $A293, $R$2,$Q$2,,$O$2,$P$2)</f>
        <v>3.51</v>
      </c>
      <c r="F293" s="3">
        <f xml:space="preserve"> RTD("cqg.rtd",,"StudyData", $N$2, "Bar", "", "Low", $M$2, $A293, $R$2,$Q$2,,$O$2,$P$2)</f>
        <v>3.51</v>
      </c>
      <c r="G293" s="3">
        <f xml:space="preserve"> RTD("cqg.rtd",,"StudyData", $N$2, "Bar", "", "Close", $M$2, $A293, $R$2,$Q$2,,$O$2,$P$2)</f>
        <v>3.51</v>
      </c>
      <c r="H293" s="4">
        <f>RTD("cqg.rtd",,"StudyData",$N$2, "Vol", "VolType=Exchange,CoCType=Contract", "Vol",$M$2, $A293, $R$2,$Q$2,,$O$2,$P$2)</f>
        <v>0</v>
      </c>
      <c r="I293" s="6">
        <f xml:space="preserve"> RTD("cqg.rtd",,"StudyData","MIVOpen("&amp;$N$2&amp;")", "Bar", "", "Close", $M$2, $A293, $R$2,$Q$2,,$O$2,$P$2)</f>
        <v>28.25</v>
      </c>
      <c r="J293" s="6">
        <f xml:space="preserve"> RTD("cqg.rtd",,"StudyData","MIVHigh("&amp;$N$2&amp;")", "Bar", "", "Close", $M$2, $A293, $R$2,$Q$2,,$O$2,$P$2)</f>
        <v>29.7</v>
      </c>
      <c r="K293" s="6">
        <f xml:space="preserve"> RTD("cqg.rtd",,"StudyData","MIVLow("&amp;$N$2&amp;")", "Bar", "", "Close", $M$2, $A293, $R$2,$Q$2,,$O$2,$P$2)</f>
        <v>26.81</v>
      </c>
      <c r="L293" s="6">
        <f xml:space="preserve"> RTD("cqg.rtd",,"StudyData","MIVCLose("&amp;$N$2&amp;")", "Bar", "", "Close", $M$2, $A293, $R$2,$Q$2,,$O$2,$P$2)</f>
        <v>27.524999999999999</v>
      </c>
    </row>
    <row r="294" spans="1:12" x14ac:dyDescent="0.3">
      <c r="A294">
        <f t="shared" si="4"/>
        <v>-292</v>
      </c>
      <c r="B294" s="1">
        <f xml:space="preserve"> RTD("cqg.rtd",,"StudyData", $N$2, "Bar", "", "Time", $M$2, $A294, $R$2,$Q$2,,$O$2,$P$2)</f>
        <v>42687.708333333336</v>
      </c>
      <c r="C294" s="2">
        <f xml:space="preserve"> RTD("cqg.rtd",,"StudyData", $N$2, "Bar", "", "Time", $M$2, $A294,$R$2,$Q$2, "","False")</f>
        <v>42687.708333333336</v>
      </c>
      <c r="D294" s="3">
        <f xml:space="preserve"> RTD("cqg.rtd",,"StudyData", $N$2, "Bar", "", "Open", $M$2, $A294, $R$2,$Q$2,,$O$2,$P$2)</f>
        <v>2.96</v>
      </c>
      <c r="E294" s="3">
        <f xml:space="preserve"> RTD("cqg.rtd",,"StudyData", $N$2, "Bar", "", "High", $M$2, $A294, $R$2,$Q$2,,$O$2,$P$2)</f>
        <v>2.96</v>
      </c>
      <c r="F294" s="3">
        <f xml:space="preserve"> RTD("cqg.rtd",,"StudyData", $N$2, "Bar", "", "Low", $M$2, $A294, $R$2,$Q$2,,$O$2,$P$2)</f>
        <v>2.96</v>
      </c>
      <c r="G294" s="3">
        <f xml:space="preserve"> RTD("cqg.rtd",,"StudyData", $N$2, "Bar", "", "Close", $M$2, $A294, $R$2,$Q$2,,$O$2,$P$2)</f>
        <v>2.96</v>
      </c>
      <c r="H294" s="4">
        <f>RTD("cqg.rtd",,"StudyData",$N$2, "Vol", "VolType=Exchange,CoCType=Contract", "Vol",$M$2, $A294, $R$2,$Q$2,,$O$2,$P$2)</f>
        <v>0</v>
      </c>
      <c r="I294" s="6">
        <f xml:space="preserve"> RTD("cqg.rtd",,"StudyData","MIVOpen("&amp;$N$2&amp;")", "Bar", "", "Close", $M$2, $A294, $R$2,$Q$2,,$O$2,$P$2)</f>
        <v>28.664999999999999</v>
      </c>
      <c r="J294" s="6">
        <f xml:space="preserve"> RTD("cqg.rtd",,"StudyData","MIVHigh("&amp;$N$2&amp;")", "Bar", "", "Close", $M$2, $A294, $R$2,$Q$2,,$O$2,$P$2)</f>
        <v>29.08</v>
      </c>
      <c r="K294" s="6">
        <f xml:space="preserve"> RTD("cqg.rtd",,"StudyData","MIVLow("&amp;$N$2&amp;")", "Bar", "", "Close", $M$2, $A294, $R$2,$Q$2,,$O$2,$P$2)</f>
        <v>26.5</v>
      </c>
      <c r="L294" s="6">
        <f xml:space="preserve"> RTD("cqg.rtd",,"StudyData","MIVCLose("&amp;$N$2&amp;")", "Bar", "", "Close", $M$2, $A294, $R$2,$Q$2,,$O$2,$P$2)</f>
        <v>28.295000000000002</v>
      </c>
    </row>
    <row r="295" spans="1:12" x14ac:dyDescent="0.3">
      <c r="A295">
        <f t="shared" si="4"/>
        <v>-293</v>
      </c>
      <c r="B295" s="1">
        <f xml:space="preserve"> RTD("cqg.rtd",,"StudyData", $N$2, "Bar", "", "Time", $M$2, $A295, $R$2,$Q$2,,$O$2,$P$2)</f>
        <v>42684.708333333336</v>
      </c>
      <c r="C295" s="2">
        <f xml:space="preserve"> RTD("cqg.rtd",,"StudyData", $N$2, "Bar", "", "Time", $M$2, $A295,$R$2,$Q$2, "","False")</f>
        <v>42684.708333333336</v>
      </c>
      <c r="D295" s="3">
        <f xml:space="preserve"> RTD("cqg.rtd",,"StudyData", $N$2, "Bar", "", "Open", $M$2, $A295, $R$2,$Q$2,,$O$2,$P$2)</f>
        <v>2.9</v>
      </c>
      <c r="E295" s="3">
        <f xml:space="preserve"> RTD("cqg.rtd",,"StudyData", $N$2, "Bar", "", "High", $M$2, $A295, $R$2,$Q$2,,$O$2,$P$2)</f>
        <v>2.9</v>
      </c>
      <c r="F295" s="3">
        <f xml:space="preserve"> RTD("cqg.rtd",,"StudyData", $N$2, "Bar", "", "Low", $M$2, $A295, $R$2,$Q$2,,$O$2,$P$2)</f>
        <v>2.9</v>
      </c>
      <c r="G295" s="3">
        <f xml:space="preserve"> RTD("cqg.rtd",,"StudyData", $N$2, "Bar", "", "Close", $M$2, $A295, $R$2,$Q$2,,$O$2,$P$2)</f>
        <v>2.9</v>
      </c>
      <c r="H295" s="4">
        <f>RTD("cqg.rtd",,"StudyData",$N$2, "Vol", "VolType=Exchange,CoCType=Contract", "Vol",$M$2, $A295, $R$2,$Q$2,,$O$2,$P$2)</f>
        <v>0</v>
      </c>
      <c r="I295" s="6">
        <f xml:space="preserve"> RTD("cqg.rtd",,"StudyData","MIVOpen("&amp;$N$2&amp;")", "Bar", "", "Close", $M$2, $A295, $R$2,$Q$2,,$O$2,$P$2)</f>
        <v>27.934999999999999</v>
      </c>
      <c r="J295" s="6">
        <f xml:space="preserve"> RTD("cqg.rtd",,"StudyData","MIVHigh("&amp;$N$2&amp;")", "Bar", "", "Close", $M$2, $A295, $R$2,$Q$2,,$O$2,$P$2)</f>
        <v>36.94</v>
      </c>
      <c r="K295" s="6">
        <f xml:space="preserve"> RTD("cqg.rtd",,"StudyData","MIVLow("&amp;$N$2&amp;")", "Bar", "", "Close", $M$2, $A295, $R$2,$Q$2,,$O$2,$P$2)</f>
        <v>21.65</v>
      </c>
      <c r="L295" s="6">
        <f xml:space="preserve"> RTD("cqg.rtd",,"StudyData","MIVCLose("&amp;$N$2&amp;")", "Bar", "", "Close", $M$2, $A295, $R$2,$Q$2,,$O$2,$P$2)</f>
        <v>28.45</v>
      </c>
    </row>
    <row r="296" spans="1:12" x14ac:dyDescent="0.3">
      <c r="A296">
        <f t="shared" si="4"/>
        <v>-294</v>
      </c>
      <c r="B296" s="1">
        <f xml:space="preserve"> RTD("cqg.rtd",,"StudyData", $N$2, "Bar", "", "Time", $M$2, $A296, $R$2,$Q$2,,$O$2,$P$2)</f>
        <v>42683.708333333336</v>
      </c>
      <c r="C296" s="2">
        <f xml:space="preserve"> RTD("cqg.rtd",,"StudyData", $N$2, "Bar", "", "Time", $M$2, $A296,$R$2,$Q$2, "","False")</f>
        <v>42683.708333333336</v>
      </c>
      <c r="D296" s="3">
        <f xml:space="preserve"> RTD("cqg.rtd",,"StudyData", $N$2, "Bar", "", "Open", $M$2, $A296, $R$2,$Q$2,,$O$2,$P$2)</f>
        <v>3.16</v>
      </c>
      <c r="E296" s="3">
        <f xml:space="preserve"> RTD("cqg.rtd",,"StudyData", $N$2, "Bar", "", "High", $M$2, $A296, $R$2,$Q$2,,$O$2,$P$2)</f>
        <v>3.16</v>
      </c>
      <c r="F296" s="3">
        <f xml:space="preserve"> RTD("cqg.rtd",,"StudyData", $N$2, "Bar", "", "Low", $M$2, $A296, $R$2,$Q$2,,$O$2,$P$2)</f>
        <v>3.16</v>
      </c>
      <c r="G296" s="3">
        <f xml:space="preserve"> RTD("cqg.rtd",,"StudyData", $N$2, "Bar", "", "Close", $M$2, $A296, $R$2,$Q$2,,$O$2,$P$2)</f>
        <v>3.16</v>
      </c>
      <c r="H296" s="4">
        <f>RTD("cqg.rtd",,"StudyData",$N$2, "Vol", "VolType=Exchange,CoCType=Contract", "Vol",$M$2, $A296, $R$2,$Q$2,,$O$2,$P$2)</f>
        <v>0</v>
      </c>
      <c r="I296" s="6">
        <f xml:space="preserve"> RTD("cqg.rtd",,"StudyData","MIVOpen("&amp;$N$2&amp;")", "Bar", "", "Close", $M$2, $A296, $R$2,$Q$2,,$O$2,$P$2)</f>
        <v>28.315000000000001</v>
      </c>
      <c r="J296" s="6">
        <f xml:space="preserve"> RTD("cqg.rtd",,"StudyData","MIVHigh("&amp;$N$2&amp;")", "Bar", "", "Close", $M$2, $A296, $R$2,$Q$2,,$O$2,$P$2)</f>
        <v>29.78</v>
      </c>
      <c r="K296" s="6">
        <f xml:space="preserve"> RTD("cqg.rtd",,"StudyData","MIVLow("&amp;$N$2&amp;")", "Bar", "", "Close", $M$2, $A296, $R$2,$Q$2,,$O$2,$P$2)</f>
        <v>25.75</v>
      </c>
      <c r="L296" s="6">
        <f xml:space="preserve"> RTD("cqg.rtd",,"StudyData","MIVCLose("&amp;$N$2&amp;")", "Bar", "", "Close", $M$2, $A296, $R$2,$Q$2,,$O$2,$P$2)</f>
        <v>27.91</v>
      </c>
    </row>
    <row r="297" spans="1:12" x14ac:dyDescent="0.3">
      <c r="A297">
        <f t="shared" si="4"/>
        <v>-295</v>
      </c>
      <c r="B297" s="1">
        <f xml:space="preserve"> RTD("cqg.rtd",,"StudyData", $N$2, "Bar", "", "Time", $M$2, $A297, $R$2,$Q$2,,$O$2,$P$2)</f>
        <v>42682.708333333336</v>
      </c>
      <c r="C297" s="2">
        <f xml:space="preserve"> RTD("cqg.rtd",,"StudyData", $N$2, "Bar", "", "Time", $M$2, $A297,$R$2,$Q$2, "","False")</f>
        <v>42682.708333333336</v>
      </c>
      <c r="D297" s="3">
        <f xml:space="preserve"> RTD("cqg.rtd",,"StudyData", $N$2, "Bar", "", "Open", $M$2, $A297, $R$2,$Q$2,,$O$2,$P$2)</f>
        <v>3.2</v>
      </c>
      <c r="E297" s="3">
        <f xml:space="preserve"> RTD("cqg.rtd",,"StudyData", $N$2, "Bar", "", "High", $M$2, $A297, $R$2,$Q$2,,$O$2,$P$2)</f>
        <v>3.2</v>
      </c>
      <c r="F297" s="3">
        <f xml:space="preserve"> RTD("cqg.rtd",,"StudyData", $N$2, "Bar", "", "Low", $M$2, $A297, $R$2,$Q$2,,$O$2,$P$2)</f>
        <v>3.2</v>
      </c>
      <c r="G297" s="3">
        <f xml:space="preserve"> RTD("cqg.rtd",,"StudyData", $N$2, "Bar", "", "Close", $M$2, $A297, $R$2,$Q$2,,$O$2,$P$2)</f>
        <v>3.2</v>
      </c>
      <c r="H297" s="4">
        <f>RTD("cqg.rtd",,"StudyData",$N$2, "Vol", "VolType=Exchange,CoCType=Contract", "Vol",$M$2, $A297, $R$2,$Q$2,,$O$2,$P$2)</f>
        <v>0</v>
      </c>
      <c r="I297" s="6">
        <f xml:space="preserve"> RTD("cqg.rtd",,"StudyData","MIVOpen("&amp;$N$2&amp;")", "Bar", "", "Close", $M$2, $A297, $R$2,$Q$2,,$O$2,$P$2)</f>
        <v>27.475000000000001</v>
      </c>
      <c r="J297" s="6">
        <f xml:space="preserve"> RTD("cqg.rtd",,"StudyData","MIVHigh("&amp;$N$2&amp;")", "Bar", "", "Close", $M$2, $A297, $R$2,$Q$2,,$O$2,$P$2)</f>
        <v>28.43</v>
      </c>
      <c r="K297" s="6">
        <f xml:space="preserve"> RTD("cqg.rtd",,"StudyData","MIVLow("&amp;$N$2&amp;")", "Bar", "", "Close", $M$2, $A297, $R$2,$Q$2,,$O$2,$P$2)</f>
        <v>25.82</v>
      </c>
      <c r="L297" s="6">
        <f xml:space="preserve"> RTD("cqg.rtd",,"StudyData","MIVCLose("&amp;$N$2&amp;")", "Bar", "", "Close", $M$2, $A297, $R$2,$Q$2,,$O$2,$P$2)</f>
        <v>28.3</v>
      </c>
    </row>
    <row r="298" spans="1:12" x14ac:dyDescent="0.3">
      <c r="A298">
        <f t="shared" si="4"/>
        <v>-296</v>
      </c>
      <c r="B298" s="1">
        <f xml:space="preserve"> RTD("cqg.rtd",,"StudyData", $N$2, "Bar", "", "Time", $M$2, $A298, $R$2,$Q$2,,$O$2,$P$2)</f>
        <v>42681.708333333336</v>
      </c>
      <c r="C298" s="2">
        <f xml:space="preserve"> RTD("cqg.rtd",,"StudyData", $N$2, "Bar", "", "Time", $M$2, $A298,$R$2,$Q$2, "","False")</f>
        <v>42681.708333333336</v>
      </c>
      <c r="D298" s="3">
        <f xml:space="preserve"> RTD("cqg.rtd",,"StudyData", $N$2, "Bar", "", "Open", $M$2, $A298, $R$2,$Q$2,,$O$2,$P$2)</f>
        <v>3.24</v>
      </c>
      <c r="E298" s="3">
        <f xml:space="preserve"> RTD("cqg.rtd",,"StudyData", $N$2, "Bar", "", "High", $M$2, $A298, $R$2,$Q$2,,$O$2,$P$2)</f>
        <v>3.24</v>
      </c>
      <c r="F298" s="3">
        <f xml:space="preserve"> RTD("cqg.rtd",,"StudyData", $N$2, "Bar", "", "Low", $M$2, $A298, $R$2,$Q$2,,$O$2,$P$2)</f>
        <v>3.24</v>
      </c>
      <c r="G298" s="3">
        <f xml:space="preserve"> RTD("cqg.rtd",,"StudyData", $N$2, "Bar", "", "Close", $M$2, $A298, $R$2,$Q$2,,$O$2,$P$2)</f>
        <v>3.24</v>
      </c>
      <c r="H298" s="4">
        <f>RTD("cqg.rtd",,"StudyData",$N$2, "Vol", "VolType=Exchange,CoCType=Contract", "Vol",$M$2, $A298, $R$2,$Q$2,,$O$2,$P$2)</f>
        <v>0</v>
      </c>
      <c r="I298" s="6">
        <f xml:space="preserve"> RTD("cqg.rtd",,"StudyData","MIVOpen("&amp;$N$2&amp;")", "Bar", "", "Close", $M$2, $A298, $R$2,$Q$2,,$O$2,$P$2)</f>
        <v>26.234999999999999</v>
      </c>
      <c r="J298" s="6">
        <f xml:space="preserve"> RTD("cqg.rtd",,"StudyData","MIVHigh("&amp;$N$2&amp;")", "Bar", "", "Close", $M$2, $A298, $R$2,$Q$2,,$O$2,$P$2)</f>
        <v>32.51</v>
      </c>
      <c r="K298" s="6">
        <f xml:space="preserve"> RTD("cqg.rtd",,"StudyData","MIVLow("&amp;$N$2&amp;")", "Bar", "", "Close", $M$2, $A298, $R$2,$Q$2,,$O$2,$P$2)</f>
        <v>20.82</v>
      </c>
      <c r="L298" s="6">
        <f xml:space="preserve"> RTD("cqg.rtd",,"StudyData","MIVCLose("&amp;$N$2&amp;")", "Bar", "", "Close", $M$2, $A298, $R$2,$Q$2,,$O$2,$P$2)</f>
        <v>27.524999999999999</v>
      </c>
    </row>
    <row r="299" spans="1:12" x14ac:dyDescent="0.3">
      <c r="A299">
        <f t="shared" si="4"/>
        <v>-297</v>
      </c>
      <c r="B299" s="1">
        <f xml:space="preserve"> RTD("cqg.rtd",,"StudyData", $N$2, "Bar", "", "Time", $M$2, $A299, $R$2,$Q$2,,$O$2,$P$2)</f>
        <v>42680.708333333336</v>
      </c>
      <c r="C299" s="2">
        <f xml:space="preserve"> RTD("cqg.rtd",,"StudyData", $N$2, "Bar", "", "Time", $M$2, $A299,$R$2,$Q$2, "","False")</f>
        <v>42680.708333333336</v>
      </c>
      <c r="D299" s="3">
        <f xml:space="preserve"> RTD("cqg.rtd",,"StudyData", $N$2, "Bar", "", "Open", $M$2, $A299, $R$2,$Q$2,,$O$2,$P$2)</f>
        <v>3.14</v>
      </c>
      <c r="E299" s="3">
        <f xml:space="preserve"> RTD("cqg.rtd",,"StudyData", $N$2, "Bar", "", "High", $M$2, $A299, $R$2,$Q$2,,$O$2,$P$2)</f>
        <v>3.14</v>
      </c>
      <c r="F299" s="3">
        <f xml:space="preserve"> RTD("cqg.rtd",,"StudyData", $N$2, "Bar", "", "Low", $M$2, $A299, $R$2,$Q$2,,$O$2,$P$2)</f>
        <v>3.14</v>
      </c>
      <c r="G299" s="3">
        <f xml:space="preserve"> RTD("cqg.rtd",,"StudyData", $N$2, "Bar", "", "Close", $M$2, $A299, $R$2,$Q$2,,$O$2,$P$2)</f>
        <v>3.14</v>
      </c>
      <c r="H299" s="4">
        <f>RTD("cqg.rtd",,"StudyData",$N$2, "Vol", "VolType=Exchange,CoCType=Contract", "Vol",$M$2, $A299, $R$2,$Q$2,,$O$2,$P$2)</f>
        <v>0</v>
      </c>
      <c r="I299" s="6">
        <f xml:space="preserve"> RTD("cqg.rtd",,"StudyData","MIVOpen("&amp;$N$2&amp;")", "Bar", "", "Close", $M$2, $A299, $R$2,$Q$2,,$O$2,$P$2)</f>
        <v>26.995000000000001</v>
      </c>
      <c r="J299" s="6">
        <f xml:space="preserve"> RTD("cqg.rtd",,"StudyData","MIVHigh("&amp;$N$2&amp;")", "Bar", "", "Close", $M$2, $A299, $R$2,$Q$2,,$O$2,$P$2)</f>
        <v>27.68</v>
      </c>
      <c r="K299" s="6">
        <f xml:space="preserve"> RTD("cqg.rtd",,"StudyData","MIVLow("&amp;$N$2&amp;")", "Bar", "", "Close", $M$2, $A299, $R$2,$Q$2,,$O$2,$P$2)</f>
        <v>24.78</v>
      </c>
      <c r="L299" s="6">
        <f xml:space="preserve"> RTD("cqg.rtd",,"StudyData","MIVCLose("&amp;$N$2&amp;")", "Bar", "", "Close", $M$2, $A299, $R$2,$Q$2,,$O$2,$P$2)</f>
        <v>25.305</v>
      </c>
    </row>
    <row r="300" spans="1:12" x14ac:dyDescent="0.3">
      <c r="A300">
        <f t="shared" si="4"/>
        <v>-298</v>
      </c>
      <c r="B300" s="1">
        <f xml:space="preserve"> RTD("cqg.rtd",,"StudyData", $N$2, "Bar", "", "Time", $M$2, $A300, $R$2,$Q$2,,$O$2,$P$2)</f>
        <v>42677.708333333336</v>
      </c>
      <c r="C300" s="2">
        <f xml:space="preserve"> RTD("cqg.rtd",,"StudyData", $N$2, "Bar", "", "Time", $M$2, $A300,$R$2,$Q$2, "","False")</f>
        <v>42677.708333333336</v>
      </c>
      <c r="D300" s="3">
        <f xml:space="preserve"> RTD("cqg.rtd",,"StudyData", $N$2, "Bar", "", "Open", $M$2, $A300, $R$2,$Q$2,,$O$2,$P$2)</f>
        <v>2.99</v>
      </c>
      <c r="E300" s="3">
        <f xml:space="preserve"> RTD("cqg.rtd",,"StudyData", $N$2, "Bar", "", "High", $M$2, $A300, $R$2,$Q$2,,$O$2,$P$2)</f>
        <v>2.99</v>
      </c>
      <c r="F300" s="3">
        <f xml:space="preserve"> RTD("cqg.rtd",,"StudyData", $N$2, "Bar", "", "Low", $M$2, $A300, $R$2,$Q$2,,$O$2,$P$2)</f>
        <v>2.99</v>
      </c>
      <c r="G300" s="3">
        <f xml:space="preserve"> RTD("cqg.rtd",,"StudyData", $N$2, "Bar", "", "Close", $M$2, $A300, $R$2,$Q$2,,$O$2,$P$2)</f>
        <v>2.99</v>
      </c>
      <c r="H300" s="4">
        <f>RTD("cqg.rtd",,"StudyData",$N$2, "Vol", "VolType=Exchange,CoCType=Contract", "Vol",$M$2, $A300, $R$2,$Q$2,,$O$2,$P$2)</f>
        <v>0</v>
      </c>
      <c r="I300" s="6">
        <f xml:space="preserve"> RTD("cqg.rtd",,"StudyData","MIVOpen("&amp;$N$2&amp;")", "Bar", "", "Close", $M$2, $A300, $R$2,$Q$2,,$O$2,$P$2)</f>
        <v>28.08</v>
      </c>
      <c r="J300" s="6">
        <f xml:space="preserve"> RTD("cqg.rtd",,"StudyData","MIVHigh("&amp;$N$2&amp;")", "Bar", "", "Close", $M$2, $A300, $R$2,$Q$2,,$O$2,$P$2)</f>
        <v>28.29</v>
      </c>
      <c r="K300" s="6">
        <f xml:space="preserve"> RTD("cqg.rtd",,"StudyData","MIVLow("&amp;$N$2&amp;")", "Bar", "", "Close", $M$2, $A300, $R$2,$Q$2,,$O$2,$P$2)</f>
        <v>23.62</v>
      </c>
      <c r="L300" s="6">
        <f xml:space="preserve"> RTD("cqg.rtd",,"StudyData","MIVCLose("&amp;$N$2&amp;")", "Bar", "", "Close", $M$2, $A300, $R$2,$Q$2,,$O$2,$P$2)</f>
        <v>27.024999999999999</v>
      </c>
    </row>
    <row r="301" spans="1:12" x14ac:dyDescent="0.3">
      <c r="A301">
        <f t="shared" si="4"/>
        <v>-299</v>
      </c>
      <c r="B301" s="1">
        <f xml:space="preserve"> RTD("cqg.rtd",,"StudyData", $N$2, "Bar", "", "Time", $M$2, $A301, $R$2,$Q$2,,$O$2,$P$2)</f>
        <v>42676.708333333336</v>
      </c>
      <c r="C301" s="2">
        <f xml:space="preserve"> RTD("cqg.rtd",,"StudyData", $N$2, "Bar", "", "Time", $M$2, $A301,$R$2,$Q$2, "","False")</f>
        <v>42676.708333333336</v>
      </c>
      <c r="D301" s="3">
        <f xml:space="preserve"> RTD("cqg.rtd",,"StudyData", $N$2, "Bar", "", "Open", $M$2, $A301, $R$2,$Q$2,,$O$2,$P$2)</f>
        <v>2.93</v>
      </c>
      <c r="E301" s="3">
        <f xml:space="preserve"> RTD("cqg.rtd",,"StudyData", $N$2, "Bar", "", "High", $M$2, $A301, $R$2,$Q$2,,$O$2,$P$2)</f>
        <v>2.93</v>
      </c>
      <c r="F301" s="3">
        <f xml:space="preserve"> RTD("cqg.rtd",,"StudyData", $N$2, "Bar", "", "Low", $M$2, $A301, $R$2,$Q$2,,$O$2,$P$2)</f>
        <v>2.93</v>
      </c>
      <c r="G301" s="3">
        <f xml:space="preserve"> RTD("cqg.rtd",,"StudyData", $N$2, "Bar", "", "Close", $M$2, $A301, $R$2,$Q$2,,$O$2,$P$2)</f>
        <v>2.93</v>
      </c>
      <c r="H301" s="4">
        <f>RTD("cqg.rtd",,"StudyData",$N$2, "Vol", "VolType=Exchange,CoCType=Contract", "Vol",$M$2, $A301, $R$2,$Q$2,,$O$2,$P$2)</f>
        <v>0</v>
      </c>
      <c r="I301" s="6">
        <f xml:space="preserve"> RTD("cqg.rtd",,"StudyData","MIVOpen("&amp;$N$2&amp;")", "Bar", "", "Close", $M$2, $A301, $R$2,$Q$2,,$O$2,$P$2)</f>
        <v>27.59</v>
      </c>
      <c r="J301" s="6">
        <f xml:space="preserve"> RTD("cqg.rtd",,"StudyData","MIVHigh("&amp;$N$2&amp;")", "Bar", "", "Close", $M$2, $A301, $R$2,$Q$2,,$O$2,$P$2)</f>
        <v>31.91</v>
      </c>
      <c r="K301" s="6">
        <f xml:space="preserve"> RTD("cqg.rtd",,"StudyData","MIVLow("&amp;$N$2&amp;")", "Bar", "", "Close", $M$2, $A301, $R$2,$Q$2,,$O$2,$P$2)</f>
        <v>16.170000000000002</v>
      </c>
      <c r="L301" s="6">
        <f xml:space="preserve"> RTD("cqg.rtd",,"StudyData","MIVCLose("&amp;$N$2&amp;")", "Bar", "", "Close", $M$2, $A301, $R$2,$Q$2,,$O$2,$P$2)</f>
        <v>27.945</v>
      </c>
    </row>
    <row r="302" spans="1:12" x14ac:dyDescent="0.3">
      <c r="B302" s="1"/>
      <c r="C302" s="2"/>
      <c r="D302" s="3"/>
      <c r="E302" s="3"/>
      <c r="F302" s="3"/>
      <c r="G302" s="3"/>
      <c r="H302" s="4"/>
    </row>
    <row r="303" spans="1:12" x14ac:dyDescent="0.3">
      <c r="B303" s="1"/>
      <c r="C303" s="2"/>
      <c r="D303" s="3"/>
      <c r="E303" s="3"/>
      <c r="F303" s="3"/>
      <c r="G303" s="3"/>
      <c r="H303" s="4"/>
    </row>
    <row r="304" spans="1:12" x14ac:dyDescent="0.3">
      <c r="B304" s="1"/>
      <c r="C304" s="2"/>
      <c r="D304" s="3"/>
      <c r="E304" s="3"/>
      <c r="F304" s="3"/>
      <c r="G304" s="3"/>
      <c r="H304" s="4"/>
    </row>
    <row r="305" spans="2:8" x14ac:dyDescent="0.3">
      <c r="B305" s="1"/>
      <c r="C305" s="2"/>
      <c r="D305" s="3"/>
      <c r="E305" s="3"/>
      <c r="F305" s="3"/>
      <c r="G305" s="3"/>
      <c r="H305" s="4"/>
    </row>
    <row r="306" spans="2:8" x14ac:dyDescent="0.3">
      <c r="B306" s="1"/>
      <c r="C306" s="2"/>
      <c r="D306" s="3"/>
      <c r="E306" s="3"/>
      <c r="F306" s="3"/>
      <c r="G306" s="3"/>
      <c r="H306" s="4"/>
    </row>
    <row r="307" spans="2:8" x14ac:dyDescent="0.3">
      <c r="B307" s="1"/>
      <c r="C307" s="2"/>
      <c r="D307" s="3"/>
      <c r="E307" s="3"/>
      <c r="F307" s="3"/>
      <c r="G307" s="3"/>
      <c r="H307" s="4"/>
    </row>
    <row r="308" spans="2:8" x14ac:dyDescent="0.3">
      <c r="B308" s="1"/>
      <c r="C308" s="2"/>
      <c r="D308" s="3"/>
      <c r="E308" s="3"/>
      <c r="F308" s="3"/>
      <c r="G308" s="3"/>
      <c r="H308" s="4"/>
    </row>
    <row r="309" spans="2:8" x14ac:dyDescent="0.3">
      <c r="B309" s="1"/>
      <c r="C309" s="2"/>
      <c r="D309" s="3"/>
      <c r="E309" s="3"/>
      <c r="F309" s="3"/>
      <c r="G309" s="3"/>
      <c r="H309" s="4"/>
    </row>
    <row r="310" spans="2:8" x14ac:dyDescent="0.3">
      <c r="B310" s="1"/>
      <c r="C310" s="2"/>
      <c r="D310" s="3"/>
      <c r="E310" s="3"/>
      <c r="F310" s="3"/>
      <c r="G310" s="3"/>
      <c r="H310" s="4"/>
    </row>
    <row r="311" spans="2:8" x14ac:dyDescent="0.3">
      <c r="B311" s="1"/>
      <c r="C311" s="2"/>
      <c r="D311" s="3"/>
      <c r="E311" s="3"/>
      <c r="F311" s="3"/>
      <c r="G311" s="3"/>
      <c r="H311" s="4"/>
    </row>
    <row r="312" spans="2:8" x14ac:dyDescent="0.3">
      <c r="B312" s="1"/>
      <c r="C312" s="2"/>
      <c r="D312" s="3"/>
      <c r="E312" s="3"/>
      <c r="F312" s="3"/>
      <c r="G312" s="3"/>
      <c r="H312" s="4"/>
    </row>
    <row r="313" spans="2:8" x14ac:dyDescent="0.3">
      <c r="B313" s="1"/>
      <c r="C313" s="2"/>
      <c r="D313" s="3"/>
      <c r="E313" s="3"/>
      <c r="F313" s="3"/>
      <c r="G313" s="3"/>
      <c r="H313" s="4"/>
    </row>
    <row r="314" spans="2:8" x14ac:dyDescent="0.3">
      <c r="B314" s="1"/>
      <c r="C314" s="2"/>
      <c r="D314" s="3"/>
      <c r="E314" s="3"/>
      <c r="F314" s="3"/>
      <c r="G314" s="3"/>
      <c r="H314" s="4"/>
    </row>
    <row r="315" spans="2:8" x14ac:dyDescent="0.3">
      <c r="B315" s="1"/>
      <c r="C315" s="2"/>
      <c r="D315" s="3"/>
      <c r="E315" s="3"/>
      <c r="F315" s="3"/>
      <c r="G315" s="3"/>
      <c r="H315" s="4"/>
    </row>
    <row r="316" spans="2:8" x14ac:dyDescent="0.3">
      <c r="B316" s="1"/>
      <c r="C316" s="2"/>
      <c r="D316" s="3"/>
      <c r="E316" s="3"/>
      <c r="F316" s="3"/>
      <c r="G316" s="3"/>
      <c r="H316" s="4"/>
    </row>
    <row r="317" spans="2:8" x14ac:dyDescent="0.3">
      <c r="B317" s="1"/>
      <c r="C317" s="2"/>
      <c r="D317" s="3"/>
      <c r="E317" s="3"/>
      <c r="F317" s="3"/>
      <c r="G317" s="3"/>
      <c r="H317" s="4"/>
    </row>
    <row r="318" spans="2:8" x14ac:dyDescent="0.3">
      <c r="B318" s="1"/>
      <c r="C318" s="2"/>
      <c r="D318" s="3"/>
      <c r="E318" s="3"/>
      <c r="F318" s="3"/>
      <c r="G318" s="3"/>
      <c r="H318" s="4"/>
    </row>
    <row r="319" spans="2:8" x14ac:dyDescent="0.3">
      <c r="B319" s="1"/>
      <c r="C319" s="2"/>
      <c r="D319" s="3"/>
      <c r="E319" s="3"/>
      <c r="F319" s="3"/>
      <c r="G319" s="3"/>
      <c r="H319" s="4"/>
    </row>
    <row r="320" spans="2:8" x14ac:dyDescent="0.3">
      <c r="B320" s="1"/>
      <c r="C320" s="2"/>
      <c r="D320" s="3"/>
      <c r="E320" s="3"/>
      <c r="F320" s="3"/>
      <c r="G320" s="3"/>
      <c r="H320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2017-12-26T19:37:52Z</dcterms:created>
  <dcterms:modified xsi:type="dcterms:W3CDTF">2017-12-28T20:36:08Z</dcterms:modified>
</cp:coreProperties>
</file>