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9" i="1" l="1"/>
  <c r="E309" i="1"/>
  <c r="F308" i="1"/>
  <c r="G307" i="1"/>
  <c r="H306" i="1"/>
  <c r="I305" i="1"/>
  <c r="E305" i="1"/>
  <c r="F304" i="1"/>
  <c r="G303" i="1"/>
  <c r="H302" i="1"/>
  <c r="I301" i="1"/>
  <c r="E301" i="1"/>
  <c r="F300" i="1"/>
  <c r="G299" i="1"/>
  <c r="H298" i="1"/>
  <c r="I297" i="1"/>
  <c r="E297" i="1"/>
  <c r="F296" i="1"/>
  <c r="G295" i="1"/>
  <c r="H294" i="1"/>
  <c r="I293" i="1"/>
  <c r="E293" i="1"/>
  <c r="F292" i="1"/>
  <c r="G291" i="1"/>
  <c r="H290" i="1"/>
  <c r="I289" i="1"/>
  <c r="E289" i="1"/>
  <c r="F288" i="1"/>
  <c r="G287" i="1"/>
  <c r="H286" i="1"/>
  <c r="I285" i="1"/>
  <c r="E285" i="1"/>
  <c r="F284" i="1"/>
  <c r="G283" i="1"/>
  <c r="H282" i="1"/>
  <c r="I281" i="1"/>
  <c r="E281" i="1"/>
  <c r="F280" i="1"/>
  <c r="G279" i="1"/>
  <c r="H278" i="1"/>
  <c r="I277" i="1"/>
  <c r="E277" i="1"/>
  <c r="F276" i="1"/>
  <c r="G275" i="1"/>
  <c r="H274" i="1"/>
  <c r="I273" i="1"/>
  <c r="E273" i="1"/>
  <c r="F272" i="1"/>
  <c r="G271" i="1"/>
  <c r="H270" i="1"/>
  <c r="I269" i="1"/>
  <c r="E269" i="1"/>
  <c r="F268" i="1"/>
  <c r="G267" i="1"/>
  <c r="H266" i="1"/>
  <c r="I265" i="1"/>
  <c r="E265" i="1"/>
  <c r="F264" i="1"/>
  <c r="G263" i="1"/>
  <c r="H262" i="1"/>
  <c r="I261" i="1"/>
  <c r="E261" i="1"/>
  <c r="F260" i="1"/>
  <c r="G259" i="1"/>
  <c r="H258" i="1"/>
  <c r="I257" i="1"/>
  <c r="E257" i="1"/>
  <c r="F256" i="1"/>
  <c r="G255" i="1"/>
  <c r="H254" i="1"/>
  <c r="I253" i="1"/>
  <c r="E253" i="1"/>
  <c r="F252" i="1"/>
  <c r="G251" i="1"/>
  <c r="H250" i="1"/>
  <c r="I249" i="1"/>
  <c r="E249" i="1"/>
  <c r="F248" i="1"/>
  <c r="G247" i="1"/>
  <c r="H246" i="1"/>
  <c r="I245" i="1"/>
  <c r="E245" i="1"/>
  <c r="F244" i="1"/>
  <c r="G243" i="1"/>
  <c r="H242" i="1"/>
  <c r="I241" i="1"/>
  <c r="E241" i="1"/>
  <c r="F240" i="1"/>
  <c r="G239" i="1"/>
  <c r="H238" i="1"/>
  <c r="I237" i="1"/>
  <c r="E237" i="1"/>
  <c r="F236" i="1"/>
  <c r="G235" i="1"/>
  <c r="H234" i="1"/>
  <c r="I233" i="1"/>
  <c r="E233" i="1"/>
  <c r="F232" i="1"/>
  <c r="G231" i="1"/>
  <c r="H230" i="1"/>
  <c r="I229" i="1"/>
  <c r="E229" i="1"/>
  <c r="F228" i="1"/>
  <c r="G227" i="1"/>
  <c r="H226" i="1"/>
  <c r="I225" i="1"/>
  <c r="E225" i="1"/>
  <c r="F224" i="1"/>
  <c r="G223" i="1"/>
  <c r="H222" i="1"/>
  <c r="I221" i="1"/>
  <c r="E221" i="1"/>
  <c r="F220" i="1"/>
  <c r="G219" i="1"/>
  <c r="H218" i="1"/>
  <c r="I217" i="1"/>
  <c r="E217" i="1"/>
  <c r="F216" i="1"/>
  <c r="G215" i="1"/>
  <c r="H214" i="1"/>
  <c r="I213" i="1"/>
  <c r="E213" i="1"/>
  <c r="F212" i="1"/>
  <c r="G211" i="1"/>
  <c r="H210" i="1"/>
  <c r="I209" i="1"/>
  <c r="E209" i="1"/>
  <c r="H309" i="1"/>
  <c r="I308" i="1"/>
  <c r="E308" i="1"/>
  <c r="F307" i="1"/>
  <c r="G306" i="1"/>
  <c r="H305" i="1"/>
  <c r="I304" i="1"/>
  <c r="E304" i="1"/>
  <c r="F303" i="1"/>
  <c r="G302" i="1"/>
  <c r="H301" i="1"/>
  <c r="I300" i="1"/>
  <c r="E300" i="1"/>
  <c r="F299" i="1"/>
  <c r="G298" i="1"/>
  <c r="H297" i="1"/>
  <c r="I296" i="1"/>
  <c r="E296" i="1"/>
  <c r="F295" i="1"/>
  <c r="G294" i="1"/>
  <c r="H293" i="1"/>
  <c r="I292" i="1"/>
  <c r="E292" i="1"/>
  <c r="F291" i="1"/>
  <c r="G290" i="1"/>
  <c r="H289" i="1"/>
  <c r="I288" i="1"/>
  <c r="E288" i="1"/>
  <c r="F287" i="1"/>
  <c r="G286" i="1"/>
  <c r="H285" i="1"/>
  <c r="I284" i="1"/>
  <c r="E284" i="1"/>
  <c r="F283" i="1"/>
  <c r="G282" i="1"/>
  <c r="H281" i="1"/>
  <c r="I280" i="1"/>
  <c r="E280" i="1"/>
  <c r="F279" i="1"/>
  <c r="G278" i="1"/>
  <c r="H277" i="1"/>
  <c r="I276" i="1"/>
  <c r="E276" i="1"/>
  <c r="F275" i="1"/>
  <c r="G274" i="1"/>
  <c r="H273" i="1"/>
  <c r="I272" i="1"/>
  <c r="E272" i="1"/>
  <c r="F271" i="1"/>
  <c r="G270" i="1"/>
  <c r="H269" i="1"/>
  <c r="I268" i="1"/>
  <c r="E268" i="1"/>
  <c r="F267" i="1"/>
  <c r="G266" i="1"/>
  <c r="H265" i="1"/>
  <c r="I264" i="1"/>
  <c r="E264" i="1"/>
  <c r="F263" i="1"/>
  <c r="G262" i="1"/>
  <c r="H261" i="1"/>
  <c r="I260" i="1"/>
  <c r="E260" i="1"/>
  <c r="F259" i="1"/>
  <c r="G258" i="1"/>
  <c r="H257" i="1"/>
  <c r="I256" i="1"/>
  <c r="E256" i="1"/>
  <c r="F255" i="1"/>
  <c r="G254" i="1"/>
  <c r="H253" i="1"/>
  <c r="I252" i="1"/>
  <c r="E252" i="1"/>
  <c r="F251" i="1"/>
  <c r="G250" i="1"/>
  <c r="H249" i="1"/>
  <c r="I248" i="1"/>
  <c r="E248" i="1"/>
  <c r="F247" i="1"/>
  <c r="G246" i="1"/>
  <c r="H245" i="1"/>
  <c r="I244" i="1"/>
  <c r="E244" i="1"/>
  <c r="F243" i="1"/>
  <c r="G242" i="1"/>
  <c r="H241" i="1"/>
  <c r="I240" i="1"/>
  <c r="E240" i="1"/>
  <c r="F239" i="1"/>
  <c r="G238" i="1"/>
  <c r="H237" i="1"/>
  <c r="I236" i="1"/>
  <c r="E236" i="1"/>
  <c r="F235" i="1"/>
  <c r="G234" i="1"/>
  <c r="H233" i="1"/>
  <c r="I232" i="1"/>
  <c r="E232" i="1"/>
  <c r="F231" i="1"/>
  <c r="G230" i="1"/>
  <c r="H229" i="1"/>
  <c r="I228" i="1"/>
  <c r="E228" i="1"/>
  <c r="F227" i="1"/>
  <c r="G226" i="1"/>
  <c r="H225" i="1"/>
  <c r="I224" i="1"/>
  <c r="E224" i="1"/>
  <c r="F223" i="1"/>
  <c r="G222" i="1"/>
  <c r="H221" i="1"/>
  <c r="I220" i="1"/>
  <c r="E220" i="1"/>
  <c r="F219" i="1"/>
  <c r="G218" i="1"/>
  <c r="H217" i="1"/>
  <c r="I216" i="1"/>
  <c r="E216" i="1"/>
  <c r="F215" i="1"/>
  <c r="G214" i="1"/>
  <c r="H213" i="1"/>
  <c r="I212" i="1"/>
  <c r="E212" i="1"/>
  <c r="F211" i="1"/>
  <c r="G210" i="1"/>
  <c r="H209" i="1"/>
  <c r="I208" i="1"/>
  <c r="F309" i="1"/>
  <c r="G308" i="1"/>
  <c r="H307" i="1"/>
  <c r="I306" i="1"/>
  <c r="E306" i="1"/>
  <c r="F305" i="1"/>
  <c r="G304" i="1"/>
  <c r="H303" i="1"/>
  <c r="I302" i="1"/>
  <c r="E302" i="1"/>
  <c r="F301" i="1"/>
  <c r="G300" i="1"/>
  <c r="H299" i="1"/>
  <c r="I298" i="1"/>
  <c r="E298" i="1"/>
  <c r="F297" i="1"/>
  <c r="G296" i="1"/>
  <c r="H295" i="1"/>
  <c r="I294" i="1"/>
  <c r="E294" i="1"/>
  <c r="F293" i="1"/>
  <c r="G292" i="1"/>
  <c r="H291" i="1"/>
  <c r="I290" i="1"/>
  <c r="E290" i="1"/>
  <c r="F289" i="1"/>
  <c r="G288" i="1"/>
  <c r="H287" i="1"/>
  <c r="I286" i="1"/>
  <c r="E286" i="1"/>
  <c r="F285" i="1"/>
  <c r="G284" i="1"/>
  <c r="H283" i="1"/>
  <c r="I282" i="1"/>
  <c r="E282" i="1"/>
  <c r="F281" i="1"/>
  <c r="G280" i="1"/>
  <c r="H279" i="1"/>
  <c r="I278" i="1"/>
  <c r="E278" i="1"/>
  <c r="F277" i="1"/>
  <c r="G276" i="1"/>
  <c r="H275" i="1"/>
  <c r="I274" i="1"/>
  <c r="E274" i="1"/>
  <c r="F273" i="1"/>
  <c r="G272" i="1"/>
  <c r="H271" i="1"/>
  <c r="I270" i="1"/>
  <c r="E270" i="1"/>
  <c r="F269" i="1"/>
  <c r="G268" i="1"/>
  <c r="H267" i="1"/>
  <c r="I266" i="1"/>
  <c r="E266" i="1"/>
  <c r="F265" i="1"/>
  <c r="G264" i="1"/>
  <c r="H263" i="1"/>
  <c r="I262" i="1"/>
  <c r="E262" i="1"/>
  <c r="F261" i="1"/>
  <c r="G260" i="1"/>
  <c r="H259" i="1"/>
  <c r="I258" i="1"/>
  <c r="E258" i="1"/>
  <c r="F257" i="1"/>
  <c r="G256" i="1"/>
  <c r="H255" i="1"/>
  <c r="I254" i="1"/>
  <c r="E254" i="1"/>
  <c r="F253" i="1"/>
  <c r="G252" i="1"/>
  <c r="H251" i="1"/>
  <c r="I250" i="1"/>
  <c r="E250" i="1"/>
  <c r="F249" i="1"/>
  <c r="G248" i="1"/>
  <c r="H247" i="1"/>
  <c r="I246" i="1"/>
  <c r="E246" i="1"/>
  <c r="F245" i="1"/>
  <c r="G244" i="1"/>
  <c r="H243" i="1"/>
  <c r="I242" i="1"/>
  <c r="E242" i="1"/>
  <c r="F241" i="1"/>
  <c r="G240" i="1"/>
  <c r="H239" i="1"/>
  <c r="I238" i="1"/>
  <c r="E238" i="1"/>
  <c r="F237" i="1"/>
  <c r="G236" i="1"/>
  <c r="H235" i="1"/>
  <c r="I234" i="1"/>
  <c r="E234" i="1"/>
  <c r="F233" i="1"/>
  <c r="G232" i="1"/>
  <c r="H231" i="1"/>
  <c r="I230" i="1"/>
  <c r="E230" i="1"/>
  <c r="F229" i="1"/>
  <c r="G228" i="1"/>
  <c r="H227" i="1"/>
  <c r="I226" i="1"/>
  <c r="E226" i="1"/>
  <c r="F225" i="1"/>
  <c r="G224" i="1"/>
  <c r="H223" i="1"/>
  <c r="I222" i="1"/>
  <c r="E222" i="1"/>
  <c r="F221" i="1"/>
  <c r="G220" i="1"/>
  <c r="H219" i="1"/>
  <c r="I218" i="1"/>
  <c r="E218" i="1"/>
  <c r="F217" i="1"/>
  <c r="G216" i="1"/>
  <c r="H215" i="1"/>
  <c r="I214" i="1"/>
  <c r="E214" i="1"/>
  <c r="F213" i="1"/>
  <c r="G212" i="1"/>
  <c r="H211" i="1"/>
  <c r="I210" i="1"/>
  <c r="E210" i="1"/>
  <c r="F209" i="1"/>
  <c r="G309" i="1"/>
  <c r="F306" i="1"/>
  <c r="E303" i="1"/>
  <c r="I299" i="1"/>
  <c r="H296" i="1"/>
  <c r="G293" i="1"/>
  <c r="F290" i="1"/>
  <c r="E287" i="1"/>
  <c r="I283" i="1"/>
  <c r="H280" i="1"/>
  <c r="G277" i="1"/>
  <c r="F274" i="1"/>
  <c r="E271" i="1"/>
  <c r="I267" i="1"/>
  <c r="H264" i="1"/>
  <c r="G261" i="1"/>
  <c r="F258" i="1"/>
  <c r="E255" i="1"/>
  <c r="I251" i="1"/>
  <c r="H248" i="1"/>
  <c r="G245" i="1"/>
  <c r="F242" i="1"/>
  <c r="E239" i="1"/>
  <c r="I235" i="1"/>
  <c r="H232" i="1"/>
  <c r="G229" i="1"/>
  <c r="F226" i="1"/>
  <c r="E223" i="1"/>
  <c r="I219" i="1"/>
  <c r="H216" i="1"/>
  <c r="G213" i="1"/>
  <c r="F210" i="1"/>
  <c r="F208" i="1"/>
  <c r="G207" i="1"/>
  <c r="H206" i="1"/>
  <c r="I205" i="1"/>
  <c r="E205" i="1"/>
  <c r="F204" i="1"/>
  <c r="G203" i="1"/>
  <c r="H202" i="1"/>
  <c r="I201" i="1"/>
  <c r="E201" i="1"/>
  <c r="F200" i="1"/>
  <c r="G199" i="1"/>
  <c r="H198" i="1"/>
  <c r="I197" i="1"/>
  <c r="E197" i="1"/>
  <c r="F196" i="1"/>
  <c r="G195" i="1"/>
  <c r="H194" i="1"/>
  <c r="I193" i="1"/>
  <c r="E193" i="1"/>
  <c r="F192" i="1"/>
  <c r="G191" i="1"/>
  <c r="H190" i="1"/>
  <c r="I189" i="1"/>
  <c r="E189" i="1"/>
  <c r="F188" i="1"/>
  <c r="G187" i="1"/>
  <c r="H186" i="1"/>
  <c r="I185" i="1"/>
  <c r="E185" i="1"/>
  <c r="F184" i="1"/>
  <c r="G183" i="1"/>
  <c r="H182" i="1"/>
  <c r="I181" i="1"/>
  <c r="E181" i="1"/>
  <c r="F180" i="1"/>
  <c r="G179" i="1"/>
  <c r="H178" i="1"/>
  <c r="I177" i="1"/>
  <c r="E177" i="1"/>
  <c r="F176" i="1"/>
  <c r="G175" i="1"/>
  <c r="H174" i="1"/>
  <c r="I173" i="1"/>
  <c r="E173" i="1"/>
  <c r="F172" i="1"/>
  <c r="G171" i="1"/>
  <c r="H170" i="1"/>
  <c r="I169" i="1"/>
  <c r="E169" i="1"/>
  <c r="F168" i="1"/>
  <c r="G167" i="1"/>
  <c r="H166" i="1"/>
  <c r="I165" i="1"/>
  <c r="E165" i="1"/>
  <c r="F164" i="1"/>
  <c r="G163" i="1"/>
  <c r="H162" i="1"/>
  <c r="I161" i="1"/>
  <c r="E161" i="1"/>
  <c r="F160" i="1"/>
  <c r="G159" i="1"/>
  <c r="H158" i="1"/>
  <c r="I157" i="1"/>
  <c r="E157" i="1"/>
  <c r="F156" i="1"/>
  <c r="G155" i="1"/>
  <c r="H154" i="1"/>
  <c r="I153" i="1"/>
  <c r="E153" i="1"/>
  <c r="F152" i="1"/>
  <c r="G151" i="1"/>
  <c r="H150" i="1"/>
  <c r="I149" i="1"/>
  <c r="E149" i="1"/>
  <c r="F148" i="1"/>
  <c r="G147" i="1"/>
  <c r="H146" i="1"/>
  <c r="I145" i="1"/>
  <c r="E145" i="1"/>
  <c r="F144" i="1"/>
  <c r="G143" i="1"/>
  <c r="H142" i="1"/>
  <c r="I141" i="1"/>
  <c r="E141" i="1"/>
  <c r="F140" i="1"/>
  <c r="G139" i="1"/>
  <c r="H138" i="1"/>
  <c r="H308" i="1"/>
  <c r="G305" i="1"/>
  <c r="F302" i="1"/>
  <c r="E299" i="1"/>
  <c r="I295" i="1"/>
  <c r="H292" i="1"/>
  <c r="G289" i="1"/>
  <c r="F286" i="1"/>
  <c r="E283" i="1"/>
  <c r="I279" i="1"/>
  <c r="H276" i="1"/>
  <c r="G273" i="1"/>
  <c r="F270" i="1"/>
  <c r="E267" i="1"/>
  <c r="I263" i="1"/>
  <c r="H260" i="1"/>
  <c r="G257" i="1"/>
  <c r="F254" i="1"/>
  <c r="E251" i="1"/>
  <c r="I247" i="1"/>
  <c r="H244" i="1"/>
  <c r="G241" i="1"/>
  <c r="F238" i="1"/>
  <c r="E235" i="1"/>
  <c r="I231" i="1"/>
  <c r="H228" i="1"/>
  <c r="G225" i="1"/>
  <c r="F222" i="1"/>
  <c r="E219" i="1"/>
  <c r="I215" i="1"/>
  <c r="H212" i="1"/>
  <c r="G209" i="1"/>
  <c r="E208" i="1"/>
  <c r="F207" i="1"/>
  <c r="G206" i="1"/>
  <c r="H205" i="1"/>
  <c r="I204" i="1"/>
  <c r="E204" i="1"/>
  <c r="F203" i="1"/>
  <c r="G202" i="1"/>
  <c r="H201" i="1"/>
  <c r="I200" i="1"/>
  <c r="E200" i="1"/>
  <c r="F199" i="1"/>
  <c r="G198" i="1"/>
  <c r="H197" i="1"/>
  <c r="I196" i="1"/>
  <c r="E196" i="1"/>
  <c r="F195" i="1"/>
  <c r="G194" i="1"/>
  <c r="H193" i="1"/>
  <c r="I192" i="1"/>
  <c r="E192" i="1"/>
  <c r="F191" i="1"/>
  <c r="G190" i="1"/>
  <c r="H189" i="1"/>
  <c r="I188" i="1"/>
  <c r="E188" i="1"/>
  <c r="F187" i="1"/>
  <c r="G186" i="1"/>
  <c r="H185" i="1"/>
  <c r="I184" i="1"/>
  <c r="E184" i="1"/>
  <c r="F183" i="1"/>
  <c r="G182" i="1"/>
  <c r="H181" i="1"/>
  <c r="I180" i="1"/>
  <c r="E180" i="1"/>
  <c r="F179" i="1"/>
  <c r="G178" i="1"/>
  <c r="H177" i="1"/>
  <c r="I176" i="1"/>
  <c r="E176" i="1"/>
  <c r="F175" i="1"/>
  <c r="G174" i="1"/>
  <c r="H173" i="1"/>
  <c r="I172" i="1"/>
  <c r="E172" i="1"/>
  <c r="F171" i="1"/>
  <c r="G170" i="1"/>
  <c r="H169" i="1"/>
  <c r="I168" i="1"/>
  <c r="E168" i="1"/>
  <c r="F167" i="1"/>
  <c r="G166" i="1"/>
  <c r="H165" i="1"/>
  <c r="I164" i="1"/>
  <c r="E164" i="1"/>
  <c r="F163" i="1"/>
  <c r="G162" i="1"/>
  <c r="H161" i="1"/>
  <c r="I160" i="1"/>
  <c r="E160" i="1"/>
  <c r="F159" i="1"/>
  <c r="G158" i="1"/>
  <c r="H157" i="1"/>
  <c r="I156" i="1"/>
  <c r="E156" i="1"/>
  <c r="F155" i="1"/>
  <c r="G154" i="1"/>
  <c r="H153" i="1"/>
  <c r="I152" i="1"/>
  <c r="E152" i="1"/>
  <c r="F151" i="1"/>
  <c r="G150" i="1"/>
  <c r="H149" i="1"/>
  <c r="I148" i="1"/>
  <c r="E148" i="1"/>
  <c r="F147" i="1"/>
  <c r="G146" i="1"/>
  <c r="H145" i="1"/>
  <c r="I144" i="1"/>
  <c r="E144" i="1"/>
  <c r="F143" i="1"/>
  <c r="G142" i="1"/>
  <c r="H141" i="1"/>
  <c r="I140" i="1"/>
  <c r="E140" i="1"/>
  <c r="F139" i="1"/>
  <c r="G138" i="1"/>
  <c r="H137" i="1"/>
  <c r="I136" i="1"/>
  <c r="E136" i="1"/>
  <c r="F135" i="1"/>
  <c r="E307" i="1"/>
  <c r="I303" i="1"/>
  <c r="H300" i="1"/>
  <c r="G297" i="1"/>
  <c r="F294" i="1"/>
  <c r="E291" i="1"/>
  <c r="I287" i="1"/>
  <c r="H284" i="1"/>
  <c r="G281" i="1"/>
  <c r="F278" i="1"/>
  <c r="E275" i="1"/>
  <c r="I271" i="1"/>
  <c r="H268" i="1"/>
  <c r="G265" i="1"/>
  <c r="F262" i="1"/>
  <c r="E259" i="1"/>
  <c r="I255" i="1"/>
  <c r="H252" i="1"/>
  <c r="G249" i="1"/>
  <c r="F246" i="1"/>
  <c r="E243" i="1"/>
  <c r="I239" i="1"/>
  <c r="H236" i="1"/>
  <c r="G233" i="1"/>
  <c r="F230" i="1"/>
  <c r="E227" i="1"/>
  <c r="I223" i="1"/>
  <c r="H220" i="1"/>
  <c r="G217" i="1"/>
  <c r="F214" i="1"/>
  <c r="E211" i="1"/>
  <c r="G208" i="1"/>
  <c r="H207" i="1"/>
  <c r="I206" i="1"/>
  <c r="E206" i="1"/>
  <c r="F205" i="1"/>
  <c r="G204" i="1"/>
  <c r="H203" i="1"/>
  <c r="I202" i="1"/>
  <c r="E202" i="1"/>
  <c r="F201" i="1"/>
  <c r="G200" i="1"/>
  <c r="H199" i="1"/>
  <c r="I198" i="1"/>
  <c r="E198" i="1"/>
  <c r="F197" i="1"/>
  <c r="G196" i="1"/>
  <c r="H195" i="1"/>
  <c r="I194" i="1"/>
  <c r="E194" i="1"/>
  <c r="F193" i="1"/>
  <c r="G192" i="1"/>
  <c r="H191" i="1"/>
  <c r="I190" i="1"/>
  <c r="E190" i="1"/>
  <c r="F189" i="1"/>
  <c r="G188" i="1"/>
  <c r="H187" i="1"/>
  <c r="I186" i="1"/>
  <c r="E186" i="1"/>
  <c r="F185" i="1"/>
  <c r="G184" i="1"/>
  <c r="H183" i="1"/>
  <c r="I182" i="1"/>
  <c r="E182" i="1"/>
  <c r="F181" i="1"/>
  <c r="G180" i="1"/>
  <c r="H179" i="1"/>
  <c r="I178" i="1"/>
  <c r="E178" i="1"/>
  <c r="F177" i="1"/>
  <c r="G176" i="1"/>
  <c r="H175" i="1"/>
  <c r="I174" i="1"/>
  <c r="E174" i="1"/>
  <c r="F173" i="1"/>
  <c r="G172" i="1"/>
  <c r="H171" i="1"/>
  <c r="I170" i="1"/>
  <c r="E170" i="1"/>
  <c r="F169" i="1"/>
  <c r="G168" i="1"/>
  <c r="H167" i="1"/>
  <c r="I166" i="1"/>
  <c r="E166" i="1"/>
  <c r="F165" i="1"/>
  <c r="G164" i="1"/>
  <c r="H163" i="1"/>
  <c r="I162" i="1"/>
  <c r="E162" i="1"/>
  <c r="F161" i="1"/>
  <c r="G160" i="1"/>
  <c r="H159" i="1"/>
  <c r="I158" i="1"/>
  <c r="E158" i="1"/>
  <c r="F157" i="1"/>
  <c r="G156" i="1"/>
  <c r="H155" i="1"/>
  <c r="I154" i="1"/>
  <c r="E154" i="1"/>
  <c r="F153" i="1"/>
  <c r="G152" i="1"/>
  <c r="H151" i="1"/>
  <c r="I150" i="1"/>
  <c r="E150" i="1"/>
  <c r="F149" i="1"/>
  <c r="G148" i="1"/>
  <c r="H147" i="1"/>
  <c r="I146" i="1"/>
  <c r="E146" i="1"/>
  <c r="F145" i="1"/>
  <c r="G144" i="1"/>
  <c r="H143" i="1"/>
  <c r="I142" i="1"/>
  <c r="E142" i="1"/>
  <c r="F141" i="1"/>
  <c r="G140" i="1"/>
  <c r="H139" i="1"/>
  <c r="I138" i="1"/>
  <c r="E138" i="1"/>
  <c r="F137" i="1"/>
  <c r="G136" i="1"/>
  <c r="H135" i="1"/>
  <c r="I134" i="1"/>
  <c r="E134" i="1"/>
  <c r="F133" i="1"/>
  <c r="G132" i="1"/>
  <c r="I307" i="1"/>
  <c r="E295" i="1"/>
  <c r="F282" i="1"/>
  <c r="G269" i="1"/>
  <c r="H256" i="1"/>
  <c r="I243" i="1"/>
  <c r="E231" i="1"/>
  <c r="F218" i="1"/>
  <c r="I207" i="1"/>
  <c r="H204" i="1"/>
  <c r="G201" i="1"/>
  <c r="F198" i="1"/>
  <c r="E195" i="1"/>
  <c r="I191" i="1"/>
  <c r="H188" i="1"/>
  <c r="G185" i="1"/>
  <c r="F182" i="1"/>
  <c r="E179" i="1"/>
  <c r="I175" i="1"/>
  <c r="H172" i="1"/>
  <c r="G169" i="1"/>
  <c r="F166" i="1"/>
  <c r="E163" i="1"/>
  <c r="I159" i="1"/>
  <c r="H156" i="1"/>
  <c r="G153" i="1"/>
  <c r="F150" i="1"/>
  <c r="E147" i="1"/>
  <c r="I143" i="1"/>
  <c r="H140" i="1"/>
  <c r="I137" i="1"/>
  <c r="F136" i="1"/>
  <c r="H134" i="1"/>
  <c r="H133" i="1"/>
  <c r="H132" i="1"/>
  <c r="H131" i="1"/>
  <c r="I130" i="1"/>
  <c r="E130" i="1"/>
  <c r="F129" i="1"/>
  <c r="G128" i="1"/>
  <c r="H127" i="1"/>
  <c r="I126" i="1"/>
  <c r="E126" i="1"/>
  <c r="F125" i="1"/>
  <c r="G124" i="1"/>
  <c r="H123" i="1"/>
  <c r="I122" i="1"/>
  <c r="E122" i="1"/>
  <c r="F121" i="1"/>
  <c r="G120" i="1"/>
  <c r="H119" i="1"/>
  <c r="I118" i="1"/>
  <c r="E118" i="1"/>
  <c r="F117" i="1"/>
  <c r="G116" i="1"/>
  <c r="H115" i="1"/>
  <c r="I114" i="1"/>
  <c r="E114" i="1"/>
  <c r="F113" i="1"/>
  <c r="G112" i="1"/>
  <c r="H111" i="1"/>
  <c r="I110" i="1"/>
  <c r="E110" i="1"/>
  <c r="F109" i="1"/>
  <c r="G108" i="1"/>
  <c r="H107" i="1"/>
  <c r="I106" i="1"/>
  <c r="E106" i="1"/>
  <c r="F105" i="1"/>
  <c r="G104" i="1"/>
  <c r="H103" i="1"/>
  <c r="I102" i="1"/>
  <c r="E102" i="1"/>
  <c r="F101" i="1"/>
  <c r="G100" i="1"/>
  <c r="H99" i="1"/>
  <c r="I98" i="1"/>
  <c r="E98" i="1"/>
  <c r="F97" i="1"/>
  <c r="G96" i="1"/>
  <c r="H95" i="1"/>
  <c r="I94" i="1"/>
  <c r="E94" i="1"/>
  <c r="F93" i="1"/>
  <c r="G92" i="1"/>
  <c r="H91" i="1"/>
  <c r="I90" i="1"/>
  <c r="E90" i="1"/>
  <c r="F89" i="1"/>
  <c r="G88" i="1"/>
  <c r="H87" i="1"/>
  <c r="I86" i="1"/>
  <c r="E86" i="1"/>
  <c r="F85" i="1"/>
  <c r="G84" i="1"/>
  <c r="H83" i="1"/>
  <c r="I82" i="1"/>
  <c r="E82" i="1"/>
  <c r="F81" i="1"/>
  <c r="G80" i="1"/>
  <c r="H79" i="1"/>
  <c r="I78" i="1"/>
  <c r="E78" i="1"/>
  <c r="F77" i="1"/>
  <c r="G76" i="1"/>
  <c r="H75" i="1"/>
  <c r="I74" i="1"/>
  <c r="E74" i="1"/>
  <c r="F73" i="1"/>
  <c r="G72" i="1"/>
  <c r="H71" i="1"/>
  <c r="I70" i="1"/>
  <c r="E70" i="1"/>
  <c r="F69" i="1"/>
  <c r="G68" i="1"/>
  <c r="H67" i="1"/>
  <c r="I66" i="1"/>
  <c r="E66" i="1"/>
  <c r="F65" i="1"/>
  <c r="G64" i="1"/>
  <c r="H63" i="1"/>
  <c r="I62" i="1"/>
  <c r="E62" i="1"/>
  <c r="F61" i="1"/>
  <c r="G60" i="1"/>
  <c r="H59" i="1"/>
  <c r="I58" i="1"/>
  <c r="H304" i="1"/>
  <c r="I291" i="1"/>
  <c r="E279" i="1"/>
  <c r="F266" i="1"/>
  <c r="G253" i="1"/>
  <c r="H240" i="1"/>
  <c r="I227" i="1"/>
  <c r="E215" i="1"/>
  <c r="E207" i="1"/>
  <c r="I203" i="1"/>
  <c r="H200" i="1"/>
  <c r="G197" i="1"/>
  <c r="F194" i="1"/>
  <c r="E191" i="1"/>
  <c r="I187" i="1"/>
  <c r="H184" i="1"/>
  <c r="G181" i="1"/>
  <c r="F178" i="1"/>
  <c r="E175" i="1"/>
  <c r="I171" i="1"/>
  <c r="H168" i="1"/>
  <c r="G165" i="1"/>
  <c r="F162" i="1"/>
  <c r="E159" i="1"/>
  <c r="I155" i="1"/>
  <c r="H152" i="1"/>
  <c r="G149" i="1"/>
  <c r="F146" i="1"/>
  <c r="E143" i="1"/>
  <c r="I139" i="1"/>
  <c r="G137" i="1"/>
  <c r="I135" i="1"/>
  <c r="G134" i="1"/>
  <c r="G133" i="1"/>
  <c r="F132" i="1"/>
  <c r="G131" i="1"/>
  <c r="H130" i="1"/>
  <c r="I129" i="1"/>
  <c r="E129" i="1"/>
  <c r="F128" i="1"/>
  <c r="G127" i="1"/>
  <c r="H126" i="1"/>
  <c r="I125" i="1"/>
  <c r="E125" i="1"/>
  <c r="F124" i="1"/>
  <c r="G123" i="1"/>
  <c r="H122" i="1"/>
  <c r="I121" i="1"/>
  <c r="E121" i="1"/>
  <c r="F120" i="1"/>
  <c r="G119" i="1"/>
  <c r="H118" i="1"/>
  <c r="I117" i="1"/>
  <c r="E117" i="1"/>
  <c r="F116" i="1"/>
  <c r="G115" i="1"/>
  <c r="H114" i="1"/>
  <c r="I113" i="1"/>
  <c r="E113" i="1"/>
  <c r="F112" i="1"/>
  <c r="G111" i="1"/>
  <c r="H110" i="1"/>
  <c r="I109" i="1"/>
  <c r="E109" i="1"/>
  <c r="F108" i="1"/>
  <c r="G107" i="1"/>
  <c r="H106" i="1"/>
  <c r="I105" i="1"/>
  <c r="E105" i="1"/>
  <c r="F104" i="1"/>
  <c r="G103" i="1"/>
  <c r="H102" i="1"/>
  <c r="I101" i="1"/>
  <c r="E101" i="1"/>
  <c r="F100" i="1"/>
  <c r="G99" i="1"/>
  <c r="H98" i="1"/>
  <c r="I97" i="1"/>
  <c r="E97" i="1"/>
  <c r="F96" i="1"/>
  <c r="G95" i="1"/>
  <c r="H94" i="1"/>
  <c r="I93" i="1"/>
  <c r="E93" i="1"/>
  <c r="F92" i="1"/>
  <c r="G91" i="1"/>
  <c r="H90" i="1"/>
  <c r="I89" i="1"/>
  <c r="E89" i="1"/>
  <c r="F88" i="1"/>
  <c r="G87" i="1"/>
  <c r="H86" i="1"/>
  <c r="I85" i="1"/>
  <c r="E85" i="1"/>
  <c r="F84" i="1"/>
  <c r="G83" i="1"/>
  <c r="H82" i="1"/>
  <c r="I81" i="1"/>
  <c r="E81" i="1"/>
  <c r="F80" i="1"/>
  <c r="G79" i="1"/>
  <c r="H78" i="1"/>
  <c r="I77" i="1"/>
  <c r="E77" i="1"/>
  <c r="F76" i="1"/>
  <c r="G75" i="1"/>
  <c r="H74" i="1"/>
  <c r="I73" i="1"/>
  <c r="E73" i="1"/>
  <c r="F72" i="1"/>
  <c r="G71" i="1"/>
  <c r="H70" i="1"/>
  <c r="I69" i="1"/>
  <c r="E69" i="1"/>
  <c r="F68" i="1"/>
  <c r="G67" i="1"/>
  <c r="H66" i="1"/>
  <c r="I65" i="1"/>
  <c r="E65" i="1"/>
  <c r="F64" i="1"/>
  <c r="G63" i="1"/>
  <c r="H62" i="1"/>
  <c r="I61" i="1"/>
  <c r="E61" i="1"/>
  <c r="F60" i="1"/>
  <c r="G59" i="1"/>
  <c r="H58" i="1"/>
  <c r="I57" i="1"/>
  <c r="E57" i="1"/>
  <c r="F56" i="1"/>
  <c r="G55" i="1"/>
  <c r="H54" i="1"/>
  <c r="I53" i="1"/>
  <c r="E53" i="1"/>
  <c r="F52" i="1"/>
  <c r="G51" i="1"/>
  <c r="H50" i="1"/>
  <c r="F298" i="1"/>
  <c r="G285" i="1"/>
  <c r="H272" i="1"/>
  <c r="I259" i="1"/>
  <c r="E247" i="1"/>
  <c r="F234" i="1"/>
  <c r="G221" i="1"/>
  <c r="H208" i="1"/>
  <c r="G205" i="1"/>
  <c r="F202" i="1"/>
  <c r="E199" i="1"/>
  <c r="I195" i="1"/>
  <c r="H192" i="1"/>
  <c r="G189" i="1"/>
  <c r="F186" i="1"/>
  <c r="E183" i="1"/>
  <c r="I179" i="1"/>
  <c r="H176" i="1"/>
  <c r="G173" i="1"/>
  <c r="F170" i="1"/>
  <c r="E167" i="1"/>
  <c r="I163" i="1"/>
  <c r="H160" i="1"/>
  <c r="G157" i="1"/>
  <c r="F154" i="1"/>
  <c r="E151" i="1"/>
  <c r="I147" i="1"/>
  <c r="H144" i="1"/>
  <c r="G141" i="1"/>
  <c r="F138" i="1"/>
  <c r="H136" i="1"/>
  <c r="E135" i="1"/>
  <c r="I133" i="1"/>
  <c r="I132" i="1"/>
  <c r="I131" i="1"/>
  <c r="E131" i="1"/>
  <c r="F130" i="1"/>
  <c r="G129" i="1"/>
  <c r="H128" i="1"/>
  <c r="I127" i="1"/>
  <c r="E127" i="1"/>
  <c r="F126" i="1"/>
  <c r="G125" i="1"/>
  <c r="H124" i="1"/>
  <c r="I123" i="1"/>
  <c r="E123" i="1"/>
  <c r="F122" i="1"/>
  <c r="G121" i="1"/>
  <c r="H120" i="1"/>
  <c r="I119" i="1"/>
  <c r="E119" i="1"/>
  <c r="F118" i="1"/>
  <c r="G117" i="1"/>
  <c r="H116" i="1"/>
  <c r="I115" i="1"/>
  <c r="E115" i="1"/>
  <c r="F114" i="1"/>
  <c r="G113" i="1"/>
  <c r="H112" i="1"/>
  <c r="I111" i="1"/>
  <c r="E111" i="1"/>
  <c r="F110" i="1"/>
  <c r="G109" i="1"/>
  <c r="H108" i="1"/>
  <c r="I107" i="1"/>
  <c r="E107" i="1"/>
  <c r="F106" i="1"/>
  <c r="G105" i="1"/>
  <c r="H104" i="1"/>
  <c r="I103" i="1"/>
  <c r="E103" i="1"/>
  <c r="F102" i="1"/>
  <c r="G101" i="1"/>
  <c r="H100" i="1"/>
  <c r="I99" i="1"/>
  <c r="E99" i="1"/>
  <c r="F98" i="1"/>
  <c r="G97" i="1"/>
  <c r="H96" i="1"/>
  <c r="I95" i="1"/>
  <c r="E95" i="1"/>
  <c r="F94" i="1"/>
  <c r="G93" i="1"/>
  <c r="H92" i="1"/>
  <c r="I91" i="1"/>
  <c r="E91" i="1"/>
  <c r="F90" i="1"/>
  <c r="G89" i="1"/>
  <c r="H88" i="1"/>
  <c r="I87" i="1"/>
  <c r="E87" i="1"/>
  <c r="F86" i="1"/>
  <c r="G85" i="1"/>
  <c r="H84" i="1"/>
  <c r="I83" i="1"/>
  <c r="E83" i="1"/>
  <c r="F82" i="1"/>
  <c r="G81" i="1"/>
  <c r="H80" i="1"/>
  <c r="I79" i="1"/>
  <c r="E79" i="1"/>
  <c r="F78" i="1"/>
  <c r="G77" i="1"/>
  <c r="H76" i="1"/>
  <c r="I75" i="1"/>
  <c r="E75" i="1"/>
  <c r="F74" i="1"/>
  <c r="G73" i="1"/>
  <c r="H72" i="1"/>
  <c r="I71" i="1"/>
  <c r="E71" i="1"/>
  <c r="F70" i="1"/>
  <c r="G69" i="1"/>
  <c r="H68" i="1"/>
  <c r="I67" i="1"/>
  <c r="E67" i="1"/>
  <c r="F66" i="1"/>
  <c r="G65" i="1"/>
  <c r="H64" i="1"/>
  <c r="I63" i="1"/>
  <c r="E63" i="1"/>
  <c r="F62" i="1"/>
  <c r="G61" i="1"/>
  <c r="H60" i="1"/>
  <c r="I59" i="1"/>
  <c r="E59" i="1"/>
  <c r="F58" i="1"/>
  <c r="G57" i="1"/>
  <c r="H56" i="1"/>
  <c r="I55" i="1"/>
  <c r="E55" i="1"/>
  <c r="F54" i="1"/>
  <c r="G53" i="1"/>
  <c r="H52" i="1"/>
  <c r="I51" i="1"/>
  <c r="E51" i="1"/>
  <c r="F50" i="1"/>
  <c r="G301" i="1"/>
  <c r="F250" i="1"/>
  <c r="F206" i="1"/>
  <c r="G193" i="1"/>
  <c r="H180" i="1"/>
  <c r="I167" i="1"/>
  <c r="E155" i="1"/>
  <c r="F142" i="1"/>
  <c r="F134" i="1"/>
  <c r="G130" i="1"/>
  <c r="F127" i="1"/>
  <c r="E124" i="1"/>
  <c r="I120" i="1"/>
  <c r="H117" i="1"/>
  <c r="G114" i="1"/>
  <c r="F111" i="1"/>
  <c r="E108" i="1"/>
  <c r="I104" i="1"/>
  <c r="H101" i="1"/>
  <c r="G98" i="1"/>
  <c r="F95" i="1"/>
  <c r="E92" i="1"/>
  <c r="I88" i="1"/>
  <c r="H85" i="1"/>
  <c r="G82" i="1"/>
  <c r="F79" i="1"/>
  <c r="E76" i="1"/>
  <c r="I72" i="1"/>
  <c r="H69" i="1"/>
  <c r="G66" i="1"/>
  <c r="F63" i="1"/>
  <c r="E60" i="1"/>
  <c r="H57" i="1"/>
  <c r="E56" i="1"/>
  <c r="G54" i="1"/>
  <c r="I52" i="1"/>
  <c r="F51" i="1"/>
  <c r="I49" i="1"/>
  <c r="E49" i="1"/>
  <c r="F48" i="1"/>
  <c r="G47" i="1"/>
  <c r="H46" i="1"/>
  <c r="I45" i="1"/>
  <c r="E45" i="1"/>
  <c r="F44" i="1"/>
  <c r="G43" i="1"/>
  <c r="H42" i="1"/>
  <c r="I41" i="1"/>
  <c r="E41" i="1"/>
  <c r="F40" i="1"/>
  <c r="G39" i="1"/>
  <c r="H38" i="1"/>
  <c r="I37" i="1"/>
  <c r="E37" i="1"/>
  <c r="F36" i="1"/>
  <c r="G35" i="1"/>
  <c r="H34" i="1"/>
  <c r="I33" i="1"/>
  <c r="E33" i="1"/>
  <c r="F32" i="1"/>
  <c r="G31" i="1"/>
  <c r="H30" i="1"/>
  <c r="I29" i="1"/>
  <c r="E29" i="1"/>
  <c r="F28" i="1"/>
  <c r="G27" i="1"/>
  <c r="H26" i="1"/>
  <c r="I25" i="1"/>
  <c r="E25" i="1"/>
  <c r="F24" i="1"/>
  <c r="G23" i="1"/>
  <c r="H22" i="1"/>
  <c r="I21" i="1"/>
  <c r="E21" i="1"/>
  <c r="F20" i="1"/>
  <c r="G19" i="1"/>
  <c r="H18" i="1"/>
  <c r="I17" i="1"/>
  <c r="E17" i="1"/>
  <c r="F16" i="1"/>
  <c r="G15" i="1"/>
  <c r="H14" i="1"/>
  <c r="I13" i="1"/>
  <c r="E13" i="1"/>
  <c r="F12" i="1"/>
  <c r="H10" i="1"/>
  <c r="E9" i="1"/>
  <c r="G7" i="1"/>
  <c r="H6" i="1"/>
  <c r="F7" i="1"/>
  <c r="F42" i="1"/>
  <c r="E39" i="1"/>
  <c r="I35" i="1"/>
  <c r="H32" i="1"/>
  <c r="F30" i="1"/>
  <c r="E27" i="1"/>
  <c r="H24" i="1"/>
  <c r="G21" i="1"/>
  <c r="F18" i="1"/>
  <c r="E15" i="1"/>
  <c r="G13" i="1"/>
  <c r="F10" i="1"/>
  <c r="E7" i="1"/>
  <c r="H288" i="1"/>
  <c r="G237" i="1"/>
  <c r="E203" i="1"/>
  <c r="F190" i="1"/>
  <c r="G177" i="1"/>
  <c r="H164" i="1"/>
  <c r="I151" i="1"/>
  <c r="E139" i="1"/>
  <c r="E133" i="1"/>
  <c r="H129" i="1"/>
  <c r="G126" i="1"/>
  <c r="F123" i="1"/>
  <c r="E120" i="1"/>
  <c r="I116" i="1"/>
  <c r="H113" i="1"/>
  <c r="G110" i="1"/>
  <c r="F107" i="1"/>
  <c r="E104" i="1"/>
  <c r="I100" i="1"/>
  <c r="H97" i="1"/>
  <c r="G94" i="1"/>
  <c r="F91" i="1"/>
  <c r="E88" i="1"/>
  <c r="I84" i="1"/>
  <c r="H81" i="1"/>
  <c r="G78" i="1"/>
  <c r="F75" i="1"/>
  <c r="E72" i="1"/>
  <c r="I68" i="1"/>
  <c r="H65" i="1"/>
  <c r="G62" i="1"/>
  <c r="F59" i="1"/>
  <c r="F57" i="1"/>
  <c r="H55" i="1"/>
  <c r="E54" i="1"/>
  <c r="G52" i="1"/>
  <c r="I50" i="1"/>
  <c r="H49" i="1"/>
  <c r="I48" i="1"/>
  <c r="E48" i="1"/>
  <c r="F47" i="1"/>
  <c r="G46" i="1"/>
  <c r="H45" i="1"/>
  <c r="I44" i="1"/>
  <c r="E44" i="1"/>
  <c r="F43" i="1"/>
  <c r="G42" i="1"/>
  <c r="H41" i="1"/>
  <c r="I40" i="1"/>
  <c r="E40" i="1"/>
  <c r="F39" i="1"/>
  <c r="G38" i="1"/>
  <c r="H37" i="1"/>
  <c r="I36" i="1"/>
  <c r="E36" i="1"/>
  <c r="F35" i="1"/>
  <c r="G34" i="1"/>
  <c r="H33" i="1"/>
  <c r="I32" i="1"/>
  <c r="E32" i="1"/>
  <c r="F31" i="1"/>
  <c r="G30" i="1"/>
  <c r="H29" i="1"/>
  <c r="I28" i="1"/>
  <c r="E28" i="1"/>
  <c r="F27" i="1"/>
  <c r="G26" i="1"/>
  <c r="H25" i="1"/>
  <c r="I24" i="1"/>
  <c r="E24" i="1"/>
  <c r="F23" i="1"/>
  <c r="G22" i="1"/>
  <c r="H21" i="1"/>
  <c r="I20" i="1"/>
  <c r="E20" i="1"/>
  <c r="F19" i="1"/>
  <c r="G18" i="1"/>
  <c r="H17" i="1"/>
  <c r="I16" i="1"/>
  <c r="E16" i="1"/>
  <c r="F15" i="1"/>
  <c r="G14" i="1"/>
  <c r="H13" i="1"/>
  <c r="I12" i="1"/>
  <c r="E12" i="1"/>
  <c r="F11" i="1"/>
  <c r="G10" i="1"/>
  <c r="H9" i="1"/>
  <c r="E8" i="1"/>
  <c r="I43" i="1"/>
  <c r="I39" i="1"/>
  <c r="G37" i="1"/>
  <c r="F34" i="1"/>
  <c r="E31" i="1"/>
  <c r="I27" i="1"/>
  <c r="I23" i="1"/>
  <c r="H20" i="1"/>
  <c r="G17" i="1"/>
  <c r="F14" i="1"/>
  <c r="E11" i="1"/>
  <c r="H8" i="1"/>
  <c r="I275" i="1"/>
  <c r="H224" i="1"/>
  <c r="I199" i="1"/>
  <c r="E187" i="1"/>
  <c r="F174" i="1"/>
  <c r="G161" i="1"/>
  <c r="H148" i="1"/>
  <c r="E137" i="1"/>
  <c r="E132" i="1"/>
  <c r="I128" i="1"/>
  <c r="H125" i="1"/>
  <c r="G122" i="1"/>
  <c r="F119" i="1"/>
  <c r="E116" i="1"/>
  <c r="I112" i="1"/>
  <c r="H109" i="1"/>
  <c r="G106" i="1"/>
  <c r="F103" i="1"/>
  <c r="E100" i="1"/>
  <c r="I96" i="1"/>
  <c r="H93" i="1"/>
  <c r="G90" i="1"/>
  <c r="F87" i="1"/>
  <c r="E84" i="1"/>
  <c r="I80" i="1"/>
  <c r="H77" i="1"/>
  <c r="G74" i="1"/>
  <c r="F71" i="1"/>
  <c r="E68" i="1"/>
  <c r="I64" i="1"/>
  <c r="H61" i="1"/>
  <c r="G58" i="1"/>
  <c r="I56" i="1"/>
  <c r="F55" i="1"/>
  <c r="H53" i="1"/>
  <c r="E52" i="1"/>
  <c r="G50" i="1"/>
  <c r="G49" i="1"/>
  <c r="H48" i="1"/>
  <c r="I47" i="1"/>
  <c r="E47" i="1"/>
  <c r="F46" i="1"/>
  <c r="G45" i="1"/>
  <c r="H44" i="1"/>
  <c r="E43" i="1"/>
  <c r="H40" i="1"/>
  <c r="H36" i="1"/>
  <c r="G33" i="1"/>
  <c r="G29" i="1"/>
  <c r="F26" i="1"/>
  <c r="E23" i="1"/>
  <c r="I19" i="1"/>
  <c r="I15" i="1"/>
  <c r="I11" i="1"/>
  <c r="I7" i="1"/>
  <c r="E263" i="1"/>
  <c r="I211" i="1"/>
  <c r="H196" i="1"/>
  <c r="I183" i="1"/>
  <c r="E171" i="1"/>
  <c r="F158" i="1"/>
  <c r="G145" i="1"/>
  <c r="G135" i="1"/>
  <c r="F131" i="1"/>
  <c r="E128" i="1"/>
  <c r="I124" i="1"/>
  <c r="H121" i="1"/>
  <c r="G118" i="1"/>
  <c r="F115" i="1"/>
  <c r="E112" i="1"/>
  <c r="I108" i="1"/>
  <c r="H105" i="1"/>
  <c r="G102" i="1"/>
  <c r="F99" i="1"/>
  <c r="E96" i="1"/>
  <c r="I92" i="1"/>
  <c r="H89" i="1"/>
  <c r="G86" i="1"/>
  <c r="F83" i="1"/>
  <c r="E80" i="1"/>
  <c r="I76" i="1"/>
  <c r="H73" i="1"/>
  <c r="G70" i="1"/>
  <c r="F67" i="1"/>
  <c r="E64" i="1"/>
  <c r="I60" i="1"/>
  <c r="E58" i="1"/>
  <c r="G56" i="1"/>
  <c r="I54" i="1"/>
  <c r="F53" i="1"/>
  <c r="H51" i="1"/>
  <c r="E50" i="1"/>
  <c r="F49" i="1"/>
  <c r="G48" i="1"/>
  <c r="H47" i="1"/>
  <c r="I46" i="1"/>
  <c r="E46" i="1"/>
  <c r="F45" i="1"/>
  <c r="G44" i="1"/>
  <c r="H43" i="1"/>
  <c r="I42" i="1"/>
  <c r="E42" i="1"/>
  <c r="F41" i="1"/>
  <c r="G40" i="1"/>
  <c r="H39" i="1"/>
  <c r="I38" i="1"/>
  <c r="E38" i="1"/>
  <c r="F37" i="1"/>
  <c r="G36" i="1"/>
  <c r="H35" i="1"/>
  <c r="I34" i="1"/>
  <c r="E34" i="1"/>
  <c r="F33" i="1"/>
  <c r="G32" i="1"/>
  <c r="H31" i="1"/>
  <c r="I30" i="1"/>
  <c r="E30" i="1"/>
  <c r="F29" i="1"/>
  <c r="G28" i="1"/>
  <c r="H27" i="1"/>
  <c r="I26" i="1"/>
  <c r="E26" i="1"/>
  <c r="F25" i="1"/>
  <c r="G24" i="1"/>
  <c r="H23" i="1"/>
  <c r="I22" i="1"/>
  <c r="E22" i="1"/>
  <c r="F21" i="1"/>
  <c r="G20" i="1"/>
  <c r="H19" i="1"/>
  <c r="I18" i="1"/>
  <c r="E18" i="1"/>
  <c r="F17" i="1"/>
  <c r="G16" i="1"/>
  <c r="H15" i="1"/>
  <c r="I14" i="1"/>
  <c r="E14" i="1"/>
  <c r="F13" i="1"/>
  <c r="G12" i="1"/>
  <c r="H11" i="1"/>
  <c r="I10" i="1"/>
  <c r="E10" i="1"/>
  <c r="F9" i="1"/>
  <c r="G8" i="1"/>
  <c r="H7" i="1"/>
  <c r="I6" i="1"/>
  <c r="G11" i="1"/>
  <c r="I9" i="1"/>
  <c r="F8" i="1"/>
  <c r="I8" i="1"/>
  <c r="G6" i="1"/>
  <c r="G41" i="1"/>
  <c r="F38" i="1"/>
  <c r="E35" i="1"/>
  <c r="I31" i="1"/>
  <c r="H28" i="1"/>
  <c r="G25" i="1"/>
  <c r="F22" i="1"/>
  <c r="E19" i="1"/>
  <c r="H16" i="1"/>
  <c r="H12" i="1"/>
  <c r="G9" i="1"/>
  <c r="F6" i="1"/>
  <c r="E6" i="1"/>
  <c r="A6" i="1" l="1"/>
  <c r="D6" i="1" l="1"/>
  <c r="C6" i="1"/>
  <c r="B6" i="1"/>
  <c r="A7" i="1"/>
  <c r="A8" i="1" l="1"/>
  <c r="D7" i="1"/>
  <c r="C7" i="1"/>
  <c r="B7" i="1"/>
  <c r="D8" i="1" l="1"/>
  <c r="C8" i="1"/>
  <c r="B8" i="1"/>
  <c r="A9" i="1"/>
  <c r="A10" i="1" s="1"/>
  <c r="D10" i="1" l="1"/>
  <c r="C10" i="1"/>
  <c r="B10" i="1"/>
  <c r="B9" i="1"/>
  <c r="D9" i="1"/>
  <c r="C9" i="1"/>
  <c r="A11" i="1"/>
  <c r="D11" i="1" l="1"/>
  <c r="B11" i="1"/>
  <c r="C11" i="1"/>
  <c r="A12" i="1"/>
  <c r="D12" i="1" l="1"/>
  <c r="C12" i="1"/>
  <c r="B12" i="1"/>
  <c r="A13" i="1"/>
  <c r="D13" i="1" l="1"/>
  <c r="C13" i="1"/>
  <c r="B13" i="1"/>
  <c r="A14" i="1"/>
  <c r="C14" i="1" l="1"/>
  <c r="D14" i="1"/>
  <c r="B14" i="1"/>
  <c r="A15" i="1"/>
  <c r="D15" i="1" l="1"/>
  <c r="C15" i="1"/>
  <c r="B15" i="1"/>
  <c r="A16" i="1"/>
  <c r="D16" i="1" l="1"/>
  <c r="C16" i="1"/>
  <c r="B16" i="1"/>
  <c r="A17" i="1"/>
  <c r="B17" i="1" l="1"/>
  <c r="C17" i="1"/>
  <c r="D17" i="1"/>
  <c r="A18" i="1"/>
  <c r="D18" i="1" l="1"/>
  <c r="C18" i="1"/>
  <c r="B18" i="1"/>
  <c r="A19" i="1"/>
  <c r="D19" i="1" l="1"/>
  <c r="C19" i="1"/>
  <c r="B19" i="1"/>
  <c r="A20" i="1"/>
  <c r="D20" i="1" l="1"/>
  <c r="C20" i="1"/>
  <c r="B20" i="1"/>
  <c r="A21" i="1"/>
  <c r="D21" i="1" l="1"/>
  <c r="C21" i="1"/>
  <c r="B21" i="1"/>
  <c r="A22" i="1"/>
  <c r="C22" i="1" l="1"/>
  <c r="D22" i="1"/>
  <c r="B22" i="1"/>
  <c r="A23" i="1"/>
  <c r="B23" i="1" l="1"/>
  <c r="C23" i="1"/>
  <c r="D23" i="1"/>
  <c r="A24" i="1"/>
  <c r="D24" i="1" l="1"/>
  <c r="C24" i="1"/>
  <c r="B24" i="1"/>
  <c r="A25" i="1"/>
  <c r="B25" i="1" l="1"/>
  <c r="D25" i="1"/>
  <c r="C25" i="1"/>
  <c r="A26" i="1"/>
  <c r="C26" i="1" l="1"/>
  <c r="B26" i="1"/>
  <c r="D26" i="1"/>
  <c r="A27" i="1"/>
  <c r="D27" i="1" l="1"/>
  <c r="C27" i="1"/>
  <c r="B27" i="1"/>
  <c r="A28" i="1"/>
  <c r="B28" i="1" l="1"/>
  <c r="D28" i="1"/>
  <c r="C28" i="1"/>
  <c r="A29" i="1"/>
  <c r="D29" i="1" l="1"/>
  <c r="C29" i="1"/>
  <c r="B29" i="1"/>
  <c r="A30" i="1"/>
  <c r="C30" i="1" l="1"/>
  <c r="D30" i="1"/>
  <c r="B30" i="1"/>
  <c r="A31" i="1"/>
  <c r="B31" i="1" l="1"/>
  <c r="D31" i="1"/>
  <c r="C31" i="1"/>
  <c r="A32" i="1"/>
  <c r="B32" i="1" l="1"/>
  <c r="C32" i="1"/>
  <c r="D32" i="1"/>
  <c r="A33" i="1"/>
  <c r="B33" i="1" l="1"/>
  <c r="D33" i="1"/>
  <c r="C33" i="1"/>
  <c r="A34" i="1"/>
  <c r="B34" i="1" l="1"/>
  <c r="D34" i="1"/>
  <c r="C34" i="1"/>
  <c r="A35" i="1"/>
  <c r="D35" i="1" l="1"/>
  <c r="C35" i="1"/>
  <c r="B35" i="1"/>
  <c r="A36" i="1"/>
  <c r="D36" i="1" l="1"/>
  <c r="C36" i="1"/>
  <c r="B36" i="1"/>
  <c r="A37" i="1"/>
  <c r="C37" i="1" l="1"/>
  <c r="B37" i="1"/>
  <c r="D37" i="1"/>
  <c r="A38" i="1"/>
  <c r="C38" i="1" l="1"/>
  <c r="B38" i="1"/>
  <c r="D38" i="1"/>
  <c r="A39" i="1"/>
  <c r="C39" i="1" l="1"/>
  <c r="D39" i="1"/>
  <c r="B39" i="1"/>
  <c r="A40" i="1"/>
  <c r="D40" i="1" l="1"/>
  <c r="C40" i="1"/>
  <c r="B40" i="1"/>
  <c r="A41" i="1"/>
  <c r="B41" i="1" l="1"/>
  <c r="C41" i="1"/>
  <c r="D41" i="1"/>
  <c r="A42" i="1"/>
  <c r="C42" i="1" l="1"/>
  <c r="D42" i="1"/>
  <c r="B42" i="1"/>
  <c r="A43" i="1"/>
  <c r="D43" i="1" l="1"/>
  <c r="C43" i="1"/>
  <c r="B43" i="1"/>
  <c r="A44" i="1"/>
  <c r="D44" i="1" l="1"/>
  <c r="C44" i="1"/>
  <c r="B44" i="1"/>
  <c r="A45" i="1"/>
  <c r="D45" i="1" l="1"/>
  <c r="C45" i="1"/>
  <c r="B45" i="1"/>
  <c r="A46" i="1"/>
  <c r="C46" i="1" l="1"/>
  <c r="B46" i="1"/>
  <c r="D46" i="1"/>
  <c r="A47" i="1"/>
  <c r="D47" i="1" l="1"/>
  <c r="C47" i="1"/>
  <c r="B47" i="1"/>
  <c r="A48" i="1"/>
  <c r="D48" i="1" l="1"/>
  <c r="B48" i="1"/>
  <c r="C48" i="1"/>
  <c r="A49" i="1"/>
  <c r="B49" i="1" l="1"/>
  <c r="D49" i="1"/>
  <c r="C49" i="1"/>
  <c r="A50" i="1"/>
  <c r="D50" i="1" l="1"/>
  <c r="C50" i="1"/>
  <c r="B50" i="1"/>
  <c r="A51" i="1"/>
  <c r="D51" i="1" l="1"/>
  <c r="C51" i="1"/>
  <c r="B51" i="1"/>
  <c r="A52" i="1"/>
  <c r="B52" i="1" l="1"/>
  <c r="C52" i="1"/>
  <c r="D52" i="1"/>
  <c r="A53" i="1"/>
  <c r="C53" i="1" l="1"/>
  <c r="D53" i="1"/>
  <c r="B53" i="1"/>
  <c r="A54" i="1"/>
  <c r="D54" i="1" l="1"/>
  <c r="B54" i="1"/>
  <c r="C54" i="1"/>
  <c r="A55" i="1"/>
  <c r="B55" i="1" l="1"/>
  <c r="D55" i="1"/>
  <c r="C55" i="1"/>
  <c r="A56" i="1"/>
  <c r="B56" i="1" l="1"/>
  <c r="C56" i="1"/>
  <c r="D56" i="1"/>
  <c r="A57" i="1"/>
  <c r="D57" i="1" l="1"/>
  <c r="C57" i="1"/>
  <c r="B57" i="1"/>
  <c r="A58" i="1"/>
  <c r="D58" i="1" l="1"/>
  <c r="B58" i="1"/>
  <c r="C58" i="1"/>
  <c r="A59" i="1"/>
  <c r="D59" i="1" l="1"/>
  <c r="C59" i="1"/>
  <c r="B59" i="1"/>
  <c r="A60" i="1"/>
  <c r="D60" i="1" l="1"/>
  <c r="B60" i="1"/>
  <c r="C60" i="1"/>
  <c r="A61" i="1"/>
  <c r="C61" i="1" l="1"/>
  <c r="B61" i="1"/>
  <c r="D61" i="1"/>
  <c r="A62" i="1"/>
  <c r="C62" i="1" l="1"/>
  <c r="D62" i="1"/>
  <c r="B62" i="1"/>
  <c r="A63" i="1"/>
  <c r="D63" i="1" l="1"/>
  <c r="C63" i="1"/>
  <c r="B63" i="1"/>
  <c r="A64" i="1"/>
  <c r="B64" i="1" l="1"/>
  <c r="C64" i="1"/>
  <c r="D64" i="1"/>
  <c r="A65" i="1"/>
  <c r="D65" i="1" l="1"/>
  <c r="C65" i="1"/>
  <c r="B65" i="1"/>
  <c r="A66" i="1"/>
  <c r="D66" i="1" l="1"/>
  <c r="C66" i="1"/>
  <c r="B66" i="1"/>
  <c r="A67" i="1"/>
  <c r="C67" i="1" l="1"/>
  <c r="B67" i="1"/>
  <c r="D67" i="1"/>
  <c r="A68" i="1"/>
  <c r="C68" i="1" l="1"/>
  <c r="B68" i="1"/>
  <c r="D68" i="1"/>
  <c r="A69" i="1"/>
  <c r="C69" i="1" l="1"/>
  <c r="D69" i="1"/>
  <c r="B69" i="1"/>
  <c r="A70" i="1"/>
  <c r="D70" i="1" l="1"/>
  <c r="C70" i="1"/>
  <c r="B70" i="1"/>
  <c r="A71" i="1"/>
  <c r="B71" i="1" l="1"/>
  <c r="C71" i="1"/>
  <c r="D71" i="1"/>
  <c r="A72" i="1"/>
  <c r="B72" i="1" l="1"/>
  <c r="D72" i="1"/>
  <c r="C72" i="1"/>
  <c r="A73" i="1"/>
  <c r="D73" i="1" l="1"/>
  <c r="C73" i="1"/>
  <c r="B73" i="1"/>
  <c r="A74" i="1"/>
  <c r="D74" i="1" l="1"/>
  <c r="B74" i="1"/>
  <c r="C74" i="1"/>
  <c r="A75" i="1"/>
  <c r="D75" i="1" l="1"/>
  <c r="C75" i="1"/>
  <c r="B75" i="1"/>
  <c r="A76" i="1"/>
  <c r="D76" i="1" l="1"/>
  <c r="C76" i="1"/>
  <c r="B76" i="1"/>
  <c r="A77" i="1"/>
  <c r="C77" i="1" l="1"/>
  <c r="B77" i="1"/>
  <c r="D77" i="1"/>
  <c r="A78" i="1"/>
  <c r="D78" i="1" l="1"/>
  <c r="C78" i="1"/>
  <c r="B78" i="1"/>
  <c r="A79" i="1"/>
  <c r="D79" i="1" l="1"/>
  <c r="C79" i="1"/>
  <c r="B79" i="1"/>
  <c r="A80" i="1"/>
  <c r="B80" i="1" l="1"/>
  <c r="C80" i="1"/>
  <c r="D80" i="1"/>
  <c r="A81" i="1"/>
  <c r="D81" i="1" l="1"/>
  <c r="C81" i="1"/>
  <c r="B81" i="1"/>
  <c r="A82" i="1"/>
  <c r="D82" i="1" l="1"/>
  <c r="C82" i="1"/>
  <c r="B82" i="1"/>
  <c r="A83" i="1"/>
  <c r="C83" i="1" l="1"/>
  <c r="B83" i="1"/>
  <c r="D83" i="1"/>
  <c r="A84" i="1"/>
  <c r="D84" i="1" l="1"/>
  <c r="C84" i="1"/>
  <c r="B84" i="1"/>
  <c r="A85" i="1"/>
  <c r="B85" i="1" l="1"/>
  <c r="D85" i="1"/>
  <c r="C85" i="1"/>
  <c r="A86" i="1"/>
  <c r="D86" i="1" l="1"/>
  <c r="C86" i="1"/>
  <c r="B86" i="1"/>
  <c r="A87" i="1"/>
  <c r="D87" i="1" l="1"/>
  <c r="B87" i="1"/>
  <c r="C87" i="1"/>
  <c r="A88" i="1"/>
  <c r="D88" i="1" l="1"/>
  <c r="C88" i="1"/>
  <c r="B88" i="1"/>
  <c r="A89" i="1"/>
  <c r="D89" i="1" l="1"/>
  <c r="C89" i="1"/>
  <c r="B89" i="1"/>
  <c r="A90" i="1"/>
  <c r="C90" i="1" l="1"/>
  <c r="B90" i="1"/>
  <c r="D90" i="1"/>
  <c r="A91" i="1"/>
  <c r="D91" i="1" l="1"/>
  <c r="C91" i="1"/>
  <c r="B91" i="1"/>
  <c r="A92" i="1"/>
  <c r="D92" i="1" l="1"/>
  <c r="C92" i="1"/>
  <c r="B92" i="1"/>
  <c r="A93" i="1"/>
  <c r="B93" i="1" l="1"/>
  <c r="D93" i="1"/>
  <c r="C93" i="1"/>
  <c r="A94" i="1"/>
  <c r="D94" i="1" l="1"/>
  <c r="B94" i="1"/>
  <c r="C94" i="1"/>
  <c r="A95" i="1"/>
  <c r="D95" i="1" l="1"/>
  <c r="C95" i="1"/>
  <c r="B95" i="1"/>
  <c r="A96" i="1"/>
  <c r="D96" i="1" l="1"/>
  <c r="C96" i="1"/>
  <c r="B96" i="1"/>
  <c r="A97" i="1"/>
  <c r="D97" i="1" l="1"/>
  <c r="B97" i="1"/>
  <c r="C97" i="1"/>
  <c r="A98" i="1"/>
  <c r="C98" i="1" l="1"/>
  <c r="D98" i="1"/>
  <c r="B98" i="1"/>
  <c r="A99" i="1"/>
  <c r="D99" i="1" l="1"/>
  <c r="C99" i="1"/>
  <c r="B99" i="1"/>
  <c r="A100" i="1"/>
  <c r="D100" i="1" l="1"/>
  <c r="C100" i="1"/>
  <c r="B100" i="1"/>
  <c r="A101" i="1"/>
  <c r="B101" i="1" l="1"/>
  <c r="C101" i="1"/>
  <c r="D101" i="1"/>
  <c r="A102" i="1"/>
  <c r="D102" i="1" l="1"/>
  <c r="C102" i="1"/>
  <c r="B102" i="1"/>
  <c r="A103" i="1"/>
  <c r="D103" i="1" l="1"/>
  <c r="C103" i="1"/>
  <c r="B103" i="1"/>
  <c r="A104" i="1"/>
  <c r="B104" i="1" l="1"/>
  <c r="C104" i="1"/>
  <c r="D104" i="1"/>
  <c r="A105" i="1"/>
  <c r="D105" i="1" l="1"/>
  <c r="C105" i="1"/>
  <c r="B105" i="1"/>
  <c r="A106" i="1"/>
  <c r="C106" i="1" l="1"/>
  <c r="D106" i="1"/>
  <c r="B106" i="1"/>
  <c r="A107" i="1"/>
  <c r="B107" i="1" l="1"/>
  <c r="D107" i="1"/>
  <c r="C107" i="1"/>
  <c r="A108" i="1"/>
  <c r="B108" i="1" l="1"/>
  <c r="D108" i="1"/>
  <c r="C108" i="1"/>
  <c r="A109" i="1"/>
  <c r="B109" i="1" l="1"/>
  <c r="D109" i="1"/>
  <c r="C109" i="1"/>
  <c r="A110" i="1"/>
  <c r="B110" i="1" l="1"/>
  <c r="D110" i="1"/>
  <c r="C110" i="1"/>
  <c r="A111" i="1"/>
  <c r="D111" i="1" l="1"/>
  <c r="B111" i="1"/>
  <c r="C111" i="1"/>
  <c r="A112" i="1"/>
  <c r="D112" i="1" l="1"/>
  <c r="C112" i="1"/>
  <c r="B112" i="1"/>
  <c r="A113" i="1"/>
  <c r="B113" i="1" l="1"/>
  <c r="D113" i="1"/>
  <c r="C113" i="1"/>
  <c r="A114" i="1"/>
  <c r="C114" i="1" l="1"/>
  <c r="D114" i="1"/>
  <c r="B114" i="1"/>
  <c r="A115" i="1"/>
  <c r="B115" i="1" l="1"/>
  <c r="D115" i="1"/>
  <c r="C115" i="1"/>
  <c r="A116" i="1"/>
  <c r="B116" i="1" l="1"/>
  <c r="D116" i="1"/>
  <c r="C116" i="1"/>
  <c r="A117" i="1"/>
  <c r="B117" i="1" l="1"/>
  <c r="D117" i="1"/>
  <c r="C117" i="1"/>
  <c r="A118" i="1"/>
  <c r="B118" i="1" l="1"/>
  <c r="D118" i="1"/>
  <c r="C118" i="1"/>
  <c r="A119" i="1"/>
  <c r="D119" i="1" l="1"/>
  <c r="B119" i="1"/>
  <c r="C119" i="1"/>
  <c r="A120" i="1"/>
  <c r="D120" i="1" l="1"/>
  <c r="C120" i="1"/>
  <c r="B120" i="1"/>
  <c r="A121" i="1"/>
  <c r="C121" i="1" l="1"/>
  <c r="B121" i="1"/>
  <c r="D121" i="1"/>
  <c r="A122" i="1"/>
  <c r="C122" i="1" l="1"/>
  <c r="B122" i="1"/>
  <c r="D122" i="1"/>
  <c r="A123" i="1"/>
  <c r="D123" i="1" l="1"/>
  <c r="C123" i="1"/>
  <c r="B123" i="1"/>
  <c r="A124" i="1"/>
  <c r="D124" i="1" l="1"/>
  <c r="C124" i="1"/>
  <c r="B124" i="1"/>
  <c r="A125" i="1"/>
  <c r="B125" i="1" l="1"/>
  <c r="C125" i="1"/>
  <c r="D125" i="1"/>
  <c r="A126" i="1"/>
  <c r="D126" i="1" l="1"/>
  <c r="C126" i="1"/>
  <c r="B126" i="1"/>
  <c r="A127" i="1"/>
  <c r="D127" i="1" l="1"/>
  <c r="C127" i="1"/>
  <c r="B127" i="1"/>
  <c r="A128" i="1"/>
  <c r="C128" i="1" l="1"/>
  <c r="D128" i="1"/>
  <c r="B128" i="1"/>
  <c r="A129" i="1"/>
  <c r="B129" i="1" l="1"/>
  <c r="D129" i="1"/>
  <c r="C129" i="1"/>
  <c r="A130" i="1"/>
  <c r="C130" i="1" l="1"/>
  <c r="D130" i="1"/>
  <c r="B130" i="1"/>
  <c r="A131" i="1"/>
  <c r="C131" i="1" l="1"/>
  <c r="D131" i="1"/>
  <c r="B131" i="1"/>
  <c r="A132" i="1"/>
  <c r="B132" i="1" l="1"/>
  <c r="D132" i="1"/>
  <c r="C132" i="1"/>
  <c r="A133" i="1"/>
  <c r="B133" i="1" l="1"/>
  <c r="D133" i="1"/>
  <c r="C133" i="1"/>
  <c r="A134" i="1"/>
  <c r="C134" i="1" l="1"/>
  <c r="D134" i="1"/>
  <c r="B134" i="1"/>
  <c r="A135" i="1"/>
  <c r="D135" i="1" l="1"/>
  <c r="C135" i="1"/>
  <c r="B135" i="1"/>
  <c r="A136" i="1"/>
  <c r="B136" i="1" l="1"/>
  <c r="D136" i="1"/>
  <c r="C136" i="1"/>
  <c r="A137" i="1"/>
  <c r="C137" i="1" l="1"/>
  <c r="D137" i="1"/>
  <c r="B137" i="1"/>
  <c r="A138" i="1"/>
  <c r="C138" i="1" l="1"/>
  <c r="D138" i="1"/>
  <c r="B138" i="1"/>
  <c r="A139" i="1"/>
  <c r="B139" i="1" l="1"/>
  <c r="D139" i="1"/>
  <c r="C139" i="1"/>
  <c r="A140" i="1"/>
  <c r="C140" i="1" l="1"/>
  <c r="D140" i="1"/>
  <c r="B140" i="1"/>
  <c r="A141" i="1"/>
  <c r="B141" i="1" l="1"/>
  <c r="D141" i="1"/>
  <c r="C141" i="1"/>
  <c r="A142" i="1"/>
  <c r="C142" i="1" l="1"/>
  <c r="B142" i="1"/>
  <c r="D142" i="1"/>
  <c r="A143" i="1"/>
  <c r="D143" i="1" l="1"/>
  <c r="C143" i="1"/>
  <c r="B143" i="1"/>
  <c r="A144" i="1"/>
  <c r="D144" i="1" l="1"/>
  <c r="C144" i="1"/>
  <c r="B144" i="1"/>
  <c r="A145" i="1"/>
  <c r="D145" i="1" l="1"/>
  <c r="C145" i="1"/>
  <c r="B145" i="1"/>
  <c r="A146" i="1"/>
  <c r="C146" i="1" l="1"/>
  <c r="D146" i="1"/>
  <c r="B146" i="1"/>
  <c r="A147" i="1"/>
  <c r="D147" i="1" l="1"/>
  <c r="C147" i="1"/>
  <c r="B147" i="1"/>
  <c r="A148" i="1"/>
  <c r="D148" i="1" l="1"/>
  <c r="C148" i="1"/>
  <c r="B148" i="1"/>
  <c r="A149" i="1"/>
  <c r="B149" i="1" l="1"/>
  <c r="D149" i="1"/>
  <c r="C149" i="1"/>
  <c r="A150" i="1"/>
  <c r="B150" i="1" l="1"/>
  <c r="D150" i="1"/>
  <c r="C150" i="1"/>
  <c r="A151" i="1"/>
  <c r="D151" i="1" l="1"/>
  <c r="C151" i="1"/>
  <c r="B151" i="1"/>
  <c r="A152" i="1"/>
  <c r="D152" i="1" l="1"/>
  <c r="C152" i="1"/>
  <c r="B152" i="1"/>
  <c r="A153" i="1"/>
  <c r="B153" i="1" l="1"/>
  <c r="D153" i="1"/>
  <c r="C153" i="1"/>
  <c r="A154" i="1"/>
  <c r="C154" i="1" l="1"/>
  <c r="D154" i="1"/>
  <c r="B154" i="1"/>
  <c r="A155" i="1"/>
  <c r="D155" i="1" l="1"/>
  <c r="C155" i="1"/>
  <c r="B155" i="1"/>
  <c r="A156" i="1"/>
  <c r="C156" i="1" l="1"/>
  <c r="B156" i="1"/>
  <c r="D156" i="1"/>
  <c r="A157" i="1"/>
  <c r="B157" i="1" l="1"/>
  <c r="D157" i="1"/>
  <c r="C157" i="1"/>
  <c r="A158" i="1"/>
  <c r="D158" i="1" l="1"/>
  <c r="C158" i="1"/>
  <c r="B158" i="1"/>
  <c r="A159" i="1"/>
  <c r="D159" i="1" l="1"/>
  <c r="C159" i="1"/>
  <c r="B159" i="1"/>
  <c r="A160" i="1"/>
  <c r="B160" i="1" l="1"/>
  <c r="D160" i="1"/>
  <c r="C160" i="1"/>
  <c r="A161" i="1"/>
  <c r="D161" i="1" l="1"/>
  <c r="C161" i="1"/>
  <c r="B161" i="1"/>
  <c r="A162" i="1"/>
  <c r="C162" i="1" l="1"/>
  <c r="D162" i="1"/>
  <c r="B162" i="1"/>
  <c r="A163" i="1"/>
  <c r="C163" i="1" l="1"/>
  <c r="B163" i="1"/>
  <c r="D163" i="1"/>
  <c r="A164" i="1"/>
  <c r="D164" i="1" l="1"/>
  <c r="C164" i="1"/>
  <c r="B164" i="1"/>
  <c r="A165" i="1"/>
  <c r="B165" i="1" l="1"/>
  <c r="D165" i="1"/>
  <c r="C165" i="1"/>
  <c r="A166" i="1"/>
  <c r="D166" i="1" l="1"/>
  <c r="C166" i="1"/>
  <c r="B166" i="1"/>
  <c r="A167" i="1"/>
  <c r="D167" i="1" l="1"/>
  <c r="B167" i="1"/>
  <c r="C167" i="1"/>
  <c r="A168" i="1"/>
  <c r="B168" i="1" l="1"/>
  <c r="D168" i="1"/>
  <c r="C168" i="1"/>
  <c r="A169" i="1"/>
  <c r="D169" i="1" l="1"/>
  <c r="C169" i="1"/>
  <c r="B169" i="1"/>
  <c r="A170" i="1"/>
  <c r="C170" i="1" l="1"/>
  <c r="B170" i="1"/>
  <c r="D170" i="1"/>
  <c r="A171" i="1"/>
  <c r="B171" i="1" l="1"/>
  <c r="D171" i="1"/>
  <c r="C171" i="1"/>
  <c r="A172" i="1"/>
  <c r="D172" i="1" l="1"/>
  <c r="C172" i="1"/>
  <c r="B172" i="1"/>
  <c r="A173" i="1"/>
  <c r="B173" i="1" l="1"/>
  <c r="D173" i="1"/>
  <c r="C173" i="1"/>
  <c r="A174" i="1"/>
  <c r="B174" i="1" l="1"/>
  <c r="D174" i="1"/>
  <c r="C174" i="1"/>
  <c r="A175" i="1"/>
  <c r="D175" i="1" l="1"/>
  <c r="C175" i="1"/>
  <c r="B175" i="1"/>
  <c r="A176" i="1"/>
  <c r="D176" i="1" l="1"/>
  <c r="C176" i="1"/>
  <c r="B176" i="1"/>
  <c r="A177" i="1"/>
  <c r="B177" i="1" l="1"/>
  <c r="C177" i="1"/>
  <c r="D177" i="1"/>
  <c r="A178" i="1"/>
  <c r="C178" i="1" l="1"/>
  <c r="D178" i="1"/>
  <c r="B178" i="1"/>
  <c r="A179" i="1"/>
  <c r="D179" i="1" l="1"/>
  <c r="C179" i="1"/>
  <c r="B179" i="1"/>
  <c r="A180" i="1"/>
  <c r="B180" i="1" l="1"/>
  <c r="D180" i="1"/>
  <c r="C180" i="1"/>
  <c r="A181" i="1"/>
  <c r="B181" i="1" l="1"/>
  <c r="D181" i="1"/>
  <c r="C181" i="1"/>
  <c r="A182" i="1"/>
  <c r="D182" i="1" l="1"/>
  <c r="C182" i="1"/>
  <c r="B182" i="1"/>
  <c r="A183" i="1"/>
  <c r="D183" i="1" l="1"/>
  <c r="B183" i="1"/>
  <c r="C183" i="1"/>
  <c r="A184" i="1"/>
  <c r="C184" i="1" l="1"/>
  <c r="B184" i="1"/>
  <c r="D184" i="1"/>
  <c r="A185" i="1"/>
  <c r="D185" i="1" l="1"/>
  <c r="C185" i="1"/>
  <c r="B185" i="1"/>
  <c r="A186" i="1"/>
  <c r="C186" i="1" l="1"/>
  <c r="B186" i="1"/>
  <c r="D186" i="1"/>
  <c r="A187" i="1"/>
  <c r="D187" i="1" l="1"/>
  <c r="C187" i="1"/>
  <c r="B187" i="1"/>
  <c r="A188" i="1"/>
  <c r="D188" i="1" l="1"/>
  <c r="C188" i="1"/>
  <c r="B188" i="1"/>
  <c r="A189" i="1"/>
  <c r="B189" i="1" l="1"/>
  <c r="C189" i="1"/>
  <c r="D189" i="1"/>
  <c r="A190" i="1"/>
  <c r="D190" i="1" l="1"/>
  <c r="C190" i="1"/>
  <c r="B190" i="1"/>
  <c r="A191" i="1"/>
  <c r="D191" i="1" l="1"/>
  <c r="B191" i="1"/>
  <c r="C191" i="1"/>
  <c r="A192" i="1"/>
  <c r="C192" i="1" l="1"/>
  <c r="D192" i="1"/>
  <c r="B192" i="1"/>
  <c r="A193" i="1"/>
  <c r="D193" i="1" l="1"/>
  <c r="C193" i="1"/>
  <c r="B193" i="1"/>
  <c r="A194" i="1"/>
  <c r="C194" i="1" l="1"/>
  <c r="D194" i="1"/>
  <c r="B194" i="1"/>
  <c r="A195" i="1"/>
  <c r="C195" i="1" l="1"/>
  <c r="D195" i="1"/>
  <c r="B195" i="1"/>
  <c r="A196" i="1"/>
  <c r="D196" i="1" l="1"/>
  <c r="C196" i="1"/>
  <c r="B196" i="1"/>
  <c r="A197" i="1"/>
  <c r="B197" i="1" l="1"/>
  <c r="D197" i="1"/>
  <c r="C197" i="1"/>
  <c r="A198" i="1"/>
  <c r="C198" i="1" l="1"/>
  <c r="B198" i="1"/>
  <c r="D198" i="1"/>
  <c r="A199" i="1"/>
  <c r="D199" i="1" l="1"/>
  <c r="C199" i="1"/>
  <c r="B199" i="1"/>
  <c r="A200" i="1"/>
  <c r="D200" i="1" l="1"/>
  <c r="C200" i="1"/>
  <c r="B200" i="1"/>
  <c r="A201" i="1"/>
  <c r="C201" i="1" l="1"/>
  <c r="D201" i="1"/>
  <c r="B201" i="1"/>
  <c r="A202" i="1"/>
  <c r="C202" i="1" l="1"/>
  <c r="D202" i="1"/>
  <c r="B202" i="1"/>
  <c r="A203" i="1"/>
  <c r="D203" i="1" l="1"/>
  <c r="C203" i="1"/>
  <c r="B203" i="1"/>
  <c r="A204" i="1"/>
  <c r="C204" i="1" l="1"/>
  <c r="D204" i="1"/>
  <c r="B204" i="1"/>
  <c r="A205" i="1"/>
  <c r="B205" i="1" l="1"/>
  <c r="C205" i="1"/>
  <c r="D205" i="1"/>
  <c r="A206" i="1"/>
  <c r="D206" i="1" l="1"/>
  <c r="C206" i="1"/>
  <c r="B206" i="1"/>
  <c r="A207" i="1"/>
  <c r="D207" i="1" l="1"/>
  <c r="C207" i="1"/>
  <c r="B207" i="1"/>
  <c r="A208" i="1"/>
  <c r="D208" i="1" l="1"/>
  <c r="C208" i="1"/>
  <c r="B208" i="1"/>
  <c r="A209" i="1"/>
  <c r="D209" i="1" l="1"/>
  <c r="C209" i="1"/>
  <c r="B209" i="1"/>
  <c r="A210" i="1"/>
  <c r="C210" i="1" l="1"/>
  <c r="D210" i="1"/>
  <c r="B210" i="1"/>
  <c r="A211" i="1"/>
  <c r="D211" i="1" l="1"/>
  <c r="C211" i="1"/>
  <c r="B211" i="1"/>
  <c r="A212" i="1"/>
  <c r="B212" i="1" l="1"/>
  <c r="C212" i="1"/>
  <c r="D212" i="1"/>
  <c r="A213" i="1"/>
  <c r="B213" i="1" l="1"/>
  <c r="D213" i="1"/>
  <c r="C213" i="1"/>
  <c r="A214" i="1"/>
  <c r="D214" i="1" l="1"/>
  <c r="C214" i="1"/>
  <c r="B214" i="1"/>
  <c r="A215" i="1"/>
  <c r="D215" i="1" l="1"/>
  <c r="C215" i="1"/>
  <c r="B215" i="1"/>
  <c r="A216" i="1"/>
  <c r="D216" i="1" l="1"/>
  <c r="C216" i="1"/>
  <c r="B216" i="1"/>
  <c r="A217" i="1"/>
  <c r="D217" i="1" l="1"/>
  <c r="C217" i="1"/>
  <c r="B217" i="1"/>
  <c r="A218" i="1"/>
  <c r="C218" i="1" l="1"/>
  <c r="D218" i="1"/>
  <c r="B218" i="1"/>
  <c r="A219" i="1"/>
  <c r="D219" i="1" l="1"/>
  <c r="B219" i="1"/>
  <c r="C219" i="1"/>
  <c r="A220" i="1"/>
  <c r="D220" i="1" l="1"/>
  <c r="C220" i="1"/>
  <c r="B220" i="1"/>
  <c r="A221" i="1"/>
  <c r="B221" i="1" l="1"/>
  <c r="D221" i="1"/>
  <c r="C221" i="1"/>
  <c r="A222" i="1"/>
  <c r="D222" i="1" l="1"/>
  <c r="C222" i="1"/>
  <c r="B222" i="1"/>
  <c r="A223" i="1"/>
  <c r="D223" i="1" l="1"/>
  <c r="C223" i="1"/>
  <c r="B223" i="1"/>
  <c r="A224" i="1"/>
  <c r="D224" i="1" l="1"/>
  <c r="C224" i="1"/>
  <c r="B224" i="1"/>
  <c r="A225" i="1"/>
  <c r="D225" i="1" l="1"/>
  <c r="C225" i="1"/>
  <c r="B225" i="1"/>
  <c r="A226" i="1"/>
  <c r="C226" i="1" l="1"/>
  <c r="B226" i="1"/>
  <c r="D226" i="1"/>
  <c r="A227" i="1"/>
  <c r="D227" i="1" l="1"/>
  <c r="C227" i="1"/>
  <c r="B227" i="1"/>
  <c r="A228" i="1"/>
  <c r="D228" i="1" l="1"/>
  <c r="C228" i="1"/>
  <c r="B228" i="1"/>
  <c r="A229" i="1"/>
  <c r="B229" i="1" l="1"/>
  <c r="D229" i="1"/>
  <c r="C229" i="1"/>
  <c r="A230" i="1"/>
  <c r="D230" i="1" l="1"/>
  <c r="C230" i="1"/>
  <c r="B230" i="1"/>
  <c r="A231" i="1"/>
  <c r="D231" i="1" l="1"/>
  <c r="C231" i="1"/>
  <c r="B231" i="1"/>
  <c r="A232" i="1"/>
  <c r="B232" i="1" l="1"/>
  <c r="D232" i="1"/>
  <c r="C232" i="1"/>
  <c r="A233" i="1"/>
  <c r="B233" i="1" l="1"/>
  <c r="C233" i="1"/>
  <c r="D233" i="1"/>
  <c r="A234" i="1"/>
  <c r="C234" i="1" l="1"/>
  <c r="D234" i="1"/>
  <c r="B234" i="1"/>
  <c r="A235" i="1"/>
  <c r="B235" i="1" l="1"/>
  <c r="D235" i="1"/>
  <c r="C235" i="1"/>
  <c r="A236" i="1"/>
  <c r="C236" i="1" l="1"/>
  <c r="B236" i="1"/>
  <c r="D236" i="1"/>
  <c r="A237" i="1"/>
  <c r="B237" i="1" l="1"/>
  <c r="D237" i="1"/>
  <c r="C237" i="1"/>
  <c r="A238" i="1"/>
  <c r="B238" i="1" l="1"/>
  <c r="D238" i="1"/>
  <c r="C238" i="1"/>
  <c r="A239" i="1"/>
  <c r="D239" i="1" l="1"/>
  <c r="C239" i="1"/>
  <c r="B239" i="1"/>
  <c r="A240" i="1"/>
  <c r="B240" i="1" l="1"/>
  <c r="C240" i="1"/>
  <c r="D240" i="1"/>
  <c r="A241" i="1"/>
  <c r="B241" i="1" l="1"/>
  <c r="D241" i="1"/>
  <c r="C241" i="1"/>
  <c r="A242" i="1"/>
  <c r="C242" i="1" l="1"/>
  <c r="D242" i="1"/>
  <c r="B242" i="1"/>
  <c r="A243" i="1"/>
  <c r="C243" i="1" l="1"/>
  <c r="B243" i="1"/>
  <c r="D243" i="1"/>
  <c r="A244" i="1"/>
  <c r="B244" i="1" l="1"/>
  <c r="D244" i="1"/>
  <c r="C244" i="1"/>
  <c r="A245" i="1"/>
  <c r="B245" i="1" l="1"/>
  <c r="D245" i="1"/>
  <c r="C245" i="1"/>
  <c r="A246" i="1"/>
  <c r="D246" i="1" l="1"/>
  <c r="C246" i="1"/>
  <c r="B246" i="1"/>
  <c r="A247" i="1"/>
  <c r="D247" i="1" l="1"/>
  <c r="B247" i="1"/>
  <c r="C247" i="1"/>
  <c r="A248" i="1"/>
  <c r="D248" i="1" l="1"/>
  <c r="C248" i="1"/>
  <c r="B248" i="1"/>
  <c r="A249" i="1"/>
  <c r="D249" i="1" l="1"/>
  <c r="C249" i="1"/>
  <c r="B249" i="1"/>
  <c r="A250" i="1"/>
  <c r="C250" i="1" l="1"/>
  <c r="B250" i="1"/>
  <c r="D250" i="1"/>
  <c r="A251" i="1"/>
  <c r="D251" i="1" l="1"/>
  <c r="C251" i="1"/>
  <c r="B251" i="1"/>
  <c r="A252" i="1"/>
  <c r="D252" i="1" l="1"/>
  <c r="C252" i="1"/>
  <c r="B252" i="1"/>
  <c r="A253" i="1"/>
  <c r="B253" i="1" l="1"/>
  <c r="C253" i="1"/>
  <c r="D253" i="1"/>
  <c r="A254" i="1"/>
  <c r="B254" i="1" l="1"/>
  <c r="C254" i="1"/>
  <c r="D254" i="1"/>
  <c r="A255" i="1"/>
  <c r="D255" i="1" l="1"/>
  <c r="C255" i="1"/>
  <c r="B255" i="1"/>
  <c r="A256" i="1"/>
  <c r="C256" i="1" l="1"/>
  <c r="D256" i="1"/>
  <c r="B256" i="1"/>
  <c r="A257" i="1"/>
  <c r="C257" i="1" l="1"/>
  <c r="B257" i="1"/>
  <c r="D257" i="1"/>
  <c r="A258" i="1"/>
  <c r="C258" i="1" l="1"/>
  <c r="D258" i="1"/>
  <c r="B258" i="1"/>
  <c r="A259" i="1"/>
  <c r="C259" i="1" l="1"/>
  <c r="D259" i="1"/>
  <c r="B259" i="1"/>
  <c r="A260" i="1"/>
  <c r="D260" i="1" l="1"/>
  <c r="C260" i="1"/>
  <c r="B260" i="1"/>
  <c r="A261" i="1"/>
  <c r="B261" i="1" l="1"/>
  <c r="C261" i="1"/>
  <c r="D261" i="1"/>
  <c r="A262" i="1"/>
  <c r="C262" i="1" l="1"/>
  <c r="D262" i="1"/>
  <c r="B262" i="1"/>
  <c r="A263" i="1"/>
  <c r="D263" i="1" l="1"/>
  <c r="C263" i="1"/>
  <c r="B263" i="1"/>
  <c r="A264" i="1"/>
  <c r="C264" i="1" l="1"/>
  <c r="B264" i="1"/>
  <c r="D264" i="1"/>
  <c r="A265" i="1"/>
  <c r="C265" i="1" l="1"/>
  <c r="D265" i="1"/>
  <c r="B265" i="1"/>
  <c r="A266" i="1"/>
  <c r="C266" i="1" l="1"/>
  <c r="D266" i="1"/>
  <c r="B266" i="1"/>
  <c r="A267" i="1"/>
  <c r="D267" i="1" l="1"/>
  <c r="C267" i="1"/>
  <c r="B267" i="1"/>
  <c r="A268" i="1"/>
  <c r="C268" i="1" l="1"/>
  <c r="B268" i="1"/>
  <c r="D268" i="1"/>
  <c r="A269" i="1"/>
  <c r="B269" i="1" l="1"/>
  <c r="D269" i="1"/>
  <c r="C269" i="1"/>
  <c r="A270" i="1"/>
  <c r="D270" i="1" l="1"/>
  <c r="C270" i="1"/>
  <c r="B270" i="1"/>
  <c r="A271" i="1"/>
  <c r="D271" i="1" l="1"/>
  <c r="C271" i="1"/>
  <c r="B271" i="1"/>
  <c r="A272" i="1"/>
  <c r="C272" i="1" l="1"/>
  <c r="D272" i="1"/>
  <c r="B272" i="1"/>
  <c r="A273" i="1"/>
  <c r="D273" i="1" l="1"/>
  <c r="C273" i="1"/>
  <c r="B273" i="1"/>
  <c r="A274" i="1"/>
  <c r="C274" i="1" l="1"/>
  <c r="D274" i="1"/>
  <c r="B274" i="1"/>
  <c r="A275" i="1"/>
  <c r="B275" i="1" l="1"/>
  <c r="C275" i="1"/>
  <c r="D275" i="1"/>
  <c r="A276" i="1"/>
  <c r="B276" i="1" l="1"/>
  <c r="D276" i="1"/>
  <c r="C276" i="1"/>
  <c r="A277" i="1"/>
  <c r="D277" i="1" l="1"/>
  <c r="B277" i="1"/>
  <c r="C277" i="1"/>
  <c r="A278" i="1"/>
  <c r="D278" i="1" l="1"/>
  <c r="C278" i="1"/>
  <c r="B278" i="1"/>
  <c r="A279" i="1"/>
  <c r="D279" i="1" l="1"/>
  <c r="C279" i="1"/>
  <c r="B279" i="1"/>
  <c r="A280" i="1"/>
  <c r="C280" i="1" l="1"/>
  <c r="D280" i="1"/>
  <c r="B280" i="1"/>
  <c r="A281" i="1"/>
  <c r="D281" i="1" l="1"/>
  <c r="C281" i="1"/>
  <c r="B281" i="1"/>
  <c r="A282" i="1"/>
  <c r="C282" i="1" l="1"/>
  <c r="B282" i="1"/>
  <c r="D282" i="1"/>
  <c r="A283" i="1"/>
  <c r="B283" i="1" l="1"/>
  <c r="D283" i="1"/>
  <c r="C283" i="1"/>
  <c r="A284" i="1"/>
  <c r="B284" i="1" l="1"/>
  <c r="D284" i="1"/>
  <c r="C284" i="1"/>
  <c r="A285" i="1"/>
  <c r="D285" i="1" l="1"/>
  <c r="B285" i="1"/>
  <c r="C285" i="1"/>
  <c r="A286" i="1"/>
  <c r="B286" i="1" l="1"/>
  <c r="D286" i="1"/>
  <c r="C286" i="1"/>
  <c r="A287" i="1"/>
  <c r="D287" i="1" l="1"/>
  <c r="C287" i="1"/>
  <c r="B287" i="1"/>
  <c r="A288" i="1"/>
  <c r="C288" i="1" l="1"/>
  <c r="D288" i="1"/>
  <c r="B288" i="1"/>
  <c r="A289" i="1"/>
  <c r="C289" i="1" l="1"/>
  <c r="D289" i="1"/>
  <c r="B289" i="1"/>
  <c r="A290" i="1"/>
  <c r="C290" i="1" l="1"/>
  <c r="D290" i="1"/>
  <c r="B290" i="1"/>
  <c r="A291" i="1"/>
  <c r="B291" i="1" l="1"/>
  <c r="D291" i="1"/>
  <c r="C291" i="1"/>
  <c r="A292" i="1"/>
  <c r="D292" i="1" l="1"/>
  <c r="B292" i="1"/>
  <c r="C292" i="1"/>
  <c r="A293" i="1"/>
  <c r="D293" i="1" l="1"/>
  <c r="B293" i="1"/>
  <c r="C293" i="1"/>
  <c r="A294" i="1"/>
  <c r="D294" i="1" l="1"/>
  <c r="C294" i="1"/>
  <c r="B294" i="1"/>
  <c r="A295" i="1"/>
  <c r="D295" i="1" l="1"/>
  <c r="C295" i="1"/>
  <c r="B295" i="1"/>
  <c r="A296" i="1"/>
  <c r="C296" i="1" l="1"/>
  <c r="D296" i="1"/>
  <c r="B296" i="1"/>
  <c r="A297" i="1"/>
  <c r="D297" i="1" l="1"/>
  <c r="C297" i="1"/>
  <c r="B297" i="1"/>
  <c r="A298" i="1"/>
  <c r="C298" i="1" l="1"/>
  <c r="D298" i="1"/>
  <c r="B298" i="1"/>
  <c r="A299" i="1"/>
  <c r="C299" i="1" l="1"/>
  <c r="B299" i="1"/>
  <c r="D299" i="1"/>
  <c r="A300" i="1"/>
  <c r="C300" i="1" l="1"/>
  <c r="B300" i="1"/>
  <c r="D300" i="1"/>
  <c r="A301" i="1"/>
  <c r="D301" i="1" l="1"/>
  <c r="B301" i="1"/>
  <c r="C301" i="1"/>
  <c r="A302" i="1"/>
  <c r="B302" i="1" l="1"/>
  <c r="D302" i="1"/>
  <c r="C302" i="1"/>
  <c r="A303" i="1"/>
  <c r="D303" i="1" l="1"/>
  <c r="C303" i="1"/>
  <c r="B303" i="1"/>
  <c r="A304" i="1"/>
  <c r="D304" i="1" l="1"/>
  <c r="C304" i="1"/>
  <c r="B304" i="1"/>
  <c r="A305" i="1"/>
  <c r="B305" i="1" l="1"/>
  <c r="C305" i="1"/>
  <c r="D305" i="1"/>
  <c r="A306" i="1"/>
  <c r="C306" i="1" l="1"/>
  <c r="D306" i="1"/>
  <c r="B306" i="1"/>
  <c r="A307" i="1"/>
  <c r="C307" i="1" l="1"/>
  <c r="B307" i="1"/>
  <c r="D307" i="1"/>
  <c r="A308" i="1"/>
  <c r="D308" i="1" l="1"/>
  <c r="C308" i="1"/>
  <c r="B308" i="1"/>
  <c r="A309" i="1"/>
  <c r="D309" i="1" l="1"/>
  <c r="B309" i="1"/>
  <c r="C309" i="1"/>
</calcChain>
</file>

<file path=xl/sharedStrings.xml><?xml version="1.0" encoding="utf-8"?>
<sst xmlns="http://schemas.openxmlformats.org/spreadsheetml/2006/main" count="38" uniqueCount="38">
  <si>
    <t>Open</t>
  </si>
  <si>
    <t>High</t>
  </si>
  <si>
    <t>Low</t>
  </si>
  <si>
    <t>Close</t>
  </si>
  <si>
    <t>Volume</t>
  </si>
  <si>
    <t>Symbol:</t>
  </si>
  <si>
    <t>Time</t>
  </si>
  <si>
    <t>Frame</t>
  </si>
  <si>
    <t>Equalize</t>
  </si>
  <si>
    <t>Start</t>
  </si>
  <si>
    <t>Date</t>
  </si>
  <si>
    <t>CLE</t>
  </si>
  <si>
    <t>Shortcut</t>
  </si>
  <si>
    <t>Opens</t>
  </si>
  <si>
    <t>symbol,D</t>
  </si>
  <si>
    <t>By contract</t>
  </si>
  <si>
    <t>symbol,DC</t>
  </si>
  <si>
    <t>symbol,DDC</t>
  </si>
  <si>
    <t>Standard daily continuation by contract</t>
  </si>
  <si>
    <t>symbol,JDC</t>
  </si>
  <si>
    <t>Adjusted daily continuation</t>
  </si>
  <si>
    <t>symbol,JDDC</t>
  </si>
  <si>
    <t>Adjusted daily continuation by contract</t>
  </si>
  <si>
    <t>symbol,ADC</t>
  </si>
  <si>
    <t>symbol,ADDC</t>
  </si>
  <si>
    <t>Equalized active daily continuation by contract*</t>
  </si>
  <si>
    <t>Standard daily continuation*</t>
  </si>
  <si>
    <t>Equalized active daily continuation**</t>
  </si>
  <si>
    <t>*Standard continuation (,DC) charts are built based off the expiration of the contract. Once the current month expires, the ,DC chart begins building using the next month.</t>
  </si>
  <si>
    <t>**Active Continuation is automatically disabled when charting spreads that contain legs with the same commodity.</t>
  </si>
  <si>
    <t>DC</t>
  </si>
  <si>
    <t>Time Frame Continuation Symbols</t>
  </si>
  <si>
    <t>Decimal enter T or Non-decimal enter D</t>
  </si>
  <si>
    <t>T</t>
  </si>
  <si>
    <t>Closes</t>
  </si>
  <si>
    <t>Custom Session Name</t>
  </si>
  <si>
    <t>Session: Enter All or PrimaryOnly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</si>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</sst>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m/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65" fontId="2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/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/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High(CLE)when (LocalMonth(CLE)=12 and LocalDay(CLE)=30 and LocalYear(CLE)=2015)</stp>
        <stp>Bar</stp>
        <stp/>
        <stp>Close</stp>
        <stp>DC</stp>
        <stp>0</stp>
        <stp>All</stp>
        <stp/>
        <stp/>
        <stp>FALSE</stp>
        <stp>T</stp>
        <tr r="F264" s="1"/>
      </tp>
      <tp t="s">
        <v/>
        <stp/>
        <stp>StudyData</stp>
        <stp>High(CLE)when (LocalMonth(CLE)=12 and LocalDay(CLE)=31 and LocalYear(CLE)=2015)</stp>
        <stp>Bar</stp>
        <stp/>
        <stp>Close</stp>
        <stp>DC</stp>
        <stp>0</stp>
        <stp>All</stp>
        <stp/>
        <stp/>
        <stp>FALSE</stp>
        <stp>T</stp>
        <tr r="F265" s="1"/>
      </tp>
      <tp t="s">
        <v/>
        <stp/>
        <stp>StudyData</stp>
        <stp>High(CLE)when (LocalMonth(CLE)=10 and LocalDay(CLE)=12 and LocalYear(CLE)=2015)</stp>
        <stp>Bar</stp>
        <stp/>
        <stp>Close</stp>
        <stp>DC</stp>
        <stp>0</stp>
        <stp>All</stp>
        <stp/>
        <stp/>
        <stp>FALSE</stp>
        <stp>T</stp>
        <tr r="F207" s="1"/>
      </tp>
      <tp t="s">
        <v/>
        <stp/>
        <stp>StudyData</stp>
        <stp>High(CLE)when (LocalMonth(CLE)=10 and LocalDay(CLE)=13 and LocalYear(CLE)=2015)</stp>
        <stp>Bar</stp>
        <stp/>
        <stp>Close</stp>
        <stp>DC</stp>
        <stp>0</stp>
        <stp>All</stp>
        <stp/>
        <stp/>
        <stp>FALSE</stp>
        <stp>T</stp>
        <tr r="F208" s="1"/>
      </tp>
      <tp t="s">
        <v/>
        <stp/>
        <stp>StudyData</stp>
        <stp>High(CLE)when (LocalMonth(CLE)=10 and LocalDay(CLE)=14 and LocalYear(CLE)=2015)</stp>
        <stp>Bar</stp>
        <stp/>
        <stp>Close</stp>
        <stp>DC</stp>
        <stp>0</stp>
        <stp>All</stp>
        <stp/>
        <stp/>
        <stp>FALSE</stp>
        <stp>T</stp>
        <tr r="F209" s="1"/>
      </tp>
      <tp t="s">
        <v/>
        <stp/>
        <stp>StudyData</stp>
        <stp>High(CLE)when (LocalMonth(CLE)=10 and LocalDay(CLE)=15 and LocalYear(CLE)=2015)</stp>
        <stp>Bar</stp>
        <stp/>
        <stp>Close</stp>
        <stp>DC</stp>
        <stp>0</stp>
        <stp>All</stp>
        <stp/>
        <stp/>
        <stp>FALSE</stp>
        <stp>T</stp>
        <tr r="F210" s="1"/>
      </tp>
      <tp t="s">
        <v/>
        <stp/>
        <stp>StudyData</stp>
        <stp>High(CLE)when (LocalMonth(CLE)=10 and LocalDay(CLE)=16 and LocalYear(CLE)=2015)</stp>
        <stp>Bar</stp>
        <stp/>
        <stp>Close</stp>
        <stp>DC</stp>
        <stp>0</stp>
        <stp>All</stp>
        <stp/>
        <stp/>
        <stp>FALSE</stp>
        <stp>T</stp>
        <tr r="F211" s="1"/>
      </tp>
      <tp t="s">
        <v/>
        <stp/>
        <stp>StudyData</stp>
        <stp>High(CLE)when (LocalMonth(CLE)=10 and LocalDay(CLE)=19 and LocalYear(CLE)=2015)</stp>
        <stp>Bar</stp>
        <stp/>
        <stp>Close</stp>
        <stp>DC</stp>
        <stp>0</stp>
        <stp>All</stp>
        <stp/>
        <stp/>
        <stp>FALSE</stp>
        <stp>T</stp>
        <tr r="F212" s="1"/>
      </tp>
      <tp t="s">
        <v/>
        <stp/>
        <stp>StudyData</stp>
        <stp>High(CLE)when (LocalMonth(CLE)=11 and LocalDay(CLE)=10 and LocalYear(CLE)=2015)</stp>
        <stp>Bar</stp>
        <stp/>
        <stp>Close</stp>
        <stp>DC</stp>
        <stp>0</stp>
        <stp>All</stp>
        <stp/>
        <stp/>
        <stp>FALSE</stp>
        <stp>T</stp>
        <tr r="F228" s="1"/>
      </tp>
      <tp t="s">
        <v/>
        <stp/>
        <stp>StudyData</stp>
        <stp>High(CLE)when (LocalMonth(CLE)=11 and LocalDay(CLE)=11 and LocalYear(CLE)=2015)</stp>
        <stp>Bar</stp>
        <stp/>
        <stp>Close</stp>
        <stp>DC</stp>
        <stp>0</stp>
        <stp>All</stp>
        <stp/>
        <stp/>
        <stp>FALSE</stp>
        <stp>T</stp>
        <tr r="F229" s="1"/>
      </tp>
      <tp t="s">
        <v/>
        <stp/>
        <stp>StudyData</stp>
        <stp>High(CLE)when (LocalMonth(CLE)=12 and LocalDay(CLE)=21 and LocalYear(CLE)=2015)</stp>
        <stp>Bar</stp>
        <stp/>
        <stp>Close</stp>
        <stp>DC</stp>
        <stp>0</stp>
        <stp>All</stp>
        <stp/>
        <stp/>
        <stp>FALSE</stp>
        <stp>T</stp>
        <tr r="F257" s="1"/>
      </tp>
      <tp t="s">
        <v/>
        <stp/>
        <stp>StudyData</stp>
        <stp>High(CLE)when (LocalMonth(CLE)=11 and LocalDay(CLE)=12 and LocalYear(CLE)=2015)</stp>
        <stp>Bar</stp>
        <stp/>
        <stp>Close</stp>
        <stp>DC</stp>
        <stp>0</stp>
        <stp>All</stp>
        <stp/>
        <stp/>
        <stp>FALSE</stp>
        <stp>T</stp>
        <tr r="F230" s="1"/>
      </tp>
      <tp t="s">
        <v/>
        <stp/>
        <stp>StudyData</stp>
        <stp>High(CLE)when (LocalMonth(CLE)=12 and LocalDay(CLE)=22 and LocalYear(CLE)=2015)</stp>
        <stp>Bar</stp>
        <stp/>
        <stp>Close</stp>
        <stp>DC</stp>
        <stp>0</stp>
        <stp>All</stp>
        <stp/>
        <stp/>
        <stp>FALSE</stp>
        <stp>T</stp>
        <tr r="F258" s="1"/>
      </tp>
      <tp t="s">
        <v/>
        <stp/>
        <stp>StudyData</stp>
        <stp>High(CLE)when (LocalMonth(CLE)=11 and LocalDay(CLE)=13 and LocalYear(CLE)=2015)</stp>
        <stp>Bar</stp>
        <stp/>
        <stp>Close</stp>
        <stp>DC</stp>
        <stp>0</stp>
        <stp>All</stp>
        <stp/>
        <stp/>
        <stp>FALSE</stp>
        <stp>T</stp>
        <tr r="F231" s="1"/>
      </tp>
      <tp t="s">
        <v/>
        <stp/>
        <stp>StudyData</stp>
        <stp>High(CLE)when (LocalMonth(CLE)=12 and LocalDay(CLE)=23 and LocalYear(CLE)=2015)</stp>
        <stp>Bar</stp>
        <stp/>
        <stp>Close</stp>
        <stp>DC</stp>
        <stp>0</stp>
        <stp>All</stp>
        <stp/>
        <stp/>
        <stp>FALSE</stp>
        <stp>T</stp>
        <tr r="F259" s="1"/>
      </tp>
      <tp t="s">
        <v/>
        <stp/>
        <stp>StudyData</stp>
        <stp>High(CLE)when (LocalMonth(CLE)=12 and LocalDay(CLE)=24 and LocalYear(CLE)=2015)</stp>
        <stp>Bar</stp>
        <stp/>
        <stp>Close</stp>
        <stp>DC</stp>
        <stp>0</stp>
        <stp>All</stp>
        <stp/>
        <stp/>
        <stp>FALSE</stp>
        <stp>T</stp>
        <tr r="F260" s="1"/>
      </tp>
      <tp t="s">
        <v/>
        <stp/>
        <stp>StudyData</stp>
        <stp>High(CLE)when (LocalMonth(CLE)=12 and LocalDay(CLE)=25 and LocalYear(CLE)=2015)</stp>
        <stp>Bar</stp>
        <stp/>
        <stp>Close</stp>
        <stp>DC</stp>
        <stp>0</stp>
        <stp>All</stp>
        <stp/>
        <stp/>
        <stp>FALSE</stp>
        <stp>T</stp>
        <tr r="F261" s="1"/>
      </tp>
      <tp t="s">
        <v/>
        <stp/>
        <stp>StudyData</stp>
        <stp>High(CLE)when (LocalMonth(CLE)=11 and LocalDay(CLE)=16 and LocalYear(CLE)=2015)</stp>
        <stp>Bar</stp>
        <stp/>
        <stp>Close</stp>
        <stp>DC</stp>
        <stp>0</stp>
        <stp>All</stp>
        <stp/>
        <stp/>
        <stp>FALSE</stp>
        <stp>T</stp>
        <tr r="F232" s="1"/>
      </tp>
      <tp t="s">
        <v/>
        <stp/>
        <stp>StudyData</stp>
        <stp>High(CLE)when (LocalMonth(CLE)=11 and LocalDay(CLE)=17 and LocalYear(CLE)=2015)</stp>
        <stp>Bar</stp>
        <stp/>
        <stp>Close</stp>
        <stp>DC</stp>
        <stp>0</stp>
        <stp>All</stp>
        <stp/>
        <stp/>
        <stp>FALSE</stp>
        <stp>T</stp>
        <tr r="F233" s="1"/>
      </tp>
      <tp t="s">
        <v/>
        <stp/>
        <stp>StudyData</stp>
        <stp>High(CLE)when (LocalMonth(CLE)=11 and LocalDay(CLE)=18 and LocalYear(CLE)=2015)</stp>
        <stp>Bar</stp>
        <stp/>
        <stp>Close</stp>
        <stp>DC</stp>
        <stp>0</stp>
        <stp>All</stp>
        <stp/>
        <stp/>
        <stp>FALSE</stp>
        <stp>T</stp>
        <tr r="F234" s="1"/>
      </tp>
      <tp t="s">
        <v/>
        <stp/>
        <stp>StudyData</stp>
        <stp>High(CLE)when (LocalMonth(CLE)=12 and LocalDay(CLE)=28 and LocalYear(CLE)=2015)</stp>
        <stp>Bar</stp>
        <stp/>
        <stp>Close</stp>
        <stp>DC</stp>
        <stp>0</stp>
        <stp>All</stp>
        <stp/>
        <stp/>
        <stp>FALSE</stp>
        <stp>T</stp>
        <tr r="F262" s="1"/>
      </tp>
      <tp t="s">
        <v/>
        <stp/>
        <stp>StudyData</stp>
        <stp>High(CLE)when (LocalMonth(CLE)=11 and LocalDay(CLE)=19 and LocalYear(CLE)=2015)</stp>
        <stp>Bar</stp>
        <stp/>
        <stp>Close</stp>
        <stp>DC</stp>
        <stp>0</stp>
        <stp>All</stp>
        <stp/>
        <stp/>
        <stp>FALSE</stp>
        <stp>T</stp>
        <tr r="F235" s="1"/>
      </tp>
      <tp t="s">
        <v/>
        <stp/>
        <stp>StudyData</stp>
        <stp>High(CLE)when (LocalMonth(CLE)=12 and LocalDay(CLE)=29 and LocalYear(CLE)=2015)</stp>
        <stp>Bar</stp>
        <stp/>
        <stp>Close</stp>
        <stp>DC</stp>
        <stp>0</stp>
        <stp>All</stp>
        <stp/>
        <stp/>
        <stp>FALSE</stp>
        <stp>T</stp>
        <tr r="F263" s="1"/>
      </tp>
      <tp t="s">
        <v/>
        <stp/>
        <stp>StudyData</stp>
        <stp>High(CLE)when (LocalMonth(CLE)=10 and LocalDay(CLE)=30 and LocalYear(CLE)=2015)</stp>
        <stp>Bar</stp>
        <stp/>
        <stp>Close</stp>
        <stp>DC</stp>
        <stp>0</stp>
        <stp>All</stp>
        <stp/>
        <stp/>
        <stp>FALSE</stp>
        <stp>T</stp>
        <tr r="F221" s="1"/>
      </tp>
      <tp t="s">
        <v/>
        <stp/>
        <stp>StudyData</stp>
        <stp>High(CLE)when (LocalMonth(CLE)=11 and LocalDay(CLE)=20 and LocalYear(CLE)=2015)</stp>
        <stp>Bar</stp>
        <stp/>
        <stp>Close</stp>
        <stp>DC</stp>
        <stp>0</stp>
        <stp>All</stp>
        <stp/>
        <stp/>
        <stp>FALSE</stp>
        <stp>T</stp>
        <tr r="F236" s="1"/>
      </tp>
      <tp t="s">
        <v/>
        <stp/>
        <stp>StudyData</stp>
        <stp>High(CLE)when (LocalMonth(CLE)=12 and LocalDay(CLE)=10 and LocalYear(CLE)=2015)</stp>
        <stp>Bar</stp>
        <stp/>
        <stp>Close</stp>
        <stp>DC</stp>
        <stp>0</stp>
        <stp>All</stp>
        <stp/>
        <stp/>
        <stp>FALSE</stp>
        <stp>T</stp>
        <tr r="F250" s="1"/>
      </tp>
      <tp t="s">
        <v/>
        <stp/>
        <stp>StudyData</stp>
        <stp>High(CLE)when (LocalMonth(CLE)=12 and LocalDay(CLE)=11 and LocalYear(CLE)=2015)</stp>
        <stp>Bar</stp>
        <stp/>
        <stp>Close</stp>
        <stp>DC</stp>
        <stp>0</stp>
        <stp>All</stp>
        <stp/>
        <stp/>
        <stp>FALSE</stp>
        <stp>T</stp>
        <tr r="F251" s="1"/>
      </tp>
      <tp t="s">
        <v/>
        <stp/>
        <stp>StudyData</stp>
        <stp>High(CLE)when (LocalMonth(CLE)=11 and LocalDay(CLE)=23 and LocalYear(CLE)=2015)</stp>
        <stp>Bar</stp>
        <stp/>
        <stp>Close</stp>
        <stp>DC</stp>
        <stp>0</stp>
        <stp>All</stp>
        <stp/>
        <stp/>
        <stp>FALSE</stp>
        <stp>T</stp>
        <tr r="F237" s="1"/>
      </tp>
      <tp t="s">
        <v/>
        <stp/>
        <stp>StudyData</stp>
        <stp>High(CLE)when (LocalMonth(CLE)=11 and LocalDay(CLE)=24 and LocalYear(CLE)=2015)</stp>
        <stp>Bar</stp>
        <stp/>
        <stp>Close</stp>
        <stp>DC</stp>
        <stp>0</stp>
        <stp>All</stp>
        <stp/>
        <stp/>
        <stp>FALSE</stp>
        <stp>T</stp>
        <tr r="F238" s="1"/>
      </tp>
      <tp t="s">
        <v/>
        <stp/>
        <stp>StudyData</stp>
        <stp>High(CLE)when (LocalMonth(CLE)=12 and LocalDay(CLE)=14 and LocalYear(CLE)=2015)</stp>
        <stp>Bar</stp>
        <stp/>
        <stp>Close</stp>
        <stp>DC</stp>
        <stp>0</stp>
        <stp>All</stp>
        <stp/>
        <stp/>
        <stp>FALSE</stp>
        <stp>T</stp>
        <tr r="F252" s="1"/>
      </tp>
      <tp t="s">
        <v/>
        <stp/>
        <stp>StudyData</stp>
        <stp>High(CLE)when (LocalMonth(CLE)=11 and LocalDay(CLE)=25 and LocalYear(CLE)=2015)</stp>
        <stp>Bar</stp>
        <stp/>
        <stp>Close</stp>
        <stp>DC</stp>
        <stp>0</stp>
        <stp>All</stp>
        <stp/>
        <stp/>
        <stp>FALSE</stp>
        <stp>T</stp>
        <tr r="F239" s="1"/>
      </tp>
      <tp t="s">
        <v/>
        <stp/>
        <stp>StudyData</stp>
        <stp>High(CLE)when (LocalMonth(CLE)=12 and LocalDay(CLE)=15 and LocalYear(CLE)=2015)</stp>
        <stp>Bar</stp>
        <stp/>
        <stp>Close</stp>
        <stp>DC</stp>
        <stp>0</stp>
        <stp>All</stp>
        <stp/>
        <stp/>
        <stp>FALSE</stp>
        <stp>T</stp>
        <tr r="F253" s="1"/>
      </tp>
      <tp t="s">
        <v/>
        <stp/>
        <stp>StudyData</stp>
        <stp>High(CLE)when (LocalMonth(CLE)=11 and LocalDay(CLE)=26 and LocalYear(CLE)=2015)</stp>
        <stp>Bar</stp>
        <stp/>
        <stp>Close</stp>
        <stp>DC</stp>
        <stp>0</stp>
        <stp>All</stp>
        <stp/>
        <stp/>
        <stp>FALSE</stp>
        <stp>T</stp>
        <tr r="F240" s="1"/>
      </tp>
      <tp t="s">
        <v/>
        <stp/>
        <stp>StudyData</stp>
        <stp>High(CLE)when (LocalMonth(CLE)=12 and LocalDay(CLE)=16 and LocalYear(CLE)=2015)</stp>
        <stp>Bar</stp>
        <stp/>
        <stp>Close</stp>
        <stp>DC</stp>
        <stp>0</stp>
        <stp>All</stp>
        <stp/>
        <stp/>
        <stp>FALSE</stp>
        <stp>T</stp>
        <tr r="F254" s="1"/>
      </tp>
      <tp t="s">
        <v/>
        <stp/>
        <stp>StudyData</stp>
        <stp>High(CLE)when (LocalMonth(CLE)=11 and LocalDay(CLE)=27 and LocalYear(CLE)=2015)</stp>
        <stp>Bar</stp>
        <stp/>
        <stp>Close</stp>
        <stp>DC</stp>
        <stp>0</stp>
        <stp>All</stp>
        <stp/>
        <stp/>
        <stp>FALSE</stp>
        <stp>T</stp>
        <tr r="F241" s="1"/>
      </tp>
      <tp t="s">
        <v/>
        <stp/>
        <stp>StudyData</stp>
        <stp>High(CLE)when (LocalMonth(CLE)=12 and LocalDay(CLE)=17 and LocalYear(CLE)=2015)</stp>
        <stp>Bar</stp>
        <stp/>
        <stp>Close</stp>
        <stp>DC</stp>
        <stp>0</stp>
        <stp>All</stp>
        <stp/>
        <stp/>
        <stp>FALSE</stp>
        <stp>T</stp>
        <tr r="F255" s="1"/>
      </tp>
      <tp t="s">
        <v/>
        <stp/>
        <stp>StudyData</stp>
        <stp>High(CLE)when (LocalMonth(CLE)=12 and LocalDay(CLE)=18 and LocalYear(CLE)=2015)</stp>
        <stp>Bar</stp>
        <stp/>
        <stp>Close</stp>
        <stp>DC</stp>
        <stp>0</stp>
        <stp>All</stp>
        <stp/>
        <stp/>
        <stp>FALSE</stp>
        <stp>T</stp>
        <tr r="F256" s="1"/>
      </tp>
      <tp t="s">
        <v/>
        <stp/>
        <stp>StudyData</stp>
        <stp>High(CLE)when (LocalMonth(CLE)=10 and LocalDay(CLE)=20 and LocalYear(CLE)=2015)</stp>
        <stp>Bar</stp>
        <stp/>
        <stp>Close</stp>
        <stp>DC</stp>
        <stp>0</stp>
        <stp>All</stp>
        <stp/>
        <stp/>
        <stp>FALSE</stp>
        <stp>T</stp>
        <tr r="F213" s="1"/>
      </tp>
      <tp t="s">
        <v/>
        <stp/>
        <stp>StudyData</stp>
        <stp>High(CLE)when (LocalMonth(CLE)=11 and LocalDay(CLE)=30 and LocalYear(CLE)=2015)</stp>
        <stp>Bar</stp>
        <stp/>
        <stp>Close</stp>
        <stp>DC</stp>
        <stp>0</stp>
        <stp>All</stp>
        <stp/>
        <stp/>
        <stp>FALSE</stp>
        <stp>T</stp>
        <tr r="F242" s="1"/>
      </tp>
      <tp t="s">
        <v/>
        <stp/>
        <stp>StudyData</stp>
        <stp>High(CLE)when (LocalMonth(CLE)=10 and LocalDay(CLE)=21 and LocalYear(CLE)=2015)</stp>
        <stp>Bar</stp>
        <stp/>
        <stp>Close</stp>
        <stp>DC</stp>
        <stp>0</stp>
        <stp>All</stp>
        <stp/>
        <stp/>
        <stp>FALSE</stp>
        <stp>T</stp>
        <tr r="F214" s="1"/>
      </tp>
      <tp t="s">
        <v/>
        <stp/>
        <stp>StudyData</stp>
        <stp>High(CLE)when (LocalMonth(CLE)=10 and LocalDay(CLE)=22 and LocalYear(CLE)=2015)</stp>
        <stp>Bar</stp>
        <stp/>
        <stp>Close</stp>
        <stp>DC</stp>
        <stp>0</stp>
        <stp>All</stp>
        <stp/>
        <stp/>
        <stp>FALSE</stp>
        <stp>T</stp>
        <tr r="F215" s="1"/>
      </tp>
      <tp t="s">
        <v/>
        <stp/>
        <stp>StudyData</stp>
        <stp>High(CLE)when (LocalMonth(CLE)=10 and LocalDay(CLE)=23 and LocalYear(CLE)=2015)</stp>
        <stp>Bar</stp>
        <stp/>
        <stp>Close</stp>
        <stp>DC</stp>
        <stp>0</stp>
        <stp>All</stp>
        <stp/>
        <stp/>
        <stp>FALSE</stp>
        <stp>T</stp>
        <tr r="F216" s="1"/>
      </tp>
      <tp t="s">
        <v/>
        <stp/>
        <stp>StudyData</stp>
        <stp>High(CLE)when (LocalMonth(CLE)=10 and LocalDay(CLE)=26 and LocalYear(CLE)=2015)</stp>
        <stp>Bar</stp>
        <stp/>
        <stp>Close</stp>
        <stp>DC</stp>
        <stp>0</stp>
        <stp>All</stp>
        <stp/>
        <stp/>
        <stp>FALSE</stp>
        <stp>T</stp>
        <tr r="F217" s="1"/>
      </tp>
      <tp t="s">
        <v/>
        <stp/>
        <stp>StudyData</stp>
        <stp>High(CLE)when (LocalMonth(CLE)=10 and LocalDay(CLE)=27 and LocalYear(CLE)=2015)</stp>
        <stp>Bar</stp>
        <stp/>
        <stp>Close</stp>
        <stp>DC</stp>
        <stp>0</stp>
        <stp>All</stp>
        <stp/>
        <stp/>
        <stp>FALSE</stp>
        <stp>T</stp>
        <tr r="F218" s="1"/>
      </tp>
      <tp t="s">
        <v/>
        <stp/>
        <stp>StudyData</stp>
        <stp>High(CLE)when (LocalMonth(CLE)=10 and LocalDay(CLE)=28 and LocalYear(CLE)=2015)</stp>
        <stp>Bar</stp>
        <stp/>
        <stp>Close</stp>
        <stp>DC</stp>
        <stp>0</stp>
        <stp>All</stp>
        <stp/>
        <stp/>
        <stp>FALSE</stp>
        <stp>T</stp>
        <tr r="F219" s="1"/>
      </tp>
      <tp t="s">
        <v/>
        <stp/>
        <stp>StudyData</stp>
        <stp>High(CLE)when (LocalMonth(CLE)=10 and LocalDay(CLE)=29 and LocalYear(CLE)=2015)</stp>
        <stp>Bar</stp>
        <stp/>
        <stp>Close</stp>
        <stp>DC</stp>
        <stp>0</stp>
        <stp>All</stp>
        <stp/>
        <stp/>
        <stp>FALSE</stp>
        <stp>T</stp>
        <tr r="F220" s="1"/>
      </tp>
    </main>
    <main first="cqg.rtd">
      <tp t="s">
        <v/>
        <stp/>
        <stp>StudyData</stp>
        <stp>Open(CLE)when (LocalMonth(CLE)=10 and LocalDay(CLE)=29 and LocalYear(CLE)=2015)</stp>
        <stp>Bar</stp>
        <stp/>
        <stp>Close</stp>
        <stp>DC</stp>
        <stp>0</stp>
        <stp>All</stp>
        <stp/>
        <stp/>
        <stp>FALSE</stp>
        <stp>T</stp>
        <tr r="E220" s="1"/>
      </tp>
      <tp t="s">
        <v/>
        <stp/>
        <stp>StudyData</stp>
        <stp>Open(CLE)when (LocalMonth(CLE)=10 and LocalDay(CLE)=28 and LocalYear(CLE)=2015)</stp>
        <stp>Bar</stp>
        <stp/>
        <stp>Close</stp>
        <stp>DC</stp>
        <stp>0</stp>
        <stp>All</stp>
        <stp/>
        <stp/>
        <stp>FALSE</stp>
        <stp>T</stp>
        <tr r="E219" s="1"/>
      </tp>
      <tp t="s">
        <v/>
        <stp/>
        <stp>StudyData</stp>
        <stp>Open(CLE)when (LocalMonth(CLE)=10 and LocalDay(CLE)=21 and LocalYear(CLE)=2015)</stp>
        <stp>Bar</stp>
        <stp/>
        <stp>Close</stp>
        <stp>DC</stp>
        <stp>0</stp>
        <stp>All</stp>
        <stp/>
        <stp/>
        <stp>FALSE</stp>
        <stp>T</stp>
        <tr r="E214" s="1"/>
      </tp>
      <tp t="s">
        <v/>
        <stp/>
        <stp>StudyData</stp>
        <stp>Open(CLE)when (LocalMonth(CLE)=10 and LocalDay(CLE)=20 and LocalYear(CLE)=2015)</stp>
        <stp>Bar</stp>
        <stp/>
        <stp>Close</stp>
        <stp>DC</stp>
        <stp>0</stp>
        <stp>All</stp>
        <stp/>
        <stp/>
        <stp>FALSE</stp>
        <stp>T</stp>
        <tr r="E213" s="1"/>
      </tp>
      <tp t="s">
        <v/>
        <stp/>
        <stp>StudyData</stp>
        <stp>Open(CLE)when (LocalMonth(CLE)=11 and LocalDay(CLE)=30 and LocalYear(CLE)=2015)</stp>
        <stp>Bar</stp>
        <stp/>
        <stp>Close</stp>
        <stp>DC</stp>
        <stp>0</stp>
        <stp>All</stp>
        <stp/>
        <stp/>
        <stp>FALSE</stp>
        <stp>T</stp>
        <tr r="E242" s="1"/>
      </tp>
      <tp t="s">
        <v/>
        <stp/>
        <stp>StudyData</stp>
        <stp>Open(CLE)when (LocalMonth(CLE)=10 and LocalDay(CLE)=23 and LocalYear(CLE)=2015)</stp>
        <stp>Bar</stp>
        <stp/>
        <stp>Close</stp>
        <stp>DC</stp>
        <stp>0</stp>
        <stp>All</stp>
        <stp/>
        <stp/>
        <stp>FALSE</stp>
        <stp>T</stp>
        <tr r="E216" s="1"/>
      </tp>
      <tp t="s">
        <v/>
        <stp/>
        <stp>StudyData</stp>
        <stp>Open(CLE)when (LocalMonth(CLE)=10 and LocalDay(CLE)=22 and LocalYear(CLE)=2015)</stp>
        <stp>Bar</stp>
        <stp/>
        <stp>Close</stp>
        <stp>DC</stp>
        <stp>0</stp>
        <stp>All</stp>
        <stp/>
        <stp/>
        <stp>FALSE</stp>
        <stp>T</stp>
        <tr r="E215" s="1"/>
      </tp>
      <tp t="s">
        <v/>
        <stp/>
        <stp>StudyData</stp>
        <stp>Open(CLE)when (LocalMonth(CLE)=10 and LocalDay(CLE)=27 and LocalYear(CLE)=2015)</stp>
        <stp>Bar</stp>
        <stp/>
        <stp>Close</stp>
        <stp>DC</stp>
        <stp>0</stp>
        <stp>All</stp>
        <stp/>
        <stp/>
        <stp>FALSE</stp>
        <stp>T</stp>
        <tr r="E218" s="1"/>
      </tp>
      <tp t="s">
        <v/>
        <stp/>
        <stp>StudyData</stp>
        <stp>Open(CLE)when (LocalMonth(CLE)=10 and LocalDay(CLE)=26 and LocalYear(CLE)=2015)</stp>
        <stp>Bar</stp>
        <stp/>
        <stp>Close</stp>
        <stp>DC</stp>
        <stp>0</stp>
        <stp>All</stp>
        <stp/>
        <stp/>
        <stp>FALSE</stp>
        <stp>T</stp>
        <tr r="E217" s="1"/>
      </tp>
      <tp t="s">
        <v/>
        <stp/>
        <stp>StudyData</stp>
        <stp>Open(CLE)when (LocalMonth(CLE)=12 and LocalDay(CLE)=18 and LocalYear(CLE)=2015)</stp>
        <stp>Bar</stp>
        <stp/>
        <stp>Close</stp>
        <stp>DC</stp>
        <stp>0</stp>
        <stp>All</stp>
        <stp/>
        <stp/>
        <stp>FALSE</stp>
        <stp>T</stp>
        <tr r="E256" s="1"/>
      </tp>
      <tp t="s">
        <v/>
        <stp/>
        <stp>StudyData</stp>
        <stp>Open(CLE)when (LocalMonth(CLE)=12 and LocalDay(CLE)=11 and LocalYear(CLE)=2015)</stp>
        <stp>Bar</stp>
        <stp/>
        <stp>Close</stp>
        <stp>DC</stp>
        <stp>0</stp>
        <stp>All</stp>
        <stp/>
        <stp/>
        <stp>FALSE</stp>
        <stp>T</stp>
        <tr r="E251" s="1"/>
      </tp>
      <tp t="s">
        <v/>
        <stp/>
        <stp>StudyData</stp>
        <stp>Open(CLE)when (LocalMonth(CLE)=10 and LocalDay(CLE)=30 and LocalYear(CLE)=2015)</stp>
        <stp>Bar</stp>
        <stp/>
        <stp>Close</stp>
        <stp>DC</stp>
        <stp>0</stp>
        <stp>All</stp>
        <stp/>
        <stp/>
        <stp>FALSE</stp>
        <stp>T</stp>
        <tr r="E221" s="1"/>
      </tp>
      <tp t="s">
        <v/>
        <stp/>
        <stp>StudyData</stp>
        <stp>Open(CLE)when (LocalMonth(CLE)=11 and LocalDay(CLE)=20 and LocalYear(CLE)=2015)</stp>
        <stp>Bar</stp>
        <stp/>
        <stp>Close</stp>
        <stp>DC</stp>
        <stp>0</stp>
        <stp>All</stp>
        <stp/>
        <stp/>
        <stp>FALSE</stp>
        <stp>T</stp>
        <tr r="E236" s="1"/>
      </tp>
      <tp t="s">
        <v/>
        <stp/>
        <stp>StudyData</stp>
        <stp>Open(CLE)when (LocalMonth(CLE)=12 and LocalDay(CLE)=10 and LocalYear(CLE)=2015)</stp>
        <stp>Bar</stp>
        <stp/>
        <stp>Close</stp>
        <stp>DC</stp>
        <stp>0</stp>
        <stp>All</stp>
        <stp/>
        <stp/>
        <stp>FALSE</stp>
        <stp>T</stp>
        <tr r="E250" s="1"/>
      </tp>
      <tp t="s">
        <v/>
        <stp/>
        <stp>StudyData</stp>
        <stp>Open(CLE)when (LocalMonth(CLE)=11 and LocalDay(CLE)=23 and LocalYear(CLE)=2015)</stp>
        <stp>Bar</stp>
        <stp/>
        <stp>Close</stp>
        <stp>DC</stp>
        <stp>0</stp>
        <stp>All</stp>
        <stp/>
        <stp/>
        <stp>FALSE</stp>
        <stp>T</stp>
        <tr r="E237" s="1"/>
      </tp>
      <tp t="s">
        <v/>
        <stp/>
        <stp>StudyData</stp>
        <stp>Open(CLE)when (LocalMonth(CLE)=11 and LocalDay(CLE)=25 and LocalYear(CLE)=2015)</stp>
        <stp>Bar</stp>
        <stp/>
        <stp>Close</stp>
        <stp>DC</stp>
        <stp>0</stp>
        <stp>All</stp>
        <stp/>
        <stp/>
        <stp>FALSE</stp>
        <stp>T</stp>
        <tr r="E239" s="1"/>
      </tp>
      <tp t="s">
        <v/>
        <stp/>
        <stp>StudyData</stp>
        <stp>Open(CLE)when (LocalMonth(CLE)=12 and LocalDay(CLE)=15 and LocalYear(CLE)=2015)</stp>
        <stp>Bar</stp>
        <stp/>
        <stp>Close</stp>
        <stp>DC</stp>
        <stp>0</stp>
        <stp>All</stp>
        <stp/>
        <stp/>
        <stp>FALSE</stp>
        <stp>T</stp>
        <tr r="E253" s="1"/>
      </tp>
      <tp t="s">
        <v/>
        <stp/>
        <stp>StudyData</stp>
        <stp>Open(CLE)when (LocalMonth(CLE)=11 and LocalDay(CLE)=24 and LocalYear(CLE)=2015)</stp>
        <stp>Bar</stp>
        <stp/>
        <stp>Close</stp>
        <stp>DC</stp>
        <stp>0</stp>
        <stp>All</stp>
        <stp/>
        <stp/>
        <stp>FALSE</stp>
        <stp>T</stp>
        <tr r="E238" s="1"/>
      </tp>
      <tp t="s">
        <v/>
        <stp/>
        <stp>StudyData</stp>
        <stp>Open(CLE)when (LocalMonth(CLE)=12 and LocalDay(CLE)=14 and LocalYear(CLE)=2015)</stp>
        <stp>Bar</stp>
        <stp/>
        <stp>Close</stp>
        <stp>DC</stp>
        <stp>0</stp>
        <stp>All</stp>
        <stp/>
        <stp/>
        <stp>FALSE</stp>
        <stp>T</stp>
        <tr r="E252" s="1"/>
      </tp>
      <tp t="s">
        <v/>
        <stp/>
        <stp>StudyData</stp>
        <stp>Open(CLE)when (LocalMonth(CLE)=11 and LocalDay(CLE)=27 and LocalYear(CLE)=2015)</stp>
        <stp>Bar</stp>
        <stp/>
        <stp>Close</stp>
        <stp>DC</stp>
        <stp>0</stp>
        <stp>All</stp>
        <stp/>
        <stp/>
        <stp>FALSE</stp>
        <stp>T</stp>
        <tr r="E241" s="1"/>
      </tp>
      <tp t="s">
        <v/>
        <stp/>
        <stp>StudyData</stp>
        <stp>Open(CLE)when (LocalMonth(CLE)=12 and LocalDay(CLE)=17 and LocalYear(CLE)=2015)</stp>
        <stp>Bar</stp>
        <stp/>
        <stp>Close</stp>
        <stp>DC</stp>
        <stp>0</stp>
        <stp>All</stp>
        <stp/>
        <stp/>
        <stp>FALSE</stp>
        <stp>T</stp>
        <tr r="E255" s="1"/>
      </tp>
      <tp t="s">
        <v/>
        <stp/>
        <stp>StudyData</stp>
        <stp>Open(CLE)when (LocalMonth(CLE)=11 and LocalDay(CLE)=26 and LocalYear(CLE)=2015)</stp>
        <stp>Bar</stp>
        <stp/>
        <stp>Close</stp>
        <stp>DC</stp>
        <stp>0</stp>
        <stp>All</stp>
        <stp/>
        <stp/>
        <stp>FALSE</stp>
        <stp>T</stp>
        <tr r="E240" s="1"/>
      </tp>
      <tp t="s">
        <v/>
        <stp/>
        <stp>StudyData</stp>
        <stp>Open(CLE)when (LocalMonth(CLE)=12 and LocalDay(CLE)=16 and LocalYear(CLE)=2015)</stp>
        <stp>Bar</stp>
        <stp/>
        <stp>Close</stp>
        <stp>DC</stp>
        <stp>0</stp>
        <stp>All</stp>
        <stp/>
        <stp/>
        <stp>FALSE</stp>
        <stp>T</stp>
        <tr r="E254" s="1"/>
      </tp>
      <tp t="s">
        <v/>
        <stp/>
        <stp>StudyData</stp>
        <stp>Open(CLE)when (LocalMonth(CLE)=11 and LocalDay(CLE)=19 and LocalYear(CLE)=2015)</stp>
        <stp>Bar</stp>
        <stp/>
        <stp>Close</stp>
        <stp>DC</stp>
        <stp>0</stp>
        <stp>All</stp>
        <stp/>
        <stp/>
        <stp>FALSE</stp>
        <stp>T</stp>
        <tr r="E235" s="1"/>
      </tp>
      <tp t="s">
        <v/>
        <stp/>
        <stp>StudyData</stp>
        <stp>Open(CLE)when (LocalMonth(CLE)=12 and LocalDay(CLE)=29 and LocalYear(CLE)=2015)</stp>
        <stp>Bar</stp>
        <stp/>
        <stp>Close</stp>
        <stp>DC</stp>
        <stp>0</stp>
        <stp>All</stp>
        <stp/>
        <stp/>
        <stp>FALSE</stp>
        <stp>T</stp>
        <tr r="E263" s="1"/>
      </tp>
      <tp t="s">
        <v/>
        <stp/>
        <stp>StudyData</stp>
        <stp>Open(CLE)when (LocalMonth(CLE)=11 and LocalDay(CLE)=18 and LocalYear(CLE)=2015)</stp>
        <stp>Bar</stp>
        <stp/>
        <stp>Close</stp>
        <stp>DC</stp>
        <stp>0</stp>
        <stp>All</stp>
        <stp/>
        <stp/>
        <stp>FALSE</stp>
        <stp>T</stp>
        <tr r="E234" s="1"/>
      </tp>
      <tp t="s">
        <v/>
        <stp/>
        <stp>StudyData</stp>
        <stp>Open(CLE)when (LocalMonth(CLE)=12 and LocalDay(CLE)=28 and LocalYear(CLE)=2015)</stp>
        <stp>Bar</stp>
        <stp/>
        <stp>Close</stp>
        <stp>DC</stp>
        <stp>0</stp>
        <stp>All</stp>
        <stp/>
        <stp/>
        <stp>FALSE</stp>
        <stp>T</stp>
        <tr r="E262" s="1"/>
      </tp>
      <tp t="s">
        <v/>
        <stp/>
        <stp>StudyData</stp>
        <stp>Open(CLE)when (LocalMonth(CLE)=11 and LocalDay(CLE)=11 and LocalYear(CLE)=2015)</stp>
        <stp>Bar</stp>
        <stp/>
        <stp>Close</stp>
        <stp>DC</stp>
        <stp>0</stp>
        <stp>All</stp>
        <stp/>
        <stp/>
        <stp>FALSE</stp>
        <stp>T</stp>
        <tr r="E229" s="1"/>
      </tp>
      <tp t="s">
        <v/>
        <stp/>
        <stp>StudyData</stp>
        <stp>Open(CLE)when (LocalMonth(CLE)=12 and LocalDay(CLE)=21 and LocalYear(CLE)=2015)</stp>
        <stp>Bar</stp>
        <stp/>
        <stp>Close</stp>
        <stp>DC</stp>
        <stp>0</stp>
        <stp>All</stp>
        <stp/>
        <stp/>
        <stp>FALSE</stp>
        <stp>T</stp>
        <tr r="E257" s="1"/>
      </tp>
      <tp t="s">
        <v/>
        <stp/>
        <stp>StudyData</stp>
        <stp>Open(CLE)when (LocalMonth(CLE)=11 and LocalDay(CLE)=10 and LocalYear(CLE)=2015)</stp>
        <stp>Bar</stp>
        <stp/>
        <stp>Close</stp>
        <stp>DC</stp>
        <stp>0</stp>
        <stp>All</stp>
        <stp/>
        <stp/>
        <stp>FALSE</stp>
        <stp>T</stp>
        <tr r="E228" s="1"/>
      </tp>
      <tp t="s">
        <v/>
        <stp/>
        <stp>StudyData</stp>
        <stp>Open(CLE)when (LocalMonth(CLE)=11 and LocalDay(CLE)=13 and LocalYear(CLE)=2015)</stp>
        <stp>Bar</stp>
        <stp/>
        <stp>Close</stp>
        <stp>DC</stp>
        <stp>0</stp>
        <stp>All</stp>
        <stp/>
        <stp/>
        <stp>FALSE</stp>
        <stp>T</stp>
        <tr r="E231" s="1"/>
      </tp>
      <tp t="s">
        <v/>
        <stp/>
        <stp>StudyData</stp>
        <stp>Open(CLE)when (LocalMonth(CLE)=12 and LocalDay(CLE)=23 and LocalYear(CLE)=2015)</stp>
        <stp>Bar</stp>
        <stp/>
        <stp>Close</stp>
        <stp>DC</stp>
        <stp>0</stp>
        <stp>All</stp>
        <stp/>
        <stp/>
        <stp>FALSE</stp>
        <stp>T</stp>
        <tr r="E259" s="1"/>
      </tp>
      <tp t="s">
        <v/>
        <stp/>
        <stp>StudyData</stp>
        <stp>Open(CLE)when (LocalMonth(CLE)=11 and LocalDay(CLE)=12 and LocalYear(CLE)=2015)</stp>
        <stp>Bar</stp>
        <stp/>
        <stp>Close</stp>
        <stp>DC</stp>
        <stp>0</stp>
        <stp>All</stp>
        <stp/>
        <stp/>
        <stp>FALSE</stp>
        <stp>T</stp>
        <tr r="E230" s="1"/>
      </tp>
      <tp t="s">
        <v/>
        <stp/>
        <stp>StudyData</stp>
        <stp>Open(CLE)when (LocalMonth(CLE)=12 and LocalDay(CLE)=22 and LocalYear(CLE)=2015)</stp>
        <stp>Bar</stp>
        <stp/>
        <stp>Close</stp>
        <stp>DC</stp>
        <stp>0</stp>
        <stp>All</stp>
        <stp/>
        <stp/>
        <stp>FALSE</stp>
        <stp>T</stp>
        <tr r="E258" s="1"/>
      </tp>
      <tp t="s">
        <v/>
        <stp/>
        <stp>StudyData</stp>
        <stp>Open(CLE)when (LocalMonth(CLE)=12 and LocalDay(CLE)=25 and LocalYear(CLE)=2015)</stp>
        <stp>Bar</stp>
        <stp/>
        <stp>Close</stp>
        <stp>DC</stp>
        <stp>0</stp>
        <stp>All</stp>
        <stp/>
        <stp/>
        <stp>FALSE</stp>
        <stp>T</stp>
        <tr r="E261" s="1"/>
      </tp>
      <tp t="s">
        <v/>
        <stp/>
        <stp>StudyData</stp>
        <stp>Open(CLE)when (LocalMonth(CLE)=12 and LocalDay(CLE)=24 and LocalYear(CLE)=2015)</stp>
        <stp>Bar</stp>
        <stp/>
        <stp>Close</stp>
        <stp>DC</stp>
        <stp>0</stp>
        <stp>All</stp>
        <stp/>
        <stp/>
        <stp>FALSE</stp>
        <stp>T</stp>
        <tr r="E260" s="1"/>
      </tp>
      <tp t="s">
        <v/>
        <stp/>
        <stp>StudyData</stp>
        <stp>Open(CLE)when (LocalMonth(CLE)=11 and LocalDay(CLE)=17 and LocalYear(CLE)=2015)</stp>
        <stp>Bar</stp>
        <stp/>
        <stp>Close</stp>
        <stp>DC</stp>
        <stp>0</stp>
        <stp>All</stp>
        <stp/>
        <stp/>
        <stp>FALSE</stp>
        <stp>T</stp>
        <tr r="E233" s="1"/>
      </tp>
      <tp t="s">
        <v/>
        <stp/>
        <stp>StudyData</stp>
        <stp>Open(CLE)when (LocalMonth(CLE)=11 and LocalDay(CLE)=16 and LocalYear(CLE)=2015)</stp>
        <stp>Bar</stp>
        <stp/>
        <stp>Close</stp>
        <stp>DC</stp>
        <stp>0</stp>
        <stp>All</stp>
        <stp/>
        <stp/>
        <stp>FALSE</stp>
        <stp>T</stp>
        <tr r="E232" s="1"/>
      </tp>
      <tp t="s">
        <v/>
        <stp/>
        <stp>StudyData</stp>
        <stp>Open(CLE)when (LocalMonth(CLE)=10 and LocalDay(CLE)=19 and LocalYear(CLE)=2015)</stp>
        <stp>Bar</stp>
        <stp/>
        <stp>Close</stp>
        <stp>DC</stp>
        <stp>0</stp>
        <stp>All</stp>
        <stp/>
        <stp/>
        <stp>FALSE</stp>
        <stp>T</stp>
        <tr r="E212" s="1"/>
      </tp>
      <tp t="s">
        <v/>
        <stp/>
        <stp>StudyData</stp>
        <stp>Open(CLE)when (LocalMonth(CLE)=12 and LocalDay(CLE)=31 and LocalYear(CLE)=2015)</stp>
        <stp>Bar</stp>
        <stp/>
        <stp>Close</stp>
        <stp>DC</stp>
        <stp>0</stp>
        <stp>All</stp>
        <stp/>
        <stp/>
        <stp>FALSE</stp>
        <stp>T</stp>
        <tr r="E265" s="1"/>
      </tp>
      <tp t="s">
        <v/>
        <stp/>
        <stp>StudyData</stp>
        <stp>Open(CLE)when (LocalMonth(CLE)=12 and LocalDay(CLE)=30 and LocalYear(CLE)=2015)</stp>
        <stp>Bar</stp>
        <stp/>
        <stp>Close</stp>
        <stp>DC</stp>
        <stp>0</stp>
        <stp>All</stp>
        <stp/>
        <stp/>
        <stp>FALSE</stp>
        <stp>T</stp>
        <tr r="E264" s="1"/>
      </tp>
      <tp t="s">
        <v/>
        <stp/>
        <stp>StudyData</stp>
        <stp>Open(CLE)when (LocalMonth(CLE)=10 and LocalDay(CLE)=13 and LocalYear(CLE)=2015)</stp>
        <stp>Bar</stp>
        <stp/>
        <stp>Close</stp>
        <stp>DC</stp>
        <stp>0</stp>
        <stp>All</stp>
        <stp/>
        <stp/>
        <stp>FALSE</stp>
        <stp>T</stp>
        <tr r="E208" s="1"/>
      </tp>
      <tp t="s">
        <v/>
        <stp/>
        <stp>StudyData</stp>
        <stp>Open(CLE)when (LocalMonth(CLE)=10 and LocalDay(CLE)=12 and LocalYear(CLE)=2015)</stp>
        <stp>Bar</stp>
        <stp/>
        <stp>Close</stp>
        <stp>DC</stp>
        <stp>0</stp>
        <stp>All</stp>
        <stp/>
        <stp/>
        <stp>FALSE</stp>
        <stp>T</stp>
        <tr r="E207" s="1"/>
      </tp>
      <tp t="s">
        <v/>
        <stp/>
        <stp>StudyData</stp>
        <stp>Open(CLE)when (LocalMonth(CLE)=10 and LocalDay(CLE)=15 and LocalYear(CLE)=2015)</stp>
        <stp>Bar</stp>
        <stp/>
        <stp>Close</stp>
        <stp>DC</stp>
        <stp>0</stp>
        <stp>All</stp>
        <stp/>
        <stp/>
        <stp>FALSE</stp>
        <stp>T</stp>
        <tr r="E210" s="1"/>
      </tp>
      <tp t="s">
        <v/>
        <stp/>
        <stp>StudyData</stp>
        <stp>Open(CLE)when (LocalMonth(CLE)=10 and LocalDay(CLE)=14 and LocalYear(CLE)=2015)</stp>
        <stp>Bar</stp>
        <stp/>
        <stp>Close</stp>
        <stp>DC</stp>
        <stp>0</stp>
        <stp>All</stp>
        <stp/>
        <stp/>
        <stp>FALSE</stp>
        <stp>T</stp>
        <tr r="E209" s="1"/>
      </tp>
      <tp t="s">
        <v/>
        <stp/>
        <stp>StudyData</stp>
        <stp>Open(CLE)when (LocalMonth(CLE)=10 and LocalDay(CLE)=16 and LocalYear(CLE)=2015)</stp>
        <stp>Bar</stp>
        <stp/>
        <stp>Close</stp>
        <stp>DC</stp>
        <stp>0</stp>
        <stp>All</stp>
        <stp/>
        <stp/>
        <stp>FALSE</stp>
        <stp>T</stp>
        <tr r="E211" s="1"/>
      </tp>
    </main>
    <main first="cqg.rtd">
      <tp>
        <v>724089</v>
        <stp/>
        <stp>StudyData</stp>
        <stp>Vol(CLE,VolType=Exchange,CoCType=Commodity)when (LocalMonth(CLE)=9 and LocalDay(CLE)=18 and LocalYear(CLE)=2015)</stp>
        <stp>Bar</stp>
        <stp/>
        <stp>Close</stp>
        <stp>DC</stp>
        <stp>0</stp>
        <stp>All</stp>
        <stp/>
        <stp/>
        <stp>FALSE</stp>
        <stp>D</stp>
        <tr r="I191" s="1"/>
      </tp>
      <tp>
        <v>1006567</v>
        <stp/>
        <stp>StudyData</stp>
        <stp>Vol(CLE,VolType=Exchange,CoCType=Commodity)when (LocalMonth(CLE)=9 and LocalDay(CLE)=16 and LocalYear(CLE)=2015)</stp>
        <stp>Bar</stp>
        <stp/>
        <stp>Close</stp>
        <stp>DC</stp>
        <stp>0</stp>
        <stp>All</stp>
        <stp/>
        <stp/>
        <stp>FALSE</stp>
        <stp>D</stp>
        <tr r="I189" s="1"/>
      </tp>
      <tp>
        <v>869744</v>
        <stp/>
        <stp>StudyData</stp>
        <stp>Vol(CLE,VolType=Exchange,CoCType=Commodity)when (LocalMonth(CLE)=9 and LocalDay(CLE)=17 and LocalYear(CLE)=2015)</stp>
        <stp>Bar</stp>
        <stp/>
        <stp>Close</stp>
        <stp>DC</stp>
        <stp>0</stp>
        <stp>All</stp>
        <stp/>
        <stp/>
        <stp>FALSE</stp>
        <stp>D</stp>
        <tr r="I190" s="1"/>
      </tp>
      <tp>
        <v>724066</v>
        <stp/>
        <stp>StudyData</stp>
        <stp>Vol(CLE,VolType=Exchange,CoCType=Commodity)when (LocalMonth(CLE)=9 and LocalDay(CLE)=14 and LocalYear(CLE)=2015)</stp>
        <stp>Bar</stp>
        <stp/>
        <stp>Close</stp>
        <stp>DC</stp>
        <stp>0</stp>
        <stp>All</stp>
        <stp/>
        <stp/>
        <stp>FALSE</stp>
        <stp>D</stp>
        <tr r="I187" s="1"/>
      </tp>
      <tp>
        <v>855887</v>
        <stp/>
        <stp>StudyData</stp>
        <stp>Vol(CLE,VolType=Exchange,CoCType=Commodity)when (LocalMonth(CLE)=9 and LocalDay(CLE)=15 and LocalYear(CLE)=2015)</stp>
        <stp>Bar</stp>
        <stp/>
        <stp>Close</stp>
        <stp>DC</stp>
        <stp>0</stp>
        <stp>All</stp>
        <stp/>
        <stp/>
        <stp>FALSE</stp>
        <stp>D</stp>
        <tr r="I188" s="1"/>
      </tp>
      <tp>
        <v>960852</v>
        <stp/>
        <stp>StudyData</stp>
        <stp>Vol(CLE,VolType=Exchange,CoCType=Commodity)when (LocalMonth(CLE)=9 and LocalDay(CLE)=10 and LocalYear(CLE)=2015)</stp>
        <stp>Bar</stp>
        <stp/>
        <stp>Close</stp>
        <stp>DC</stp>
        <stp>0</stp>
        <stp>All</stp>
        <stp/>
        <stp/>
        <stp>FALSE</stp>
        <stp>D</stp>
        <tr r="I185" s="1"/>
      </tp>
      <tp>
        <v>771009</v>
        <stp/>
        <stp>StudyData</stp>
        <stp>Vol(CLE,VolType=Exchange,CoCType=Commodity)when (LocalMonth(CLE)=9 and LocalDay(CLE)=11 and LocalYear(CLE)=2015)</stp>
        <stp>Bar</stp>
        <stp/>
        <stp>Close</stp>
        <stp>DC</stp>
        <stp>0</stp>
        <stp>All</stp>
        <stp/>
        <stp/>
        <stp>FALSE</stp>
        <stp>D</stp>
        <tr r="I186" s="1"/>
      </tp>
      <tp>
        <v>781371</v>
        <stp/>
        <stp>StudyData</stp>
        <stp>Vol(CLE,VolType=Exchange,CoCType=Commodity)when (LocalMonth(CLE)=8 and LocalDay(CLE)=18 and LocalYear(CLE)=2015)</stp>
        <stp>Bar</stp>
        <stp/>
        <stp>Close</stp>
        <stp>DC</stp>
        <stp>0</stp>
        <stp>All</stp>
        <stp/>
        <stp/>
        <stp>FALSE</stp>
        <stp>D</stp>
        <tr r="I168" s="1"/>
      </tp>
      <tp>
        <v>932391</v>
        <stp/>
        <stp>StudyData</stp>
        <stp>Vol(CLE,VolType=Exchange,CoCType=Commodity)when (LocalMonth(CLE)=8 and LocalDay(CLE)=19 and LocalYear(CLE)=2015)</stp>
        <stp>Bar</stp>
        <stp/>
        <stp>Close</stp>
        <stp>DC</stp>
        <stp>0</stp>
        <stp>All</stp>
        <stp/>
        <stp/>
        <stp>FALSE</stp>
        <stp>D</stp>
        <tr r="I169" s="1"/>
      </tp>
      <tp>
        <v>784076</v>
        <stp/>
        <stp>StudyData</stp>
        <stp>Vol(CLE,VolType=Exchange,CoCType=Commodity)when (LocalMonth(CLE)=8 and LocalDay(CLE)=17 and LocalYear(CLE)=2015)</stp>
        <stp>Bar</stp>
        <stp/>
        <stp>Close</stp>
        <stp>DC</stp>
        <stp>0</stp>
        <stp>All</stp>
        <stp/>
        <stp/>
        <stp>FALSE</stp>
        <stp>D</stp>
        <tr r="I167" s="1"/>
      </tp>
      <tp>
        <v>793598</v>
        <stp/>
        <stp>StudyData</stp>
        <stp>Vol(CLE,VolType=Exchange,CoCType=Commodity)when (LocalMonth(CLE)=8 and LocalDay(CLE)=14 and LocalYear(CLE)=2015)</stp>
        <stp>Bar</stp>
        <stp/>
        <stp>Close</stp>
        <stp>DC</stp>
        <stp>0</stp>
        <stp>All</stp>
        <stp/>
        <stp/>
        <stp>FALSE</stp>
        <stp>D</stp>
        <tr r="I166" s="1"/>
      </tp>
      <tp>
        <v>1223816</v>
        <stp/>
        <stp>StudyData</stp>
        <stp>Vol(CLE,VolType=Exchange,CoCType=Commodity)when (LocalMonth(CLE)=8 and LocalDay(CLE)=12 and LocalYear(CLE)=2015)</stp>
        <stp>Bar</stp>
        <stp/>
        <stp>Close</stp>
        <stp>DC</stp>
        <stp>0</stp>
        <stp>All</stp>
        <stp/>
        <stp/>
        <stp>FALSE</stp>
        <stp>D</stp>
        <tr r="I164" s="1"/>
      </tp>
      <tp>
        <v>1157536</v>
        <stp/>
        <stp>StudyData</stp>
        <stp>Vol(CLE,VolType=Exchange,CoCType=Commodity)when (LocalMonth(CLE)=8 and LocalDay(CLE)=13 and LocalYear(CLE)=2015)</stp>
        <stp>Bar</stp>
        <stp/>
        <stp>Close</stp>
        <stp>DC</stp>
        <stp>0</stp>
        <stp>All</stp>
        <stp/>
        <stp/>
        <stp>FALSE</stp>
        <stp>D</stp>
        <tr r="I165" s="1"/>
      </tp>
      <tp>
        <v>1119958</v>
        <stp/>
        <stp>StudyData</stp>
        <stp>Vol(CLE,VolType=Exchange,CoCType=Commodity)when (LocalMonth(CLE)=8 and LocalDay(CLE)=10 and LocalYear(CLE)=2015)</stp>
        <stp>Bar</stp>
        <stp/>
        <stp>Close</stp>
        <stp>DC</stp>
        <stp>0</stp>
        <stp>All</stp>
        <stp/>
        <stp/>
        <stp>FALSE</stp>
        <stp>D</stp>
        <tr r="I162" s="1"/>
      </tp>
      <tp>
        <v>1259914</v>
        <stp/>
        <stp>StudyData</stp>
        <stp>Vol(CLE,VolType=Exchange,CoCType=Commodity)when (LocalMonth(CLE)=8 and LocalDay(CLE)=11 and LocalYear(CLE)=2015)</stp>
        <stp>Bar</stp>
        <stp/>
        <stp>Close</stp>
        <stp>DC</stp>
        <stp>0</stp>
        <stp>All</stp>
        <stp/>
        <stp/>
        <stp>FALSE</stp>
        <stp>D</stp>
        <tr r="I163" s="1"/>
      </tp>
      <tp>
        <v>1169111</v>
        <stp/>
        <stp>StudyData</stp>
        <stp>Vol(CLE,VolType=Exchange,CoCType=Commodity)when (LocalMonth(CLE)=8 and LocalDay(CLE)=28 and LocalYear(CLE)=2015)</stp>
        <stp>Bar</stp>
        <stp/>
        <stp>Close</stp>
        <stp>DC</stp>
        <stp>0</stp>
        <stp>All</stp>
        <stp/>
        <stp/>
        <stp>FALSE</stp>
        <stp>D</stp>
        <tr r="I176" s="1"/>
      </tp>
      <tp>
        <v>715525</v>
        <stp/>
        <stp>StudyData</stp>
        <stp>Vol(CLE,VolType=Exchange,CoCType=Commodity)when (LocalMonth(CLE)=8 and LocalDay(CLE)=26 and LocalYear(CLE)=2015)</stp>
        <stp>Bar</stp>
        <stp/>
        <stp>Close</stp>
        <stp>DC</stp>
        <stp>0</stp>
        <stp>All</stp>
        <stp/>
        <stp/>
        <stp>FALSE</stp>
        <stp>D</stp>
        <tr r="I174" s="1"/>
      </tp>
      <tp>
        <v>948631</v>
        <stp/>
        <stp>StudyData</stp>
        <stp>Vol(CLE,VolType=Exchange,CoCType=Commodity)when (LocalMonth(CLE)=8 and LocalDay(CLE)=27 and LocalYear(CLE)=2015)</stp>
        <stp>Bar</stp>
        <stp/>
        <stp>Close</stp>
        <stp>DC</stp>
        <stp>0</stp>
        <stp>All</stp>
        <stp/>
        <stp/>
        <stp>FALSE</stp>
        <stp>D</stp>
        <tr r="I175" s="1"/>
      </tp>
      <tp>
        <v>867335</v>
        <stp/>
        <stp>StudyData</stp>
        <stp>Vol(CLE,VolType=Exchange,CoCType=Commodity)when (LocalMonth(CLE)=8 and LocalDay(CLE)=24 and LocalYear(CLE)=2015)</stp>
        <stp>Bar</stp>
        <stp/>
        <stp>Close</stp>
        <stp>DC</stp>
        <stp>0</stp>
        <stp>All</stp>
        <stp/>
        <stp/>
        <stp>FALSE</stp>
        <stp>D</stp>
        <tr r="I172" s="1"/>
      </tp>
      <tp>
        <v>730937</v>
        <stp/>
        <stp>StudyData</stp>
        <stp>Vol(CLE,VolType=Exchange,CoCType=Commodity)when (LocalMonth(CLE)=8 and LocalDay(CLE)=25 and LocalYear(CLE)=2015)</stp>
        <stp>Bar</stp>
        <stp/>
        <stp>Close</stp>
        <stp>DC</stp>
        <stp>0</stp>
        <stp>All</stp>
        <stp/>
        <stp/>
        <stp>FALSE</stp>
        <stp>D</stp>
        <tr r="I173" s="1"/>
      </tp>
      <tp>
        <v>900670</v>
        <stp/>
        <stp>StudyData</stp>
        <stp>Vol(CLE,VolType=Exchange,CoCType=Commodity)when (LocalMonth(CLE)=8 and LocalDay(CLE)=20 and LocalYear(CLE)=2015)</stp>
        <stp>Bar</stp>
        <stp/>
        <stp>Close</stp>
        <stp>DC</stp>
        <stp>0</stp>
        <stp>All</stp>
        <stp/>
        <stp/>
        <stp>FALSE</stp>
        <stp>D</stp>
        <tr r="I170" s="1"/>
      </tp>
      <tp>
        <v>583296</v>
        <stp/>
        <stp>StudyData</stp>
        <stp>Vol(CLE,VolType=Exchange,CoCType=Commodity)when (LocalMonth(CLE)=9 and LocalDay(CLE)=30 and LocalYear(CLE)=2015)</stp>
        <stp>Bar</stp>
        <stp/>
        <stp>Close</stp>
        <stp>DC</stp>
        <stp>0</stp>
        <stp>All</stp>
        <stp/>
        <stp/>
        <stp>FALSE</stp>
        <stp>D</stp>
        <tr r="I199" s="1"/>
      </tp>
      <tp>
        <v>776493</v>
        <stp/>
        <stp>StudyData</stp>
        <stp>Vol(CLE,VolType=Exchange,CoCType=Commodity)when (LocalMonth(CLE)=8 and LocalDay(CLE)=21 and LocalYear(CLE)=2015)</stp>
        <stp>Bar</stp>
        <stp/>
        <stp>Close</stp>
        <stp>DC</stp>
        <stp>0</stp>
        <stp>All</stp>
        <stp/>
        <stp/>
        <stp>FALSE</stp>
        <stp>D</stp>
        <tr r="I171" s="1"/>
      </tp>
      <tp>
        <v>520460</v>
        <stp/>
        <stp>StudyData</stp>
        <stp>Vol(CLE,VolType=Exchange,CoCType=Commodity)when (LocalMonth(CLE)=9 and LocalDay(CLE)=28 and LocalYear(CLE)=2015)</stp>
        <stp>Bar</stp>
        <stp/>
        <stp>Close</stp>
        <stp>DC</stp>
        <stp>0</stp>
        <stp>All</stp>
        <stp/>
        <stp/>
        <stp>FALSE</stp>
        <stp>D</stp>
        <tr r="I197" s="1"/>
      </tp>
      <tp>
        <v>462622</v>
        <stp/>
        <stp>StudyData</stp>
        <stp>Vol(CLE,VolType=Exchange,CoCType=Commodity)when (LocalMonth(CLE)=9 and LocalDay(CLE)=29 and LocalYear(CLE)=2015)</stp>
        <stp>Bar</stp>
        <stp/>
        <stp>Close</stp>
        <stp>DC</stp>
        <stp>0</stp>
        <stp>All</stp>
        <stp/>
        <stp/>
        <stp>FALSE</stp>
        <stp>D</stp>
        <tr r="I198" s="1"/>
      </tp>
      <tp>
        <v>641403</v>
        <stp/>
        <stp>StudyData</stp>
        <stp>Vol(CLE,VolType=Exchange,CoCType=Commodity)when (LocalMonth(CLE)=9 and LocalDay(CLE)=24 and LocalYear(CLE)=2015)</stp>
        <stp>Bar</stp>
        <stp/>
        <stp>Close</stp>
        <stp>DC</stp>
        <stp>0</stp>
        <stp>All</stp>
        <stp/>
        <stp/>
        <stp>FALSE</stp>
        <stp>D</stp>
        <tr r="I195" s="1"/>
      </tp>
      <tp>
        <v>636201</v>
        <stp/>
        <stp>StudyData</stp>
        <stp>Vol(CLE,VolType=Exchange,CoCType=Commodity)when (LocalMonth(CLE)=9 and LocalDay(CLE)=25 and LocalYear(CLE)=2015)</stp>
        <stp>Bar</stp>
        <stp/>
        <stp>Close</stp>
        <stp>DC</stp>
        <stp>0</stp>
        <stp>All</stp>
        <stp/>
        <stp/>
        <stp>FALSE</stp>
        <stp>D</stp>
        <tr r="I196" s="1"/>
      </tp>
      <tp>
        <v>602645</v>
        <stp/>
        <stp>StudyData</stp>
        <stp>Vol(CLE,VolType=Exchange,CoCType=Commodity)when (LocalMonth(CLE)=9 and LocalDay(CLE)=22 and LocalYear(CLE)=2015)</stp>
        <stp>Bar</stp>
        <stp/>
        <stp>Close</stp>
        <stp>DC</stp>
        <stp>0</stp>
        <stp>All</stp>
        <stp/>
        <stp/>
        <stp>FALSE</stp>
        <stp>D</stp>
        <tr r="I193" s="1"/>
      </tp>
      <tp>
        <v>724417</v>
        <stp/>
        <stp>StudyData</stp>
        <stp>Vol(CLE,VolType=Exchange,CoCType=Commodity)when (LocalMonth(CLE)=9 and LocalDay(CLE)=23 and LocalYear(CLE)=2015)</stp>
        <stp>Bar</stp>
        <stp/>
        <stp>Close</stp>
        <stp>DC</stp>
        <stp>0</stp>
        <stp>All</stp>
        <stp/>
        <stp/>
        <stp>FALSE</stp>
        <stp>D</stp>
        <tr r="I194" s="1"/>
      </tp>
      <tp>
        <v>1385866</v>
        <stp/>
        <stp>StudyData</stp>
        <stp>Vol(CLE,VolType=Exchange,CoCType=Commodity)when (LocalMonth(CLE)=8 and LocalDay(CLE)=31 and LocalYear(CLE)=2015)</stp>
        <stp>Bar</stp>
        <stp/>
        <stp>Close</stp>
        <stp>DC</stp>
        <stp>0</stp>
        <stp>All</stp>
        <stp/>
        <stp/>
        <stp>FALSE</stp>
        <stp>D</stp>
        <tr r="I177" s="1"/>
      </tp>
      <tp>
        <v>608874</v>
        <stp/>
        <stp>StudyData</stp>
        <stp>Vol(CLE,VolType=Exchange,CoCType=Commodity)when (LocalMonth(CLE)=9 and LocalDay(CLE)=21 and LocalYear(CLE)=2015)</stp>
        <stp>Bar</stp>
        <stp/>
        <stp>Close</stp>
        <stp>DC</stp>
        <stp>0</stp>
        <stp>All</stp>
        <stp/>
        <stp/>
        <stp>FALSE</stp>
        <stp>D</stp>
        <tr r="I192" s="1"/>
      </tp>
      <tp>
        <v>608339</v>
        <stp/>
        <stp>StudyData</stp>
        <stp>Vol(CLE,VolType=Exchange,CoCType=Commodity)when (LocalMonth(CLE)=5 and LocalDay(CLE)=18 and LocalYear(CLE)=2015)</stp>
        <stp>Bar</stp>
        <stp/>
        <stp>Close</stp>
        <stp>DC</stp>
        <stp>0</stp>
        <stp>All</stp>
        <stp/>
        <stp/>
        <stp>FALSE</stp>
        <stp>D</stp>
        <tr r="I102" s="1"/>
      </tp>
      <tp>
        <v>590322</v>
        <stp/>
        <stp>StudyData</stp>
        <stp>Vol(CLE,VolType=Exchange,CoCType=Commodity)when (LocalMonth(CLE)=5 and LocalDay(CLE)=19 and LocalYear(CLE)=2015)</stp>
        <stp>Bar</stp>
        <stp/>
        <stp>Close</stp>
        <stp>DC</stp>
        <stp>0</stp>
        <stp>All</stp>
        <stp/>
        <stp/>
        <stp>FALSE</stp>
        <stp>D</stp>
        <tr r="I103" s="1"/>
      </tp>
      <tp>
        <v>460093</v>
        <stp/>
        <stp>StudyData</stp>
        <stp>Vol(CLE,VolType=Exchange,CoCType=Commodity)when (LocalMonth(CLE)=6 and LocalDay(CLE)=29 and LocalYear(CLE)=2015)</stp>
        <stp>Bar</stp>
        <stp/>
        <stp>Close</stp>
        <stp>DC</stp>
        <stp>0</stp>
        <stp>All</stp>
        <stp/>
        <stp/>
        <stp>FALSE</stp>
        <stp>D</stp>
        <tr r="I132" s="1"/>
      </tp>
      <tp>
        <v>382959</v>
        <stp/>
        <stp>StudyData</stp>
        <stp>Vol(CLE,VolType=Exchange,CoCType=Commodity)when (LocalMonth(CLE)=6 and LocalDay(CLE)=26 and LocalYear(CLE)=2015)</stp>
        <stp>Bar</stp>
        <stp/>
        <stp>Close</stp>
        <stp>DC</stp>
        <stp>0</stp>
        <stp>All</stp>
        <stp/>
        <stp/>
        <stp>FALSE</stp>
        <stp>D</stp>
        <tr r="I131" s="1"/>
      </tp>
      <tp>
        <v>736287</v>
        <stp/>
        <stp>StudyData</stp>
        <stp>Vol(CLE,VolType=Exchange,CoCType=Commodity)when (LocalMonth(CLE)=5 and LocalDay(CLE)=14 and LocalYear(CLE)=2015)</stp>
        <stp>Bar</stp>
        <stp/>
        <stp>Close</stp>
        <stp>DC</stp>
        <stp>0</stp>
        <stp>All</stp>
        <stp/>
        <stp/>
        <stp>FALSE</stp>
        <stp>D</stp>
        <tr r="I100" s="1"/>
      </tp>
      <tp>
        <v>540675</v>
        <stp/>
        <stp>StudyData</stp>
        <stp>Vol(CLE,VolType=Exchange,CoCType=Commodity)when (LocalMonth(CLE)=6 and LocalDay(CLE)=24 and LocalYear(CLE)=2015)</stp>
        <stp>Bar</stp>
        <stp/>
        <stp>Close</stp>
        <stp>DC</stp>
        <stp>0</stp>
        <stp>All</stp>
        <stp/>
        <stp/>
        <stp>FALSE</stp>
        <stp>D</stp>
        <tr r="I129" s="1"/>
      </tp>
      <tp>
        <v>582548</v>
        <stp/>
        <stp>StudyData</stp>
        <stp>Vol(CLE,VolType=Exchange,CoCType=Commodity)when (LocalMonth(CLE)=5 and LocalDay(CLE)=15 and LocalYear(CLE)=2015)</stp>
        <stp>Bar</stp>
        <stp/>
        <stp>Close</stp>
        <stp>DC</stp>
        <stp>0</stp>
        <stp>All</stp>
        <stp/>
        <stp/>
        <stp>FALSE</stp>
        <stp>D</stp>
        <tr r="I101" s="1"/>
      </tp>
      <tp>
        <v>376279</v>
        <stp/>
        <stp>StudyData</stp>
        <stp>Vol(CLE,VolType=Exchange,CoCType=Commodity)when (LocalMonth(CLE)=6 and LocalDay(CLE)=25 and LocalYear(CLE)=2015)</stp>
        <stp>Bar</stp>
        <stp/>
        <stp>Close</stp>
        <stp>DC</stp>
        <stp>0</stp>
        <stp>All</stp>
        <stp/>
        <stp/>
        <stp>FALSE</stp>
        <stp>D</stp>
        <tr r="I130" s="1"/>
      </tp>
      <tp>
        <v>809392</v>
        <stp/>
        <stp>StudyData</stp>
        <stp>Vol(CLE,VolType=Exchange,CoCType=Commodity)when (LocalMonth(CLE)=5 and LocalDay(CLE)=12 and LocalYear(CLE)=2015)</stp>
        <stp>Bar</stp>
        <stp/>
        <stp>Close</stp>
        <stp>DC</stp>
        <stp>0</stp>
        <stp>All</stp>
        <stp/>
        <stp/>
        <stp>FALSE</stp>
        <stp>D</stp>
        <tr r="I98" s="1"/>
      </tp>
      <tp>
        <v>496298</v>
        <stp/>
        <stp>StudyData</stp>
        <stp>Vol(CLE,VolType=Exchange,CoCType=Commodity)when (LocalMonth(CLE)=6 and LocalDay(CLE)=22 and LocalYear(CLE)=2015)</stp>
        <stp>Bar</stp>
        <stp/>
        <stp>Close</stp>
        <stp>DC</stp>
        <stp>0</stp>
        <stp>All</stp>
        <stp/>
        <stp/>
        <stp>FALSE</stp>
        <stp>D</stp>
        <tr r="I127" s="1"/>
      </tp>
      <tp>
        <v>903781</v>
        <stp/>
        <stp>StudyData</stp>
        <stp>Vol(CLE,VolType=Exchange,CoCType=Commodity)when (LocalMonth(CLE)=5 and LocalDay(CLE)=13 and LocalYear(CLE)=2015)</stp>
        <stp>Bar</stp>
        <stp/>
        <stp>Close</stp>
        <stp>DC</stp>
        <stp>0</stp>
        <stp>All</stp>
        <stp/>
        <stp/>
        <stp>FALSE</stp>
        <stp>D</stp>
        <tr r="I99" s="1"/>
      </tp>
      <tp>
        <v>640795</v>
        <stp/>
        <stp>StudyData</stp>
        <stp>Vol(CLE,VolType=Exchange,CoCType=Commodity)when (LocalMonth(CLE)=6 and LocalDay(CLE)=23 and LocalYear(CLE)=2015)</stp>
        <stp>Bar</stp>
        <stp/>
        <stp>Close</stp>
        <stp>DC</stp>
        <stp>0</stp>
        <stp>All</stp>
        <stp/>
        <stp/>
        <stp>FALSE</stp>
        <stp>D</stp>
        <tr r="I128" s="1"/>
      </tp>
      <tp>
        <v>477424</v>
        <stp/>
        <stp>StudyData</stp>
        <stp>Vol(CLE,VolType=Exchange,CoCType=Commodity)when (LocalMonth(CLE)=7 and LocalDay(CLE)=30 and LocalYear(CLE)=2015)</stp>
        <stp>Bar</stp>
        <stp/>
        <stp>Close</stp>
        <stp>DC</stp>
        <stp>0</stp>
        <stp>All</stp>
        <stp/>
        <stp/>
        <stp>FALSE</stp>
        <stp>D</stp>
        <tr r="I155" s="1"/>
      </tp>
      <tp>
        <v>665652</v>
        <stp/>
        <stp>StudyData</stp>
        <stp>Vol(CLE,VolType=Exchange,CoCType=Commodity)when (LocalMonth(CLE)=5 and LocalDay(CLE)=11 and LocalYear(CLE)=2015)</stp>
        <stp>Bar</stp>
        <stp/>
        <stp>Close</stp>
        <stp>DC</stp>
        <stp>0</stp>
        <stp>All</stp>
        <stp/>
        <stp/>
        <stp>FALSE</stp>
        <stp>D</stp>
        <tr r="I97" s="1"/>
      </tp>
      <tp>
        <v>630378</v>
        <stp/>
        <stp>StudyData</stp>
        <stp>Vol(CLE,VolType=Exchange,CoCType=Commodity)when (LocalMonth(CLE)=7 and LocalDay(CLE)=31 and LocalYear(CLE)=2015)</stp>
        <stp>Bar</stp>
        <stp/>
        <stp>Close</stp>
        <stp>DC</stp>
        <stp>0</stp>
        <stp>All</stp>
        <stp/>
        <stp/>
        <stp>FALSE</stp>
        <stp>D</stp>
        <tr r="I156" s="1"/>
      </tp>
      <tp>
        <v>605943</v>
        <stp/>
        <stp>StudyData</stp>
        <stp>Vol(CLE,VolType=Exchange,CoCType=Commodity)when (LocalMonth(CLE)=7 and LocalDay(CLE)=28 and LocalYear(CLE)=2015)</stp>
        <stp>Bar</stp>
        <stp/>
        <stp>Close</stp>
        <stp>DC</stp>
        <stp>0</stp>
        <stp>All</stp>
        <stp/>
        <stp/>
        <stp>FALSE</stp>
        <stp>D</stp>
        <tr r="I153" s="1"/>
      </tp>
      <tp>
        <v>672182</v>
        <stp/>
        <stp>StudyData</stp>
        <stp>Vol(CLE,VolType=Exchange,CoCType=Commodity)when (LocalMonth(CLE)=7 and LocalDay(CLE)=29 and LocalYear(CLE)=2015)</stp>
        <stp>Bar</stp>
        <stp/>
        <stp>Close</stp>
        <stp>DC</stp>
        <stp>0</stp>
        <stp>All</stp>
        <stp/>
        <stp/>
        <stp>FALSE</stp>
        <stp>D</stp>
        <tr r="I154" s="1"/>
      </tp>
      <tp>
        <v>1029520</v>
        <stp/>
        <stp>StudyData</stp>
        <stp>Vol(CLE,VolType=Exchange,CoCType=Commodity)when (LocalMonth(CLE)=4 and LocalDay(CLE)=16 and LocalYear(CLE)=2015)</stp>
        <stp>Bar</stp>
        <stp/>
        <stp>Close</stp>
        <stp>DC</stp>
        <stp>0</stp>
        <stp>All</stp>
        <stp/>
        <stp/>
        <stp>FALSE</stp>
        <stp>D</stp>
        <tr r="I80" s="1"/>
      </tp>
      <tp>
        <v>790785</v>
        <stp/>
        <stp>StudyData</stp>
        <stp>Vol(CLE,VolType=Exchange,CoCType=Commodity)when (LocalMonth(CLE)=4 and LocalDay(CLE)=17 and LocalYear(CLE)=2015)</stp>
        <stp>Bar</stp>
        <stp/>
        <stp>Close</stp>
        <stp>DC</stp>
        <stp>0</stp>
        <stp>All</stp>
        <stp/>
        <stp/>
        <stp>FALSE</stp>
        <stp>D</stp>
        <tr r="I81" s="1"/>
      </tp>
      <tp>
        <v>521315</v>
        <stp/>
        <stp>StudyData</stp>
        <stp>Vol(CLE,VolType=Exchange,CoCType=Commodity)when (LocalMonth(CLE)=7 and LocalDay(CLE)=27 and LocalYear(CLE)=2015)</stp>
        <stp>Bar</stp>
        <stp/>
        <stp>Close</stp>
        <stp>DC</stp>
        <stp>0</stp>
        <stp>All</stp>
        <stp/>
        <stp/>
        <stp>FALSE</stp>
        <stp>D</stp>
        <tr r="I152" s="1"/>
      </tp>
      <tp>
        <v>992133</v>
        <stp/>
        <stp>StudyData</stp>
        <stp>Vol(CLE,VolType=Exchange,CoCType=Commodity)when (LocalMonth(CLE)=4 and LocalDay(CLE)=14 and LocalYear(CLE)=2015)</stp>
        <stp>Bar</stp>
        <stp/>
        <stp>Close</stp>
        <stp>DC</stp>
        <stp>0</stp>
        <stp>All</stp>
        <stp/>
        <stp/>
        <stp>FALSE</stp>
        <stp>D</stp>
        <tr r="I78" s="1"/>
      </tp>
      <tp>
        <v>466005</v>
        <stp/>
        <stp>StudyData</stp>
        <stp>Vol(CLE,VolType=Exchange,CoCType=Commodity)when (LocalMonth(CLE)=7 and LocalDay(CLE)=24 and LocalYear(CLE)=2015)</stp>
        <stp>Bar</stp>
        <stp/>
        <stp>Close</stp>
        <stp>DC</stp>
        <stp>0</stp>
        <stp>All</stp>
        <stp/>
        <stp/>
        <stp>FALSE</stp>
        <stp>D</stp>
        <tr r="I151" s="1"/>
      </tp>
      <tp>
        <v>1367476</v>
        <stp/>
        <stp>StudyData</stp>
        <stp>Vol(CLE,VolType=Exchange,CoCType=Commodity)when (LocalMonth(CLE)=4 and LocalDay(CLE)=15 and LocalYear(CLE)=2015)</stp>
        <stp>Bar</stp>
        <stp/>
        <stp>Close</stp>
        <stp>DC</stp>
        <stp>0</stp>
        <stp>All</stp>
        <stp/>
        <stp/>
        <stp>FALSE</stp>
        <stp>D</stp>
        <tr r="I79" s="1"/>
      </tp>
      <tp>
        <v>611247</v>
        <stp/>
        <stp>StudyData</stp>
        <stp>Vol(CLE,VolType=Exchange,CoCType=Commodity)when (LocalMonth(CLE)=7 and LocalDay(CLE)=22 and LocalYear(CLE)=2015)</stp>
        <stp>Bar</stp>
        <stp/>
        <stp>Close</stp>
        <stp>DC</stp>
        <stp>0</stp>
        <stp>All</stp>
        <stp/>
        <stp/>
        <stp>FALSE</stp>
        <stp>D</stp>
        <tr r="I149" s="1"/>
      </tp>
      <tp>
        <v>788497</v>
        <stp/>
        <stp>StudyData</stp>
        <stp>Vol(CLE,VolType=Exchange,CoCType=Commodity)when (LocalMonth(CLE)=4 and LocalDay(CLE)=13 and LocalYear(CLE)=2015)</stp>
        <stp>Bar</stp>
        <stp/>
        <stp>Close</stp>
        <stp>DC</stp>
        <stp>0</stp>
        <stp>All</stp>
        <stp/>
        <stp/>
        <stp>FALSE</stp>
        <stp>D</stp>
        <tr r="I77" s="1"/>
      </tp>
      <tp>
        <v>617637</v>
        <stp/>
        <stp>StudyData</stp>
        <stp>Vol(CLE,VolType=Exchange,CoCType=Commodity)when (LocalMonth(CLE)=7 and LocalDay(CLE)=23 and LocalYear(CLE)=2015)</stp>
        <stp>Bar</stp>
        <stp/>
        <stp>Close</stp>
        <stp>DC</stp>
        <stp>0</stp>
        <stp>All</stp>
        <stp/>
        <stp/>
        <stp>FALSE</stp>
        <stp>D</stp>
        <tr r="I150" s="1"/>
      </tp>
      <tp>
        <v>862249</v>
        <stp/>
        <stp>StudyData</stp>
        <stp>Vol(CLE,VolType=Exchange,CoCType=Commodity)when (LocalMonth(CLE)=4 and LocalDay(CLE)=10 and LocalYear(CLE)=2015)</stp>
        <stp>Bar</stp>
        <stp/>
        <stp>Close</stp>
        <stp>DC</stp>
        <stp>0</stp>
        <stp>All</stp>
        <stp/>
        <stp/>
        <stp>FALSE</stp>
        <stp>D</stp>
        <tr r="I76" s="1"/>
      </tp>
      <tp>
        <v>552638</v>
        <stp/>
        <stp>StudyData</stp>
        <stp>Vol(CLE,VolType=Exchange,CoCType=Commodity)when (LocalMonth(CLE)=6 and LocalDay(CLE)=30 and LocalYear(CLE)=2015)</stp>
        <stp>Bar</stp>
        <stp/>
        <stp>Close</stp>
        <stp>DC</stp>
        <stp>0</stp>
        <stp>All</stp>
        <stp/>
        <stp/>
        <stp>FALSE</stp>
        <stp>D</stp>
        <tr r="I133" s="1"/>
      </tp>
      <tp>
        <v>576555</v>
        <stp/>
        <stp>StudyData</stp>
        <stp>Vol(CLE,VolType=Exchange,CoCType=Commodity)when (LocalMonth(CLE)=7 and LocalDay(CLE)=20 and LocalYear(CLE)=2015)</stp>
        <stp>Bar</stp>
        <stp/>
        <stp>Close</stp>
        <stp>DC</stp>
        <stp>0</stp>
        <stp>All</stp>
        <stp/>
        <stp/>
        <stp>FALSE</stp>
        <stp>D</stp>
        <tr r="I147" s="1"/>
      </tp>
      <tp>
        <v>474021</v>
        <stp/>
        <stp>StudyData</stp>
        <stp>Vol(CLE,VolType=Exchange,CoCType=Commodity)when (LocalMonth(CLE)=7 and LocalDay(CLE)=21 and LocalYear(CLE)=2015)</stp>
        <stp>Bar</stp>
        <stp/>
        <stp>Close</stp>
        <stp>DC</stp>
        <stp>0</stp>
        <stp>All</stp>
        <stp/>
        <stp/>
        <stp>FALSE</stp>
        <stp>D</stp>
        <tr r="I148" s="1"/>
      </tp>
      <tp>
        <v>534680</v>
        <stp/>
        <stp>StudyData</stp>
        <stp>Vol(CLE,VolType=Exchange,CoCType=Commodity)when (LocalMonth(CLE)=4 and LocalDay(CLE)=28 and LocalYear(CLE)=2015)</stp>
        <stp>Bar</stp>
        <stp/>
        <stp>Close</stp>
        <stp>DC</stp>
        <stp>0</stp>
        <stp>All</stp>
        <stp/>
        <stp/>
        <stp>FALSE</stp>
        <stp>D</stp>
        <tr r="I88" s="1"/>
      </tp>
      <tp>
        <v>866853</v>
        <stp/>
        <stp>StudyData</stp>
        <stp>Vol(CLE,VolType=Exchange,CoCType=Commodity)when (LocalMonth(CLE)=4 and LocalDay(CLE)=29 and LocalYear(CLE)=2015)</stp>
        <stp>Bar</stp>
        <stp/>
        <stp>Close</stp>
        <stp>DC</stp>
        <stp>0</stp>
        <stp>All</stp>
        <stp/>
        <stp/>
        <stp>FALSE</stp>
        <stp>D</stp>
        <tr r="I89" s="1"/>
      </tp>
      <tp>
        <v>717945</v>
        <stp/>
        <stp>StudyData</stp>
        <stp>Vol(CLE,VolType=Exchange,CoCType=Commodity)when (LocalMonth(CLE)=7 and LocalDay(CLE)=16 and LocalYear(CLE)=2015)</stp>
        <stp>Bar</stp>
        <stp/>
        <stp>Close</stp>
        <stp>DC</stp>
        <stp>0</stp>
        <stp>All</stp>
        <stp/>
        <stp/>
        <stp>FALSE</stp>
        <stp>D</stp>
        <tr r="I145" s="1"/>
      </tp>
      <tp>
        <v>457815</v>
        <stp/>
        <stp>StudyData</stp>
        <stp>Vol(CLE,VolType=Exchange,CoCType=Commodity)when (LocalMonth(CLE)=4 and LocalDay(CLE)=27 and LocalYear(CLE)=2015)</stp>
        <stp>Bar</stp>
        <stp/>
        <stp>Close</stp>
        <stp>DC</stp>
        <stp>0</stp>
        <stp>All</stp>
        <stp/>
        <stp/>
        <stp>FALSE</stp>
        <stp>D</stp>
        <tr r="I87" s="1"/>
      </tp>
      <tp>
        <v>535861</v>
        <stp/>
        <stp>StudyData</stp>
        <stp>Vol(CLE,VolType=Exchange,CoCType=Commodity)when (LocalMonth(CLE)=7 and LocalDay(CLE)=17 and LocalYear(CLE)=2015)</stp>
        <stp>Bar</stp>
        <stp/>
        <stp>Close</stp>
        <stp>DC</stp>
        <stp>0</stp>
        <stp>All</stp>
        <stp/>
        <stp/>
        <stp>FALSE</stp>
        <stp>D</stp>
        <tr r="I146" s="1"/>
      </tp>
      <tp>
        <v>732963</v>
        <stp/>
        <stp>StudyData</stp>
        <stp>Vol(CLE,VolType=Exchange,CoCType=Commodity)when (LocalMonth(CLE)=4 and LocalDay(CLE)=24 and LocalYear(CLE)=2015)</stp>
        <stp>Bar</stp>
        <stp/>
        <stp>Close</stp>
        <stp>DC</stp>
        <stp>0</stp>
        <stp>All</stp>
        <stp/>
        <stp/>
        <stp>FALSE</stp>
        <stp>D</stp>
        <tr r="I86" s="1"/>
      </tp>
      <tp>
        <v>916854</v>
        <stp/>
        <stp>StudyData</stp>
        <stp>Vol(CLE,VolType=Exchange,CoCType=Commodity)when (LocalMonth(CLE)=7 and LocalDay(CLE)=14 and LocalYear(CLE)=2015)</stp>
        <stp>Bar</stp>
        <stp/>
        <stp>Close</stp>
        <stp>DC</stp>
        <stp>0</stp>
        <stp>All</stp>
        <stp/>
        <stp/>
        <stp>FALSE</stp>
        <stp>D</stp>
        <tr r="I143" s="1"/>
      </tp>
      <tp>
        <v>741856</v>
        <stp/>
        <stp>StudyData</stp>
        <stp>Vol(CLE,VolType=Exchange,CoCType=Commodity)when (LocalMonth(CLE)=7 and LocalDay(CLE)=15 and LocalYear(CLE)=2015)</stp>
        <stp>Bar</stp>
        <stp/>
        <stp>Close</stp>
        <stp>DC</stp>
        <stp>0</stp>
        <stp>All</stp>
        <stp/>
        <stp/>
        <stp>FALSE</stp>
        <stp>D</stp>
        <tr r="I144" s="1"/>
      </tp>
      <tp>
        <v>610700</v>
        <stp/>
        <stp>StudyData</stp>
        <stp>Vol(CLE,VolType=Exchange,CoCType=Commodity)when (LocalMonth(CLE)=4 and LocalDay(CLE)=22 and LocalYear(CLE)=2015)</stp>
        <stp>Bar</stp>
        <stp/>
        <stp>Close</stp>
        <stp>DC</stp>
        <stp>0</stp>
        <stp>All</stp>
        <stp/>
        <stp/>
        <stp>FALSE</stp>
        <stp>D</stp>
        <tr r="I84" s="1"/>
      </tp>
      <tp>
        <v>869810</v>
        <stp/>
        <stp>StudyData</stp>
        <stp>Vol(CLE,VolType=Exchange,CoCType=Commodity)when (LocalMonth(CLE)=4 and LocalDay(CLE)=23 and LocalYear(CLE)=2015)</stp>
        <stp>Bar</stp>
        <stp/>
        <stp>Close</stp>
        <stp>DC</stp>
        <stp>0</stp>
        <stp>All</stp>
        <stp/>
        <stp/>
        <stp>FALSE</stp>
        <stp>D</stp>
        <tr r="I85" s="1"/>
      </tp>
      <tp>
        <v>711198</v>
        <stp/>
        <stp>StudyData</stp>
        <stp>Vol(CLE,VolType=Exchange,CoCType=Commodity)when (LocalMonth(CLE)=7 and LocalDay(CLE)=13 and LocalYear(CLE)=2015)</stp>
        <stp>Bar</stp>
        <stp/>
        <stp>Close</stp>
        <stp>DC</stp>
        <stp>0</stp>
        <stp>All</stp>
        <stp/>
        <stp/>
        <stp>FALSE</stp>
        <stp>D</stp>
        <tr r="I142" s="1"/>
      </tp>
      <tp>
        <v>727218</v>
        <stp/>
        <stp>StudyData</stp>
        <stp>Vol(CLE,VolType=Exchange,CoCType=Commodity)when (LocalMonth(CLE)=4 and LocalDay(CLE)=20 and LocalYear(CLE)=2015)</stp>
        <stp>Bar</stp>
        <stp/>
        <stp>Close</stp>
        <stp>DC</stp>
        <stp>0</stp>
        <stp>All</stp>
        <stp/>
        <stp/>
        <stp>FALSE</stp>
        <stp>D</stp>
        <tr r="I82" s="1"/>
      </tp>
      <tp>
        <v>698626</v>
        <stp/>
        <stp>StudyData</stp>
        <stp>Vol(CLE,VolType=Exchange,CoCType=Commodity)when (LocalMonth(CLE)=7 and LocalDay(CLE)=10 and LocalYear(CLE)=2015)</stp>
        <stp>Bar</stp>
        <stp/>
        <stp>Close</stp>
        <stp>DC</stp>
        <stp>0</stp>
        <stp>All</stp>
        <stp/>
        <stp/>
        <stp>FALSE</stp>
        <stp>D</stp>
        <tr r="I141" s="1"/>
      </tp>
      <tp>
        <v>645479</v>
        <stp/>
        <stp>StudyData</stp>
        <stp>Vol(CLE,VolType=Exchange,CoCType=Commodity)when (LocalMonth(CLE)=4 and LocalDay(CLE)=21 and LocalYear(CLE)=2015)</stp>
        <stp>Bar</stp>
        <stp/>
        <stp>Close</stp>
        <stp>DC</stp>
        <stp>0</stp>
        <stp>All</stp>
        <stp/>
        <stp/>
        <stp>FALSE</stp>
        <stp>D</stp>
        <tr r="I83" s="1"/>
      </tp>
      <tp>
        <v>654927</v>
        <stp/>
        <stp>StudyData</stp>
        <stp>Vol(CLE,VolType=Exchange,CoCType=Commodity)when (LocalMonth(CLE)=5 and LocalDay(CLE)=28 and LocalYear(CLE)=2015)</stp>
        <stp>Bar</stp>
        <stp/>
        <stp>Close</stp>
        <stp>DC</stp>
        <stp>0</stp>
        <stp>All</stp>
        <stp/>
        <stp/>
        <stp>FALSE</stp>
        <stp>D</stp>
        <tr r="I110" s="1"/>
      </tp>
      <tp>
        <v>530324</v>
        <stp/>
        <stp>StudyData</stp>
        <stp>Vol(CLE,VolType=Exchange,CoCType=Commodity)when (LocalMonth(CLE)=6 and LocalDay(CLE)=18 and LocalYear(CLE)=2015)</stp>
        <stp>Bar</stp>
        <stp/>
        <stp>Close</stp>
        <stp>DC</stp>
        <stp>0</stp>
        <stp>All</stp>
        <stp/>
        <stp/>
        <stp>FALSE</stp>
        <stp>D</stp>
        <tr r="I125" s="1"/>
      </tp>
      <tp>
        <v>843959</v>
        <stp/>
        <stp>StudyData</stp>
        <stp>Vol(CLE,VolType=Exchange,CoCType=Commodity)when (LocalMonth(CLE)=5 and LocalDay(CLE)=29 and LocalYear(CLE)=2015)</stp>
        <stp>Bar</stp>
        <stp/>
        <stp>Close</stp>
        <stp>DC</stp>
        <stp>0</stp>
        <stp>All</stp>
        <stp/>
        <stp/>
        <stp>FALSE</stp>
        <stp>D</stp>
        <tr r="I111" s="1"/>
      </tp>
      <tp>
        <v>593099</v>
        <stp/>
        <stp>StudyData</stp>
        <stp>Vol(CLE,VolType=Exchange,CoCType=Commodity)when (LocalMonth(CLE)=6 and LocalDay(CLE)=19 and LocalYear(CLE)=2015)</stp>
        <stp>Bar</stp>
        <stp/>
        <stp>Close</stp>
        <stp>DC</stp>
        <stp>0</stp>
        <stp>All</stp>
        <stp/>
        <stp/>
        <stp>FALSE</stp>
        <stp>D</stp>
        <tr r="I126" s="1"/>
      </tp>
      <tp>
        <v>564271</v>
        <stp/>
        <stp>StudyData</stp>
        <stp>Vol(CLE,VolType=Exchange,CoCType=Commodity)when (LocalMonth(CLE)=5 and LocalDay(CLE)=26 and LocalYear(CLE)=2015)</stp>
        <stp>Bar</stp>
        <stp/>
        <stp>Close</stp>
        <stp>DC</stp>
        <stp>0</stp>
        <stp>All</stp>
        <stp/>
        <stp/>
        <stp>FALSE</stp>
        <stp>D</stp>
        <tr r="I108" s="1"/>
      </tp>
      <tp>
        <v>560423</v>
        <stp/>
        <stp>StudyData</stp>
        <stp>Vol(CLE,VolType=Exchange,CoCType=Commodity)when (LocalMonth(CLE)=6 and LocalDay(CLE)=16 and LocalYear(CLE)=2015)</stp>
        <stp>Bar</stp>
        <stp/>
        <stp>Close</stp>
        <stp>DC</stp>
        <stp>0</stp>
        <stp>All</stp>
        <stp/>
        <stp/>
        <stp>FALSE</stp>
        <stp>D</stp>
        <tr r="I123" s="1"/>
      </tp>
      <tp>
        <v>680719</v>
        <stp/>
        <stp>StudyData</stp>
        <stp>Vol(CLE,VolType=Exchange,CoCType=Commodity)when (LocalMonth(CLE)=5 and LocalDay(CLE)=27 and LocalYear(CLE)=2015)</stp>
        <stp>Bar</stp>
        <stp/>
        <stp>Close</stp>
        <stp>DC</stp>
        <stp>0</stp>
        <stp>All</stp>
        <stp/>
        <stp/>
        <stp>FALSE</stp>
        <stp>D</stp>
        <tr r="I109" s="1"/>
      </tp>
      <tp>
        <v>983983</v>
        <stp/>
        <stp>StudyData</stp>
        <stp>Vol(CLE,VolType=Exchange,CoCType=Commodity)when (LocalMonth(CLE)=6 and LocalDay(CLE)=17 and LocalYear(CLE)=2015)</stp>
        <stp>Bar</stp>
        <stp/>
        <stp>Close</stp>
        <stp>DC</stp>
        <stp>0</stp>
        <stp>All</stp>
        <stp/>
        <stp/>
        <stp>FALSE</stp>
        <stp>D</stp>
        <tr r="I124" s="1"/>
      </tp>
      <tp t="s">
        <v/>
        <stp/>
        <stp>StudyData</stp>
        <stp>Vol(CLE,VolType=Exchange,CoCType=Commodity)when (LocalMonth(CLE)=5 and LocalDay(CLE)=25 and LocalYear(CLE)=2015)</stp>
        <stp>Bar</stp>
        <stp/>
        <stp>Close</stp>
        <stp>DC</stp>
        <stp>0</stp>
        <stp>All</stp>
        <stp/>
        <stp/>
        <stp>FALSE</stp>
        <stp>D</stp>
        <tr r="I107" s="1"/>
      </tp>
      <tp>
        <v>563147</v>
        <stp/>
        <stp>StudyData</stp>
        <stp>Vol(CLE,VolType=Exchange,CoCType=Commodity)when (LocalMonth(CLE)=6 and LocalDay(CLE)=15 and LocalYear(CLE)=2015)</stp>
        <stp>Bar</stp>
        <stp/>
        <stp>Close</stp>
        <stp>DC</stp>
        <stp>0</stp>
        <stp>All</stp>
        <stp/>
        <stp/>
        <stp>FALSE</stp>
        <stp>D</stp>
        <tr r="I122" s="1"/>
      </tp>
      <tp>
        <v>418467</v>
        <stp/>
        <stp>StudyData</stp>
        <stp>Vol(CLE,VolType=Exchange,CoCType=Commodity)when (LocalMonth(CLE)=5 and LocalDay(CLE)=22 and LocalYear(CLE)=2015)</stp>
        <stp>Bar</stp>
        <stp/>
        <stp>Close</stp>
        <stp>DC</stp>
        <stp>0</stp>
        <stp>All</stp>
        <stp/>
        <stp/>
        <stp>FALSE</stp>
        <stp>D</stp>
        <tr r="I106" s="1"/>
      </tp>
      <tp>
        <v>512150</v>
        <stp/>
        <stp>StudyData</stp>
        <stp>Vol(CLE,VolType=Exchange,CoCType=Commodity)when (LocalMonth(CLE)=6 and LocalDay(CLE)=12 and LocalYear(CLE)=2015)</stp>
        <stp>Bar</stp>
        <stp/>
        <stp>Close</stp>
        <stp>DC</stp>
        <stp>0</stp>
        <stp>All</stp>
        <stp/>
        <stp/>
        <stp>FALSE</stp>
        <stp>D</stp>
        <tr r="I121" s="1"/>
      </tp>
      <tp>
        <v>712422</v>
        <stp/>
        <stp>StudyData</stp>
        <stp>Vol(CLE,VolType=Exchange,CoCType=Commodity)when (LocalMonth(CLE)=4 and LocalDay(CLE)=30 and LocalYear(CLE)=2015)</stp>
        <stp>Bar</stp>
        <stp/>
        <stp>Close</stp>
        <stp>DC</stp>
        <stp>0</stp>
        <stp>All</stp>
        <stp/>
        <stp/>
        <stp>FALSE</stp>
        <stp>D</stp>
        <tr r="I90" s="1"/>
      </tp>
      <tp>
        <v>491629</v>
        <stp/>
        <stp>StudyData</stp>
        <stp>Vol(CLE,VolType=Exchange,CoCType=Commodity)when (LocalMonth(CLE)=5 and LocalDay(CLE)=20 and LocalYear(CLE)=2015)</stp>
        <stp>Bar</stp>
        <stp/>
        <stp>Close</stp>
        <stp>DC</stp>
        <stp>0</stp>
        <stp>All</stp>
        <stp/>
        <stp/>
        <stp>FALSE</stp>
        <stp>D</stp>
        <tr r="I104" s="1"/>
      </tp>
      <tp>
        <v>960989</v>
        <stp/>
        <stp>StudyData</stp>
        <stp>Vol(CLE,VolType=Exchange,CoCType=Commodity)when (LocalMonth(CLE)=6 and LocalDay(CLE)=10 and LocalYear(CLE)=2015)</stp>
        <stp>Bar</stp>
        <stp/>
        <stp>Close</stp>
        <stp>DC</stp>
        <stp>0</stp>
        <stp>All</stp>
        <stp/>
        <stp/>
        <stp>FALSE</stp>
        <stp>D</stp>
        <tr r="I119" s="1"/>
      </tp>
      <tp>
        <v>650324</v>
        <stp/>
        <stp>StudyData</stp>
        <stp>Vol(CLE,VolType=Exchange,CoCType=Commodity)when (LocalMonth(CLE)=5 and LocalDay(CLE)=21 and LocalYear(CLE)=2015)</stp>
        <stp>Bar</stp>
        <stp/>
        <stp>Close</stp>
        <stp>DC</stp>
        <stp>0</stp>
        <stp>All</stp>
        <stp/>
        <stp/>
        <stp>FALSE</stp>
        <stp>D</stp>
        <tr r="I105" s="1"/>
      </tp>
      <tp>
        <v>719560</v>
        <stp/>
        <stp>StudyData</stp>
        <stp>Vol(CLE,VolType=Exchange,CoCType=Commodity)when (LocalMonth(CLE)=6 and LocalDay(CLE)=11 and LocalYear(CLE)=2015)</stp>
        <stp>Bar</stp>
        <stp/>
        <stp>Close</stp>
        <stp>DC</stp>
        <stp>0</stp>
        <stp>All</stp>
        <stp/>
        <stp/>
        <stp>FALSE</stp>
        <stp>D</stp>
        <tr r="I120" s="1"/>
      </tp>
      <tp t="s">
        <v/>
        <stp/>
        <stp>StudyData</stp>
        <stp>Vol(CLE,VolType=Exchange,CoCType=Commodity)when (LocalMonth(CLE)=1 and LocalDay(CLE)=19 and LocalYear(CLE)=2016)</stp>
        <stp>Bar</stp>
        <stp/>
        <stp>Close</stp>
        <stp>DC</stp>
        <stp>0</stp>
        <stp>All</stp>
        <stp/>
        <stp/>
        <stp>FALSE</stp>
        <stp>D</stp>
        <tr r="I278" s="1"/>
      </tp>
      <tp t="s">
        <v/>
        <stp/>
        <stp>StudyData</stp>
        <stp>Vol(CLE,VolType=Exchange,CoCType=Commodity)when (LocalMonth(CLE)=2 and LocalDay(CLE)=29 and LocalYear(CLE)=2016)</stp>
        <stp>Bar</stp>
        <stp/>
        <stp>Close</stp>
        <stp>DC</stp>
        <stp>0</stp>
        <stp>All</stp>
        <stp/>
        <stp/>
        <stp>FALSE</stp>
        <stp>D</stp>
        <tr r="I307" s="1"/>
      </tp>
      <tp t="s">
        <v/>
        <stp/>
        <stp>StudyData</stp>
        <stp>Vol(CLE,VolType=Exchange,CoCType=Commodity)when (LocalMonth(CLE)=1 and LocalDay(CLE)=18 and LocalYear(CLE)=2016)</stp>
        <stp>Bar</stp>
        <stp/>
        <stp>Close</stp>
        <stp>DC</stp>
        <stp>0</stp>
        <stp>All</stp>
        <stp/>
        <stp/>
        <stp>FALSE</stp>
        <stp>D</stp>
        <tr r="I277" s="1"/>
      </tp>
      <tp t="s">
        <v/>
        <stp/>
        <stp>StudyData</stp>
        <stp>Vol(CLE,VolType=Exchange,CoCType=Commodity)when (LocalMonth(CLE)=1 and LocalDay(CLE)=19 and LocalYear(CLE)=2015)</stp>
        <stp>Bar</stp>
        <stp/>
        <stp>Close</stp>
        <stp>DC</stp>
        <stp>0</stp>
        <stp>All</stp>
        <stp/>
        <stp/>
        <stp>FALSE</stp>
        <stp>D</stp>
        <tr r="I17" s="1"/>
      </tp>
      <tp t="s">
        <v/>
        <stp/>
        <stp>StudyData</stp>
        <stp>Vol(CLE,VolType=Exchange,CoCType=Commodity)when (LocalMonth(CLE)=1 and LocalDay(CLE)=15 and LocalYear(CLE)=2016)</stp>
        <stp>Bar</stp>
        <stp/>
        <stp>Close</stp>
        <stp>DC</stp>
        <stp>0</stp>
        <stp>All</stp>
        <stp/>
        <stp/>
        <stp>FALSE</stp>
        <stp>D</stp>
        <tr r="I276" s="1"/>
      </tp>
      <tp>
        <v>846312</v>
        <stp/>
        <stp>StudyData</stp>
        <stp>Vol(CLE,VolType=Exchange,CoCType=Commodity)when (LocalMonth(CLE)=1 and LocalDay(CLE)=16 and LocalYear(CLE)=2015)</stp>
        <stp>Bar</stp>
        <stp/>
        <stp>Close</stp>
        <stp>DC</stp>
        <stp>0</stp>
        <stp>All</stp>
        <stp/>
        <stp/>
        <stp>FALSE</stp>
        <stp>D</stp>
        <tr r="I16" s="1"/>
      </tp>
      <tp t="s">
        <v/>
        <stp/>
        <stp>StudyData</stp>
        <stp>Vol(CLE,VolType=Exchange,CoCType=Commodity)when (LocalMonth(CLE)=2 and LocalDay(CLE)=25 and LocalYear(CLE)=2016)</stp>
        <stp>Bar</stp>
        <stp/>
        <stp>Close</stp>
        <stp>DC</stp>
        <stp>0</stp>
        <stp>All</stp>
        <stp/>
        <stp/>
        <stp>FALSE</stp>
        <stp>D</stp>
        <tr r="I305" s="1"/>
      </tp>
      <tp>
        <v>988259</v>
        <stp/>
        <stp>StudyData</stp>
        <stp>Vol(CLE,VolType=Exchange,CoCType=Commodity)when (LocalMonth(CLE)=2 and LocalDay(CLE)=26 and LocalYear(CLE)=2015)</stp>
        <stp>Bar</stp>
        <stp/>
        <stp>Close</stp>
        <stp>DC</stp>
        <stp>0</stp>
        <stp>All</stp>
        <stp/>
        <stp/>
        <stp>FALSE</stp>
        <stp>D</stp>
        <tr r="I45" s="1"/>
      </tp>
      <tp t="s">
        <v/>
        <stp/>
        <stp>StudyData</stp>
        <stp>Vol(CLE,VolType=Exchange,CoCType=Commodity)when (LocalMonth(CLE)=1 and LocalDay(CLE)=14 and LocalYear(CLE)=2016)</stp>
        <stp>Bar</stp>
        <stp/>
        <stp>Close</stp>
        <stp>DC</stp>
        <stp>0</stp>
        <stp>All</stp>
        <stp/>
        <stp/>
        <stp>FALSE</stp>
        <stp>D</stp>
        <tr r="I275" s="1"/>
      </tp>
      <tp t="s">
        <v/>
        <stp/>
        <stp>StudyData</stp>
        <stp>Vol(CLE,VolType=Exchange,CoCType=Commodity)when (LocalMonth(CLE)=2 and LocalDay(CLE)=24 and LocalYear(CLE)=2016)</stp>
        <stp>Bar</stp>
        <stp/>
        <stp>Close</stp>
        <stp>DC</stp>
        <stp>0</stp>
        <stp>All</stp>
        <stp/>
        <stp/>
        <stp>FALSE</stp>
        <stp>D</stp>
        <tr r="I304" s="1"/>
      </tp>
      <tp>
        <v>820165</v>
        <stp/>
        <stp>StudyData</stp>
        <stp>Vol(CLE,VolType=Exchange,CoCType=Commodity)when (LocalMonth(CLE)=2 and LocalDay(CLE)=27 and LocalYear(CLE)=2015)</stp>
        <stp>Bar</stp>
        <stp/>
        <stp>Close</stp>
        <stp>DC</stp>
        <stp>0</stp>
        <stp>All</stp>
        <stp/>
        <stp/>
        <stp>FALSE</stp>
        <stp>D</stp>
        <tr r="I46" s="1"/>
      </tp>
      <tp>
        <v>1149528</v>
        <stp/>
        <stp>StudyData</stp>
        <stp>Vol(CLE,VolType=Exchange,CoCType=Commodity)when (LocalMonth(CLE)=1 and LocalDay(CLE)=14 and LocalYear(CLE)=2015)</stp>
        <stp>Bar</stp>
        <stp/>
        <stp>Close</stp>
        <stp>DC</stp>
        <stp>0</stp>
        <stp>All</stp>
        <stp/>
        <stp/>
        <stp>FALSE</stp>
        <stp>D</stp>
        <tr r="I14" s="1"/>
      </tp>
      <tp>
        <v>546031</v>
        <stp/>
        <stp>StudyData</stp>
        <stp>Vol(CLE,VolType=Exchange,CoCType=Commodity)when (LocalMonth(CLE)=2 and LocalDay(CLE)=24 and LocalYear(CLE)=2015)</stp>
        <stp>Bar</stp>
        <stp/>
        <stp>Close</stp>
        <stp>DC</stp>
        <stp>0</stp>
        <stp>All</stp>
        <stp/>
        <stp/>
        <stp>FALSE</stp>
        <stp>D</stp>
        <tr r="I43" s="1"/>
      </tp>
      <tp>
        <v>1321981</v>
        <stp/>
        <stp>StudyData</stp>
        <stp>Vol(CLE,VolType=Exchange,CoCType=Commodity)when (LocalMonth(CLE)=1 and LocalDay(CLE)=15 and LocalYear(CLE)=2015)</stp>
        <stp>Bar</stp>
        <stp/>
        <stp>Close</stp>
        <stp>DC</stp>
        <stp>0</stp>
        <stp>All</stp>
        <stp/>
        <stp/>
        <stp>FALSE</stp>
        <stp>D</stp>
        <tr r="I15" s="1"/>
      </tp>
      <tp>
        <v>956401</v>
        <stp/>
        <stp>StudyData</stp>
        <stp>Vol(CLE,VolType=Exchange,CoCType=Commodity)when (LocalMonth(CLE)=2 and LocalDay(CLE)=25 and LocalYear(CLE)=2015)</stp>
        <stp>Bar</stp>
        <stp/>
        <stp>Close</stp>
        <stp>DC</stp>
        <stp>0</stp>
        <stp>All</stp>
        <stp/>
        <stp/>
        <stp>FALSE</stp>
        <stp>D</stp>
        <tr r="I44" s="1"/>
      </tp>
      <tp t="s">
        <v/>
        <stp/>
        <stp>StudyData</stp>
        <stp>Vol(CLE,VolType=Exchange,CoCType=Commodity)when (LocalMonth(CLE)=2 and LocalDay(CLE)=26 and LocalYear(CLE)=2016)</stp>
        <stp>Bar</stp>
        <stp/>
        <stp>Close</stp>
        <stp>DC</stp>
        <stp>0</stp>
        <stp>All</stp>
        <stp/>
        <stp/>
        <stp>FALSE</stp>
        <stp>D</stp>
        <tr r="I306" s="1"/>
      </tp>
      <tp t="s">
        <v/>
        <stp/>
        <stp>StudyData</stp>
        <stp>Vol(CLE,VolType=Exchange,CoCType=Commodity)when (LocalMonth(CLE)=1 and LocalDay(CLE)=11 and LocalYear(CLE)=2016)</stp>
        <stp>Bar</stp>
        <stp/>
        <stp>Close</stp>
        <stp>DC</stp>
        <stp>0</stp>
        <stp>All</stp>
        <stp/>
        <stp/>
        <stp>FALSE</stp>
        <stp>D</stp>
        <tr r="I272" s="1"/>
      </tp>
      <tp>
        <v>871787</v>
        <stp/>
        <stp>StudyData</stp>
        <stp>Vol(CLE,VolType=Exchange,CoCType=Commodity)when (LocalMonth(CLE)=1 and LocalDay(CLE)=12 and LocalYear(CLE)=2015)</stp>
        <stp>Bar</stp>
        <stp/>
        <stp>Close</stp>
        <stp>DC</stp>
        <stp>0</stp>
        <stp>All</stp>
        <stp/>
        <stp/>
        <stp>FALSE</stp>
        <stp>D</stp>
        <tr r="I12" s="1"/>
      </tp>
      <tp>
        <v>1102517</v>
        <stp/>
        <stp>StudyData</stp>
        <stp>Vol(CLE,VolType=Exchange,CoCType=Commodity)when (LocalMonth(CLE)=1 and LocalDay(CLE)=13 and LocalYear(CLE)=2015)</stp>
        <stp>Bar</stp>
        <stp/>
        <stp>Close</stp>
        <stp>DC</stp>
        <stp>0</stp>
        <stp>All</stp>
        <stp/>
        <stp/>
        <stp>FALSE</stp>
        <stp>D</stp>
        <tr r="I13" s="1"/>
      </tp>
      <tp>
        <v>1023227</v>
        <stp/>
        <stp>StudyData</stp>
        <stp>Vol(CLE,VolType=Exchange,CoCType=Commodity)when (LocalMonth(CLE)=2 and LocalDay(CLE)=23 and LocalYear(CLE)=2015)</stp>
        <stp>Bar</stp>
        <stp/>
        <stp>Close</stp>
        <stp>DC</stp>
        <stp>0</stp>
        <stp>All</stp>
        <stp/>
        <stp/>
        <stp>FALSE</stp>
        <stp>D</stp>
        <tr r="I42" s="1"/>
      </tp>
      <tp t="s">
        <v/>
        <stp/>
        <stp>StudyData</stp>
        <stp>Vol(CLE,VolType=Exchange,CoCType=Commodity)when (LocalMonth(CLE)=1 and LocalDay(CLE)=13 and LocalYear(CLE)=2016)</stp>
        <stp>Bar</stp>
        <stp/>
        <stp>Close</stp>
        <stp>DC</stp>
        <stp>0</stp>
        <stp>All</stp>
        <stp/>
        <stp/>
        <stp>FALSE</stp>
        <stp>D</stp>
        <tr r="I274" s="1"/>
      </tp>
      <tp>
        <v>715142</v>
        <stp/>
        <stp>StudyData</stp>
        <stp>Vol(CLE,VolType=Exchange,CoCType=Commodity)when (LocalMonth(CLE)=2 and LocalDay(CLE)=20 and LocalYear(CLE)=2015)</stp>
        <stp>Bar</stp>
        <stp/>
        <stp>Close</stp>
        <stp>DC</stp>
        <stp>0</stp>
        <stp>All</stp>
        <stp/>
        <stp/>
        <stp>FALSE</stp>
        <stp>D</stp>
        <tr r="I41" s="1"/>
      </tp>
      <tp t="s">
        <v/>
        <stp/>
        <stp>StudyData</stp>
        <stp>Vol(CLE,VolType=Exchange,CoCType=Commodity)when (LocalMonth(CLE)=2 and LocalDay(CLE)=23 and LocalYear(CLE)=2016)</stp>
        <stp>Bar</stp>
        <stp/>
        <stp>Close</stp>
        <stp>DC</stp>
        <stp>0</stp>
        <stp>All</stp>
        <stp/>
        <stp/>
        <stp>FALSE</stp>
        <stp>D</stp>
        <tr r="I303" s="1"/>
      </tp>
      <tp>
        <v>583742</v>
        <stp/>
        <stp>StudyData</stp>
        <stp>Vol(CLE,VolType=Exchange,CoCType=Commodity)when (LocalMonth(CLE)=3 and LocalDay(CLE)=30 and LocalYear(CLE)=2015)</stp>
        <stp>Bar</stp>
        <stp/>
        <stp>Close</stp>
        <stp>DC</stp>
        <stp>0</stp>
        <stp>All</stp>
        <stp/>
        <stp/>
        <stp>FALSE</stp>
        <stp>D</stp>
        <tr r="I67" s="1"/>
      </tp>
      <tp t="s">
        <v/>
        <stp/>
        <stp>StudyData</stp>
        <stp>Vol(CLE,VolType=Exchange,CoCType=Commodity)when (LocalMonth(CLE)=1 and LocalDay(CLE)=12 and LocalYear(CLE)=2016)</stp>
        <stp>Bar</stp>
        <stp/>
        <stp>Close</stp>
        <stp>DC</stp>
        <stp>0</stp>
        <stp>All</stp>
        <stp/>
        <stp/>
        <stp>FALSE</stp>
        <stp>D</stp>
        <tr r="I273" s="1"/>
      </tp>
      <tp t="s">
        <v/>
        <stp/>
        <stp>StudyData</stp>
        <stp>Vol(CLE,VolType=Exchange,CoCType=Commodity)when (LocalMonth(CLE)=2 and LocalDay(CLE)=22 and LocalYear(CLE)=2016)</stp>
        <stp>Bar</stp>
        <stp/>
        <stp>Close</stp>
        <stp>DC</stp>
        <stp>0</stp>
        <stp>All</stp>
        <stp/>
        <stp/>
        <stp>FALSE</stp>
        <stp>D</stp>
        <tr r="I302" s="1"/>
      </tp>
      <tp>
        <v>657896</v>
        <stp/>
        <stp>StudyData</stp>
        <stp>Vol(CLE,VolType=Exchange,CoCType=Commodity)when (LocalMonth(CLE)=3 and LocalDay(CLE)=31 and LocalYear(CLE)=2015)</stp>
        <stp>Bar</stp>
        <stp/>
        <stp>Close</stp>
        <stp>DC</stp>
        <stp>0</stp>
        <stp>All</stp>
        <stp/>
        <stp/>
        <stp>FALSE</stp>
        <stp>D</stp>
        <tr r="I68" s="1"/>
      </tp>
      <tp>
        <v>1004482</v>
        <stp/>
        <stp>StudyData</stp>
        <stp>Vol(CLE,VolType=Exchange,CoCType=Commodity)when (LocalMonth(CLE)=3 and LocalDay(CLE)=26 and LocalYear(CLE)=2015)</stp>
        <stp>Bar</stp>
        <stp/>
        <stp>Close</stp>
        <stp>DC</stp>
        <stp>0</stp>
        <stp>All</stp>
        <stp/>
        <stp/>
        <stp>FALSE</stp>
        <stp>D</stp>
        <tr r="I65" s="1"/>
      </tp>
      <tp>
        <v>645061</v>
        <stp/>
        <stp>StudyData</stp>
        <stp>Vol(CLE,VolType=Exchange,CoCType=Commodity)when (LocalMonth(CLE)=3 and LocalDay(CLE)=27 and LocalYear(CLE)=2015)</stp>
        <stp>Bar</stp>
        <stp/>
        <stp>Close</stp>
        <stp>DC</stp>
        <stp>0</stp>
        <stp>All</stp>
        <stp/>
        <stp/>
        <stp>FALSE</stp>
        <stp>D</stp>
        <tr r="I66" s="1"/>
      </tp>
      <tp>
        <v>560078</v>
        <stp/>
        <stp>StudyData</stp>
        <stp>Vol(CLE,VolType=Exchange,CoCType=Commodity)when (LocalMonth(CLE)=3 and LocalDay(CLE)=24 and LocalYear(CLE)=2015)</stp>
        <stp>Bar</stp>
        <stp/>
        <stp>Close</stp>
        <stp>DC</stp>
        <stp>0</stp>
        <stp>All</stp>
        <stp/>
        <stp/>
        <stp>FALSE</stp>
        <stp>D</stp>
        <tr r="I63" s="1"/>
      </tp>
      <tp>
        <v>702989</v>
        <stp/>
        <stp>StudyData</stp>
        <stp>Vol(CLE,VolType=Exchange,CoCType=Commodity)when (LocalMonth(CLE)=3 and LocalDay(CLE)=25 and LocalYear(CLE)=2015)</stp>
        <stp>Bar</stp>
        <stp/>
        <stp>Close</stp>
        <stp>DC</stp>
        <stp>0</stp>
        <stp>All</stp>
        <stp/>
        <stp/>
        <stp>FALSE</stp>
        <stp>D</stp>
        <tr r="I64" s="1"/>
      </tp>
      <tp>
        <v>484190</v>
        <stp/>
        <stp>StudyData</stp>
        <stp>Vol(CLE,VolType=Exchange,CoCType=Commodity)when (LocalMonth(CLE)=3 and LocalDay(CLE)=23 and LocalYear(CLE)=2015)</stp>
        <stp>Bar</stp>
        <stp/>
        <stp>Close</stp>
        <stp>DC</stp>
        <stp>0</stp>
        <stp>All</stp>
        <stp/>
        <stp/>
        <stp>FALSE</stp>
        <stp>D</stp>
        <tr r="I62" s="1"/>
      </tp>
      <tp>
        <v>658936</v>
        <stp/>
        <stp>StudyData</stp>
        <stp>Vol(CLE,VolType=Exchange,CoCType=Commodity)when (LocalMonth(CLE)=3 and LocalDay(CLE)=20 and LocalYear(CLE)=2015)</stp>
        <stp>Bar</stp>
        <stp/>
        <stp>Close</stp>
        <stp>DC</stp>
        <stp>0</stp>
        <stp>All</stp>
        <stp/>
        <stp/>
        <stp>FALSE</stp>
        <stp>D</stp>
        <tr r="I61" s="1"/>
      </tp>
      <tp>
        <v>1035393</v>
        <stp/>
        <stp>StudyData</stp>
        <stp>Vol(CLE,VolType=Exchange,CoCType=Commodity)when (LocalMonth(CLE)=3 and LocalDay(CLE)=18 and LocalYear(CLE)=2015)</stp>
        <stp>Bar</stp>
        <stp/>
        <stp>Close</stp>
        <stp>DC</stp>
        <stp>0</stp>
        <stp>All</stp>
        <stp/>
        <stp/>
        <stp>FALSE</stp>
        <stp>D</stp>
        <tr r="I59" s="1"/>
      </tp>
      <tp>
        <v>731792</v>
        <stp/>
        <stp>StudyData</stp>
        <stp>Vol(CLE,VolType=Exchange,CoCType=Commodity)when (LocalMonth(CLE)=3 and LocalDay(CLE)=19 and LocalYear(CLE)=2015)</stp>
        <stp>Bar</stp>
        <stp/>
        <stp>Close</stp>
        <stp>DC</stp>
        <stp>0</stp>
        <stp>All</stp>
        <stp/>
        <stp/>
        <stp>FALSE</stp>
        <stp>D</stp>
        <tr r="I60" s="1"/>
      </tp>
      <tp>
        <v>858741</v>
        <stp/>
        <stp>StudyData</stp>
        <stp>Vol(CLE,VolType=Exchange,CoCType=Commodity)when (LocalMonth(CLE)=3 and LocalDay(CLE)=16 and LocalYear(CLE)=2015)</stp>
        <stp>Bar</stp>
        <stp/>
        <stp>Close</stp>
        <stp>DC</stp>
        <stp>0</stp>
        <stp>All</stp>
        <stp/>
        <stp/>
        <stp>FALSE</stp>
        <stp>D</stp>
        <tr r="I57" s="1"/>
      </tp>
      <tp>
        <v>906082</v>
        <stp/>
        <stp>StudyData</stp>
        <stp>Vol(CLE,VolType=Exchange,CoCType=Commodity)when (LocalMonth(CLE)=3 and LocalDay(CLE)=17 and LocalYear(CLE)=2015)</stp>
        <stp>Bar</stp>
        <stp/>
        <stp>Close</stp>
        <stp>DC</stp>
        <stp>0</stp>
        <stp>All</stp>
        <stp/>
        <stp/>
        <stp>FALSE</stp>
        <stp>D</stp>
        <tr r="I58" s="1"/>
      </tp>
      <tp>
        <v>855293</v>
        <stp/>
        <stp>StudyData</stp>
        <stp>Vol(CLE,VolType=Exchange,CoCType=Commodity)when (LocalMonth(CLE)=3 and LocalDay(CLE)=12 and LocalYear(CLE)=2015)</stp>
        <stp>Bar</stp>
        <stp/>
        <stp>Close</stp>
        <stp>DC</stp>
        <stp>0</stp>
        <stp>All</stp>
        <stp/>
        <stp/>
        <stp>FALSE</stp>
        <stp>D</stp>
        <tr r="I55" s="1"/>
      </tp>
      <tp>
        <v>941445</v>
        <stp/>
        <stp>StudyData</stp>
        <stp>Vol(CLE,VolType=Exchange,CoCType=Commodity)when (LocalMonth(CLE)=3 and LocalDay(CLE)=13 and LocalYear(CLE)=2015)</stp>
        <stp>Bar</stp>
        <stp/>
        <stp>Close</stp>
        <stp>DC</stp>
        <stp>0</stp>
        <stp>All</stp>
        <stp/>
        <stp/>
        <stp>FALSE</stp>
        <stp>D</stp>
        <tr r="I56" s="1"/>
      </tp>
      <tp>
        <v>845693</v>
        <stp/>
        <stp>StudyData</stp>
        <stp>Vol(CLE,VolType=Exchange,CoCType=Commodity)when (LocalMonth(CLE)=1 and LocalDay(CLE)=30 and LocalYear(CLE)=2015)</stp>
        <stp>Bar</stp>
        <stp/>
        <stp>Close</stp>
        <stp>DC</stp>
        <stp>0</stp>
        <stp>All</stp>
        <stp/>
        <stp/>
        <stp>FALSE</stp>
        <stp>D</stp>
        <tr r="I26" s="1"/>
      </tp>
      <tp>
        <v>843345</v>
        <stp/>
        <stp>StudyData</stp>
        <stp>Vol(CLE,VolType=Exchange,CoCType=Commodity)when (LocalMonth(CLE)=3 and LocalDay(CLE)=10 and LocalYear(CLE)=2015)</stp>
        <stp>Bar</stp>
        <stp/>
        <stp>Close</stp>
        <stp>DC</stp>
        <stp>0</stp>
        <stp>All</stp>
        <stp/>
        <stp/>
        <stp>FALSE</stp>
        <stp>D</stp>
        <tr r="I53" s="1"/>
      </tp>
      <tp>
        <v>947032</v>
        <stp/>
        <stp>StudyData</stp>
        <stp>Vol(CLE,VolType=Exchange,CoCType=Commodity)when (LocalMonth(CLE)=3 and LocalDay(CLE)=11 and LocalYear(CLE)=2015)</stp>
        <stp>Bar</stp>
        <stp/>
        <stp>Close</stp>
        <stp>DC</stp>
        <stp>0</stp>
        <stp>All</stp>
        <stp/>
        <stp/>
        <stp>FALSE</stp>
        <stp>D</stp>
        <tr r="I54" s="1"/>
      </tp>
      <tp t="s">
        <v/>
        <stp/>
        <stp>StudyData</stp>
        <stp>Vol(CLE,VolType=Exchange,CoCType=Commodity)when (LocalMonth(CLE)=1 and LocalDay(CLE)=29 and LocalYear(CLE)=2016)</stp>
        <stp>Bar</stp>
        <stp/>
        <stp>Close</stp>
        <stp>DC</stp>
        <stp>0</stp>
        <stp>All</stp>
        <stp/>
        <stp/>
        <stp>FALSE</stp>
        <stp>D</stp>
        <tr r="I286" s="1"/>
      </tp>
      <tp t="s">
        <v/>
        <stp/>
        <stp>StudyData</stp>
        <stp>Vol(CLE,VolType=Exchange,CoCType=Commodity)when (LocalMonth(CLE)=2 and LocalDay(CLE)=19 and LocalYear(CLE)=2016)</stp>
        <stp>Bar</stp>
        <stp/>
        <stp>Close</stp>
        <stp>DC</stp>
        <stp>0</stp>
        <stp>All</stp>
        <stp/>
        <stp/>
        <stp>FALSE</stp>
        <stp>D</stp>
        <tr r="I301" s="1"/>
      </tp>
      <tp t="s">
        <v/>
        <stp/>
        <stp>StudyData</stp>
        <stp>Vol(CLE,VolType=Exchange,CoCType=Commodity)when (LocalMonth(CLE)=1 and LocalDay(CLE)=28 and LocalYear(CLE)=2016)</stp>
        <stp>Bar</stp>
        <stp/>
        <stp>Close</stp>
        <stp>DC</stp>
        <stp>0</stp>
        <stp>All</stp>
        <stp/>
        <stp/>
        <stp>FALSE</stp>
        <stp>D</stp>
        <tr r="I285" s="1"/>
      </tp>
      <tp t="s">
        <v/>
        <stp/>
        <stp>StudyData</stp>
        <stp>Vol(CLE,VolType=Exchange,CoCType=Commodity)when (LocalMonth(CLE)=2 and LocalDay(CLE)=18 and LocalYear(CLE)=2016)</stp>
        <stp>Bar</stp>
        <stp/>
        <stp>Close</stp>
        <stp>DC</stp>
        <stp>0</stp>
        <stp>All</stp>
        <stp/>
        <stp/>
        <stp>FALSE</stp>
        <stp>D</stp>
        <tr r="I300" s="1"/>
      </tp>
      <tp>
        <v>765919</v>
        <stp/>
        <stp>StudyData</stp>
        <stp>Vol(CLE,VolType=Exchange,CoCType=Commodity)when (LocalMonth(CLE)=1 and LocalDay(CLE)=28 and LocalYear(CLE)=2015)</stp>
        <stp>Bar</stp>
        <stp/>
        <stp>Close</stp>
        <stp>DC</stp>
        <stp>0</stp>
        <stp>All</stp>
        <stp/>
        <stp/>
        <stp>FALSE</stp>
        <stp>D</stp>
        <tr r="I24" s="1"/>
      </tp>
      <tp>
        <v>865922</v>
        <stp/>
        <stp>StudyData</stp>
        <stp>Vol(CLE,VolType=Exchange,CoCType=Commodity)when (LocalMonth(CLE)=2 and LocalDay(CLE)=18 and LocalYear(CLE)=2015)</stp>
        <stp>Bar</stp>
        <stp/>
        <stp>Close</stp>
        <stp>DC</stp>
        <stp>0</stp>
        <stp>All</stp>
        <stp/>
        <stp/>
        <stp>FALSE</stp>
        <stp>D</stp>
        <tr r="I39" s="1"/>
      </tp>
      <tp>
        <v>611806</v>
        <stp/>
        <stp>StudyData</stp>
        <stp>Vol(CLE,VolType=Exchange,CoCType=Commodity)when (LocalMonth(CLE)=1 and LocalDay(CLE)=29 and LocalYear(CLE)=2015)</stp>
        <stp>Bar</stp>
        <stp/>
        <stp>Close</stp>
        <stp>DC</stp>
        <stp>0</stp>
        <stp>All</stp>
        <stp/>
        <stp/>
        <stp>FALSE</stp>
        <stp>D</stp>
        <tr r="I25" s="1"/>
      </tp>
      <tp>
        <v>1136634</v>
        <stp/>
        <stp>StudyData</stp>
        <stp>Vol(CLE,VolType=Exchange,CoCType=Commodity)when (LocalMonth(CLE)=2 and LocalDay(CLE)=19 and LocalYear(CLE)=2015)</stp>
        <stp>Bar</stp>
        <stp/>
        <stp>Close</stp>
        <stp>DC</stp>
        <stp>0</stp>
        <stp>All</stp>
        <stp/>
        <stp/>
        <stp>FALSE</stp>
        <stp>D</stp>
        <tr r="I40" s="1"/>
      </tp>
      <tp t="s">
        <v/>
        <stp/>
        <stp>StudyData</stp>
        <stp>Vol(CLE,VolType=Exchange,CoCType=Commodity)when (LocalMonth(CLE)=1 and LocalDay(CLE)=25 and LocalYear(CLE)=2016)</stp>
        <stp>Bar</stp>
        <stp/>
        <stp>Close</stp>
        <stp>DC</stp>
        <stp>0</stp>
        <stp>All</stp>
        <stp/>
        <stp/>
        <stp>FALSE</stp>
        <stp>D</stp>
        <tr r="I282" s="1"/>
      </tp>
      <tp>
        <v>558583</v>
        <stp/>
        <stp>StudyData</stp>
        <stp>Vol(CLE,VolType=Exchange,CoCType=Commodity)when (LocalMonth(CLE)=1 and LocalDay(CLE)=26 and LocalYear(CLE)=2015)</stp>
        <stp>Bar</stp>
        <stp/>
        <stp>Close</stp>
        <stp>DC</stp>
        <stp>0</stp>
        <stp>All</stp>
        <stp/>
        <stp/>
        <stp>FALSE</stp>
        <stp>D</stp>
        <tr r="I22" s="1"/>
      </tp>
      <tp t="s">
        <v/>
        <stp/>
        <stp>StudyData</stp>
        <stp>Vol(CLE,VolType=Exchange,CoCType=Commodity)when (LocalMonth(CLE)=2 and LocalDay(CLE)=15 and LocalYear(CLE)=2016)</stp>
        <stp>Bar</stp>
        <stp/>
        <stp>Close</stp>
        <stp>DC</stp>
        <stp>0</stp>
        <stp>All</stp>
        <stp/>
        <stp/>
        <stp>FALSE</stp>
        <stp>D</stp>
        <tr r="I297" s="1"/>
      </tp>
      <tp t="s">
        <v/>
        <stp/>
        <stp>StudyData</stp>
        <stp>Vol(CLE,VolType=Exchange,CoCType=Commodity)when (LocalMonth(CLE)=2 and LocalDay(CLE)=16 and LocalYear(CLE)=2015)</stp>
        <stp>Bar</stp>
        <stp/>
        <stp>Close</stp>
        <stp>DC</stp>
        <stp>0</stp>
        <stp>All</stp>
        <stp/>
        <stp/>
        <stp>FALSE</stp>
        <stp>D</stp>
        <tr r="I37" s="1"/>
      </tp>
      <tp>
        <v>549719</v>
        <stp/>
        <stp>StudyData</stp>
        <stp>Vol(CLE,VolType=Exchange,CoCType=Commodity)when (LocalMonth(CLE)=1 and LocalDay(CLE)=27 and LocalYear(CLE)=2015)</stp>
        <stp>Bar</stp>
        <stp/>
        <stp>Close</stp>
        <stp>DC</stp>
        <stp>0</stp>
        <stp>All</stp>
        <stp/>
        <stp/>
        <stp>FALSE</stp>
        <stp>D</stp>
        <tr r="I23" s="1"/>
      </tp>
      <tp>
        <v>1324961</v>
        <stp/>
        <stp>StudyData</stp>
        <stp>Vol(CLE,VolType=Exchange,CoCType=Commodity)when (LocalMonth(CLE)=2 and LocalDay(CLE)=17 and LocalYear(CLE)=2015)</stp>
        <stp>Bar</stp>
        <stp/>
        <stp>Close</stp>
        <stp>DC</stp>
        <stp>0</stp>
        <stp>All</stp>
        <stp/>
        <stp/>
        <stp>FALSE</stp>
        <stp>D</stp>
        <tr r="I38" s="1"/>
      </tp>
      <tp t="s">
        <v/>
        <stp/>
        <stp>StudyData</stp>
        <stp>Vol(CLE,VolType=Exchange,CoCType=Commodity)when (LocalMonth(CLE)=1 and LocalDay(CLE)=27 and LocalYear(CLE)=2016)</stp>
        <stp>Bar</stp>
        <stp/>
        <stp>Close</stp>
        <stp>DC</stp>
        <stp>0</stp>
        <stp>All</stp>
        <stp/>
        <stp/>
        <stp>FALSE</stp>
        <stp>D</stp>
        <tr r="I284" s="1"/>
      </tp>
      <tp t="s">
        <v/>
        <stp/>
        <stp>StudyData</stp>
        <stp>Vol(CLE,VolType=Exchange,CoCType=Commodity)when (LocalMonth(CLE)=2 and LocalDay(CLE)=17 and LocalYear(CLE)=2016)</stp>
        <stp>Bar</stp>
        <stp/>
        <stp>Close</stp>
        <stp>DC</stp>
        <stp>0</stp>
        <stp>All</stp>
        <stp/>
        <stp/>
        <stp>FALSE</stp>
        <stp>D</stp>
        <tr r="I299" s="1"/>
      </tp>
      <tp t="s">
        <v/>
        <stp/>
        <stp>StudyData</stp>
        <stp>Vol(CLE,VolType=Exchange,CoCType=Commodity)when (LocalMonth(CLE)=1 and LocalDay(CLE)=26 and LocalYear(CLE)=2016)</stp>
        <stp>Bar</stp>
        <stp/>
        <stp>Close</stp>
        <stp>DC</stp>
        <stp>0</stp>
        <stp>All</stp>
        <stp/>
        <stp/>
        <stp>FALSE</stp>
        <stp>D</stp>
        <tr r="I283" s="1"/>
      </tp>
      <tp t="s">
        <v/>
        <stp/>
        <stp>StudyData</stp>
        <stp>Vol(CLE,VolType=Exchange,CoCType=Commodity)when (LocalMonth(CLE)=2 and LocalDay(CLE)=16 and LocalYear(CLE)=2016)</stp>
        <stp>Bar</stp>
        <stp/>
        <stp>Close</stp>
        <stp>DC</stp>
        <stp>0</stp>
        <stp>All</stp>
        <stp/>
        <stp/>
        <stp>FALSE</stp>
        <stp>D</stp>
        <tr r="I298" s="1"/>
      </tp>
      <tp t="s">
        <v/>
        <stp/>
        <stp>StudyData</stp>
        <stp>Vol(CLE,VolType=Exchange,CoCType=Commodity)when (LocalMonth(CLE)=1 and LocalDay(CLE)=21 and LocalYear(CLE)=2016)</stp>
        <stp>Bar</stp>
        <stp/>
        <stp>Close</stp>
        <stp>DC</stp>
        <stp>0</stp>
        <stp>All</stp>
        <stp/>
        <stp/>
        <stp>FALSE</stp>
        <stp>D</stp>
        <tr r="I280" s="1"/>
      </tp>
      <tp>
        <v>868320</v>
        <stp/>
        <stp>StudyData</stp>
        <stp>Vol(CLE,VolType=Exchange,CoCType=Commodity)when (LocalMonth(CLE)=1 and LocalDay(CLE)=22 and LocalYear(CLE)=2015)</stp>
        <stp>Bar</stp>
        <stp/>
        <stp>Close</stp>
        <stp>DC</stp>
        <stp>0</stp>
        <stp>All</stp>
        <stp/>
        <stp/>
        <stp>FALSE</stp>
        <stp>D</stp>
        <tr r="I20" s="1"/>
      </tp>
      <tp t="s">
        <v/>
        <stp/>
        <stp>StudyData</stp>
        <stp>Vol(CLE,VolType=Exchange,CoCType=Commodity)when (LocalMonth(CLE)=2 and LocalDay(CLE)=11 and LocalYear(CLE)=2016)</stp>
        <stp>Bar</stp>
        <stp/>
        <stp>Close</stp>
        <stp>DC</stp>
        <stp>0</stp>
        <stp>All</stp>
        <stp/>
        <stp/>
        <stp>FALSE</stp>
        <stp>D</stp>
        <tr r="I295" s="1"/>
      </tp>
      <tp>
        <v>1342467</v>
        <stp/>
        <stp>StudyData</stp>
        <stp>Vol(CLE,VolType=Exchange,CoCType=Commodity)when (LocalMonth(CLE)=2 and LocalDay(CLE)=12 and LocalYear(CLE)=2015)</stp>
        <stp>Bar</stp>
        <stp/>
        <stp>Close</stp>
        <stp>DC</stp>
        <stp>0</stp>
        <stp>All</stp>
        <stp/>
        <stp/>
        <stp>FALSE</stp>
        <stp>D</stp>
        <tr r="I35" s="1"/>
      </tp>
      <tp t="s">
        <v/>
        <stp/>
        <stp>StudyData</stp>
        <stp>Vol(CLE,VolType=Exchange,CoCType=Commodity)when (LocalMonth(CLE)=1 and LocalDay(CLE)=20 and LocalYear(CLE)=2016)</stp>
        <stp>Bar</stp>
        <stp/>
        <stp>Close</stp>
        <stp>DC</stp>
        <stp>0</stp>
        <stp>All</stp>
        <stp/>
        <stp/>
        <stp>FALSE</stp>
        <stp>D</stp>
        <tr r="I279" s="1"/>
      </tp>
      <tp>
        <v>762248</v>
        <stp/>
        <stp>StudyData</stp>
        <stp>Vol(CLE,VolType=Exchange,CoCType=Commodity)when (LocalMonth(CLE)=1 and LocalDay(CLE)=23 and LocalYear(CLE)=2015)</stp>
        <stp>Bar</stp>
        <stp/>
        <stp>Close</stp>
        <stp>DC</stp>
        <stp>0</stp>
        <stp>All</stp>
        <stp/>
        <stp/>
        <stp>FALSE</stp>
        <stp>D</stp>
        <tr r="I21" s="1"/>
      </tp>
      <tp t="s">
        <v/>
        <stp/>
        <stp>StudyData</stp>
        <stp>Vol(CLE,VolType=Exchange,CoCType=Commodity)when (LocalMonth(CLE)=2 and LocalDay(CLE)=10 and LocalYear(CLE)=2016)</stp>
        <stp>Bar</stp>
        <stp/>
        <stp>Close</stp>
        <stp>DC</stp>
        <stp>0</stp>
        <stp>All</stp>
        <stp/>
        <stp/>
        <stp>FALSE</stp>
        <stp>D</stp>
        <tr r="I294" s="1"/>
      </tp>
      <tp>
        <v>1040717</v>
        <stp/>
        <stp>StudyData</stp>
        <stp>Vol(CLE,VolType=Exchange,CoCType=Commodity)when (LocalMonth(CLE)=2 and LocalDay(CLE)=13 and LocalYear(CLE)=2015)</stp>
        <stp>Bar</stp>
        <stp/>
        <stp>Close</stp>
        <stp>DC</stp>
        <stp>0</stp>
        <stp>All</stp>
        <stp/>
        <stp/>
        <stp>FALSE</stp>
        <stp>D</stp>
        <tr r="I36" s="1"/>
      </tp>
      <tp>
        <v>856378</v>
        <stp/>
        <stp>StudyData</stp>
        <stp>Vol(CLE,VolType=Exchange,CoCType=Commodity)when (LocalMonth(CLE)=1 and LocalDay(CLE)=20 and LocalYear(CLE)=2015)</stp>
        <stp>Bar</stp>
        <stp/>
        <stp>Close</stp>
        <stp>DC</stp>
        <stp>0</stp>
        <stp>All</stp>
        <stp/>
        <stp/>
        <stp>FALSE</stp>
        <stp>D</stp>
        <tr r="I18" s="1"/>
      </tp>
      <tp>
        <v>1091280</v>
        <stp/>
        <stp>StudyData</stp>
        <stp>Vol(CLE,VolType=Exchange,CoCType=Commodity)when (LocalMonth(CLE)=2 and LocalDay(CLE)=10 and LocalYear(CLE)=2015)</stp>
        <stp>Bar</stp>
        <stp/>
        <stp>Close</stp>
        <stp>DC</stp>
        <stp>0</stp>
        <stp>All</stp>
        <stp/>
        <stp/>
        <stp>FALSE</stp>
        <stp>D</stp>
        <tr r="I33" s="1"/>
      </tp>
      <tp>
        <v>665883</v>
        <stp/>
        <stp>StudyData</stp>
        <stp>Vol(CLE,VolType=Exchange,CoCType=Commodity)when (LocalMonth(CLE)=1 and LocalDay(CLE)=21 and LocalYear(CLE)=2015)</stp>
        <stp>Bar</stp>
        <stp/>
        <stp>Close</stp>
        <stp>DC</stp>
        <stp>0</stp>
        <stp>All</stp>
        <stp/>
        <stp/>
        <stp>FALSE</stp>
        <stp>D</stp>
        <tr r="I19" s="1"/>
      </tp>
      <tp t="s">
        <v/>
        <stp/>
        <stp>StudyData</stp>
        <stp>Vol(CLE,VolType=Exchange,CoCType=Commodity)when (LocalMonth(CLE)=1 and LocalDay(CLE)=22 and LocalYear(CLE)=2016)</stp>
        <stp>Bar</stp>
        <stp/>
        <stp>Close</stp>
        <stp>DC</stp>
        <stp>0</stp>
        <stp>All</stp>
        <stp/>
        <stp/>
        <stp>FALSE</stp>
        <stp>D</stp>
        <tr r="I281" s="1"/>
      </tp>
      <tp>
        <v>1143232</v>
        <stp/>
        <stp>StudyData</stp>
        <stp>Vol(CLE,VolType=Exchange,CoCType=Commodity)when (LocalMonth(CLE)=2 and LocalDay(CLE)=11 and LocalYear(CLE)=2015)</stp>
        <stp>Bar</stp>
        <stp/>
        <stp>Close</stp>
        <stp>DC</stp>
        <stp>0</stp>
        <stp>All</stp>
        <stp/>
        <stp/>
        <stp>FALSE</stp>
        <stp>D</stp>
        <tr r="I34" s="1"/>
      </tp>
      <tp t="s">
        <v/>
        <stp/>
        <stp>StudyData</stp>
        <stp>Vol(CLE,VolType=Exchange,CoCType=Commodity)when (LocalMonth(CLE)=2 and LocalDay(CLE)=12 and LocalYear(CLE)=2016)</stp>
        <stp>Bar</stp>
        <stp/>
        <stp>Close</stp>
        <stp>DC</stp>
        <stp>0</stp>
        <stp>All</stp>
        <stp/>
        <stp/>
        <stp>FALSE</stp>
        <stp>D</stp>
        <tr r="I296" s="1"/>
      </tp>
    </main>
    <main first="cqg.rtd">
      <tp t="s">
        <v/>
        <stp/>
        <stp>StudyData</stp>
        <stp>Vol(CLE,VolType=Exchange,CoCType=Commodity)when (LocalMonth(CLE)=10 and LocalDay(CLE)=9 and LocalYear(CLE)=2015)</stp>
        <stp>Bar</stp>
        <stp/>
        <stp>Close</stp>
        <stp>DC</stp>
        <stp>0</stp>
        <stp>All</stp>
        <stp/>
        <stp/>
        <stp>FALSE</stp>
        <stp>D</stp>
        <tr r="I206" s="1"/>
      </tp>
      <tp t="s">
        <v/>
        <stp/>
        <stp>StudyData</stp>
        <stp>Vol(CLE,VolType=Exchange,CoCType=Commodity)when (LocalMonth(CLE)=10 and LocalDay(CLE)=8 and LocalYear(CLE)=2015)</stp>
        <stp>Bar</stp>
        <stp/>
        <stp>Close</stp>
        <stp>DC</stp>
        <stp>0</stp>
        <stp>All</stp>
        <stp/>
        <stp/>
        <stp>FALSE</stp>
        <stp>D</stp>
        <tr r="I205" s="1"/>
      </tp>
      <tp t="s">
        <v/>
        <stp/>
        <stp>StudyData</stp>
        <stp>Vol(CLE,VolType=Exchange,CoCType=Commodity)when (LocalMonth(CLE)=11 and LocalDay(CLE)=9 and LocalYear(CLE)=2015)</stp>
        <stp>Bar</stp>
        <stp/>
        <stp>Close</stp>
        <stp>DC</stp>
        <stp>0</stp>
        <stp>All</stp>
        <stp/>
        <stp/>
        <stp>FALSE</stp>
        <stp>D</stp>
        <tr r="I227" s="1"/>
      </tp>
      <tp t="s">
        <v/>
        <stp/>
        <stp>StudyData</stp>
        <stp>Vol(CLE,VolType=Exchange,CoCType=Commodity)when (LocalMonth(CLE)=12 and LocalDay(CLE)=9 and LocalYear(CLE)=2015)</stp>
        <stp>Bar</stp>
        <stp/>
        <stp>Close</stp>
        <stp>DC</stp>
        <stp>0</stp>
        <stp>All</stp>
        <stp/>
        <stp/>
        <stp>FALSE</stp>
        <stp>D</stp>
        <tr r="I249" s="1"/>
      </tp>
      <tp t="s">
        <v/>
        <stp/>
        <stp>StudyData</stp>
        <stp>Vol(CLE,VolType=Exchange,CoCType=Commodity)when (LocalMonth(CLE)=12 and LocalDay(CLE)=8 and LocalYear(CLE)=2015)</stp>
        <stp>Bar</stp>
        <stp/>
        <stp>Close</stp>
        <stp>DC</stp>
        <stp>0</stp>
        <stp>All</stp>
        <stp/>
        <stp/>
        <stp>FALSE</stp>
        <stp>D</stp>
        <tr r="I248" s="1"/>
      </tp>
      <tp t="s">
        <v/>
        <stp/>
        <stp>StudyData</stp>
        <stp>Vol(CLE,VolType=Exchange,CoCType=Commodity)when (LocalMonth(CLE)=10 and LocalDay(CLE)=1 and LocalYear(CLE)=2015)</stp>
        <stp>Bar</stp>
        <stp/>
        <stp>Close</stp>
        <stp>DC</stp>
        <stp>0</stp>
        <stp>All</stp>
        <stp/>
        <stp/>
        <stp>FALSE</stp>
        <stp>D</stp>
        <tr r="I200" s="1"/>
      </tp>
      <tp t="s">
        <v/>
        <stp/>
        <stp>StudyData</stp>
        <stp>Vol(CLE,VolType=Exchange,CoCType=Commodity)when (LocalMonth(CLE)=12 and LocalDay(CLE)=3 and LocalYear(CLE)=2015)</stp>
        <stp>Bar</stp>
        <stp/>
        <stp>Close</stp>
        <stp>DC</stp>
        <stp>0</stp>
        <stp>All</stp>
        <stp/>
        <stp/>
        <stp>FALSE</stp>
        <stp>D</stp>
        <tr r="I245" s="1"/>
      </tp>
      <tp t="s">
        <v/>
        <stp/>
        <stp>StudyData</stp>
        <stp>Vol(CLE,VolType=Exchange,CoCType=Commodity)when (LocalMonth(CLE)=12 and LocalDay(CLE)=2 and LocalYear(CLE)=2015)</stp>
        <stp>Bar</stp>
        <stp/>
        <stp>Close</stp>
        <stp>DC</stp>
        <stp>0</stp>
        <stp>All</stp>
        <stp/>
        <stp/>
        <stp>FALSE</stp>
        <stp>D</stp>
        <tr r="I244" s="1"/>
      </tp>
      <tp t="s">
        <v/>
        <stp/>
        <stp>StudyData</stp>
        <stp>Vol(CLE,VolType=Exchange,CoCType=Commodity)when (LocalMonth(CLE)=11 and LocalDay(CLE)=2 and LocalYear(CLE)=2015)</stp>
        <stp>Bar</stp>
        <stp/>
        <stp>Close</stp>
        <stp>DC</stp>
        <stp>0</stp>
        <stp>All</stp>
        <stp/>
        <stp/>
        <stp>FALSE</stp>
        <stp>D</stp>
        <tr r="I222" s="1"/>
      </tp>
      <tp t="s">
        <v/>
        <stp/>
        <stp>StudyData</stp>
        <stp>Vol(CLE,VolType=Exchange,CoCType=Commodity)when (LocalMonth(CLE)=12 and LocalDay(CLE)=1 and LocalYear(CLE)=2015)</stp>
        <stp>Bar</stp>
        <stp/>
        <stp>Close</stp>
        <stp>DC</stp>
        <stp>0</stp>
        <stp>All</stp>
        <stp/>
        <stp/>
        <stp>FALSE</stp>
        <stp>D</stp>
        <tr r="I243" s="1"/>
      </tp>
      <tp t="s">
        <v/>
        <stp/>
        <stp>StudyData</stp>
        <stp>Vol(CLE,VolType=Exchange,CoCType=Commodity)when (LocalMonth(CLE)=10 and LocalDay(CLE)=2 and LocalYear(CLE)=2015)</stp>
        <stp>Bar</stp>
        <stp/>
        <stp>Close</stp>
        <stp>DC</stp>
        <stp>0</stp>
        <stp>All</stp>
        <stp/>
        <stp/>
        <stp>FALSE</stp>
        <stp>D</stp>
        <tr r="I201" s="1"/>
      </tp>
      <tp t="s">
        <v/>
        <stp/>
        <stp>StudyData</stp>
        <stp>Vol(CLE,VolType=Exchange,CoCType=Commodity)when (LocalMonth(CLE)=11 and LocalDay(CLE)=3 and LocalYear(CLE)=2015)</stp>
        <stp>Bar</stp>
        <stp/>
        <stp>Close</stp>
        <stp>DC</stp>
        <stp>0</stp>
        <stp>All</stp>
        <stp/>
        <stp/>
        <stp>FALSE</stp>
        <stp>D</stp>
        <tr r="I223" s="1"/>
      </tp>
      <tp t="s">
        <v/>
        <stp/>
        <stp>StudyData</stp>
        <stp>Vol(CLE,VolType=Exchange,CoCType=Commodity)when (LocalMonth(CLE)=10 and LocalDay(CLE)=5 and LocalYear(CLE)=2015)</stp>
        <stp>Bar</stp>
        <stp/>
        <stp>Close</stp>
        <stp>DC</stp>
        <stp>0</stp>
        <stp>All</stp>
        <stp/>
        <stp/>
        <stp>FALSE</stp>
        <stp>D</stp>
        <tr r="I202" s="1"/>
      </tp>
      <tp t="s">
        <v/>
        <stp/>
        <stp>StudyData</stp>
        <stp>Vol(CLE,VolType=Exchange,CoCType=Commodity)when (LocalMonth(CLE)=11 and LocalDay(CLE)=4 and LocalYear(CLE)=2015)</stp>
        <stp>Bar</stp>
        <stp/>
        <stp>Close</stp>
        <stp>DC</stp>
        <stp>0</stp>
        <stp>All</stp>
        <stp/>
        <stp/>
        <stp>FALSE</stp>
        <stp>D</stp>
        <tr r="I224" s="1"/>
      </tp>
      <tp t="s">
        <v/>
        <stp/>
        <stp>StudyData</stp>
        <stp>Vol(CLE,VolType=Exchange,CoCType=Commodity)when (LocalMonth(CLE)=12 and LocalDay(CLE)=7 and LocalYear(CLE)=2015)</stp>
        <stp>Bar</stp>
        <stp/>
        <stp>Close</stp>
        <stp>DC</stp>
        <stp>0</stp>
        <stp>All</stp>
        <stp/>
        <stp/>
        <stp>FALSE</stp>
        <stp>D</stp>
        <tr r="I247" s="1"/>
      </tp>
      <tp t="s">
        <v/>
        <stp/>
        <stp>StudyData</stp>
        <stp>Vol(CLE,VolType=Exchange,CoCType=Commodity)when (LocalMonth(CLE)=11 and LocalDay(CLE)=5 and LocalYear(CLE)=2015)</stp>
        <stp>Bar</stp>
        <stp/>
        <stp>Close</stp>
        <stp>DC</stp>
        <stp>0</stp>
        <stp>All</stp>
        <stp/>
        <stp/>
        <stp>FALSE</stp>
        <stp>D</stp>
        <tr r="I225" s="1"/>
      </tp>
      <tp t="s">
        <v/>
        <stp/>
        <stp>StudyData</stp>
        <stp>Vol(CLE,VolType=Exchange,CoCType=Commodity)when (LocalMonth(CLE)=10 and LocalDay(CLE)=7 and LocalYear(CLE)=2015)</stp>
        <stp>Bar</stp>
        <stp/>
        <stp>Close</stp>
        <stp>DC</stp>
        <stp>0</stp>
        <stp>All</stp>
        <stp/>
        <stp/>
        <stp>FALSE</stp>
        <stp>D</stp>
        <tr r="I204" s="1"/>
      </tp>
      <tp t="s">
        <v/>
        <stp/>
        <stp>StudyData</stp>
        <stp>Vol(CLE,VolType=Exchange,CoCType=Commodity)when (LocalMonth(CLE)=11 and LocalDay(CLE)=6 and LocalYear(CLE)=2015)</stp>
        <stp>Bar</stp>
        <stp/>
        <stp>Close</stp>
        <stp>DC</stp>
        <stp>0</stp>
        <stp>All</stp>
        <stp/>
        <stp/>
        <stp>FALSE</stp>
        <stp>D</stp>
        <tr r="I226" s="1"/>
      </tp>
      <tp t="s">
        <v/>
        <stp/>
        <stp>StudyData</stp>
        <stp>Vol(CLE,VolType=Exchange,CoCType=Commodity)when (LocalMonth(CLE)=10 and LocalDay(CLE)=6 and LocalYear(CLE)=2015)</stp>
        <stp>Bar</stp>
        <stp/>
        <stp>Close</stp>
        <stp>DC</stp>
        <stp>0</stp>
        <stp>All</stp>
        <stp/>
        <stp/>
        <stp>FALSE</stp>
        <stp>D</stp>
        <tr r="I203" s="1"/>
      </tp>
      <tp t="s">
        <v/>
        <stp/>
        <stp>StudyData</stp>
        <stp>Vol(CLE,VolType=Exchange,CoCType=Commodity)when (LocalMonth(CLE)=12 and LocalDay(CLE)=4 and LocalYear(CLE)=2015)</stp>
        <stp>Bar</stp>
        <stp/>
        <stp>Close</stp>
        <stp>DC</stp>
        <stp>0</stp>
        <stp>All</stp>
        <stp/>
        <stp/>
        <stp>FALSE</stp>
        <stp>D</stp>
        <tr r="I246" s="1"/>
      </tp>
    </main>
    <main first="cqg.rtd">
      <tp t="s">
        <v/>
        <stp/>
        <stp>StudyData</stp>
        <stp>Vol(CLE,VolType=Exchange,CoCType=Commodity)when (LocalMonth(CLE)=10 and LocalDay(CLE)=22 and LocalYear(CLE)=2015)</stp>
        <stp>Bar</stp>
        <stp/>
        <stp>Close</stp>
        <stp>DC</stp>
        <stp>0</stp>
        <stp>All</stp>
        <stp/>
        <stp/>
        <stp>FALSE</stp>
        <stp>D</stp>
        <tr r="I215" s="1"/>
      </tp>
      <tp t="s">
        <v/>
        <stp/>
        <stp>StudyData</stp>
        <stp>Vol(CLE,VolType=Exchange,CoCType=Commodity)when (LocalMonth(CLE)=10 and LocalDay(CLE)=23 and LocalYear(CLE)=2015)</stp>
        <stp>Bar</stp>
        <stp/>
        <stp>Close</stp>
        <stp>DC</stp>
        <stp>0</stp>
        <stp>All</stp>
        <stp/>
        <stp/>
        <stp>FALSE</stp>
        <stp>D</stp>
        <tr r="I216" s="1"/>
      </tp>
      <tp t="s">
        <v/>
        <stp/>
        <stp>StudyData</stp>
        <stp>Vol(CLE,VolType=Exchange,CoCType=Commodity)when (LocalMonth(CLE)=10 and LocalDay(CLE)=20 and LocalYear(CLE)=2015)</stp>
        <stp>Bar</stp>
        <stp/>
        <stp>Close</stp>
        <stp>DC</stp>
        <stp>0</stp>
        <stp>All</stp>
        <stp/>
        <stp/>
        <stp>FALSE</stp>
        <stp>D</stp>
        <tr r="I213" s="1"/>
      </tp>
      <tp t="s">
        <v/>
        <stp/>
        <stp>StudyData</stp>
        <stp>Vol(CLE,VolType=Exchange,CoCType=Commodity)when (LocalMonth(CLE)=11 and LocalDay(CLE)=30 and LocalYear(CLE)=2015)</stp>
        <stp>Bar</stp>
        <stp/>
        <stp>Close</stp>
        <stp>DC</stp>
        <stp>0</stp>
        <stp>All</stp>
        <stp/>
        <stp/>
        <stp>FALSE</stp>
        <stp>D</stp>
        <tr r="I242" s="1"/>
      </tp>
      <tp t="s">
        <v/>
        <stp/>
        <stp>StudyData</stp>
        <stp>Vol(CLE,VolType=Exchange,CoCType=Commodity)when (LocalMonth(CLE)=10 and LocalDay(CLE)=21 and LocalYear(CLE)=2015)</stp>
        <stp>Bar</stp>
        <stp/>
        <stp>Close</stp>
        <stp>DC</stp>
        <stp>0</stp>
        <stp>All</stp>
        <stp/>
        <stp/>
        <stp>FALSE</stp>
        <stp>D</stp>
        <tr r="I214" s="1"/>
      </tp>
      <tp t="s">
        <v/>
        <stp/>
        <stp>StudyData</stp>
        <stp>Vol(CLE,VolType=Exchange,CoCType=Commodity)when (LocalMonth(CLE)=10 and LocalDay(CLE)=26 and LocalYear(CLE)=2015)</stp>
        <stp>Bar</stp>
        <stp/>
        <stp>Close</stp>
        <stp>DC</stp>
        <stp>0</stp>
        <stp>All</stp>
        <stp/>
        <stp/>
        <stp>FALSE</stp>
        <stp>D</stp>
        <tr r="I217" s="1"/>
      </tp>
      <tp t="s">
        <v/>
        <stp/>
        <stp>StudyData</stp>
        <stp>Vol(CLE,VolType=Exchange,CoCType=Commodity)when (LocalMonth(CLE)=10 and LocalDay(CLE)=27 and LocalYear(CLE)=2015)</stp>
        <stp>Bar</stp>
        <stp/>
        <stp>Close</stp>
        <stp>DC</stp>
        <stp>0</stp>
        <stp>All</stp>
        <stp/>
        <stp/>
        <stp>FALSE</stp>
        <stp>D</stp>
        <tr r="I218" s="1"/>
      </tp>
      <tp t="s">
        <v/>
        <stp/>
        <stp>StudyData</stp>
        <stp>Vol(CLE,VolType=Exchange,CoCType=Commodity)when (LocalMonth(CLE)=10 and LocalDay(CLE)=28 and LocalYear(CLE)=2015)</stp>
        <stp>Bar</stp>
        <stp/>
        <stp>Close</stp>
        <stp>DC</stp>
        <stp>0</stp>
        <stp>All</stp>
        <stp/>
        <stp/>
        <stp>FALSE</stp>
        <stp>D</stp>
        <tr r="I219" s="1"/>
      </tp>
      <tp t="s">
        <v/>
        <stp/>
        <stp>StudyData</stp>
        <stp>Vol(CLE,VolType=Exchange,CoCType=Commodity)when (LocalMonth(CLE)=10 and LocalDay(CLE)=29 and LocalYear(CLE)=2015)</stp>
        <stp>Bar</stp>
        <stp/>
        <stp>Close</stp>
        <stp>DC</stp>
        <stp>0</stp>
        <stp>All</stp>
        <stp/>
        <stp/>
        <stp>FALSE</stp>
        <stp>D</stp>
        <tr r="I220" s="1"/>
      </tp>
      <tp t="s">
        <v/>
        <stp/>
        <stp>StudyData</stp>
        <stp>Vol(CLE,VolType=Exchange,CoCType=Commodity)when (LocalMonth(CLE)=11 and LocalDay(CLE)=23 and LocalYear(CLE)=2015)</stp>
        <stp>Bar</stp>
        <stp/>
        <stp>Close</stp>
        <stp>DC</stp>
        <stp>0</stp>
        <stp>All</stp>
        <stp/>
        <stp/>
        <stp>FALSE</stp>
        <stp>D</stp>
        <tr r="I237" s="1"/>
      </tp>
      <tp t="s">
        <v/>
        <stp/>
        <stp>StudyData</stp>
        <stp>Vol(CLE,VolType=Exchange,CoCType=Commodity)when (LocalMonth(CLE)=10 and LocalDay(CLE)=30 and LocalYear(CLE)=2015)</stp>
        <stp>Bar</stp>
        <stp/>
        <stp>Close</stp>
        <stp>DC</stp>
        <stp>0</stp>
        <stp>All</stp>
        <stp/>
        <stp/>
        <stp>FALSE</stp>
        <stp>D</stp>
        <tr r="I221" s="1"/>
      </tp>
      <tp t="s">
        <v/>
        <stp/>
        <stp>StudyData</stp>
        <stp>Vol(CLE,VolType=Exchange,CoCType=Commodity)when (LocalMonth(CLE)=11 and LocalDay(CLE)=20 and LocalYear(CLE)=2015)</stp>
        <stp>Bar</stp>
        <stp/>
        <stp>Close</stp>
        <stp>DC</stp>
        <stp>0</stp>
        <stp>All</stp>
        <stp/>
        <stp/>
        <stp>FALSE</stp>
        <stp>D</stp>
        <tr r="I236" s="1"/>
      </tp>
      <tp t="s">
        <v/>
        <stp/>
        <stp>StudyData</stp>
        <stp>Vol(CLE,VolType=Exchange,CoCType=Commodity)when (LocalMonth(CLE)=12 and LocalDay(CLE)=10 and LocalYear(CLE)=2015)</stp>
        <stp>Bar</stp>
        <stp/>
        <stp>Close</stp>
        <stp>DC</stp>
        <stp>0</stp>
        <stp>All</stp>
        <stp/>
        <stp/>
        <stp>FALSE</stp>
        <stp>D</stp>
        <tr r="I250" s="1"/>
      </tp>
      <tp t="s">
        <v/>
        <stp/>
        <stp>StudyData</stp>
        <stp>Vol(CLE,VolType=Exchange,CoCType=Commodity)when (LocalMonth(CLE)=12 and LocalDay(CLE)=11 and LocalYear(CLE)=2015)</stp>
        <stp>Bar</stp>
        <stp/>
        <stp>Close</stp>
        <stp>DC</stp>
        <stp>0</stp>
        <stp>All</stp>
        <stp/>
        <stp/>
        <stp>FALSE</stp>
        <stp>D</stp>
        <tr r="I251" s="1"/>
      </tp>
      <tp t="s">
        <v/>
        <stp/>
        <stp>StudyData</stp>
        <stp>Vol(CLE,VolType=Exchange,CoCType=Commodity)when (LocalMonth(CLE)=11 and LocalDay(CLE)=26 and LocalYear(CLE)=2015)</stp>
        <stp>Bar</stp>
        <stp/>
        <stp>Close</stp>
        <stp>DC</stp>
        <stp>0</stp>
        <stp>All</stp>
        <stp/>
        <stp/>
        <stp>FALSE</stp>
        <stp>D</stp>
        <tr r="I240" s="1"/>
      </tp>
      <tp t="s">
        <v/>
        <stp/>
        <stp>StudyData</stp>
        <stp>Vol(CLE,VolType=Exchange,CoCType=Commodity)when (LocalMonth(CLE)=12 and LocalDay(CLE)=16 and LocalYear(CLE)=2015)</stp>
        <stp>Bar</stp>
        <stp/>
        <stp>Close</stp>
        <stp>DC</stp>
        <stp>0</stp>
        <stp>All</stp>
        <stp/>
        <stp/>
        <stp>FALSE</stp>
        <stp>D</stp>
        <tr r="I254" s="1"/>
      </tp>
      <tp t="s">
        <v/>
        <stp/>
        <stp>StudyData</stp>
        <stp>Vol(CLE,VolType=Exchange,CoCType=Commodity)when (LocalMonth(CLE)=11 and LocalDay(CLE)=27 and LocalYear(CLE)=2015)</stp>
        <stp>Bar</stp>
        <stp/>
        <stp>Close</stp>
        <stp>DC</stp>
        <stp>0</stp>
        <stp>All</stp>
        <stp/>
        <stp/>
        <stp>FALSE</stp>
        <stp>D</stp>
        <tr r="I241" s="1"/>
      </tp>
      <tp t="s">
        <v/>
        <stp/>
        <stp>StudyData</stp>
        <stp>Vol(CLE,VolType=Exchange,CoCType=Commodity)when (LocalMonth(CLE)=12 and LocalDay(CLE)=17 and LocalYear(CLE)=2015)</stp>
        <stp>Bar</stp>
        <stp/>
        <stp>Close</stp>
        <stp>DC</stp>
        <stp>0</stp>
        <stp>All</stp>
        <stp/>
        <stp/>
        <stp>FALSE</stp>
        <stp>D</stp>
        <tr r="I255" s="1"/>
      </tp>
      <tp t="s">
        <v/>
        <stp/>
        <stp>StudyData</stp>
        <stp>Vol(CLE,VolType=Exchange,CoCType=Commodity)when (LocalMonth(CLE)=11 and LocalDay(CLE)=24 and LocalYear(CLE)=2015)</stp>
        <stp>Bar</stp>
        <stp/>
        <stp>Close</stp>
        <stp>DC</stp>
        <stp>0</stp>
        <stp>All</stp>
        <stp/>
        <stp/>
        <stp>FALSE</stp>
        <stp>D</stp>
        <tr r="I238" s="1"/>
      </tp>
      <tp t="s">
        <v/>
        <stp/>
        <stp>StudyData</stp>
        <stp>Vol(CLE,VolType=Exchange,CoCType=Commodity)when (LocalMonth(CLE)=12 and LocalDay(CLE)=14 and LocalYear(CLE)=2015)</stp>
        <stp>Bar</stp>
        <stp/>
        <stp>Close</stp>
        <stp>DC</stp>
        <stp>0</stp>
        <stp>All</stp>
        <stp/>
        <stp/>
        <stp>FALSE</stp>
        <stp>D</stp>
        <tr r="I252" s="1"/>
      </tp>
      <tp t="s">
        <v/>
        <stp/>
        <stp>StudyData</stp>
        <stp>Vol(CLE,VolType=Exchange,CoCType=Commodity)when (LocalMonth(CLE)=11 and LocalDay(CLE)=25 and LocalYear(CLE)=2015)</stp>
        <stp>Bar</stp>
        <stp/>
        <stp>Close</stp>
        <stp>DC</stp>
        <stp>0</stp>
        <stp>All</stp>
        <stp/>
        <stp/>
        <stp>FALSE</stp>
        <stp>D</stp>
        <tr r="I239" s="1"/>
      </tp>
      <tp t="s">
        <v/>
        <stp/>
        <stp>StudyData</stp>
        <stp>Vol(CLE,VolType=Exchange,CoCType=Commodity)when (LocalMonth(CLE)=12 and LocalDay(CLE)=15 and LocalYear(CLE)=2015)</stp>
        <stp>Bar</stp>
        <stp/>
        <stp>Close</stp>
        <stp>DC</stp>
        <stp>0</stp>
        <stp>All</stp>
        <stp/>
        <stp/>
        <stp>FALSE</stp>
        <stp>D</stp>
        <tr r="I253" s="1"/>
      </tp>
      <tp t="s">
        <v/>
        <stp/>
        <stp>StudyData</stp>
        <stp>Vol(CLE,VolType=Exchange,CoCType=Commodity)when (LocalMonth(CLE)=12 and LocalDay(CLE)=18 and LocalYear(CLE)=2015)</stp>
        <stp>Bar</stp>
        <stp/>
        <stp>Close</stp>
        <stp>DC</stp>
        <stp>0</stp>
        <stp>All</stp>
        <stp/>
        <stp/>
        <stp>FALSE</stp>
        <stp>D</stp>
        <tr r="I256" s="1"/>
      </tp>
      <tp t="s">
        <v/>
        <stp/>
        <stp>StudyData</stp>
        <stp>Vol(CLE,VolType=Exchange,CoCType=Commodity)when (LocalMonth(CLE)=11 and LocalDay(CLE)=12 and LocalYear(CLE)=2015)</stp>
        <stp>Bar</stp>
        <stp/>
        <stp>Close</stp>
        <stp>DC</stp>
        <stp>0</stp>
        <stp>All</stp>
        <stp/>
        <stp/>
        <stp>FALSE</stp>
        <stp>D</stp>
        <tr r="I230" s="1"/>
      </tp>
      <tp t="s">
        <v/>
        <stp/>
        <stp>StudyData</stp>
        <stp>Vol(CLE,VolType=Exchange,CoCType=Commodity)when (LocalMonth(CLE)=12 and LocalDay(CLE)=22 and LocalYear(CLE)=2015)</stp>
        <stp>Bar</stp>
        <stp/>
        <stp>Close</stp>
        <stp>DC</stp>
        <stp>0</stp>
        <stp>All</stp>
        <stp/>
        <stp/>
        <stp>FALSE</stp>
        <stp>D</stp>
        <tr r="I258" s="1"/>
      </tp>
      <tp t="s">
        <v/>
        <stp/>
        <stp>StudyData</stp>
        <stp>Vol(CLE,VolType=Exchange,CoCType=Commodity)when (LocalMonth(CLE)=11 and LocalDay(CLE)=13 and LocalYear(CLE)=2015)</stp>
        <stp>Bar</stp>
        <stp/>
        <stp>Close</stp>
        <stp>DC</stp>
        <stp>0</stp>
        <stp>All</stp>
        <stp/>
        <stp/>
        <stp>FALSE</stp>
        <stp>D</stp>
        <tr r="I231" s="1"/>
      </tp>
      <tp t="s">
        <v/>
        <stp/>
        <stp>StudyData</stp>
        <stp>Vol(CLE,VolType=Exchange,CoCType=Commodity)when (LocalMonth(CLE)=12 and LocalDay(CLE)=23 and LocalYear(CLE)=2015)</stp>
        <stp>Bar</stp>
        <stp/>
        <stp>Close</stp>
        <stp>DC</stp>
        <stp>0</stp>
        <stp>All</stp>
        <stp/>
        <stp/>
        <stp>FALSE</stp>
        <stp>D</stp>
        <tr r="I259" s="1"/>
      </tp>
      <tp t="s">
        <v/>
        <stp/>
        <stp>StudyData</stp>
        <stp>Vol(CLE,VolType=Exchange,CoCType=Commodity)when (LocalMonth(CLE)=11 and LocalDay(CLE)=10 and LocalYear(CLE)=2015)</stp>
        <stp>Bar</stp>
        <stp/>
        <stp>Close</stp>
        <stp>DC</stp>
        <stp>0</stp>
        <stp>All</stp>
        <stp/>
        <stp/>
        <stp>FALSE</stp>
        <stp>D</stp>
        <tr r="I228" s="1"/>
      </tp>
      <tp t="s">
        <v/>
        <stp/>
        <stp>StudyData</stp>
        <stp>Vol(CLE,VolType=Exchange,CoCType=Commodity)when (LocalMonth(CLE)=11 and LocalDay(CLE)=11 and LocalYear(CLE)=2015)</stp>
        <stp>Bar</stp>
        <stp/>
        <stp>Close</stp>
        <stp>DC</stp>
        <stp>0</stp>
        <stp>All</stp>
        <stp/>
        <stp/>
        <stp>FALSE</stp>
        <stp>D</stp>
        <tr r="I229" s="1"/>
      </tp>
      <tp t="s">
        <v/>
        <stp/>
        <stp>StudyData</stp>
        <stp>Vol(CLE,VolType=Exchange,CoCType=Commodity)when (LocalMonth(CLE)=12 and LocalDay(CLE)=21 and LocalYear(CLE)=2015)</stp>
        <stp>Bar</stp>
        <stp/>
        <stp>Close</stp>
        <stp>DC</stp>
        <stp>0</stp>
        <stp>All</stp>
        <stp/>
        <stp/>
        <stp>FALSE</stp>
        <stp>D</stp>
        <tr r="I257" s="1"/>
      </tp>
      <tp t="s">
        <v/>
        <stp/>
        <stp>StudyData</stp>
        <stp>Vol(CLE,VolType=Exchange,CoCType=Commodity)when (LocalMonth(CLE)=11 and LocalDay(CLE)=16 and LocalYear(CLE)=2015)</stp>
        <stp>Bar</stp>
        <stp/>
        <stp>Close</stp>
        <stp>DC</stp>
        <stp>0</stp>
        <stp>All</stp>
        <stp/>
        <stp/>
        <stp>FALSE</stp>
        <stp>D</stp>
        <tr r="I232" s="1"/>
      </tp>
      <tp t="s">
        <v/>
        <stp/>
        <stp>StudyData</stp>
        <stp>Vol(CLE,VolType=Exchange,CoCType=Commodity)when (LocalMonth(CLE)=11 and LocalDay(CLE)=17 and LocalYear(CLE)=2015)</stp>
        <stp>Bar</stp>
        <stp/>
        <stp>Close</stp>
        <stp>DC</stp>
        <stp>0</stp>
        <stp>All</stp>
        <stp/>
        <stp/>
        <stp>FALSE</stp>
        <stp>D</stp>
        <tr r="I233" s="1"/>
      </tp>
      <tp t="s">
        <v/>
        <stp/>
        <stp>StudyData</stp>
        <stp>Vol(CLE,VolType=Exchange,CoCType=Commodity)when (LocalMonth(CLE)=12 and LocalDay(CLE)=24 and LocalYear(CLE)=2015)</stp>
        <stp>Bar</stp>
        <stp/>
        <stp>Close</stp>
        <stp>DC</stp>
        <stp>0</stp>
        <stp>All</stp>
        <stp/>
        <stp/>
        <stp>FALSE</stp>
        <stp>D</stp>
        <tr r="I260" s="1"/>
      </tp>
      <tp t="s">
        <v/>
        <stp/>
        <stp>StudyData</stp>
        <stp>Vol(CLE,VolType=Exchange,CoCType=Commodity)when (LocalMonth(CLE)=12 and LocalDay(CLE)=25 and LocalYear(CLE)=2015)</stp>
        <stp>Bar</stp>
        <stp/>
        <stp>Close</stp>
        <stp>DC</stp>
        <stp>0</stp>
        <stp>All</stp>
        <stp/>
        <stp/>
        <stp>FALSE</stp>
        <stp>D</stp>
        <tr r="I261" s="1"/>
      </tp>
      <tp t="s">
        <v/>
        <stp/>
        <stp>StudyData</stp>
        <stp>Vol(CLE,VolType=Exchange,CoCType=Commodity)when (LocalMonth(CLE)=11 and LocalDay(CLE)=18 and LocalYear(CLE)=2015)</stp>
        <stp>Bar</stp>
        <stp/>
        <stp>Close</stp>
        <stp>DC</stp>
        <stp>0</stp>
        <stp>All</stp>
        <stp/>
        <stp/>
        <stp>FALSE</stp>
        <stp>D</stp>
        <tr r="I234" s="1"/>
      </tp>
      <tp t="s">
        <v/>
        <stp/>
        <stp>StudyData</stp>
        <stp>Vol(CLE,VolType=Exchange,CoCType=Commodity)when (LocalMonth(CLE)=12 and LocalDay(CLE)=28 and LocalYear(CLE)=2015)</stp>
        <stp>Bar</stp>
        <stp/>
        <stp>Close</stp>
        <stp>DC</stp>
        <stp>0</stp>
        <stp>All</stp>
        <stp/>
        <stp/>
        <stp>FALSE</stp>
        <stp>D</stp>
        <tr r="I262" s="1"/>
      </tp>
      <tp t="s">
        <v/>
        <stp/>
        <stp>StudyData</stp>
        <stp>Vol(CLE,VolType=Exchange,CoCType=Commodity)when (LocalMonth(CLE)=11 and LocalDay(CLE)=19 and LocalYear(CLE)=2015)</stp>
        <stp>Bar</stp>
        <stp/>
        <stp>Close</stp>
        <stp>DC</stp>
        <stp>0</stp>
        <stp>All</stp>
        <stp/>
        <stp/>
        <stp>FALSE</stp>
        <stp>D</stp>
        <tr r="I235" s="1"/>
      </tp>
      <tp t="s">
        <v/>
        <stp/>
        <stp>StudyData</stp>
        <stp>Vol(CLE,VolType=Exchange,CoCType=Commodity)when (LocalMonth(CLE)=12 and LocalDay(CLE)=29 and LocalYear(CLE)=2015)</stp>
        <stp>Bar</stp>
        <stp/>
        <stp>Close</stp>
        <stp>DC</stp>
        <stp>0</stp>
        <stp>All</stp>
        <stp/>
        <stp/>
        <stp>FALSE</stp>
        <stp>D</stp>
        <tr r="I263" s="1"/>
      </tp>
      <tp t="s">
        <v/>
        <stp/>
        <stp>StudyData</stp>
        <stp>Vol(CLE,VolType=Exchange,CoCType=Commodity)when (LocalMonth(CLE)=10 and LocalDay(CLE)=12 and LocalYear(CLE)=2015)</stp>
        <stp>Bar</stp>
        <stp/>
        <stp>Close</stp>
        <stp>DC</stp>
        <stp>0</stp>
        <stp>All</stp>
        <stp/>
        <stp/>
        <stp>FALSE</stp>
        <stp>D</stp>
        <tr r="I207" s="1"/>
      </tp>
      <tp t="s">
        <v/>
        <stp/>
        <stp>StudyData</stp>
        <stp>Vol(CLE,VolType=Exchange,CoCType=Commodity)when (LocalMonth(CLE)=10 and LocalDay(CLE)=13 and LocalYear(CLE)=2015)</stp>
        <stp>Bar</stp>
        <stp/>
        <stp>Close</stp>
        <stp>DC</stp>
        <stp>0</stp>
        <stp>All</stp>
        <stp/>
        <stp/>
        <stp>FALSE</stp>
        <stp>D</stp>
        <tr r="I208" s="1"/>
      </tp>
      <tp t="s">
        <v/>
        <stp/>
        <stp>StudyData</stp>
        <stp>Vol(CLE,VolType=Exchange,CoCType=Commodity)when (LocalMonth(CLE)=12 and LocalDay(CLE)=30 and LocalYear(CLE)=2015)</stp>
        <stp>Bar</stp>
        <stp/>
        <stp>Close</stp>
        <stp>DC</stp>
        <stp>0</stp>
        <stp>All</stp>
        <stp/>
        <stp/>
        <stp>FALSE</stp>
        <stp>D</stp>
        <tr r="I264" s="1"/>
      </tp>
      <tp t="s">
        <v/>
        <stp/>
        <stp>StudyData</stp>
        <stp>Vol(CLE,VolType=Exchange,CoCType=Commodity)when (LocalMonth(CLE)=12 and LocalDay(CLE)=31 and LocalYear(CLE)=2015)</stp>
        <stp>Bar</stp>
        <stp/>
        <stp>Close</stp>
        <stp>DC</stp>
        <stp>0</stp>
        <stp>All</stp>
        <stp/>
        <stp/>
        <stp>FALSE</stp>
        <stp>D</stp>
        <tr r="I265" s="1"/>
      </tp>
      <tp t="s">
        <v/>
        <stp/>
        <stp>StudyData</stp>
        <stp>Vol(CLE,VolType=Exchange,CoCType=Commodity)when (LocalMonth(CLE)=10 and LocalDay(CLE)=16 and LocalYear(CLE)=2015)</stp>
        <stp>Bar</stp>
        <stp/>
        <stp>Close</stp>
        <stp>DC</stp>
        <stp>0</stp>
        <stp>All</stp>
        <stp/>
        <stp/>
        <stp>FALSE</stp>
        <stp>D</stp>
        <tr r="I211" s="1"/>
      </tp>
      <tp t="s">
        <v/>
        <stp/>
        <stp>StudyData</stp>
        <stp>Vol(CLE,VolType=Exchange,CoCType=Commodity)when (LocalMonth(CLE)=10 and LocalDay(CLE)=14 and LocalYear(CLE)=2015)</stp>
        <stp>Bar</stp>
        <stp/>
        <stp>Close</stp>
        <stp>DC</stp>
        <stp>0</stp>
        <stp>All</stp>
        <stp/>
        <stp/>
        <stp>FALSE</stp>
        <stp>D</stp>
        <tr r="I209" s="1"/>
      </tp>
      <tp t="s">
        <v/>
        <stp/>
        <stp>StudyData</stp>
        <stp>Vol(CLE,VolType=Exchange,CoCType=Commodity)when (LocalMonth(CLE)=10 and LocalDay(CLE)=15 and LocalYear(CLE)=2015)</stp>
        <stp>Bar</stp>
        <stp/>
        <stp>Close</stp>
        <stp>DC</stp>
        <stp>0</stp>
        <stp>All</stp>
        <stp/>
        <stp/>
        <stp>FALSE</stp>
        <stp>D</stp>
        <tr r="I210" s="1"/>
      </tp>
      <tp t="s">
        <v/>
        <stp/>
        <stp>StudyData</stp>
        <stp>Vol(CLE,VolType=Exchange,CoCType=Commodity)when (LocalMonth(CLE)=10 and LocalDay(CLE)=19 and LocalYear(CLE)=2015)</stp>
        <stp>Bar</stp>
        <stp/>
        <stp>Close</stp>
        <stp>DC</stp>
        <stp>0</stp>
        <stp>All</stp>
        <stp/>
        <stp/>
        <stp>FALSE</stp>
        <stp>D</stp>
        <tr r="I212" s="1"/>
      </tp>
    </main>
    <main first="cqg.rtd">
      <tp t="s">
        <v/>
        <stp/>
        <stp>StudyData</stp>
        <stp>Low(CLE)when (LocalMonth(CLE)=10 and LocalDay(CLE)=1 and LocalYear(CLE)=2015)</stp>
        <stp>Bar</stp>
        <stp/>
        <stp>Close</stp>
        <stp>DC</stp>
        <stp>0</stp>
        <stp>All</stp>
        <stp/>
        <stp/>
        <stp>FALSE</stp>
        <stp>T</stp>
        <tr r="G200" s="1"/>
      </tp>
      <tp t="s">
        <v/>
        <stp/>
        <stp>StudyData</stp>
        <stp>Low(CLE)when (LocalMonth(CLE)=12 and LocalDay(CLE)=3 and LocalYear(CLE)=2015)</stp>
        <stp>Bar</stp>
        <stp/>
        <stp>Close</stp>
        <stp>DC</stp>
        <stp>0</stp>
        <stp>All</stp>
        <stp/>
        <stp/>
        <stp>FALSE</stp>
        <stp>T</stp>
        <tr r="G245" s="1"/>
      </tp>
      <tp t="s">
        <v/>
        <stp/>
        <stp>StudyData</stp>
        <stp>Low(CLE)when (LocalMonth(CLE)=12 and LocalDay(CLE)=2 and LocalYear(CLE)=2015)</stp>
        <stp>Bar</stp>
        <stp/>
        <stp>Close</stp>
        <stp>DC</stp>
        <stp>0</stp>
        <stp>All</stp>
        <stp/>
        <stp/>
        <stp>FALSE</stp>
        <stp>T</stp>
        <tr r="G244" s="1"/>
      </tp>
      <tp t="s">
        <v/>
        <stp/>
        <stp>StudyData</stp>
        <stp>Low(CLE)when (LocalMonth(CLE)=11 and LocalDay(CLE)=2 and LocalYear(CLE)=2015)</stp>
        <stp>Bar</stp>
        <stp/>
        <stp>Close</stp>
        <stp>DC</stp>
        <stp>0</stp>
        <stp>All</stp>
        <stp/>
        <stp/>
        <stp>FALSE</stp>
        <stp>T</stp>
        <tr r="G222" s="1"/>
      </tp>
      <tp t="s">
        <v/>
        <stp/>
        <stp>StudyData</stp>
        <stp>Low(CLE)when (LocalMonth(CLE)=12 and LocalDay(CLE)=1 and LocalYear(CLE)=2015)</stp>
        <stp>Bar</stp>
        <stp/>
        <stp>Close</stp>
        <stp>DC</stp>
        <stp>0</stp>
        <stp>All</stp>
        <stp/>
        <stp/>
        <stp>FALSE</stp>
        <stp>T</stp>
        <tr r="G243" s="1"/>
      </tp>
      <tp t="s">
        <v/>
        <stp/>
        <stp>StudyData</stp>
        <stp>Low(CLE)when (LocalMonth(CLE)=10 and LocalDay(CLE)=2 and LocalYear(CLE)=2015)</stp>
        <stp>Bar</stp>
        <stp/>
        <stp>Close</stp>
        <stp>DC</stp>
        <stp>0</stp>
        <stp>All</stp>
        <stp/>
        <stp/>
        <stp>FALSE</stp>
        <stp>T</stp>
        <tr r="G201" s="1"/>
      </tp>
      <tp t="s">
        <v/>
        <stp/>
        <stp>StudyData</stp>
        <stp>Low(CLE)when (LocalMonth(CLE)=11 and LocalDay(CLE)=3 and LocalYear(CLE)=2015)</stp>
        <stp>Bar</stp>
        <stp/>
        <stp>Close</stp>
        <stp>DC</stp>
        <stp>0</stp>
        <stp>All</stp>
        <stp/>
        <stp/>
        <stp>FALSE</stp>
        <stp>T</stp>
        <tr r="G223" s="1"/>
      </tp>
      <tp t="s">
        <v/>
        <stp/>
        <stp>StudyData</stp>
        <stp>Low(CLE)when (LocalMonth(CLE)=10 and LocalDay(CLE)=5 and LocalYear(CLE)=2015)</stp>
        <stp>Bar</stp>
        <stp/>
        <stp>Close</stp>
        <stp>DC</stp>
        <stp>0</stp>
        <stp>All</stp>
        <stp/>
        <stp/>
        <stp>FALSE</stp>
        <stp>T</stp>
        <tr r="G202" s="1"/>
      </tp>
      <tp t="s">
        <v/>
        <stp/>
        <stp>StudyData</stp>
        <stp>Low(CLE)when (LocalMonth(CLE)=11 and LocalDay(CLE)=4 and LocalYear(CLE)=2015)</stp>
        <stp>Bar</stp>
        <stp/>
        <stp>Close</stp>
        <stp>DC</stp>
        <stp>0</stp>
        <stp>All</stp>
        <stp/>
        <stp/>
        <stp>FALSE</stp>
        <stp>T</stp>
        <tr r="G224" s="1"/>
      </tp>
      <tp t="s">
        <v/>
        <stp/>
        <stp>StudyData</stp>
        <stp>Low(CLE)when (LocalMonth(CLE)=12 and LocalDay(CLE)=7 and LocalYear(CLE)=2015)</stp>
        <stp>Bar</stp>
        <stp/>
        <stp>Close</stp>
        <stp>DC</stp>
        <stp>0</stp>
        <stp>All</stp>
        <stp/>
        <stp/>
        <stp>FALSE</stp>
        <stp>T</stp>
        <tr r="G247" s="1"/>
      </tp>
      <tp t="s">
        <v/>
        <stp/>
        <stp>StudyData</stp>
        <stp>Low(CLE)when (LocalMonth(CLE)=11 and LocalDay(CLE)=5 and LocalYear(CLE)=2015)</stp>
        <stp>Bar</stp>
        <stp/>
        <stp>Close</stp>
        <stp>DC</stp>
        <stp>0</stp>
        <stp>All</stp>
        <stp/>
        <stp/>
        <stp>FALSE</stp>
        <stp>T</stp>
        <tr r="G225" s="1"/>
      </tp>
      <tp t="s">
        <v/>
        <stp/>
        <stp>StudyData</stp>
        <stp>Low(CLE)when (LocalMonth(CLE)=10 and LocalDay(CLE)=7 and LocalYear(CLE)=2015)</stp>
        <stp>Bar</stp>
        <stp/>
        <stp>Close</stp>
        <stp>DC</stp>
        <stp>0</stp>
        <stp>All</stp>
        <stp/>
        <stp/>
        <stp>FALSE</stp>
        <stp>T</stp>
        <tr r="G204" s="1"/>
      </tp>
      <tp t="s">
        <v/>
        <stp/>
        <stp>StudyData</stp>
        <stp>Low(CLE)when (LocalMonth(CLE)=11 and LocalDay(CLE)=6 and LocalYear(CLE)=2015)</stp>
        <stp>Bar</stp>
        <stp/>
        <stp>Close</stp>
        <stp>DC</stp>
        <stp>0</stp>
        <stp>All</stp>
        <stp/>
        <stp/>
        <stp>FALSE</stp>
        <stp>T</stp>
        <tr r="G226" s="1"/>
      </tp>
      <tp t="s">
        <v/>
        <stp/>
        <stp>StudyData</stp>
        <stp>Low(CLE)when (LocalMonth(CLE)=10 and LocalDay(CLE)=6 and LocalYear(CLE)=2015)</stp>
        <stp>Bar</stp>
        <stp/>
        <stp>Close</stp>
        <stp>DC</stp>
        <stp>0</stp>
        <stp>All</stp>
        <stp/>
        <stp/>
        <stp>FALSE</stp>
        <stp>T</stp>
        <tr r="G203" s="1"/>
      </tp>
      <tp t="s">
        <v/>
        <stp/>
        <stp>StudyData</stp>
        <stp>Low(CLE)when (LocalMonth(CLE)=12 and LocalDay(CLE)=4 and LocalYear(CLE)=2015)</stp>
        <stp>Bar</stp>
        <stp/>
        <stp>Close</stp>
        <stp>DC</stp>
        <stp>0</stp>
        <stp>All</stp>
        <stp/>
        <stp/>
        <stp>FALSE</stp>
        <stp>T</stp>
        <tr r="G246" s="1"/>
      </tp>
      <tp t="s">
        <v/>
        <stp/>
        <stp>StudyData</stp>
        <stp>Low(CLE)when (LocalMonth(CLE)=10 and LocalDay(CLE)=9 and LocalYear(CLE)=2015)</stp>
        <stp>Bar</stp>
        <stp/>
        <stp>Close</stp>
        <stp>DC</stp>
        <stp>0</stp>
        <stp>All</stp>
        <stp/>
        <stp/>
        <stp>FALSE</stp>
        <stp>T</stp>
        <tr r="G206" s="1"/>
      </tp>
      <tp t="s">
        <v/>
        <stp/>
        <stp>StudyData</stp>
        <stp>Low(CLE)when (LocalMonth(CLE)=10 and LocalDay(CLE)=8 and LocalYear(CLE)=2015)</stp>
        <stp>Bar</stp>
        <stp/>
        <stp>Close</stp>
        <stp>DC</stp>
        <stp>0</stp>
        <stp>All</stp>
        <stp/>
        <stp/>
        <stp>FALSE</stp>
        <stp>T</stp>
        <tr r="G205" s="1"/>
      </tp>
      <tp t="s">
        <v/>
        <stp/>
        <stp>StudyData</stp>
        <stp>Low(CLE)when (LocalMonth(CLE)=11 and LocalDay(CLE)=9 and LocalYear(CLE)=2015)</stp>
        <stp>Bar</stp>
        <stp/>
        <stp>Close</stp>
        <stp>DC</stp>
        <stp>0</stp>
        <stp>All</stp>
        <stp/>
        <stp/>
        <stp>FALSE</stp>
        <stp>T</stp>
        <tr r="G227" s="1"/>
      </tp>
      <tp t="s">
        <v/>
        <stp/>
        <stp>StudyData</stp>
        <stp>Low(CLE)when (LocalMonth(CLE)=12 and LocalDay(CLE)=9 and LocalYear(CLE)=2015)</stp>
        <stp>Bar</stp>
        <stp/>
        <stp>Close</stp>
        <stp>DC</stp>
        <stp>0</stp>
        <stp>All</stp>
        <stp/>
        <stp/>
        <stp>FALSE</stp>
        <stp>T</stp>
        <tr r="G249" s="1"/>
      </tp>
      <tp t="s">
        <v/>
        <stp/>
        <stp>StudyData</stp>
        <stp>Low(CLE)when (LocalMonth(CLE)=12 and LocalDay(CLE)=8 and LocalYear(CLE)=2015)</stp>
        <stp>Bar</stp>
        <stp/>
        <stp>Close</stp>
        <stp>DC</stp>
        <stp>0</stp>
        <stp>All</stp>
        <stp/>
        <stp/>
        <stp>FALSE</stp>
        <stp>T</stp>
        <tr r="G248" s="1"/>
      </tp>
    </main>
    <main first="cqg.rtd">
      <tp t="s">
        <v/>
        <stp/>
        <stp>StudyData</stp>
        <stp>Open(CLE)when (LocalMonth(CLE)=10 and LocalDay(CLE)=9 and LocalYear(CLE)=2015)</stp>
        <stp>Bar</stp>
        <stp/>
        <stp>Close</stp>
        <stp>DC</stp>
        <stp>0</stp>
        <stp>All</stp>
        <stp/>
        <stp/>
        <stp>FALSE</stp>
        <stp>T</stp>
        <tr r="E206" s="1"/>
      </tp>
      <tp t="s">
        <v/>
        <stp/>
        <stp>StudyData</stp>
        <stp>Open(CLE)when (LocalMonth(CLE)=10 and LocalDay(CLE)=8 and LocalYear(CLE)=2015)</stp>
        <stp>Bar</stp>
        <stp/>
        <stp>Close</stp>
        <stp>DC</stp>
        <stp>0</stp>
        <stp>All</stp>
        <stp/>
        <stp/>
        <stp>FALSE</stp>
        <stp>T</stp>
        <tr r="E205" s="1"/>
      </tp>
      <tp t="s">
        <v/>
        <stp/>
        <stp>StudyData</stp>
        <stp>Open(CLE)when (LocalMonth(CLE)=11 and LocalDay(CLE)=9 and LocalYear(CLE)=2015)</stp>
        <stp>Bar</stp>
        <stp/>
        <stp>Close</stp>
        <stp>DC</stp>
        <stp>0</stp>
        <stp>All</stp>
        <stp/>
        <stp/>
        <stp>FALSE</stp>
        <stp>T</stp>
        <tr r="E227" s="1"/>
      </tp>
      <tp t="s">
        <v/>
        <stp/>
        <stp>StudyData</stp>
        <stp>Open(CLE)when (LocalMonth(CLE)=12 and LocalDay(CLE)=9 and LocalYear(CLE)=2015)</stp>
        <stp>Bar</stp>
        <stp/>
        <stp>Close</stp>
        <stp>DC</stp>
        <stp>0</stp>
        <stp>All</stp>
        <stp/>
        <stp/>
        <stp>FALSE</stp>
        <stp>T</stp>
        <tr r="E249" s="1"/>
      </tp>
      <tp t="s">
        <v/>
        <stp/>
        <stp>StudyData</stp>
        <stp>Open(CLE)when (LocalMonth(CLE)=12 and LocalDay(CLE)=8 and LocalYear(CLE)=2015)</stp>
        <stp>Bar</stp>
        <stp/>
        <stp>Close</stp>
        <stp>DC</stp>
        <stp>0</stp>
        <stp>All</stp>
        <stp/>
        <stp/>
        <stp>FALSE</stp>
        <stp>T</stp>
        <tr r="E248" s="1"/>
      </tp>
      <tp t="s">
        <v/>
        <stp/>
        <stp>StudyData</stp>
        <stp>Open(CLE)when (LocalMonth(CLE)=10 and LocalDay(CLE)=5 and LocalYear(CLE)=2015)</stp>
        <stp>Bar</stp>
        <stp/>
        <stp>Close</stp>
        <stp>DC</stp>
        <stp>0</stp>
        <stp>All</stp>
        <stp/>
        <stp/>
        <stp>FALSE</stp>
        <stp>T</stp>
        <tr r="E202" s="1"/>
      </tp>
      <tp t="s">
        <v/>
        <stp/>
        <stp>StudyData</stp>
        <stp>Open(CLE)when (LocalMonth(CLE)=11 and LocalDay(CLE)=4 and LocalYear(CLE)=2015)</stp>
        <stp>Bar</stp>
        <stp/>
        <stp>Close</stp>
        <stp>DC</stp>
        <stp>0</stp>
        <stp>All</stp>
        <stp/>
        <stp/>
        <stp>FALSE</stp>
        <stp>T</stp>
        <tr r="E224" s="1"/>
      </tp>
      <tp t="s">
        <v/>
        <stp/>
        <stp>StudyData</stp>
        <stp>Open(CLE)when (LocalMonth(CLE)=12 and LocalDay(CLE)=7 and LocalYear(CLE)=2015)</stp>
        <stp>Bar</stp>
        <stp/>
        <stp>Close</stp>
        <stp>DC</stp>
        <stp>0</stp>
        <stp>All</stp>
        <stp/>
        <stp/>
        <stp>FALSE</stp>
        <stp>T</stp>
        <tr r="E247" s="1"/>
      </tp>
      <tp t="s">
        <v/>
        <stp/>
        <stp>StudyData</stp>
        <stp>Open(CLE)when (LocalMonth(CLE)=11 and LocalDay(CLE)=5 and LocalYear(CLE)=2015)</stp>
        <stp>Bar</stp>
        <stp/>
        <stp>Close</stp>
        <stp>DC</stp>
        <stp>0</stp>
        <stp>All</stp>
        <stp/>
        <stp/>
        <stp>FALSE</stp>
        <stp>T</stp>
        <tr r="E225" s="1"/>
      </tp>
      <tp t="s">
        <v/>
        <stp/>
        <stp>StudyData</stp>
        <stp>Open(CLE)when (LocalMonth(CLE)=10 and LocalDay(CLE)=7 and LocalYear(CLE)=2015)</stp>
        <stp>Bar</stp>
        <stp/>
        <stp>Close</stp>
        <stp>DC</stp>
        <stp>0</stp>
        <stp>All</stp>
        <stp/>
        <stp/>
        <stp>FALSE</stp>
        <stp>T</stp>
        <tr r="E204" s="1"/>
      </tp>
      <tp t="s">
        <v/>
        <stp/>
        <stp>StudyData</stp>
        <stp>Open(CLE)when (LocalMonth(CLE)=11 and LocalDay(CLE)=6 and LocalYear(CLE)=2015)</stp>
        <stp>Bar</stp>
        <stp/>
        <stp>Close</stp>
        <stp>DC</stp>
        <stp>0</stp>
        <stp>All</stp>
        <stp/>
        <stp/>
        <stp>FALSE</stp>
        <stp>T</stp>
        <tr r="E226" s="1"/>
      </tp>
      <tp t="s">
        <v/>
        <stp/>
        <stp>StudyData</stp>
        <stp>Open(CLE)when (LocalMonth(CLE)=10 and LocalDay(CLE)=6 and LocalYear(CLE)=2015)</stp>
        <stp>Bar</stp>
        <stp/>
        <stp>Close</stp>
        <stp>DC</stp>
        <stp>0</stp>
        <stp>All</stp>
        <stp/>
        <stp/>
        <stp>FALSE</stp>
        <stp>T</stp>
        <tr r="E203" s="1"/>
      </tp>
      <tp t="s">
        <v/>
        <stp/>
        <stp>StudyData</stp>
        <stp>Open(CLE)when (LocalMonth(CLE)=12 and LocalDay(CLE)=4 and LocalYear(CLE)=2015)</stp>
        <stp>Bar</stp>
        <stp/>
        <stp>Close</stp>
        <stp>DC</stp>
        <stp>0</stp>
        <stp>All</stp>
        <stp/>
        <stp/>
        <stp>FALSE</stp>
        <stp>T</stp>
        <tr r="E246" s="1"/>
      </tp>
      <tp t="s">
        <v/>
        <stp/>
        <stp>StudyData</stp>
        <stp>Open(CLE)when (LocalMonth(CLE)=10 and LocalDay(CLE)=1 and LocalYear(CLE)=2015)</stp>
        <stp>Bar</stp>
        <stp/>
        <stp>Close</stp>
        <stp>DC</stp>
        <stp>0</stp>
        <stp>All</stp>
        <stp/>
        <stp/>
        <stp>FALSE</stp>
        <stp>T</stp>
        <tr r="E200" s="1"/>
      </tp>
      <tp t="s">
        <v/>
        <stp/>
        <stp>StudyData</stp>
        <stp>Open(CLE)when (LocalMonth(CLE)=12 and LocalDay(CLE)=3 and LocalYear(CLE)=2015)</stp>
        <stp>Bar</stp>
        <stp/>
        <stp>Close</stp>
        <stp>DC</stp>
        <stp>0</stp>
        <stp>All</stp>
        <stp/>
        <stp/>
        <stp>FALSE</stp>
        <stp>T</stp>
        <tr r="E245" s="1"/>
      </tp>
      <tp t="s">
        <v/>
        <stp/>
        <stp>StudyData</stp>
        <stp>Open(CLE)when (LocalMonth(CLE)=12 and LocalDay(CLE)=2 and LocalYear(CLE)=2015)</stp>
        <stp>Bar</stp>
        <stp/>
        <stp>Close</stp>
        <stp>DC</stp>
        <stp>0</stp>
        <stp>All</stp>
        <stp/>
        <stp/>
        <stp>FALSE</stp>
        <stp>T</stp>
        <tr r="E244" s="1"/>
      </tp>
      <tp t="s">
        <v/>
        <stp/>
        <stp>StudyData</stp>
        <stp>Open(CLE)when (LocalMonth(CLE)=11 and LocalDay(CLE)=2 and LocalYear(CLE)=2015)</stp>
        <stp>Bar</stp>
        <stp/>
        <stp>Close</stp>
        <stp>DC</stp>
        <stp>0</stp>
        <stp>All</stp>
        <stp/>
        <stp/>
        <stp>FALSE</stp>
        <stp>T</stp>
        <tr r="E222" s="1"/>
      </tp>
      <tp t="s">
        <v/>
        <stp/>
        <stp>StudyData</stp>
        <stp>Open(CLE)when (LocalMonth(CLE)=12 and LocalDay(CLE)=1 and LocalYear(CLE)=2015)</stp>
        <stp>Bar</stp>
        <stp/>
        <stp>Close</stp>
        <stp>DC</stp>
        <stp>0</stp>
        <stp>All</stp>
        <stp/>
        <stp/>
        <stp>FALSE</stp>
        <stp>T</stp>
        <tr r="E243" s="1"/>
      </tp>
      <tp t="s">
        <v/>
        <stp/>
        <stp>StudyData</stp>
        <stp>Open(CLE)when (LocalMonth(CLE)=10 and LocalDay(CLE)=2 and LocalYear(CLE)=2015)</stp>
        <stp>Bar</stp>
        <stp/>
        <stp>Close</stp>
        <stp>DC</stp>
        <stp>0</stp>
        <stp>All</stp>
        <stp/>
        <stp/>
        <stp>FALSE</stp>
        <stp>T</stp>
        <tr r="E201" s="1"/>
      </tp>
      <tp t="s">
        <v/>
        <stp/>
        <stp>StudyData</stp>
        <stp>Open(CLE)when (LocalMonth(CLE)=11 and LocalDay(CLE)=3 and LocalYear(CLE)=2015)</stp>
        <stp>Bar</stp>
        <stp/>
        <stp>Close</stp>
        <stp>DC</stp>
        <stp>0</stp>
        <stp>All</stp>
        <stp/>
        <stp/>
        <stp>FALSE</stp>
        <stp>T</stp>
        <tr r="E223" s="1"/>
      </tp>
    </main>
    <main first="cqg.rtd">
      <tp>
        <v>49.46</v>
        <stp/>
        <stp>StudyData</stp>
        <stp>High(CLE)when (LocalMonth(CLE)=3 and LocalDay(CLE)=25 and LocalYear(CLE)=2015)</stp>
        <stp>Bar</stp>
        <stp/>
        <stp>Close</stp>
        <stp>DC</stp>
        <stp>0</stp>
        <stp>All</stp>
        <stp/>
        <stp/>
        <stp>FALSE</stp>
        <stp>T</stp>
        <tr r="F64" s="1"/>
      </tp>
      <tp>
        <v>48.56</v>
        <stp/>
        <stp>StudyData</stp>
        <stp>High(CLE)when (LocalMonth(CLE)=3 and LocalDay(CLE)=24 and LocalYear(CLE)=2015)</stp>
        <stp>Bar</stp>
        <stp/>
        <stp>Close</stp>
        <stp>DC</stp>
        <stp>0</stp>
        <stp>All</stp>
        <stp/>
        <stp/>
        <stp>FALSE</stp>
        <stp>T</stp>
        <tr r="F63" s="1"/>
      </tp>
      <tp>
        <v>51.38</v>
        <stp/>
        <stp>StudyData</stp>
        <stp>High(CLE)when (LocalMonth(CLE)=3 and LocalDay(CLE)=27 and LocalYear(CLE)=2015)</stp>
        <stp>Bar</stp>
        <stp/>
        <stp>Close</stp>
        <stp>DC</stp>
        <stp>0</stp>
        <stp>All</stp>
        <stp/>
        <stp/>
        <stp>FALSE</stp>
        <stp>T</stp>
        <tr r="F66" s="1"/>
      </tp>
      <tp>
        <v>52.48</v>
        <stp/>
        <stp>StudyData</stp>
        <stp>High(CLE)when (LocalMonth(CLE)=3 and LocalDay(CLE)=26 and LocalYear(CLE)=2015)</stp>
        <stp>Bar</stp>
        <stp/>
        <stp>Close</stp>
        <stp>DC</stp>
        <stp>0</stp>
        <stp>All</stp>
        <stp/>
        <stp/>
        <stp>FALSE</stp>
        <stp>T</stp>
        <tr r="F65" s="1"/>
      </tp>
      <tp>
        <v>46.53</v>
        <stp/>
        <stp>StudyData</stp>
        <stp>High(CLE)when (LocalMonth(CLE)=3 and LocalDay(CLE)=20 and LocalYear(CLE)=2015)</stp>
        <stp>Bar</stp>
        <stp/>
        <stp>Close</stp>
        <stp>DC</stp>
        <stp>0</stp>
        <stp>All</stp>
        <stp/>
        <stp/>
        <stp>FALSE</stp>
        <stp>T</stp>
        <tr r="F61" s="1"/>
      </tp>
      <tp>
        <v>47.61</v>
        <stp/>
        <stp>StudyData</stp>
        <stp>High(CLE)when (LocalMonth(CLE)=3 and LocalDay(CLE)=23 and LocalYear(CLE)=2015)</stp>
        <stp>Bar</stp>
        <stp/>
        <stp>Close</stp>
        <stp>DC</stp>
        <stp>0</stp>
        <stp>All</stp>
        <stp/>
        <stp/>
        <stp>FALSE</stp>
        <stp>T</stp>
        <tr r="F62" s="1"/>
      </tp>
      <tp t="s">
        <v/>
        <stp/>
        <stp>StudyData</stp>
        <stp>High(CLE)when (LocalMonth(CLE)=1 and LocalDay(CLE)=19 and LocalYear(CLE)=2015)</stp>
        <stp>Bar</stp>
        <stp/>
        <stp>Close</stp>
        <stp>DC</stp>
        <stp>0</stp>
        <stp>All</stp>
        <stp/>
        <stp/>
        <stp>FALSE</stp>
        <stp>T</stp>
        <tr r="F17" s="1"/>
      </tp>
      <tp t="s">
        <v/>
        <stp/>
        <stp>StudyData</stp>
        <stp>High(CLE)when (LocalMonth(CLE)=1 and LocalDay(CLE)=18 and LocalYear(CLE)=2016)</stp>
        <stp>Bar</stp>
        <stp/>
        <stp>Close</stp>
        <stp>DC</stp>
        <stp>0</stp>
        <stp>All</stp>
        <stp/>
        <stp/>
        <stp>FALSE</stp>
        <stp>T</stp>
        <tr r="F277" s="1"/>
      </tp>
      <tp t="s">
        <v/>
        <stp/>
        <stp>StudyData</stp>
        <stp>High(CLE)when (LocalMonth(CLE)=1 and LocalDay(CLE)=19 and LocalYear(CLE)=2016)</stp>
        <stp>Bar</stp>
        <stp/>
        <stp>Close</stp>
        <stp>DC</stp>
        <stp>0</stp>
        <stp>All</stp>
        <stp/>
        <stp/>
        <stp>FALSE</stp>
        <stp>T</stp>
        <tr r="F278" s="1"/>
      </tp>
      <tp t="s">
        <v/>
        <stp/>
        <stp>StudyData</stp>
        <stp>High(CLE)when (LocalMonth(CLE)=2 and LocalDay(CLE)=29 and LocalYear(CLE)=2016)</stp>
        <stp>Bar</stp>
        <stp/>
        <stp>Close</stp>
        <stp>DC</stp>
        <stp>0</stp>
        <stp>All</stp>
        <stp/>
        <stp/>
        <stp>FALSE</stp>
        <stp>T</stp>
        <tr r="F307" s="1"/>
      </tp>
      <tp>
        <v>51.27</v>
        <stp/>
        <stp>StudyData</stp>
        <stp>High(CLE)when (LocalMonth(CLE)=1 and LocalDay(CLE)=15 and LocalYear(CLE)=2015)</stp>
        <stp>Bar</stp>
        <stp/>
        <stp>Close</stp>
        <stp>DC</stp>
        <stp>0</stp>
        <stp>All</stp>
        <stp/>
        <stp/>
        <stp>FALSE</stp>
        <stp>T</stp>
        <tr r="F15" s="1"/>
      </tp>
      <tp>
        <v>51.28</v>
        <stp/>
        <stp>StudyData</stp>
        <stp>High(CLE)when (LocalMonth(CLE)=2 and LocalDay(CLE)=25 and LocalYear(CLE)=2015)</stp>
        <stp>Bar</stp>
        <stp/>
        <stp>Close</stp>
        <stp>DC</stp>
        <stp>0</stp>
        <stp>All</stp>
        <stp/>
        <stp/>
        <stp>FALSE</stp>
        <stp>T</stp>
        <tr r="F44" s="1"/>
      </tp>
      <tp t="s">
        <v/>
        <stp/>
        <stp>StudyData</stp>
        <stp>High(CLE)when (LocalMonth(CLE)=2 and LocalDay(CLE)=26 and LocalYear(CLE)=2016)</stp>
        <stp>Bar</stp>
        <stp/>
        <stp>Close</stp>
        <stp>DC</stp>
        <stp>0</stp>
        <stp>All</stp>
        <stp/>
        <stp/>
        <stp>FALSE</stp>
        <stp>T</stp>
        <tr r="F306" s="1"/>
      </tp>
      <tp>
        <v>48.91</v>
        <stp/>
        <stp>StudyData</stp>
        <stp>High(CLE)when (LocalMonth(CLE)=1 and LocalDay(CLE)=14 and LocalYear(CLE)=2015)</stp>
        <stp>Bar</stp>
        <stp/>
        <stp>Close</stp>
        <stp>DC</stp>
        <stp>0</stp>
        <stp>All</stp>
        <stp/>
        <stp/>
        <stp>FALSE</stp>
        <stp>T</stp>
        <tr r="F14" s="1"/>
      </tp>
      <tp>
        <v>50.33</v>
        <stp/>
        <stp>StudyData</stp>
        <stp>High(CLE)when (LocalMonth(CLE)=2 and LocalDay(CLE)=24 and LocalYear(CLE)=2015)</stp>
        <stp>Bar</stp>
        <stp/>
        <stp>Close</stp>
        <stp>DC</stp>
        <stp>0</stp>
        <stp>All</stp>
        <stp/>
        <stp/>
        <stp>FALSE</stp>
        <stp>T</stp>
        <tr r="F43" s="1"/>
      </tp>
      <tp t="s">
        <v/>
        <stp/>
        <stp>StudyData</stp>
        <stp>High(CLE)when (LocalMonth(CLE)=1 and LocalDay(CLE)=14 and LocalYear(CLE)=2016)</stp>
        <stp>Bar</stp>
        <stp/>
        <stp>Close</stp>
        <stp>DC</stp>
        <stp>0</stp>
        <stp>All</stp>
        <stp/>
        <stp/>
        <stp>FALSE</stp>
        <stp>T</stp>
        <tr r="F275" s="1"/>
      </tp>
      <tp t="s">
        <v/>
        <stp/>
        <stp>StudyData</stp>
        <stp>High(CLE)when (LocalMonth(CLE)=2 and LocalDay(CLE)=24 and LocalYear(CLE)=2016)</stp>
        <stp>Bar</stp>
        <stp/>
        <stp>Close</stp>
        <stp>DC</stp>
        <stp>0</stp>
        <stp>All</stp>
        <stp/>
        <stp/>
        <stp>FALSE</stp>
        <stp>T</stp>
        <tr r="F304" s="1"/>
      </tp>
      <tp>
        <v>49.94</v>
        <stp/>
        <stp>StudyData</stp>
        <stp>High(CLE)when (LocalMonth(CLE)=2 and LocalDay(CLE)=27 and LocalYear(CLE)=2015)</stp>
        <stp>Bar</stp>
        <stp/>
        <stp>Close</stp>
        <stp>DC</stp>
        <stp>0</stp>
        <stp>All</stp>
        <stp/>
        <stp/>
        <stp>FALSE</stp>
        <stp>T</stp>
        <tr r="F46" s="1"/>
      </tp>
      <tp t="s">
        <v/>
        <stp/>
        <stp>StudyData</stp>
        <stp>High(CLE)when (LocalMonth(CLE)=1 and LocalDay(CLE)=15 and LocalYear(CLE)=2016)</stp>
        <stp>Bar</stp>
        <stp/>
        <stp>Close</stp>
        <stp>DC</stp>
        <stp>0</stp>
        <stp>All</stp>
        <stp/>
        <stp/>
        <stp>FALSE</stp>
        <stp>T</stp>
        <tr r="F276" s="1"/>
      </tp>
      <tp>
        <v>48.87</v>
        <stp/>
        <stp>StudyData</stp>
        <stp>High(CLE)when (LocalMonth(CLE)=1 and LocalDay(CLE)=16 and LocalYear(CLE)=2015)</stp>
        <stp>Bar</stp>
        <stp/>
        <stp>Close</stp>
        <stp>DC</stp>
        <stp>0</stp>
        <stp>All</stp>
        <stp/>
        <stp/>
        <stp>FALSE</stp>
        <stp>T</stp>
        <tr r="F16" s="1"/>
      </tp>
      <tp t="s">
        <v/>
        <stp/>
        <stp>StudyData</stp>
        <stp>High(CLE)when (LocalMonth(CLE)=2 and LocalDay(CLE)=25 and LocalYear(CLE)=2016)</stp>
        <stp>Bar</stp>
        <stp/>
        <stp>Close</stp>
        <stp>DC</stp>
        <stp>0</stp>
        <stp>All</stp>
        <stp/>
        <stp/>
        <stp>FALSE</stp>
        <stp>T</stp>
        <tr r="F305" s="1"/>
      </tp>
      <tp>
        <v>51.22</v>
        <stp/>
        <stp>StudyData</stp>
        <stp>High(CLE)when (LocalMonth(CLE)=2 and LocalDay(CLE)=26 and LocalYear(CLE)=2015)</stp>
        <stp>Bar</stp>
        <stp/>
        <stp>Close</stp>
        <stp>DC</stp>
        <stp>0</stp>
        <stp>All</stp>
        <stp/>
        <stp/>
        <stp>FALSE</stp>
        <stp>T</stp>
        <tr r="F45" s="1"/>
      </tp>
      <tp t="s">
        <v/>
        <stp/>
        <stp>StudyData</stp>
        <stp>High(CLE)when (LocalMonth(CLE)=1 and LocalDay(CLE)=12 and LocalYear(CLE)=2016)</stp>
        <stp>Bar</stp>
        <stp/>
        <stp>Close</stp>
        <stp>DC</stp>
        <stp>0</stp>
        <stp>All</stp>
        <stp/>
        <stp/>
        <stp>FALSE</stp>
        <stp>T</stp>
        <tr r="F273" s="1"/>
      </tp>
      <tp t="s">
        <v/>
        <stp/>
        <stp>StudyData</stp>
        <stp>High(CLE)when (LocalMonth(CLE)=2 and LocalDay(CLE)=22 and LocalYear(CLE)=2016)</stp>
        <stp>Bar</stp>
        <stp/>
        <stp>Close</stp>
        <stp>DC</stp>
        <stp>0</stp>
        <stp>All</stp>
        <stp/>
        <stp/>
        <stp>FALSE</stp>
        <stp>T</stp>
        <tr r="F302" s="1"/>
      </tp>
      <tp>
        <v>48.73</v>
        <stp/>
        <stp>StudyData</stp>
        <stp>High(CLE)when (LocalMonth(CLE)=3 and LocalDay(CLE)=31 and LocalYear(CLE)=2015)</stp>
        <stp>Bar</stp>
        <stp/>
        <stp>Close</stp>
        <stp>DC</stp>
        <stp>0</stp>
        <stp>All</stp>
        <stp/>
        <stp/>
        <stp>FALSE</stp>
        <stp>T</stp>
        <tr r="F68" s="1"/>
      </tp>
      <tp t="s">
        <v/>
        <stp/>
        <stp>StudyData</stp>
        <stp>High(CLE)when (LocalMonth(CLE)=1 and LocalDay(CLE)=13 and LocalYear(CLE)=2016)</stp>
        <stp>Bar</stp>
        <stp/>
        <stp>Close</stp>
        <stp>DC</stp>
        <stp>0</stp>
        <stp>All</stp>
        <stp/>
        <stp/>
        <stp>FALSE</stp>
        <stp>T</stp>
        <tr r="F274" s="1"/>
      </tp>
      <tp>
        <v>51.85</v>
        <stp/>
        <stp>StudyData</stp>
        <stp>High(CLE)when (LocalMonth(CLE)=2 and LocalDay(CLE)=20 and LocalYear(CLE)=2015)</stp>
        <stp>Bar</stp>
        <stp/>
        <stp>Close</stp>
        <stp>DC</stp>
        <stp>0</stp>
        <stp>All</stp>
        <stp/>
        <stp/>
        <stp>FALSE</stp>
        <stp>T</stp>
        <tr r="F41" s="1"/>
      </tp>
      <tp t="s">
        <v/>
        <stp/>
        <stp>StudyData</stp>
        <stp>High(CLE)when (LocalMonth(CLE)=2 and LocalDay(CLE)=23 and LocalYear(CLE)=2016)</stp>
        <stp>Bar</stp>
        <stp/>
        <stp>Close</stp>
        <stp>DC</stp>
        <stp>0</stp>
        <stp>All</stp>
        <stp/>
        <stp/>
        <stp>FALSE</stp>
        <stp>T</stp>
        <tr r="F303" s="1"/>
      </tp>
      <tp>
        <v>49.16</v>
        <stp/>
        <stp>StudyData</stp>
        <stp>High(CLE)when (LocalMonth(CLE)=3 and LocalDay(CLE)=30 and LocalYear(CLE)=2015)</stp>
        <stp>Bar</stp>
        <stp/>
        <stp>Close</stp>
        <stp>DC</stp>
        <stp>0</stp>
        <stp>All</stp>
        <stp/>
        <stp/>
        <stp>FALSE</stp>
        <stp>T</stp>
        <tr r="F67" s="1"/>
      </tp>
      <tp>
        <v>46.79</v>
        <stp/>
        <stp>StudyData</stp>
        <stp>High(CLE)when (LocalMonth(CLE)=1 and LocalDay(CLE)=13 and LocalYear(CLE)=2015)</stp>
        <stp>Bar</stp>
        <stp/>
        <stp>Close</stp>
        <stp>DC</stp>
        <stp>0</stp>
        <stp>All</stp>
        <stp/>
        <stp/>
        <stp>FALSE</stp>
        <stp>T</stp>
        <tr r="F13" s="1"/>
      </tp>
      <tp>
        <v>50.99</v>
        <stp/>
        <stp>StudyData</stp>
        <stp>High(CLE)when (LocalMonth(CLE)=2 and LocalDay(CLE)=23 and LocalYear(CLE)=2015)</stp>
        <stp>Bar</stp>
        <stp/>
        <stp>Close</stp>
        <stp>DC</stp>
        <stp>0</stp>
        <stp>All</stp>
        <stp/>
        <stp/>
        <stp>FALSE</stp>
        <stp>T</stp>
        <tr r="F42" s="1"/>
      </tp>
      <tp t="s">
        <v/>
        <stp/>
        <stp>StudyData</stp>
        <stp>High(CLE)when (LocalMonth(CLE)=1 and LocalDay(CLE)=11 and LocalYear(CLE)=2016)</stp>
        <stp>Bar</stp>
        <stp/>
        <stp>Close</stp>
        <stp>DC</stp>
        <stp>0</stp>
        <stp>All</stp>
        <stp/>
        <stp/>
        <stp>FALSE</stp>
        <stp>T</stp>
        <tr r="F272" s="1"/>
      </tp>
      <tp>
        <v>48.19</v>
        <stp/>
        <stp>StudyData</stp>
        <stp>High(CLE)when (LocalMonth(CLE)=1 and LocalDay(CLE)=12 and LocalYear(CLE)=2015)</stp>
        <stp>Bar</stp>
        <stp/>
        <stp>Close</stp>
        <stp>DC</stp>
        <stp>0</stp>
        <stp>All</stp>
        <stp/>
        <stp/>
        <stp>FALSE</stp>
        <stp>T</stp>
        <tr r="F12" s="1"/>
      </tp>
      <tp>
        <v>44.96</v>
        <stp/>
        <stp>StudyData</stp>
        <stp>High(CLE)when (LocalMonth(CLE)=1 and LocalDay(CLE)=29 and LocalYear(CLE)=2015)</stp>
        <stp>Bar</stp>
        <stp/>
        <stp>Close</stp>
        <stp>DC</stp>
        <stp>0</stp>
        <stp>All</stp>
        <stp/>
        <stp/>
        <stp>FALSE</stp>
        <stp>T</stp>
        <tr r="F25" s="1"/>
      </tp>
      <tp>
        <v>52.14</v>
        <stp/>
        <stp>StudyData</stp>
        <stp>High(CLE)when (LocalMonth(CLE)=2 and LocalDay(CLE)=19 and LocalYear(CLE)=2015)</stp>
        <stp>Bar</stp>
        <stp/>
        <stp>Close</stp>
        <stp>DC</stp>
        <stp>0</stp>
        <stp>All</stp>
        <stp/>
        <stp/>
        <stp>FALSE</stp>
        <stp>T</stp>
        <tr r="F40" s="1"/>
      </tp>
      <tp>
        <v>45.83</v>
        <stp/>
        <stp>StudyData</stp>
        <stp>High(CLE)when (LocalMonth(CLE)=1 and LocalDay(CLE)=28 and LocalYear(CLE)=2015)</stp>
        <stp>Bar</stp>
        <stp/>
        <stp>Close</stp>
        <stp>DC</stp>
        <stp>0</stp>
        <stp>All</stp>
        <stp/>
        <stp/>
        <stp>FALSE</stp>
        <stp>T</stp>
        <tr r="F24" s="1"/>
      </tp>
      <tp>
        <v>53.41</v>
        <stp/>
        <stp>StudyData</stp>
        <stp>High(CLE)when (LocalMonth(CLE)=2 and LocalDay(CLE)=18 and LocalYear(CLE)=2015)</stp>
        <stp>Bar</stp>
        <stp/>
        <stp>Close</stp>
        <stp>DC</stp>
        <stp>0</stp>
        <stp>All</stp>
        <stp/>
        <stp/>
        <stp>FALSE</stp>
        <stp>T</stp>
        <tr r="F39" s="1"/>
      </tp>
      <tp t="s">
        <v/>
        <stp/>
        <stp>StudyData</stp>
        <stp>High(CLE)when (LocalMonth(CLE)=1 and LocalDay(CLE)=28 and LocalYear(CLE)=2016)</stp>
        <stp>Bar</stp>
        <stp/>
        <stp>Close</stp>
        <stp>DC</stp>
        <stp>0</stp>
        <stp>All</stp>
        <stp/>
        <stp/>
        <stp>FALSE</stp>
        <stp>T</stp>
        <tr r="F285" s="1"/>
      </tp>
      <tp t="s">
        <v/>
        <stp/>
        <stp>StudyData</stp>
        <stp>High(CLE)when (LocalMonth(CLE)=2 and LocalDay(CLE)=18 and LocalYear(CLE)=2016)</stp>
        <stp>Bar</stp>
        <stp/>
        <stp>Close</stp>
        <stp>DC</stp>
        <stp>0</stp>
        <stp>All</stp>
        <stp/>
        <stp/>
        <stp>FALSE</stp>
        <stp>T</stp>
        <tr r="F300" s="1"/>
      </tp>
      <tp t="s">
        <v/>
        <stp/>
        <stp>StudyData</stp>
        <stp>High(CLE)when (LocalMonth(CLE)=1 and LocalDay(CLE)=29 and LocalYear(CLE)=2016)</stp>
        <stp>Bar</stp>
        <stp/>
        <stp>Close</stp>
        <stp>DC</stp>
        <stp>0</stp>
        <stp>All</stp>
        <stp/>
        <stp/>
        <stp>FALSE</stp>
        <stp>T</stp>
        <tr r="F286" s="1"/>
      </tp>
      <tp t="s">
        <v/>
        <stp/>
        <stp>StudyData</stp>
        <stp>High(CLE)when (LocalMonth(CLE)=2 and LocalDay(CLE)=19 and LocalYear(CLE)=2016)</stp>
        <stp>Bar</stp>
        <stp/>
        <stp>Close</stp>
        <stp>DC</stp>
        <stp>0</stp>
        <stp>All</stp>
        <stp/>
        <stp/>
        <stp>FALSE</stp>
        <stp>T</stp>
        <tr r="F301" s="1"/>
      </tp>
      <tp t="s">
        <v/>
        <stp/>
        <stp>StudyData</stp>
        <stp>High(CLE)when (LocalMonth(CLE)=1 and LocalDay(CLE)=26 and LocalYear(CLE)=2016)</stp>
        <stp>Bar</stp>
        <stp/>
        <stp>Close</stp>
        <stp>DC</stp>
        <stp>0</stp>
        <stp>All</stp>
        <stp/>
        <stp/>
        <stp>FALSE</stp>
        <stp>T</stp>
        <tr r="F283" s="1"/>
      </tp>
      <tp t="s">
        <v/>
        <stp/>
        <stp>StudyData</stp>
        <stp>High(CLE)when (LocalMonth(CLE)=2 and LocalDay(CLE)=16 and LocalYear(CLE)=2016)</stp>
        <stp>Bar</stp>
        <stp/>
        <stp>Close</stp>
        <stp>DC</stp>
        <stp>0</stp>
        <stp>All</stp>
        <stp/>
        <stp/>
        <stp>FALSE</stp>
        <stp>T</stp>
        <tr r="F298" s="1"/>
      </tp>
      <tp t="s">
        <v/>
        <stp/>
        <stp>StudyData</stp>
        <stp>High(CLE)when (LocalMonth(CLE)=1 and LocalDay(CLE)=27 and LocalYear(CLE)=2016)</stp>
        <stp>Bar</stp>
        <stp/>
        <stp>Close</stp>
        <stp>DC</stp>
        <stp>0</stp>
        <stp>All</stp>
        <stp/>
        <stp/>
        <stp>FALSE</stp>
        <stp>T</stp>
        <tr r="F284" s="1"/>
      </tp>
      <tp t="s">
        <v/>
        <stp/>
        <stp>StudyData</stp>
        <stp>High(CLE)when (LocalMonth(CLE)=2 and LocalDay(CLE)=17 and LocalYear(CLE)=2016)</stp>
        <stp>Bar</stp>
        <stp/>
        <stp>Close</stp>
        <stp>DC</stp>
        <stp>0</stp>
        <stp>All</stp>
        <stp/>
        <stp/>
        <stp>FALSE</stp>
        <stp>T</stp>
        <tr r="F299" s="1"/>
      </tp>
      <tp>
        <v>46.55</v>
        <stp/>
        <stp>StudyData</stp>
        <stp>High(CLE)when (LocalMonth(CLE)=1 and LocalDay(CLE)=27 and LocalYear(CLE)=2015)</stp>
        <stp>Bar</stp>
        <stp/>
        <stp>Close</stp>
        <stp>DC</stp>
        <stp>0</stp>
        <stp>All</stp>
        <stp/>
        <stp/>
        <stp>FALSE</stp>
        <stp>T</stp>
        <tr r="F23" s="1"/>
      </tp>
      <tp>
        <v>54.15</v>
        <stp/>
        <stp>StudyData</stp>
        <stp>High(CLE)when (LocalMonth(CLE)=2 and LocalDay(CLE)=17 and LocalYear(CLE)=2015)</stp>
        <stp>Bar</stp>
        <stp/>
        <stp>Close</stp>
        <stp>DC</stp>
        <stp>0</stp>
        <stp>All</stp>
        <stp/>
        <stp/>
        <stp>FALSE</stp>
        <stp>T</stp>
        <tr r="F38" s="1"/>
      </tp>
      <tp t="s">
        <v/>
        <stp/>
        <stp>StudyData</stp>
        <stp>High(CLE)when (LocalMonth(CLE)=1 and LocalDay(CLE)=25 and LocalYear(CLE)=2016)</stp>
        <stp>Bar</stp>
        <stp/>
        <stp>Close</stp>
        <stp>DC</stp>
        <stp>0</stp>
        <stp>All</stp>
        <stp/>
        <stp/>
        <stp>FALSE</stp>
        <stp>T</stp>
        <tr r="F282" s="1"/>
      </tp>
      <tp>
        <v>46.41</v>
        <stp/>
        <stp>StudyData</stp>
        <stp>High(CLE)when (LocalMonth(CLE)=1 and LocalDay(CLE)=26 and LocalYear(CLE)=2015)</stp>
        <stp>Bar</stp>
        <stp/>
        <stp>Close</stp>
        <stp>DC</stp>
        <stp>0</stp>
        <stp>All</stp>
        <stp/>
        <stp/>
        <stp>FALSE</stp>
        <stp>T</stp>
        <tr r="F22" s="1"/>
      </tp>
      <tp t="s">
        <v/>
        <stp/>
        <stp>StudyData</stp>
        <stp>High(CLE)when (LocalMonth(CLE)=2 and LocalDay(CLE)=15 and LocalYear(CLE)=2016)</stp>
        <stp>Bar</stp>
        <stp/>
        <stp>Close</stp>
        <stp>DC</stp>
        <stp>0</stp>
        <stp>All</stp>
        <stp/>
        <stp/>
        <stp>FALSE</stp>
        <stp>T</stp>
        <tr r="F297" s="1"/>
      </tp>
      <tp t="s">
        <v/>
        <stp/>
        <stp>StudyData</stp>
        <stp>High(CLE)when (LocalMonth(CLE)=2 and LocalDay(CLE)=16 and LocalYear(CLE)=2015)</stp>
        <stp>Bar</stp>
        <stp/>
        <stp>Close</stp>
        <stp>DC</stp>
        <stp>0</stp>
        <stp>All</stp>
        <stp/>
        <stp/>
        <stp>FALSE</stp>
        <stp>T</stp>
        <tr r="F37" s="1"/>
      </tp>
      <tp>
        <v>48.2</v>
        <stp/>
        <stp>StudyData</stp>
        <stp>High(CLE)when (LocalMonth(CLE)=1 and LocalDay(CLE)=21 and LocalYear(CLE)=2015)</stp>
        <stp>Bar</stp>
        <stp/>
        <stp>Close</stp>
        <stp>DC</stp>
        <stp>0</stp>
        <stp>All</stp>
        <stp/>
        <stp/>
        <stp>FALSE</stp>
        <stp>T</stp>
        <tr r="F19" s="1"/>
      </tp>
      <tp t="s">
        <v/>
        <stp/>
        <stp>StudyData</stp>
        <stp>High(CLE)when (LocalMonth(CLE)=1 and LocalDay(CLE)=22 and LocalYear(CLE)=2016)</stp>
        <stp>Bar</stp>
        <stp/>
        <stp>Close</stp>
        <stp>DC</stp>
        <stp>0</stp>
        <stp>All</stp>
        <stp/>
        <stp/>
        <stp>FALSE</stp>
        <stp>T</stp>
        <tr r="F281" s="1"/>
      </tp>
      <tp>
        <v>51.14</v>
        <stp/>
        <stp>StudyData</stp>
        <stp>High(CLE)when (LocalMonth(CLE)=2 and LocalDay(CLE)=11 and LocalYear(CLE)=2015)</stp>
        <stp>Bar</stp>
        <stp/>
        <stp>Close</stp>
        <stp>DC</stp>
        <stp>0</stp>
        <stp>All</stp>
        <stp/>
        <stp/>
        <stp>FALSE</stp>
        <stp>T</stp>
        <tr r="F34" s="1"/>
      </tp>
      <tp t="s">
        <v/>
        <stp/>
        <stp>StudyData</stp>
        <stp>High(CLE)when (LocalMonth(CLE)=2 and LocalDay(CLE)=12 and LocalYear(CLE)=2016)</stp>
        <stp>Bar</stp>
        <stp/>
        <stp>Close</stp>
        <stp>DC</stp>
        <stp>0</stp>
        <stp>All</stp>
        <stp/>
        <stp/>
        <stp>FALSE</stp>
        <stp>T</stp>
        <tr r="F296" s="1"/>
      </tp>
      <tp>
        <v>48.77</v>
        <stp/>
        <stp>StudyData</stp>
        <stp>High(CLE)when (LocalMonth(CLE)=1 and LocalDay(CLE)=20 and LocalYear(CLE)=2015)</stp>
        <stp>Bar</stp>
        <stp/>
        <stp>Close</stp>
        <stp>DC</stp>
        <stp>0</stp>
        <stp>All</stp>
        <stp/>
        <stp/>
        <stp>FALSE</stp>
        <stp>T</stp>
        <tr r="F18" s="1"/>
      </tp>
      <tp>
        <v>52.65</v>
        <stp/>
        <stp>StudyData</stp>
        <stp>High(CLE)when (LocalMonth(CLE)=2 and LocalDay(CLE)=10 and LocalYear(CLE)=2015)</stp>
        <stp>Bar</stp>
        <stp/>
        <stp>Close</stp>
        <stp>DC</stp>
        <stp>0</stp>
        <stp>All</stp>
        <stp/>
        <stp/>
        <stp>FALSE</stp>
        <stp>T</stp>
        <tr r="F33" s="1"/>
      </tp>
      <tp t="s">
        <v/>
        <stp/>
        <stp>StudyData</stp>
        <stp>High(CLE)when (LocalMonth(CLE)=1 and LocalDay(CLE)=20 and LocalYear(CLE)=2016)</stp>
        <stp>Bar</stp>
        <stp/>
        <stp>Close</stp>
        <stp>DC</stp>
        <stp>0</stp>
        <stp>All</stp>
        <stp/>
        <stp/>
        <stp>FALSE</stp>
        <stp>T</stp>
        <tr r="F279" s="1"/>
      </tp>
      <tp>
        <v>47.76</v>
        <stp/>
        <stp>StudyData</stp>
        <stp>High(CLE)when (LocalMonth(CLE)=1 and LocalDay(CLE)=23 and LocalYear(CLE)=2015)</stp>
        <stp>Bar</stp>
        <stp/>
        <stp>Close</stp>
        <stp>DC</stp>
        <stp>0</stp>
        <stp>All</stp>
        <stp/>
        <stp/>
        <stp>FALSE</stp>
        <stp>T</stp>
        <tr r="F21" s="1"/>
      </tp>
      <tp t="s">
        <v/>
        <stp/>
        <stp>StudyData</stp>
        <stp>High(CLE)when (LocalMonth(CLE)=2 and LocalDay(CLE)=10 and LocalYear(CLE)=2016)</stp>
        <stp>Bar</stp>
        <stp/>
        <stp>Close</stp>
        <stp>DC</stp>
        <stp>0</stp>
        <stp>All</stp>
        <stp/>
        <stp/>
        <stp>FALSE</stp>
        <stp>T</stp>
        <tr r="F294" s="1"/>
      </tp>
      <tp>
        <v>53.43</v>
        <stp/>
        <stp>StudyData</stp>
        <stp>High(CLE)when (LocalMonth(CLE)=2 and LocalDay(CLE)=13 and LocalYear(CLE)=2015)</stp>
        <stp>Bar</stp>
        <stp/>
        <stp>Close</stp>
        <stp>DC</stp>
        <stp>0</stp>
        <stp>All</stp>
        <stp/>
        <stp/>
        <stp>FALSE</stp>
        <stp>T</stp>
        <tr r="F36" s="1"/>
      </tp>
      <tp t="s">
        <v/>
        <stp/>
        <stp>StudyData</stp>
        <stp>High(CLE)when (LocalMonth(CLE)=1 and LocalDay(CLE)=21 and LocalYear(CLE)=2016)</stp>
        <stp>Bar</stp>
        <stp/>
        <stp>Close</stp>
        <stp>DC</stp>
        <stp>0</stp>
        <stp>All</stp>
        <stp/>
        <stp/>
        <stp>FALSE</stp>
        <stp>T</stp>
        <tr r="F280" s="1"/>
      </tp>
      <tp>
        <v>49.09</v>
        <stp/>
        <stp>StudyData</stp>
        <stp>High(CLE)when (LocalMonth(CLE)=1 and LocalDay(CLE)=22 and LocalYear(CLE)=2015)</stp>
        <stp>Bar</stp>
        <stp/>
        <stp>Close</stp>
        <stp>DC</stp>
        <stp>0</stp>
        <stp>All</stp>
        <stp/>
        <stp/>
        <stp>FALSE</stp>
        <stp>T</stp>
        <tr r="F20" s="1"/>
      </tp>
      <tp t="s">
        <v/>
        <stp/>
        <stp>StudyData</stp>
        <stp>High(CLE)when (LocalMonth(CLE)=2 and LocalDay(CLE)=11 and LocalYear(CLE)=2016)</stp>
        <stp>Bar</stp>
        <stp/>
        <stp>Close</stp>
        <stp>DC</stp>
        <stp>0</stp>
        <stp>All</stp>
        <stp/>
        <stp/>
        <stp>FALSE</stp>
        <stp>T</stp>
        <tr r="F295" s="1"/>
      </tp>
      <tp>
        <v>51.6</v>
        <stp/>
        <stp>StudyData</stp>
        <stp>High(CLE)when (LocalMonth(CLE)=2 and LocalDay(CLE)=12 and LocalYear(CLE)=2015)</stp>
        <stp>Bar</stp>
        <stp/>
        <stp>Close</stp>
        <stp>DC</stp>
        <stp>0</stp>
        <stp>All</stp>
        <stp/>
        <stp/>
        <stp>FALSE</stp>
        <stp>T</stp>
        <tr r="F35" s="1"/>
      </tp>
      <tp>
        <v>44.71</v>
        <stp/>
        <stp>StudyData</stp>
        <stp>High(CLE)when (LocalMonth(CLE)=3 and LocalDay(CLE)=19 and LocalYear(CLE)=2015)</stp>
        <stp>Bar</stp>
        <stp/>
        <stp>Close</stp>
        <stp>DC</stp>
        <stp>0</stp>
        <stp>All</stp>
        <stp/>
        <stp/>
        <stp>FALSE</stp>
        <stp>T</stp>
        <tr r="F60" s="1"/>
      </tp>
      <tp>
        <v>45.34</v>
        <stp/>
        <stp>StudyData</stp>
        <stp>High(CLE)when (LocalMonth(CLE)=3 and LocalDay(CLE)=18 and LocalYear(CLE)=2015)</stp>
        <stp>Bar</stp>
        <stp/>
        <stp>Close</stp>
        <stp>DC</stp>
        <stp>0</stp>
        <stp>All</stp>
        <stp/>
        <stp/>
        <stp>FALSE</stp>
        <stp>T</stp>
        <tr r="F59" s="1"/>
      </tp>
      <tp>
        <v>44.2</v>
        <stp/>
        <stp>StudyData</stp>
        <stp>High(CLE)when (LocalMonth(CLE)=3 and LocalDay(CLE)=17 and LocalYear(CLE)=2015)</stp>
        <stp>Bar</stp>
        <stp/>
        <stp>Close</stp>
        <stp>DC</stp>
        <stp>0</stp>
        <stp>All</stp>
        <stp/>
        <stp/>
        <stp>FALSE</stp>
        <stp>T</stp>
        <tr r="F58" s="1"/>
      </tp>
      <tp>
        <v>45</v>
        <stp/>
        <stp>StudyData</stp>
        <stp>High(CLE)when (LocalMonth(CLE)=3 and LocalDay(CLE)=16 and LocalYear(CLE)=2015)</stp>
        <stp>Bar</stp>
        <stp/>
        <stp>Close</stp>
        <stp>DC</stp>
        <stp>0</stp>
        <stp>All</stp>
        <stp/>
        <stp/>
        <stp>FALSE</stp>
        <stp>T</stp>
        <tr r="F57" s="1"/>
      </tp>
      <tp>
        <v>49.05</v>
        <stp/>
        <stp>StudyData</stp>
        <stp>High(CLE)when (LocalMonth(CLE)=3 and LocalDay(CLE)=11 and LocalYear(CLE)=2015)</stp>
        <stp>Bar</stp>
        <stp/>
        <stp>Close</stp>
        <stp>DC</stp>
        <stp>0</stp>
        <stp>All</stp>
        <stp/>
        <stp/>
        <stp>FALSE</stp>
        <stp>T</stp>
        <tr r="F54" s="1"/>
      </tp>
      <tp>
        <v>48.35</v>
        <stp/>
        <stp>StudyData</stp>
        <stp>High(CLE)when (LocalMonth(CLE)=1 and LocalDay(CLE)=30 and LocalYear(CLE)=2015)</stp>
        <stp>Bar</stp>
        <stp/>
        <stp>Close</stp>
        <stp>DC</stp>
        <stp>0</stp>
        <stp>All</stp>
        <stp/>
        <stp/>
        <stp>FALSE</stp>
        <stp>T</stp>
        <tr r="F26" s="1"/>
      </tp>
      <tp>
        <v>50.36</v>
        <stp/>
        <stp>StudyData</stp>
        <stp>High(CLE)when (LocalMonth(CLE)=3 and LocalDay(CLE)=10 and LocalYear(CLE)=2015)</stp>
        <stp>Bar</stp>
        <stp/>
        <stp>Close</stp>
        <stp>DC</stp>
        <stp>0</stp>
        <stp>All</stp>
        <stp/>
        <stp/>
        <stp>FALSE</stp>
        <stp>T</stp>
        <tr r="F53" s="1"/>
      </tp>
      <tp>
        <v>47.28</v>
        <stp/>
        <stp>StudyData</stp>
        <stp>High(CLE)when (LocalMonth(CLE)=3 and LocalDay(CLE)=13 and LocalYear(CLE)=2015)</stp>
        <stp>Bar</stp>
        <stp/>
        <stp>Close</stp>
        <stp>DC</stp>
        <stp>0</stp>
        <stp>All</stp>
        <stp/>
        <stp/>
        <stp>FALSE</stp>
        <stp>T</stp>
        <tr r="F56" s="1"/>
      </tp>
      <tp>
        <v>48.76</v>
        <stp/>
        <stp>StudyData</stp>
        <stp>High(CLE)when (LocalMonth(CLE)=3 and LocalDay(CLE)=12 and LocalYear(CLE)=2015)</stp>
        <stp>Bar</stp>
        <stp/>
        <stp>Close</stp>
        <stp>DC</stp>
        <stp>0</stp>
        <stp>All</stp>
        <stp/>
        <stp/>
        <stp>FALSE</stp>
        <stp>T</stp>
        <tr r="F55" s="1"/>
      </tp>
      <tp>
        <v>49.52</v>
        <stp/>
        <stp>StudyData</stp>
        <stp>High(CLE)when (LocalMonth(CLE)=7 and LocalDay(CLE)=29 and LocalYear(CLE)=2015)</stp>
        <stp>Bar</stp>
        <stp/>
        <stp>Close</stp>
        <stp>DC</stp>
        <stp>0</stp>
        <stp>All</stp>
        <stp/>
        <stp/>
        <stp>FALSE</stp>
        <stp>T</stp>
        <tr r="F154" s="1"/>
      </tp>
      <tp>
        <v>48.44</v>
        <stp/>
        <stp>StudyData</stp>
        <stp>High(CLE)when (LocalMonth(CLE)=7 and LocalDay(CLE)=28 and LocalYear(CLE)=2015)</stp>
        <stp>Bar</stp>
        <stp/>
        <stp>Close</stp>
        <stp>DC</stp>
        <stp>0</stp>
        <stp>All</stp>
        <stp/>
        <stp/>
        <stp>FALSE</stp>
        <stp>T</stp>
        <tr r="F153" s="1"/>
      </tp>
      <tp>
        <v>56.69</v>
        <stp/>
        <stp>StudyData</stp>
        <stp>High(CLE)when (LocalMonth(CLE)=4 and LocalDay(CLE)=15 and LocalYear(CLE)=2015)</stp>
        <stp>Bar</stp>
        <stp/>
        <stp>Close</stp>
        <stp>DC</stp>
        <stp>0</stp>
        <stp>All</stp>
        <stp/>
        <stp/>
        <stp>FALSE</stp>
        <stp>T</stp>
        <tr r="F79" s="1"/>
      </tp>
      <tp>
        <v>53.79</v>
        <stp/>
        <stp>StudyData</stp>
        <stp>High(CLE)when (LocalMonth(CLE)=4 and LocalDay(CLE)=14 and LocalYear(CLE)=2015)</stp>
        <stp>Bar</stp>
        <stp/>
        <stp>Close</stp>
        <stp>DC</stp>
        <stp>0</stp>
        <stp>All</stp>
        <stp/>
        <stp/>
        <stp>FALSE</stp>
        <stp>T</stp>
        <tr r="F78" s="1"/>
      </tp>
      <tp>
        <v>49.03</v>
        <stp/>
        <stp>StudyData</stp>
        <stp>High(CLE)when (LocalMonth(CLE)=7 and LocalDay(CLE)=24 and LocalYear(CLE)=2015)</stp>
        <stp>Bar</stp>
        <stp/>
        <stp>Close</stp>
        <stp>DC</stp>
        <stp>0</stp>
        <stp>All</stp>
        <stp/>
        <stp/>
        <stp>FALSE</stp>
        <stp>T</stp>
        <tr r="F151" s="1"/>
      </tp>
      <tp>
        <v>56.88</v>
        <stp/>
        <stp>StudyData</stp>
        <stp>High(CLE)when (LocalMonth(CLE)=4 and LocalDay(CLE)=17 and LocalYear(CLE)=2015)</stp>
        <stp>Bar</stp>
        <stp/>
        <stp>Close</stp>
        <stp>DC</stp>
        <stp>0</stp>
        <stp>All</stp>
        <stp/>
        <stp/>
        <stp>FALSE</stp>
        <stp>T</stp>
        <tr r="F81" s="1"/>
      </tp>
      <tp>
        <v>48.2</v>
        <stp/>
        <stp>StudyData</stp>
        <stp>High(CLE)when (LocalMonth(CLE)=7 and LocalDay(CLE)=27 and LocalYear(CLE)=2015)</stp>
        <stp>Bar</stp>
        <stp/>
        <stp>Close</stp>
        <stp>DC</stp>
        <stp>0</stp>
        <stp>All</stp>
        <stp/>
        <stp/>
        <stp>FALSE</stp>
        <stp>T</stp>
        <tr r="F152" s="1"/>
      </tp>
      <tp>
        <v>57.42</v>
        <stp/>
        <stp>StudyData</stp>
        <stp>High(CLE)when (LocalMonth(CLE)=4 and LocalDay(CLE)=16 and LocalYear(CLE)=2015)</stp>
        <stp>Bar</stp>
        <stp/>
        <stp>Close</stp>
        <stp>DC</stp>
        <stp>0</stp>
        <stp>All</stp>
        <stp/>
        <stp/>
        <stp>FALSE</stp>
        <stp>T</stp>
        <tr r="F80" s="1"/>
      </tp>
      <tp>
        <v>51.02</v>
        <stp/>
        <stp>StudyData</stp>
        <stp>High(CLE)when (LocalMonth(CLE)=7 and LocalDay(CLE)=21 and LocalYear(CLE)=2015)</stp>
        <stp>Bar</stp>
        <stp/>
        <stp>Close</stp>
        <stp>DC</stp>
        <stp>0</stp>
        <stp>All</stp>
        <stp/>
        <stp/>
        <stp>FALSE</stp>
        <stp>T</stp>
        <tr r="F148" s="1"/>
      </tp>
      <tp>
        <v>51.93</v>
        <stp/>
        <stp>StudyData</stp>
        <stp>High(CLE)when (LocalMonth(CLE)=4 and LocalDay(CLE)=10 and LocalYear(CLE)=2015)</stp>
        <stp>Bar</stp>
        <stp/>
        <stp>Close</stp>
        <stp>DC</stp>
        <stp>0</stp>
        <stp>All</stp>
        <stp/>
        <stp/>
        <stp>FALSE</stp>
        <stp>T</stp>
        <tr r="F76" s="1"/>
      </tp>
      <tp>
        <v>59.69</v>
        <stp/>
        <stp>StudyData</stp>
        <stp>High(CLE)when (LocalMonth(CLE)=6 and LocalDay(CLE)=30 and LocalYear(CLE)=2015)</stp>
        <stp>Bar</stp>
        <stp/>
        <stp>Close</stp>
        <stp>DC</stp>
        <stp>0</stp>
        <stp>All</stp>
        <stp/>
        <stp/>
        <stp>FALSE</stp>
        <stp>T</stp>
        <tr r="F133" s="1"/>
      </tp>
      <tp>
        <v>51.26</v>
        <stp/>
        <stp>StudyData</stp>
        <stp>High(CLE)when (LocalMonth(CLE)=7 and LocalDay(CLE)=20 and LocalYear(CLE)=2015)</stp>
        <stp>Bar</stp>
        <stp/>
        <stp>Close</stp>
        <stp>DC</stp>
        <stp>0</stp>
        <stp>All</stp>
        <stp/>
        <stp/>
        <stp>FALSE</stp>
        <stp>T</stp>
        <tr r="F147" s="1"/>
      </tp>
      <tp>
        <v>53.1</v>
        <stp/>
        <stp>StudyData</stp>
        <stp>High(CLE)when (LocalMonth(CLE)=4 and LocalDay(CLE)=13 and LocalYear(CLE)=2015)</stp>
        <stp>Bar</stp>
        <stp/>
        <stp>Close</stp>
        <stp>DC</stp>
        <stp>0</stp>
        <stp>All</stp>
        <stp/>
        <stp/>
        <stp>FALSE</stp>
        <stp>T</stp>
        <tr r="F77" s="1"/>
      </tp>
      <tp>
        <v>49.63</v>
        <stp/>
        <stp>StudyData</stp>
        <stp>High(CLE)when (LocalMonth(CLE)=7 and LocalDay(CLE)=23 and LocalYear(CLE)=2015)</stp>
        <stp>Bar</stp>
        <stp/>
        <stp>Close</stp>
        <stp>DC</stp>
        <stp>0</stp>
        <stp>All</stp>
        <stp/>
        <stp/>
        <stp>FALSE</stp>
        <stp>T</stp>
        <tr r="F150" s="1"/>
      </tp>
      <tp>
        <v>50.71</v>
        <stp/>
        <stp>StudyData</stp>
        <stp>High(CLE)when (LocalMonth(CLE)=7 and LocalDay(CLE)=22 and LocalYear(CLE)=2015)</stp>
        <stp>Bar</stp>
        <stp/>
        <stp>Close</stp>
        <stp>DC</stp>
        <stp>0</stp>
        <stp>All</stp>
        <stp/>
        <stp/>
        <stp>FALSE</stp>
        <stp>T</stp>
        <tr r="F149" s="1"/>
      </tp>
      <tp>
        <v>59.63</v>
        <stp/>
        <stp>StudyData</stp>
        <stp>High(CLE)when (LocalMonth(CLE)=5 and LocalDay(CLE)=19 and LocalYear(CLE)=2015)</stp>
        <stp>Bar</stp>
        <stp/>
        <stp>Close</stp>
        <stp>DC</stp>
        <stp>0</stp>
        <stp>All</stp>
        <stp/>
        <stp/>
        <stp>FALSE</stp>
        <stp>T</stp>
        <tr r="F103" s="1"/>
      </tp>
      <tp>
        <v>59.27</v>
        <stp/>
        <stp>StudyData</stp>
        <stp>High(CLE)when (LocalMonth(CLE)=6 and LocalDay(CLE)=29 and LocalYear(CLE)=2015)</stp>
        <stp>Bar</stp>
        <stp/>
        <stp>Close</stp>
        <stp>DC</stp>
        <stp>0</stp>
        <stp>All</stp>
        <stp/>
        <stp/>
        <stp>FALSE</stp>
        <stp>T</stp>
        <tr r="F132" s="1"/>
      </tp>
      <tp>
        <v>60.88</v>
        <stp/>
        <stp>StudyData</stp>
        <stp>High(CLE)when (LocalMonth(CLE)=5 and LocalDay(CLE)=18 and LocalYear(CLE)=2015)</stp>
        <stp>Bar</stp>
        <stp/>
        <stp>Close</stp>
        <stp>DC</stp>
        <stp>0</stp>
        <stp>All</stp>
        <stp/>
        <stp/>
        <stp>FALSE</stp>
        <stp>T</stp>
        <tr r="F102" s="1"/>
      </tp>
      <tp>
        <v>59.97</v>
        <stp/>
        <stp>StudyData</stp>
        <stp>High(CLE)when (LocalMonth(CLE)=5 and LocalDay(CLE)=15 and LocalYear(CLE)=2015)</stp>
        <stp>Bar</stp>
        <stp/>
        <stp>Close</stp>
        <stp>DC</stp>
        <stp>0</stp>
        <stp>All</stp>
        <stp/>
        <stp/>
        <stp>FALSE</stp>
        <stp>T</stp>
        <tr r="F101" s="1"/>
      </tp>
      <tp>
        <v>60.46</v>
        <stp/>
        <stp>StudyData</stp>
        <stp>High(CLE)when (LocalMonth(CLE)=6 and LocalDay(CLE)=25 and LocalYear(CLE)=2015)</stp>
        <stp>Bar</stp>
        <stp/>
        <stp>Close</stp>
        <stp>DC</stp>
        <stp>0</stp>
        <stp>All</stp>
        <stp/>
        <stp/>
        <stp>FALSE</stp>
        <stp>T</stp>
        <tr r="F130" s="1"/>
      </tp>
      <tp>
        <v>60.84</v>
        <stp/>
        <stp>StudyData</stp>
        <stp>High(CLE)when (LocalMonth(CLE)=5 and LocalDay(CLE)=14 and LocalYear(CLE)=2015)</stp>
        <stp>Bar</stp>
        <stp/>
        <stp>Close</stp>
        <stp>DC</stp>
        <stp>0</stp>
        <stp>All</stp>
        <stp/>
        <stp/>
        <stp>FALSE</stp>
        <stp>T</stp>
        <tr r="F100" s="1"/>
      </tp>
      <tp>
        <v>61.57</v>
        <stp/>
        <stp>StudyData</stp>
        <stp>High(CLE)when (LocalMonth(CLE)=6 and LocalDay(CLE)=24 and LocalYear(CLE)=2015)</stp>
        <stp>Bar</stp>
        <stp/>
        <stp>Close</stp>
        <stp>DC</stp>
        <stp>0</stp>
        <stp>All</stp>
        <stp/>
        <stp/>
        <stp>FALSE</stp>
        <stp>T</stp>
        <tr r="F129" s="1"/>
      </tp>
      <tp>
        <v>59.96</v>
        <stp/>
        <stp>StudyData</stp>
        <stp>High(CLE)when (LocalMonth(CLE)=6 and LocalDay(CLE)=26 and LocalYear(CLE)=2015)</stp>
        <stp>Bar</stp>
        <stp/>
        <stp>Close</stp>
        <stp>DC</stp>
        <stp>0</stp>
        <stp>All</stp>
        <stp/>
        <stp/>
        <stp>FALSE</stp>
        <stp>T</stp>
        <tr r="F131" s="1"/>
      </tp>
      <tp>
        <v>59.85</v>
        <stp/>
        <stp>StudyData</stp>
        <stp>High(CLE)when (LocalMonth(CLE)=5 and LocalDay(CLE)=11 and LocalYear(CLE)=2015)</stp>
        <stp>Bar</stp>
        <stp/>
        <stp>Close</stp>
        <stp>DC</stp>
        <stp>0</stp>
        <stp>All</stp>
        <stp/>
        <stp/>
        <stp>FALSE</stp>
        <stp>T</stp>
        <tr r="F97" s="1"/>
      </tp>
      <tp>
        <v>48.62</v>
        <stp/>
        <stp>StudyData</stp>
        <stp>High(CLE)when (LocalMonth(CLE)=7 and LocalDay(CLE)=31 and LocalYear(CLE)=2015)</stp>
        <stp>Bar</stp>
        <stp/>
        <stp>Close</stp>
        <stp>DC</stp>
        <stp>0</stp>
        <stp>All</stp>
        <stp/>
        <stp/>
        <stp>FALSE</stp>
        <stp>T</stp>
        <tr r="F156" s="1"/>
      </tp>
      <tp>
        <v>49.36</v>
        <stp/>
        <stp>StudyData</stp>
        <stp>High(CLE)when (LocalMonth(CLE)=7 and LocalDay(CLE)=30 and LocalYear(CLE)=2015)</stp>
        <stp>Bar</stp>
        <stp/>
        <stp>Close</stp>
        <stp>DC</stp>
        <stp>0</stp>
        <stp>All</stp>
        <stp/>
        <stp/>
        <stp>FALSE</stp>
        <stp>T</stp>
        <tr r="F155" s="1"/>
      </tp>
      <tp>
        <v>61.85</v>
        <stp/>
        <stp>StudyData</stp>
        <stp>High(CLE)when (LocalMonth(CLE)=5 and LocalDay(CLE)=13 and LocalYear(CLE)=2015)</stp>
        <stp>Bar</stp>
        <stp/>
        <stp>Close</stp>
        <stp>DC</stp>
        <stp>0</stp>
        <stp>All</stp>
        <stp/>
        <stp/>
        <stp>FALSE</stp>
        <stp>T</stp>
        <tr r="F99" s="1"/>
      </tp>
      <tp>
        <v>61.49</v>
        <stp/>
        <stp>StudyData</stp>
        <stp>High(CLE)when (LocalMonth(CLE)=6 and LocalDay(CLE)=23 and LocalYear(CLE)=2015)</stp>
        <stp>Bar</stp>
        <stp/>
        <stp>Close</stp>
        <stp>DC</stp>
        <stp>0</stp>
        <stp>All</stp>
        <stp/>
        <stp/>
        <stp>FALSE</stp>
        <stp>T</stp>
        <tr r="F128" s="1"/>
      </tp>
      <tp>
        <v>61.36</v>
        <stp/>
        <stp>StudyData</stp>
        <stp>High(CLE)when (LocalMonth(CLE)=5 and LocalDay(CLE)=12 and LocalYear(CLE)=2015)</stp>
        <stp>Bar</stp>
        <stp/>
        <stp>Close</stp>
        <stp>DC</stp>
        <stp>0</stp>
        <stp>All</stp>
        <stp/>
        <stp/>
        <stp>FALSE</stp>
        <stp>T</stp>
        <tr r="F98" s="1"/>
      </tp>
      <tp>
        <v>60.3</v>
        <stp/>
        <stp>StudyData</stp>
        <stp>High(CLE)when (LocalMonth(CLE)=6 and LocalDay(CLE)=22 and LocalYear(CLE)=2015)</stp>
        <stp>Bar</stp>
        <stp/>
        <stp>Close</stp>
        <stp>DC</stp>
        <stp>0</stp>
        <stp>All</stp>
        <stp/>
        <stp/>
        <stp>FALSE</stp>
        <stp>T</stp>
        <tr r="F127" s="1"/>
      </tp>
      <tp>
        <v>60.7</v>
        <stp/>
        <stp>StudyData</stp>
        <stp>High(CLE)when (LocalMonth(CLE)=5 and LocalDay(CLE)=29 and LocalYear(CLE)=2015)</stp>
        <stp>Bar</stp>
        <stp/>
        <stp>Close</stp>
        <stp>DC</stp>
        <stp>0</stp>
        <stp>All</stp>
        <stp/>
        <stp/>
        <stp>FALSE</stp>
        <stp>T</stp>
        <tr r="F111" s="1"/>
      </tp>
      <tp>
        <v>60.56</v>
        <stp/>
        <stp>StudyData</stp>
        <stp>High(CLE)when (LocalMonth(CLE)=6 and LocalDay(CLE)=19 and LocalYear(CLE)=2015)</stp>
        <stp>Bar</stp>
        <stp/>
        <stp>Close</stp>
        <stp>DC</stp>
        <stp>0</stp>
        <stp>All</stp>
        <stp/>
        <stp/>
        <stp>FALSE</stp>
        <stp>T</stp>
        <tr r="F126" s="1"/>
      </tp>
      <tp>
        <v>58.07</v>
        <stp/>
        <stp>StudyData</stp>
        <stp>High(CLE)when (LocalMonth(CLE)=5 and LocalDay(CLE)=28 and LocalYear(CLE)=2015)</stp>
        <stp>Bar</stp>
        <stp/>
        <stp>Close</stp>
        <stp>DC</stp>
        <stp>0</stp>
        <stp>All</stp>
        <stp/>
        <stp/>
        <stp>FALSE</stp>
        <stp>T</stp>
        <tr r="F110" s="1"/>
      </tp>
      <tp>
        <v>60.89</v>
        <stp/>
        <stp>StudyData</stp>
        <stp>High(CLE)when (LocalMonth(CLE)=6 and LocalDay(CLE)=18 and LocalYear(CLE)=2015)</stp>
        <stp>Bar</stp>
        <stp/>
        <stp>Close</stp>
        <stp>DC</stp>
        <stp>0</stp>
        <stp>All</stp>
        <stp/>
        <stp/>
        <stp>FALSE</stp>
        <stp>T</stp>
        <tr r="F125" s="1"/>
      </tp>
      <tp t="s">
        <v/>
        <stp/>
        <stp>StudyData</stp>
        <stp>High(CLE)when (LocalMonth(CLE)=5 and LocalDay(CLE)=25 and LocalYear(CLE)=2015)</stp>
        <stp>Bar</stp>
        <stp/>
        <stp>Close</stp>
        <stp>DC</stp>
        <stp>0</stp>
        <stp>All</stp>
        <stp/>
        <stp/>
        <stp>FALSE</stp>
        <stp>T</stp>
        <tr r="F107" s="1"/>
      </tp>
      <tp>
        <v>59.98</v>
        <stp/>
        <stp>StudyData</stp>
        <stp>High(CLE)when (LocalMonth(CLE)=6 and LocalDay(CLE)=15 and LocalYear(CLE)=2015)</stp>
        <stp>Bar</stp>
        <stp/>
        <stp>Close</stp>
        <stp>DC</stp>
        <stp>0</stp>
        <stp>All</stp>
        <stp/>
        <stp/>
        <stp>FALSE</stp>
        <stp>T</stp>
        <tr r="F122" s="1"/>
      </tp>
      <tp>
        <v>58.95</v>
        <stp/>
        <stp>StudyData</stp>
        <stp>High(CLE)when (LocalMonth(CLE)=5 and LocalDay(CLE)=27 and LocalYear(CLE)=2015)</stp>
        <stp>Bar</stp>
        <stp/>
        <stp>Close</stp>
        <stp>DC</stp>
        <stp>0</stp>
        <stp>All</stp>
        <stp/>
        <stp/>
        <stp>FALSE</stp>
        <stp>T</stp>
        <tr r="F109" s="1"/>
      </tp>
      <tp>
        <v>61.38</v>
        <stp/>
        <stp>StudyData</stp>
        <stp>High(CLE)when (LocalMonth(CLE)=6 and LocalDay(CLE)=17 and LocalYear(CLE)=2015)</stp>
        <stp>Bar</stp>
        <stp/>
        <stp>Close</stp>
        <stp>DC</stp>
        <stp>0</stp>
        <stp>All</stp>
        <stp/>
        <stp/>
        <stp>FALSE</stp>
        <stp>T</stp>
        <tr r="F124" s="1"/>
      </tp>
      <tp>
        <v>60.25</v>
        <stp/>
        <stp>StudyData</stp>
        <stp>High(CLE)when (LocalMonth(CLE)=5 and LocalDay(CLE)=26 and LocalYear(CLE)=2015)</stp>
        <stp>Bar</stp>
        <stp/>
        <stp>Close</stp>
        <stp>DC</stp>
        <stp>0</stp>
        <stp>All</stp>
        <stp/>
        <stp/>
        <stp>FALSE</stp>
        <stp>T</stp>
        <tr r="F108" s="1"/>
      </tp>
      <tp>
        <v>60.37</v>
        <stp/>
        <stp>StudyData</stp>
        <stp>High(CLE)when (LocalMonth(CLE)=6 and LocalDay(CLE)=16 and LocalYear(CLE)=2015)</stp>
        <stp>Bar</stp>
        <stp/>
        <stp>Close</stp>
        <stp>DC</stp>
        <stp>0</stp>
        <stp>All</stp>
        <stp/>
        <stp/>
        <stp>FALSE</stp>
        <stp>T</stp>
        <tr r="F123" s="1"/>
      </tp>
      <tp>
        <v>60.94</v>
        <stp/>
        <stp>StudyData</stp>
        <stp>High(CLE)when (LocalMonth(CLE)=5 and LocalDay(CLE)=21 and LocalYear(CLE)=2015)</stp>
        <stp>Bar</stp>
        <stp/>
        <stp>Close</stp>
        <stp>DC</stp>
        <stp>0</stp>
        <stp>All</stp>
        <stp/>
        <stp/>
        <stp>FALSE</stp>
        <stp>T</stp>
        <tr r="F105" s="1"/>
      </tp>
      <tp>
        <v>61.53</v>
        <stp/>
        <stp>StudyData</stp>
        <stp>High(CLE)when (LocalMonth(CLE)=6 and LocalDay(CLE)=11 and LocalYear(CLE)=2015)</stp>
        <stp>Bar</stp>
        <stp/>
        <stp>Close</stp>
        <stp>DC</stp>
        <stp>0</stp>
        <stp>All</stp>
        <stp/>
        <stp/>
        <stp>FALSE</stp>
        <stp>T</stp>
        <tr r="F120" s="1"/>
      </tp>
      <tp>
        <v>59.85</v>
        <stp/>
        <stp>StudyData</stp>
        <stp>High(CLE)when (LocalMonth(CLE)=4 and LocalDay(CLE)=30 and LocalYear(CLE)=2015)</stp>
        <stp>Bar</stp>
        <stp/>
        <stp>Close</stp>
        <stp>DC</stp>
        <stp>0</stp>
        <stp>All</stp>
        <stp/>
        <stp/>
        <stp>FALSE</stp>
        <stp>T</stp>
        <tr r="F90" s="1"/>
      </tp>
      <tp>
        <v>59.04</v>
        <stp/>
        <stp>StudyData</stp>
        <stp>High(CLE)when (LocalMonth(CLE)=5 and LocalDay(CLE)=20 and LocalYear(CLE)=2015)</stp>
        <stp>Bar</stp>
        <stp/>
        <stp>Close</stp>
        <stp>DC</stp>
        <stp>0</stp>
        <stp>All</stp>
        <stp/>
        <stp/>
        <stp>FALSE</stp>
        <stp>T</stp>
        <tr r="F104" s="1"/>
      </tp>
      <tp>
        <v>61.82</v>
        <stp/>
        <stp>StudyData</stp>
        <stp>High(CLE)when (LocalMonth(CLE)=6 and LocalDay(CLE)=10 and LocalYear(CLE)=2015)</stp>
        <stp>Bar</stp>
        <stp/>
        <stp>Close</stp>
        <stp>DC</stp>
        <stp>0</stp>
        <stp>All</stp>
        <stp/>
        <stp/>
        <stp>FALSE</stp>
        <stp>T</stp>
        <tr r="F119" s="1"/>
      </tp>
      <tp>
        <v>60.8</v>
        <stp/>
        <stp>StudyData</stp>
        <stp>High(CLE)when (LocalMonth(CLE)=5 and LocalDay(CLE)=22 and LocalYear(CLE)=2015)</stp>
        <stp>Bar</stp>
        <stp/>
        <stp>Close</stp>
        <stp>DC</stp>
        <stp>0</stp>
        <stp>All</stp>
        <stp/>
        <stp/>
        <stp>FALSE</stp>
        <stp>T</stp>
        <tr r="F106" s="1"/>
      </tp>
      <tp>
        <v>60.63</v>
        <stp/>
        <stp>StudyData</stp>
        <stp>High(CLE)when (LocalMonth(CLE)=6 and LocalDay(CLE)=12 and LocalYear(CLE)=2015)</stp>
        <stp>Bar</stp>
        <stp/>
        <stp>Close</stp>
        <stp>DC</stp>
        <stp>0</stp>
        <stp>All</stp>
        <stp/>
        <stp/>
        <stp>FALSE</stp>
        <stp>T</stp>
        <tr r="F121" s="1"/>
      </tp>
      <tp>
        <v>59.33</v>
        <stp/>
        <stp>StudyData</stp>
        <stp>High(CLE)when (LocalMonth(CLE)=4 and LocalDay(CLE)=29 and LocalYear(CLE)=2015)</stp>
        <stp>Bar</stp>
        <stp/>
        <stp>Close</stp>
        <stp>DC</stp>
        <stp>0</stp>
        <stp>All</stp>
        <stp/>
        <stp/>
        <stp>FALSE</stp>
        <stp>T</stp>
        <tr r="F89" s="1"/>
      </tp>
      <tp>
        <v>57.83</v>
        <stp/>
        <stp>StudyData</stp>
        <stp>High(CLE)when (LocalMonth(CLE)=4 and LocalDay(CLE)=28 and LocalYear(CLE)=2015)</stp>
        <stp>Bar</stp>
        <stp/>
        <stp>Close</stp>
        <stp>DC</stp>
        <stp>0</stp>
        <stp>All</stp>
        <stp/>
        <stp/>
        <stp>FALSE</stp>
        <stp>T</stp>
        <tr r="F88" s="1"/>
      </tp>
      <tp>
        <v>53.5</v>
        <stp/>
        <stp>StudyData</stp>
        <stp>High(CLE)when (LocalMonth(CLE)=7 and LocalDay(CLE)=15 and LocalYear(CLE)=2015)</stp>
        <stp>Bar</stp>
        <stp/>
        <stp>Close</stp>
        <stp>DC</stp>
        <stp>0</stp>
        <stp>All</stp>
        <stp/>
        <stp/>
        <stp>FALSE</stp>
        <stp>T</stp>
        <tr r="F144" s="1"/>
      </tp>
      <tp>
        <v>57.95</v>
        <stp/>
        <stp>StudyData</stp>
        <stp>High(CLE)when (LocalMonth(CLE)=4 and LocalDay(CLE)=24 and LocalYear(CLE)=2015)</stp>
        <stp>Bar</stp>
        <stp/>
        <stp>Close</stp>
        <stp>DC</stp>
        <stp>0</stp>
        <stp>All</stp>
        <stp/>
        <stp/>
        <stp>FALSE</stp>
        <stp>T</stp>
        <tr r="F86" s="1"/>
      </tp>
      <tp>
        <v>53.43</v>
        <stp/>
        <stp>StudyData</stp>
        <stp>High(CLE)when (LocalMonth(CLE)=7 and LocalDay(CLE)=14 and LocalYear(CLE)=2015)</stp>
        <stp>Bar</stp>
        <stp/>
        <stp>Close</stp>
        <stp>DC</stp>
        <stp>0</stp>
        <stp>All</stp>
        <stp/>
        <stp/>
        <stp>FALSE</stp>
        <stp>T</stp>
        <tr r="F143" s="1"/>
      </tp>
      <tp>
        <v>57.89</v>
        <stp/>
        <stp>StudyData</stp>
        <stp>High(CLE)when (LocalMonth(CLE)=4 and LocalDay(CLE)=27 and LocalYear(CLE)=2015)</stp>
        <stp>Bar</stp>
        <stp/>
        <stp>Close</stp>
        <stp>DC</stp>
        <stp>0</stp>
        <stp>All</stp>
        <stp/>
        <stp/>
        <stp>FALSE</stp>
        <stp>T</stp>
        <tr r="F87" s="1"/>
      </tp>
      <tp>
        <v>51.23</v>
        <stp/>
        <stp>StudyData</stp>
        <stp>High(CLE)when (LocalMonth(CLE)=7 and LocalDay(CLE)=17 and LocalYear(CLE)=2015)</stp>
        <stp>Bar</stp>
        <stp/>
        <stp>Close</stp>
        <stp>DC</stp>
        <stp>0</stp>
        <stp>All</stp>
        <stp/>
        <stp/>
        <stp>FALSE</stp>
        <stp>T</stp>
        <tr r="F146" s="1"/>
      </tp>
      <tp>
        <v>52.17</v>
        <stp/>
        <stp>StudyData</stp>
        <stp>High(CLE)when (LocalMonth(CLE)=7 and LocalDay(CLE)=16 and LocalYear(CLE)=2015)</stp>
        <stp>Bar</stp>
        <stp/>
        <stp>Close</stp>
        <stp>DC</stp>
        <stp>0</stp>
        <stp>All</stp>
        <stp/>
        <stp/>
        <stp>FALSE</stp>
        <stp>T</stp>
        <tr r="F145" s="1"/>
      </tp>
      <tp>
        <v>56.91</v>
        <stp/>
        <stp>StudyData</stp>
        <stp>High(CLE)when (LocalMonth(CLE)=4 and LocalDay(CLE)=21 and LocalYear(CLE)=2015)</stp>
        <stp>Bar</stp>
        <stp/>
        <stp>Close</stp>
        <stp>DC</stp>
        <stp>0</stp>
        <stp>All</stp>
        <stp/>
        <stp/>
        <stp>FALSE</stp>
        <stp>T</stp>
        <tr r="F83" s="1"/>
      </tp>
      <tp>
        <v>57.17</v>
        <stp/>
        <stp>StudyData</stp>
        <stp>High(CLE)when (LocalMonth(CLE)=4 and LocalDay(CLE)=20 and LocalYear(CLE)=2015)</stp>
        <stp>Bar</stp>
        <stp/>
        <stp>Close</stp>
        <stp>DC</stp>
        <stp>0</stp>
        <stp>All</stp>
        <stp/>
        <stp/>
        <stp>FALSE</stp>
        <stp>T</stp>
        <tr r="F82" s="1"/>
      </tp>
      <tp>
        <v>53.89</v>
        <stp/>
        <stp>StudyData</stp>
        <stp>High(CLE)when (LocalMonth(CLE)=7 and LocalDay(CLE)=10 and LocalYear(CLE)=2015)</stp>
        <stp>Bar</stp>
        <stp/>
        <stp>Close</stp>
        <stp>DC</stp>
        <stp>0</stp>
        <stp>All</stp>
        <stp/>
        <stp/>
        <stp>FALSE</stp>
        <stp>T</stp>
        <tr r="F141" s="1"/>
      </tp>
      <tp>
        <v>58.41</v>
        <stp/>
        <stp>StudyData</stp>
        <stp>High(CLE)when (LocalMonth(CLE)=4 and LocalDay(CLE)=23 and LocalYear(CLE)=2015)</stp>
        <stp>Bar</stp>
        <stp/>
        <stp>Close</stp>
        <stp>DC</stp>
        <stp>0</stp>
        <stp>All</stp>
        <stp/>
        <stp/>
        <stp>FALSE</stp>
        <stp>T</stp>
        <tr r="F85" s="1"/>
      </tp>
      <tp>
        <v>53.17</v>
        <stp/>
        <stp>StudyData</stp>
        <stp>High(CLE)when (LocalMonth(CLE)=7 and LocalDay(CLE)=13 and LocalYear(CLE)=2015)</stp>
        <stp>Bar</stp>
        <stp/>
        <stp>Close</stp>
        <stp>DC</stp>
        <stp>0</stp>
        <stp>All</stp>
        <stp/>
        <stp/>
        <stp>FALSE</stp>
        <stp>T</stp>
        <tr r="F142" s="1"/>
      </tp>
      <tp>
        <v>57.19</v>
        <stp/>
        <stp>StudyData</stp>
        <stp>High(CLE)when (LocalMonth(CLE)=4 and LocalDay(CLE)=22 and LocalYear(CLE)=2015)</stp>
        <stp>Bar</stp>
        <stp/>
        <stp>Close</stp>
        <stp>DC</stp>
        <stp>0</stp>
        <stp>All</stp>
        <stp/>
        <stp/>
        <stp>FALSE</stp>
        <stp>T</stp>
        <tr r="F84" s="1"/>
      </tp>
      <tp>
        <v>42.68</v>
        <stp/>
        <stp>StudyData</stp>
        <stp>High(CLE)when (LocalMonth(CLE)=8 and LocalDay(CLE)=19 and LocalYear(CLE)=2015)</stp>
        <stp>Bar</stp>
        <stp/>
        <stp>Close</stp>
        <stp>DC</stp>
        <stp>0</stp>
        <stp>All</stp>
        <stp/>
        <stp/>
        <stp>FALSE</stp>
        <stp>T</stp>
        <tr r="F169" s="1"/>
      </tp>
      <tp>
        <v>42.9</v>
        <stp/>
        <stp>StudyData</stp>
        <stp>High(CLE)when (LocalMonth(CLE)=8 and LocalDay(CLE)=18 and LocalYear(CLE)=2015)</stp>
        <stp>Bar</stp>
        <stp/>
        <stp>Close</stp>
        <stp>DC</stp>
        <stp>0</stp>
        <stp>All</stp>
        <stp/>
        <stp/>
        <stp>FALSE</stp>
        <stp>T</stp>
        <tr r="F168" s="1"/>
      </tp>
      <tp>
        <v>42.96</v>
        <stp/>
        <stp>StudyData</stp>
        <stp>High(CLE)when (LocalMonth(CLE)=8 and LocalDay(CLE)=14 and LocalYear(CLE)=2015)</stp>
        <stp>Bar</stp>
        <stp/>
        <stp>Close</stp>
        <stp>DC</stp>
        <stp>0</stp>
        <stp>All</stp>
        <stp/>
        <stp/>
        <stp>FALSE</stp>
        <stp>T</stp>
        <tr r="F166" s="1"/>
      </tp>
      <tp>
        <v>42.69</v>
        <stp/>
        <stp>StudyData</stp>
        <stp>High(CLE)when (LocalMonth(CLE)=8 and LocalDay(CLE)=17 and LocalYear(CLE)=2015)</stp>
        <stp>Bar</stp>
        <stp/>
        <stp>Close</stp>
        <stp>DC</stp>
        <stp>0</stp>
        <stp>All</stp>
        <stp/>
        <stp/>
        <stp>FALSE</stp>
        <stp>T</stp>
        <tr r="F167" s="1"/>
      </tp>
      <tp>
        <v>45.34</v>
        <stp/>
        <stp>StudyData</stp>
        <stp>High(CLE)when (LocalMonth(CLE)=8 and LocalDay(CLE)=11 and LocalYear(CLE)=2015)</stp>
        <stp>Bar</stp>
        <stp/>
        <stp>Close</stp>
        <stp>DC</stp>
        <stp>0</stp>
        <stp>All</stp>
        <stp/>
        <stp/>
        <stp>FALSE</stp>
        <stp>T</stp>
        <tr r="F163" s="1"/>
      </tp>
      <tp>
        <v>45.01</v>
        <stp/>
        <stp>StudyData</stp>
        <stp>High(CLE)when (LocalMonth(CLE)=8 and LocalDay(CLE)=10 and LocalYear(CLE)=2015)</stp>
        <stp>Bar</stp>
        <stp/>
        <stp>Close</stp>
        <stp>DC</stp>
        <stp>0</stp>
        <stp>All</stp>
        <stp/>
        <stp/>
        <stp>FALSE</stp>
        <stp>T</stp>
        <tr r="F162" s="1"/>
      </tp>
      <tp>
        <v>43.72</v>
        <stp/>
        <stp>StudyData</stp>
        <stp>High(CLE)when (LocalMonth(CLE)=8 and LocalDay(CLE)=13 and LocalYear(CLE)=2015)</stp>
        <stp>Bar</stp>
        <stp/>
        <stp>Close</stp>
        <stp>DC</stp>
        <stp>0</stp>
        <stp>All</stp>
        <stp/>
        <stp/>
        <stp>FALSE</stp>
        <stp>T</stp>
        <tr r="F165" s="1"/>
      </tp>
      <tp>
        <v>43.87</v>
        <stp/>
        <stp>StudyData</stp>
        <stp>High(CLE)when (LocalMonth(CLE)=8 and LocalDay(CLE)=12 and LocalYear(CLE)=2015)</stp>
        <stp>Bar</stp>
        <stp/>
        <stp>Close</stp>
        <stp>DC</stp>
        <stp>0</stp>
        <stp>All</stp>
        <stp/>
        <stp/>
        <stp>FALSE</stp>
        <stp>T</stp>
        <tr r="F164" s="1"/>
      </tp>
      <tp>
        <v>47.03</v>
        <stp/>
        <stp>StudyData</stp>
        <stp>High(CLE)when (LocalMonth(CLE)=9 and LocalDay(CLE)=18 and LocalYear(CLE)=2015)</stp>
        <stp>Bar</stp>
        <stp/>
        <stp>Close</stp>
        <stp>DC</stp>
        <stp>0</stp>
        <stp>All</stp>
        <stp/>
        <stp/>
        <stp>FALSE</stp>
        <stp>T</stp>
        <tr r="F191" s="1"/>
      </tp>
      <tp>
        <v>45.25</v>
        <stp/>
        <stp>StudyData</stp>
        <stp>High(CLE)when (LocalMonth(CLE)=9 and LocalDay(CLE)=15 and LocalYear(CLE)=2015)</stp>
        <stp>Bar</stp>
        <stp/>
        <stp>Close</stp>
        <stp>DC</stp>
        <stp>0</stp>
        <stp>All</stp>
        <stp/>
        <stp/>
        <stp>FALSE</stp>
        <stp>T</stp>
        <tr r="F188" s="1"/>
      </tp>
      <tp>
        <v>44.97</v>
        <stp/>
        <stp>StudyData</stp>
        <stp>High(CLE)when (LocalMonth(CLE)=9 and LocalDay(CLE)=14 and LocalYear(CLE)=2015)</stp>
        <stp>Bar</stp>
        <stp/>
        <stp>Close</stp>
        <stp>DC</stp>
        <stp>0</stp>
        <stp>All</stp>
        <stp/>
        <stp/>
        <stp>FALSE</stp>
        <stp>T</stp>
        <tr r="F187" s="1"/>
      </tp>
      <tp>
        <v>47.71</v>
        <stp/>
        <stp>StudyData</stp>
        <stp>High(CLE)when (LocalMonth(CLE)=9 and LocalDay(CLE)=17 and LocalYear(CLE)=2015)</stp>
        <stp>Bar</stp>
        <stp/>
        <stp>Close</stp>
        <stp>DC</stp>
        <stp>0</stp>
        <stp>All</stp>
        <stp/>
        <stp/>
        <stp>FALSE</stp>
        <stp>T</stp>
        <tr r="F190" s="1"/>
      </tp>
      <tp>
        <v>47.35</v>
        <stp/>
        <stp>StudyData</stp>
        <stp>High(CLE)when (LocalMonth(CLE)=9 and LocalDay(CLE)=16 and LocalYear(CLE)=2015)</stp>
        <stp>Bar</stp>
        <stp/>
        <stp>Close</stp>
        <stp>DC</stp>
        <stp>0</stp>
        <stp>All</stp>
        <stp/>
        <stp/>
        <stp>FALSE</stp>
        <stp>T</stp>
        <tr r="F189" s="1"/>
      </tp>
      <tp>
        <v>45.88</v>
        <stp/>
        <stp>StudyData</stp>
        <stp>High(CLE)when (LocalMonth(CLE)=9 and LocalDay(CLE)=11 and LocalYear(CLE)=2015)</stp>
        <stp>Bar</stp>
        <stp/>
        <stp>Close</stp>
        <stp>DC</stp>
        <stp>0</stp>
        <stp>All</stp>
        <stp/>
        <stp/>
        <stp>FALSE</stp>
        <stp>T</stp>
        <tr r="F186" s="1"/>
      </tp>
      <tp>
        <v>46.04</v>
        <stp/>
        <stp>StudyData</stp>
        <stp>High(CLE)when (LocalMonth(CLE)=9 and LocalDay(CLE)=10 and LocalYear(CLE)=2015)</stp>
        <stp>Bar</stp>
        <stp/>
        <stp>Close</stp>
        <stp>DC</stp>
        <stp>0</stp>
        <stp>All</stp>
        <stp/>
        <stp/>
        <stp>FALSE</stp>
        <stp>T</stp>
        <tr r="F185" s="1"/>
      </tp>
      <tp>
        <v>45.7</v>
        <stp/>
        <stp>StudyData</stp>
        <stp>High(CLE)when (LocalMonth(CLE)=9 and LocalDay(CLE)=29 and LocalYear(CLE)=2015)</stp>
        <stp>Bar</stp>
        <stp/>
        <stp>Close</stp>
        <stp>DC</stp>
        <stp>0</stp>
        <stp>All</stp>
        <stp/>
        <stp/>
        <stp>FALSE</stp>
        <stp>T</stp>
        <tr r="F198" s="1"/>
      </tp>
      <tp>
        <v>45.5</v>
        <stp/>
        <stp>StudyData</stp>
        <stp>High(CLE)when (LocalMonth(CLE)=9 and LocalDay(CLE)=28 and LocalYear(CLE)=2015)</stp>
        <stp>Bar</stp>
        <stp/>
        <stp>Close</stp>
        <stp>DC</stp>
        <stp>0</stp>
        <stp>All</stp>
        <stp/>
        <stp/>
        <stp>FALSE</stp>
        <stp>T</stp>
        <tr r="F197" s="1"/>
      </tp>
      <tp>
        <v>46.38</v>
        <stp/>
        <stp>StudyData</stp>
        <stp>High(CLE)when (LocalMonth(CLE)=9 and LocalDay(CLE)=25 and LocalYear(CLE)=2015)</stp>
        <stp>Bar</stp>
        <stp/>
        <stp>Close</stp>
        <stp>DC</stp>
        <stp>0</stp>
        <stp>All</stp>
        <stp/>
        <stp/>
        <stp>FALSE</stp>
        <stp>T</stp>
        <tr r="F196" s="1"/>
      </tp>
      <tp>
        <v>45.18</v>
        <stp/>
        <stp>StudyData</stp>
        <stp>High(CLE)when (LocalMonth(CLE)=9 and LocalDay(CLE)=24 and LocalYear(CLE)=2015)</stp>
        <stp>Bar</stp>
        <stp/>
        <stp>Close</stp>
        <stp>DC</stp>
        <stp>0</stp>
        <stp>All</stp>
        <stp/>
        <stp/>
        <stp>FALSE</stp>
        <stp>T</stp>
        <tr r="F195" s="1"/>
      </tp>
      <tp>
        <v>49.33</v>
        <stp/>
        <stp>StudyData</stp>
        <stp>High(CLE)when (LocalMonth(CLE)=8 and LocalDay(CLE)=31 and LocalYear(CLE)=2015)</stp>
        <stp>Bar</stp>
        <stp/>
        <stp>Close</stp>
        <stp>DC</stp>
        <stp>0</stp>
        <stp>All</stp>
        <stp/>
        <stp/>
        <stp>FALSE</stp>
        <stp>T</stp>
        <tr r="F177" s="1"/>
      </tp>
      <tp>
        <v>46.74</v>
        <stp/>
        <stp>StudyData</stp>
        <stp>High(CLE)when (LocalMonth(CLE)=9 and LocalDay(CLE)=21 and LocalYear(CLE)=2015)</stp>
        <stp>Bar</stp>
        <stp/>
        <stp>Close</stp>
        <stp>DC</stp>
        <stp>0</stp>
        <stp>All</stp>
        <stp/>
        <stp/>
        <stp>FALSE</stp>
        <stp>T</stp>
        <tr r="F192" s="1"/>
      </tp>
      <tp>
        <v>47.15</v>
        <stp/>
        <stp>StudyData</stp>
        <stp>High(CLE)when (LocalMonth(CLE)=9 and LocalDay(CLE)=23 and LocalYear(CLE)=2015)</stp>
        <stp>Bar</stp>
        <stp/>
        <stp>Close</stp>
        <stp>DC</stp>
        <stp>0</stp>
        <stp>All</stp>
        <stp/>
        <stp/>
        <stp>FALSE</stp>
        <stp>T</stp>
        <tr r="F194" s="1"/>
      </tp>
      <tp>
        <v>46.48</v>
        <stp/>
        <stp>StudyData</stp>
        <stp>High(CLE)when (LocalMonth(CLE)=9 and LocalDay(CLE)=22 and LocalYear(CLE)=2015)</stp>
        <stp>Bar</stp>
        <stp/>
        <stp>Close</stp>
        <stp>DC</stp>
        <stp>0</stp>
        <stp>All</stp>
        <stp/>
        <stp/>
        <stp>FALSE</stp>
        <stp>T</stp>
        <tr r="F193" s="1"/>
      </tp>
      <tp>
        <v>45.9</v>
        <stp/>
        <stp>StudyData</stp>
        <stp>High(CLE)when (LocalMonth(CLE)=8 and LocalDay(CLE)=28 and LocalYear(CLE)=2015)</stp>
        <stp>Bar</stp>
        <stp/>
        <stp>Close</stp>
        <stp>DC</stp>
        <stp>0</stp>
        <stp>All</stp>
        <stp/>
        <stp/>
        <stp>FALSE</stp>
        <stp>T</stp>
        <tr r="F176" s="1"/>
      </tp>
      <tp>
        <v>39.89</v>
        <stp/>
        <stp>StudyData</stp>
        <stp>High(CLE)when (LocalMonth(CLE)=8 and LocalDay(CLE)=25 and LocalYear(CLE)=2015)</stp>
        <stp>Bar</stp>
        <stp/>
        <stp>Close</stp>
        <stp>DC</stp>
        <stp>0</stp>
        <stp>All</stp>
        <stp/>
        <stp/>
        <stp>FALSE</stp>
        <stp>T</stp>
        <tr r="F173" s="1"/>
      </tp>
      <tp>
        <v>40.47</v>
        <stp/>
        <stp>StudyData</stp>
        <stp>High(CLE)when (LocalMonth(CLE)=8 and LocalDay(CLE)=24 and LocalYear(CLE)=2015)</stp>
        <stp>Bar</stp>
        <stp/>
        <stp>Close</stp>
        <stp>DC</stp>
        <stp>0</stp>
        <stp>All</stp>
        <stp/>
        <stp/>
        <stp>FALSE</stp>
        <stp>T</stp>
        <tr r="F172" s="1"/>
      </tp>
      <tp>
        <v>42.86</v>
        <stp/>
        <stp>StudyData</stp>
        <stp>High(CLE)when (LocalMonth(CLE)=8 and LocalDay(CLE)=27 and LocalYear(CLE)=2015)</stp>
        <stp>Bar</stp>
        <stp/>
        <stp>Close</stp>
        <stp>DC</stp>
        <stp>0</stp>
        <stp>All</stp>
        <stp/>
        <stp/>
        <stp>FALSE</stp>
        <stp>T</stp>
        <tr r="F175" s="1"/>
      </tp>
      <tp>
        <v>39.86</v>
        <stp/>
        <stp>StudyData</stp>
        <stp>High(CLE)when (LocalMonth(CLE)=8 and LocalDay(CLE)=26 and LocalYear(CLE)=2015)</stp>
        <stp>Bar</stp>
        <stp/>
        <stp>Close</stp>
        <stp>DC</stp>
        <stp>0</stp>
        <stp>All</stp>
        <stp/>
        <stp/>
        <stp>FALSE</stp>
        <stp>T</stp>
        <tr r="F174" s="1"/>
      </tp>
      <tp>
        <v>41.4</v>
        <stp/>
        <stp>StudyData</stp>
        <stp>High(CLE)when (LocalMonth(CLE)=8 and LocalDay(CLE)=21 and LocalYear(CLE)=2015)</stp>
        <stp>Bar</stp>
        <stp/>
        <stp>Close</stp>
        <stp>DC</stp>
        <stp>0</stp>
        <stp>All</stp>
        <stp/>
        <stp/>
        <stp>FALSE</stp>
        <stp>T</stp>
        <tr r="F171" s="1"/>
      </tp>
      <tp>
        <v>41.48</v>
        <stp/>
        <stp>StudyData</stp>
        <stp>High(CLE)when (LocalMonth(CLE)=8 and LocalDay(CLE)=20 and LocalYear(CLE)=2015)</stp>
        <stp>Bar</stp>
        <stp/>
        <stp>Close</stp>
        <stp>DC</stp>
        <stp>0</stp>
        <stp>All</stp>
        <stp/>
        <stp/>
        <stp>FALSE</stp>
        <stp>T</stp>
        <tr r="F170" s="1"/>
      </tp>
      <tp>
        <v>45.85</v>
        <stp/>
        <stp>StudyData</stp>
        <stp>High(CLE)when (LocalMonth(CLE)=9 and LocalDay(CLE)=30 and LocalYear(CLE)=2015)</stp>
        <stp>Bar</stp>
        <stp/>
        <stp>Close</stp>
        <stp>DC</stp>
        <stp>0</stp>
        <stp>All</stp>
        <stp/>
        <stp/>
        <stp>FALSE</stp>
        <stp>T</stp>
        <tr r="F199" s="1"/>
      </tp>
    </main>
    <main first="cqg.rtd">
      <tp t="s">
        <v/>
        <stp/>
        <stp>StudyData</stp>
        <stp>High(CLE)when (LocalMonth(CLE)=12 and LocalDay(CLE)=8 and LocalYear(CLE)=2015)</stp>
        <stp>Bar</stp>
        <stp/>
        <stp>Close</stp>
        <stp>DC</stp>
        <stp>0</stp>
        <stp>All</stp>
        <stp/>
        <stp/>
        <stp>FALSE</stp>
        <stp>T</stp>
        <tr r="F248" s="1"/>
      </tp>
      <tp t="s">
        <v/>
        <stp/>
        <stp>StudyData</stp>
        <stp>High(CLE)when (LocalMonth(CLE)=12 and LocalDay(CLE)=9 and LocalYear(CLE)=2015)</stp>
        <stp>Bar</stp>
        <stp/>
        <stp>Close</stp>
        <stp>DC</stp>
        <stp>0</stp>
        <stp>All</stp>
        <stp/>
        <stp/>
        <stp>FALSE</stp>
        <stp>T</stp>
        <tr r="F249" s="1"/>
      </tp>
      <tp t="s">
        <v/>
        <stp/>
        <stp>StudyData</stp>
        <stp>High(CLE)when (LocalMonth(CLE)=10 and LocalDay(CLE)=8 and LocalYear(CLE)=2015)</stp>
        <stp>Bar</stp>
        <stp/>
        <stp>Close</stp>
        <stp>DC</stp>
        <stp>0</stp>
        <stp>All</stp>
        <stp/>
        <stp/>
        <stp>FALSE</stp>
        <stp>T</stp>
        <tr r="F205" s="1"/>
      </tp>
      <tp t="s">
        <v/>
        <stp/>
        <stp>StudyData</stp>
        <stp>High(CLE)when (LocalMonth(CLE)=11 and LocalDay(CLE)=9 and LocalYear(CLE)=2015)</stp>
        <stp>Bar</stp>
        <stp/>
        <stp>Close</stp>
        <stp>DC</stp>
        <stp>0</stp>
        <stp>All</stp>
        <stp/>
        <stp/>
        <stp>FALSE</stp>
        <stp>T</stp>
        <tr r="F227" s="1"/>
      </tp>
      <tp t="s">
        <v/>
        <stp/>
        <stp>StudyData</stp>
        <stp>High(CLE)when (LocalMonth(CLE)=10 and LocalDay(CLE)=9 and LocalYear(CLE)=2015)</stp>
        <stp>Bar</stp>
        <stp/>
        <stp>Close</stp>
        <stp>DC</stp>
        <stp>0</stp>
        <stp>All</stp>
        <stp/>
        <stp/>
        <stp>FALSE</stp>
        <stp>T</stp>
        <tr r="F206" s="1"/>
      </tp>
      <tp t="s">
        <v/>
        <stp/>
        <stp>StudyData</stp>
        <stp>High(CLE)when (LocalMonth(CLE)=10 and LocalDay(CLE)=2 and LocalYear(CLE)=2015)</stp>
        <stp>Bar</stp>
        <stp/>
        <stp>Close</stp>
        <stp>DC</stp>
        <stp>0</stp>
        <stp>All</stp>
        <stp/>
        <stp/>
        <stp>FALSE</stp>
        <stp>T</stp>
        <tr r="F201" s="1"/>
      </tp>
      <tp t="s">
        <v/>
        <stp/>
        <stp>StudyData</stp>
        <stp>High(CLE)when (LocalMonth(CLE)=11 and LocalDay(CLE)=3 and LocalYear(CLE)=2015)</stp>
        <stp>Bar</stp>
        <stp/>
        <stp>Close</stp>
        <stp>DC</stp>
        <stp>0</stp>
        <stp>All</stp>
        <stp/>
        <stp/>
        <stp>FALSE</stp>
        <stp>T</stp>
        <tr r="F223" s="1"/>
      </tp>
      <tp t="s">
        <v/>
        <stp/>
        <stp>StudyData</stp>
        <stp>High(CLE)when (LocalMonth(CLE)=11 and LocalDay(CLE)=2 and LocalYear(CLE)=2015)</stp>
        <stp>Bar</stp>
        <stp/>
        <stp>Close</stp>
        <stp>DC</stp>
        <stp>0</stp>
        <stp>All</stp>
        <stp/>
        <stp/>
        <stp>FALSE</stp>
        <stp>T</stp>
        <tr r="F222" s="1"/>
      </tp>
      <tp t="s">
        <v/>
        <stp/>
        <stp>StudyData</stp>
        <stp>High(CLE)when (LocalMonth(CLE)=12 and LocalDay(CLE)=1 and LocalYear(CLE)=2015)</stp>
        <stp>Bar</stp>
        <stp/>
        <stp>Close</stp>
        <stp>DC</stp>
        <stp>0</stp>
        <stp>All</stp>
        <stp/>
        <stp/>
        <stp>FALSE</stp>
        <stp>T</stp>
        <tr r="F243" s="1"/>
      </tp>
      <tp t="s">
        <v/>
        <stp/>
        <stp>StudyData</stp>
        <stp>High(CLE)when (LocalMonth(CLE)=12 and LocalDay(CLE)=2 and LocalYear(CLE)=2015)</stp>
        <stp>Bar</stp>
        <stp/>
        <stp>Close</stp>
        <stp>DC</stp>
        <stp>0</stp>
        <stp>All</stp>
        <stp/>
        <stp/>
        <stp>FALSE</stp>
        <stp>T</stp>
        <tr r="F244" s="1"/>
      </tp>
      <tp t="s">
        <v/>
        <stp/>
        <stp>StudyData</stp>
        <stp>High(CLE)when (LocalMonth(CLE)=10 and LocalDay(CLE)=1 and LocalYear(CLE)=2015)</stp>
        <stp>Bar</stp>
        <stp/>
        <stp>Close</stp>
        <stp>DC</stp>
        <stp>0</stp>
        <stp>All</stp>
        <stp/>
        <stp/>
        <stp>FALSE</stp>
        <stp>T</stp>
        <tr r="F200" s="1"/>
      </tp>
      <tp t="s">
        <v/>
        <stp/>
        <stp>StudyData</stp>
        <stp>High(CLE)when (LocalMonth(CLE)=12 and LocalDay(CLE)=3 and LocalYear(CLE)=2015)</stp>
        <stp>Bar</stp>
        <stp/>
        <stp>Close</stp>
        <stp>DC</stp>
        <stp>0</stp>
        <stp>All</stp>
        <stp/>
        <stp/>
        <stp>FALSE</stp>
        <stp>T</stp>
        <tr r="F245" s="1"/>
      </tp>
      <tp t="s">
        <v/>
        <stp/>
        <stp>StudyData</stp>
        <stp>High(CLE)when (LocalMonth(CLE)=10 and LocalDay(CLE)=6 and LocalYear(CLE)=2015)</stp>
        <stp>Bar</stp>
        <stp/>
        <stp>Close</stp>
        <stp>DC</stp>
        <stp>0</stp>
        <stp>All</stp>
        <stp/>
        <stp/>
        <stp>FALSE</stp>
        <stp>T</stp>
        <tr r="F203" s="1"/>
      </tp>
      <tp t="s">
        <v/>
        <stp/>
        <stp>StudyData</stp>
        <stp>High(CLE)when (LocalMonth(CLE)=12 and LocalDay(CLE)=4 and LocalYear(CLE)=2015)</stp>
        <stp>Bar</stp>
        <stp/>
        <stp>Close</stp>
        <stp>DC</stp>
        <stp>0</stp>
        <stp>All</stp>
        <stp/>
        <stp/>
        <stp>FALSE</stp>
        <stp>T</stp>
        <tr r="F246" s="1"/>
      </tp>
      <tp t="s">
        <v/>
        <stp/>
        <stp>StudyData</stp>
        <stp>High(CLE)when (LocalMonth(CLE)=10 and LocalDay(CLE)=7 and LocalYear(CLE)=2015)</stp>
        <stp>Bar</stp>
        <stp/>
        <stp>Close</stp>
        <stp>DC</stp>
        <stp>0</stp>
        <stp>All</stp>
        <stp/>
        <stp/>
        <stp>FALSE</stp>
        <stp>T</stp>
        <tr r="F204" s="1"/>
      </tp>
      <tp t="s">
        <v/>
        <stp/>
        <stp>StudyData</stp>
        <stp>High(CLE)when (LocalMonth(CLE)=11 and LocalDay(CLE)=6 and LocalYear(CLE)=2015)</stp>
        <stp>Bar</stp>
        <stp/>
        <stp>Close</stp>
        <stp>DC</stp>
        <stp>0</stp>
        <stp>All</stp>
        <stp/>
        <stp/>
        <stp>FALSE</stp>
        <stp>T</stp>
        <tr r="F226" s="1"/>
      </tp>
      <tp t="s">
        <v/>
        <stp/>
        <stp>StudyData</stp>
        <stp>High(CLE)when (LocalMonth(CLE)=11 and LocalDay(CLE)=5 and LocalYear(CLE)=2015)</stp>
        <stp>Bar</stp>
        <stp/>
        <stp>Close</stp>
        <stp>DC</stp>
        <stp>0</stp>
        <stp>All</stp>
        <stp/>
        <stp/>
        <stp>FALSE</stp>
        <stp>T</stp>
        <tr r="F225" s="1"/>
      </tp>
      <tp t="s">
        <v/>
        <stp/>
        <stp>StudyData</stp>
        <stp>High(CLE)when (LocalMonth(CLE)=10 and LocalDay(CLE)=5 and LocalYear(CLE)=2015)</stp>
        <stp>Bar</stp>
        <stp/>
        <stp>Close</stp>
        <stp>DC</stp>
        <stp>0</stp>
        <stp>All</stp>
        <stp/>
        <stp/>
        <stp>FALSE</stp>
        <stp>T</stp>
        <tr r="F202" s="1"/>
      </tp>
      <tp t="s">
        <v/>
        <stp/>
        <stp>StudyData</stp>
        <stp>High(CLE)when (LocalMonth(CLE)=11 and LocalDay(CLE)=4 and LocalYear(CLE)=2015)</stp>
        <stp>Bar</stp>
        <stp/>
        <stp>Close</stp>
        <stp>DC</stp>
        <stp>0</stp>
        <stp>All</stp>
        <stp/>
        <stp/>
        <stp>FALSE</stp>
        <stp>T</stp>
        <tr r="F224" s="1"/>
      </tp>
      <tp t="s">
        <v/>
        <stp/>
        <stp>StudyData</stp>
        <stp>High(CLE)when (LocalMonth(CLE)=12 and LocalDay(CLE)=7 and LocalYear(CLE)=2015)</stp>
        <stp>Bar</stp>
        <stp/>
        <stp>Close</stp>
        <stp>DC</stp>
        <stp>0</stp>
        <stp>All</stp>
        <stp/>
        <stp/>
        <stp>FALSE</stp>
        <stp>T</stp>
        <tr r="F247" s="1"/>
      </tp>
    </main>
    <main first="cqg.rtd">
      <tp>
        <v>57.63</v>
        <stp/>
        <stp>StudyData</stp>
        <stp>Open(CLE)when (LocalMonth(CLE)=5 and LocalDay(CLE)=28 and LocalYear(CLE)=2015)</stp>
        <stp>Bar</stp>
        <stp/>
        <stp>Close</stp>
        <stp>DC</stp>
        <stp>0</stp>
        <stp>All</stp>
        <stp/>
        <stp/>
        <stp>FALSE</stp>
        <stp>T</stp>
        <tr r="E110" s="1"/>
      </tp>
      <tp>
        <v>59.78</v>
        <stp/>
        <stp>StudyData</stp>
        <stp>Open(CLE)when (LocalMonth(CLE)=6 and LocalDay(CLE)=18 and LocalYear(CLE)=2015)</stp>
        <stp>Bar</stp>
        <stp/>
        <stp>Close</stp>
        <stp>DC</stp>
        <stp>0</stp>
        <stp>All</stp>
        <stp/>
        <stp/>
        <stp>FALSE</stp>
        <stp>T</stp>
        <tr r="E125" s="1"/>
      </tp>
      <tp>
        <v>57.97</v>
        <stp/>
        <stp>StudyData</stp>
        <stp>Open(CLE)when (LocalMonth(CLE)=5 and LocalDay(CLE)=29 and LocalYear(CLE)=2015)</stp>
        <stp>Bar</stp>
        <stp/>
        <stp>Close</stp>
        <stp>DC</stp>
        <stp>0</stp>
        <stp>All</stp>
        <stp/>
        <stp/>
        <stp>FALSE</stp>
        <stp>T</stp>
        <tr r="E111" s="1"/>
      </tp>
      <tp>
        <v>60.5</v>
        <stp/>
        <stp>StudyData</stp>
        <stp>Open(CLE)when (LocalMonth(CLE)=6 and LocalDay(CLE)=19 and LocalYear(CLE)=2015)</stp>
        <stp>Bar</stp>
        <stp/>
        <stp>Close</stp>
        <stp>DC</stp>
        <stp>0</stp>
        <stp>All</stp>
        <stp/>
        <stp/>
        <stp>FALSE</stp>
        <stp>T</stp>
        <tr r="E126" s="1"/>
      </tp>
      <tp>
        <v>60.66</v>
        <stp/>
        <stp>StudyData</stp>
        <stp>Open(CLE)when (LocalMonth(CLE)=5 and LocalDay(CLE)=22 and LocalYear(CLE)=2015)</stp>
        <stp>Bar</stp>
        <stp/>
        <stp>Close</stp>
        <stp>DC</stp>
        <stp>0</stp>
        <stp>All</stp>
        <stp/>
        <stp/>
        <stp>FALSE</stp>
        <stp>T</stp>
        <tr r="E106" s="1"/>
      </tp>
      <tp>
        <v>60.55</v>
        <stp/>
        <stp>StudyData</stp>
        <stp>Open(CLE)when (LocalMonth(CLE)=6 and LocalDay(CLE)=12 and LocalYear(CLE)=2015)</stp>
        <stp>Bar</stp>
        <stp/>
        <stp>Close</stp>
        <stp>DC</stp>
        <stp>0</stp>
        <stp>All</stp>
        <stp/>
        <stp/>
        <stp>FALSE</stp>
        <stp>T</stp>
        <tr r="E121" s="1"/>
      </tp>
      <tp>
        <v>58.55</v>
        <stp/>
        <stp>StudyData</stp>
        <stp>Open(CLE)when (LocalMonth(CLE)=4 and LocalDay(CLE)=30 and LocalYear(CLE)=2015)</stp>
        <stp>Bar</stp>
        <stp/>
        <stp>Close</stp>
        <stp>DC</stp>
        <stp>0</stp>
        <stp>All</stp>
        <stp/>
        <stp/>
        <stp>FALSE</stp>
        <stp>T</stp>
        <tr r="E90" s="1"/>
      </tp>
      <tp>
        <v>58.32</v>
        <stp/>
        <stp>StudyData</stp>
        <stp>Open(CLE)when (LocalMonth(CLE)=5 and LocalDay(CLE)=20 and LocalYear(CLE)=2015)</stp>
        <stp>Bar</stp>
        <stp/>
        <stp>Close</stp>
        <stp>DC</stp>
        <stp>0</stp>
        <stp>All</stp>
        <stp/>
        <stp/>
        <stp>FALSE</stp>
        <stp>T</stp>
        <tr r="E104" s="1"/>
      </tp>
      <tp>
        <v>60.58</v>
        <stp/>
        <stp>StudyData</stp>
        <stp>Open(CLE)when (LocalMonth(CLE)=6 and LocalDay(CLE)=10 and LocalYear(CLE)=2015)</stp>
        <stp>Bar</stp>
        <stp/>
        <stp>Close</stp>
        <stp>DC</stp>
        <stp>0</stp>
        <stp>All</stp>
        <stp/>
        <stp/>
        <stp>FALSE</stp>
        <stp>T</stp>
        <tr r="E119" s="1"/>
      </tp>
      <tp>
        <v>58.81</v>
        <stp/>
        <stp>StudyData</stp>
        <stp>Open(CLE)when (LocalMonth(CLE)=5 and LocalDay(CLE)=21 and LocalYear(CLE)=2015)</stp>
        <stp>Bar</stp>
        <stp/>
        <stp>Close</stp>
        <stp>DC</stp>
        <stp>0</stp>
        <stp>All</stp>
        <stp/>
        <stp/>
        <stp>FALSE</stp>
        <stp>T</stp>
        <tr r="E105" s="1"/>
      </tp>
      <tp>
        <v>61.14</v>
        <stp/>
        <stp>StudyData</stp>
        <stp>Open(CLE)when (LocalMonth(CLE)=6 and LocalDay(CLE)=11 and LocalYear(CLE)=2015)</stp>
        <stp>Bar</stp>
        <stp/>
        <stp>Close</stp>
        <stp>DC</stp>
        <stp>0</stp>
        <stp>All</stp>
        <stp/>
        <stp/>
        <stp>FALSE</stp>
        <stp>T</stp>
        <tr r="E120" s="1"/>
      </tp>
      <tp>
        <v>60.05</v>
        <stp/>
        <stp>StudyData</stp>
        <stp>Open(CLE)when (LocalMonth(CLE)=5 and LocalDay(CLE)=26 and LocalYear(CLE)=2015)</stp>
        <stp>Bar</stp>
        <stp/>
        <stp>Close</stp>
        <stp>DC</stp>
        <stp>0</stp>
        <stp>All</stp>
        <stp/>
        <stp/>
        <stp>FALSE</stp>
        <stp>T</stp>
        <tr r="E108" s="1"/>
      </tp>
      <tp>
        <v>59.6</v>
        <stp/>
        <stp>StudyData</stp>
        <stp>Open(CLE)when (LocalMonth(CLE)=6 and LocalDay(CLE)=16 and LocalYear(CLE)=2015)</stp>
        <stp>Bar</stp>
        <stp/>
        <stp>Close</stp>
        <stp>DC</stp>
        <stp>0</stp>
        <stp>All</stp>
        <stp/>
        <stp/>
        <stp>FALSE</stp>
        <stp>T</stp>
        <tr r="E123" s="1"/>
      </tp>
      <tp>
        <v>58.32</v>
        <stp/>
        <stp>StudyData</stp>
        <stp>Open(CLE)when (LocalMonth(CLE)=5 and LocalDay(CLE)=27 and LocalYear(CLE)=2015)</stp>
        <stp>Bar</stp>
        <stp/>
        <stp>Close</stp>
        <stp>DC</stp>
        <stp>0</stp>
        <stp>All</stp>
        <stp/>
        <stp/>
        <stp>FALSE</stp>
        <stp>T</stp>
        <tr r="E109" s="1"/>
      </tp>
      <tp>
        <v>60.03</v>
        <stp/>
        <stp>StudyData</stp>
        <stp>Open(CLE)when (LocalMonth(CLE)=6 and LocalDay(CLE)=17 and LocalYear(CLE)=2015)</stp>
        <stp>Bar</stp>
        <stp/>
        <stp>Close</stp>
        <stp>DC</stp>
        <stp>0</stp>
        <stp>All</stp>
        <stp/>
        <stp/>
        <stp>FALSE</stp>
        <stp>T</stp>
        <tr r="E124" s="1"/>
      </tp>
      <tp t="s">
        <v/>
        <stp/>
        <stp>StudyData</stp>
        <stp>Open(CLE)when (LocalMonth(CLE)=5 and LocalDay(CLE)=25 and LocalYear(CLE)=2015)</stp>
        <stp>Bar</stp>
        <stp/>
        <stp>Close</stp>
        <stp>DC</stp>
        <stp>0</stp>
        <stp>All</stp>
        <stp/>
        <stp/>
        <stp>FALSE</stp>
        <stp>T</stp>
        <tr r="E107" s="1"/>
      </tp>
      <tp>
        <v>59.9</v>
        <stp/>
        <stp>StudyData</stp>
        <stp>Open(CLE)when (LocalMonth(CLE)=6 and LocalDay(CLE)=15 and LocalYear(CLE)=2015)</stp>
        <stp>Bar</stp>
        <stp/>
        <stp>Close</stp>
        <stp>DC</stp>
        <stp>0</stp>
        <stp>All</stp>
        <stp/>
        <stp/>
        <stp>FALSE</stp>
        <stp>T</stp>
        <tr r="E122" s="1"/>
      </tp>
      <tp>
        <v>56.65</v>
        <stp/>
        <stp>StudyData</stp>
        <stp>Open(CLE)when (LocalMonth(CLE)=4 and LocalDay(CLE)=28 and LocalYear(CLE)=2015)</stp>
        <stp>Bar</stp>
        <stp/>
        <stp>Close</stp>
        <stp>DC</stp>
        <stp>0</stp>
        <stp>All</stp>
        <stp/>
        <stp/>
        <stp>FALSE</stp>
        <stp>T</stp>
        <tr r="E88" s="1"/>
      </tp>
      <tp>
        <v>56.93</v>
        <stp/>
        <stp>StudyData</stp>
        <stp>Open(CLE)when (LocalMonth(CLE)=4 and LocalDay(CLE)=29 and LocalYear(CLE)=2015)</stp>
        <stp>Bar</stp>
        <stp/>
        <stp>Close</stp>
        <stp>DC</stp>
        <stp>0</stp>
        <stp>All</stp>
        <stp/>
        <stp/>
        <stp>FALSE</stp>
        <stp>T</stp>
        <tr r="E89" s="1"/>
      </tp>
      <tp>
        <v>56.34</v>
        <stp/>
        <stp>StudyData</stp>
        <stp>Open(CLE)when (LocalMonth(CLE)=4 and LocalDay(CLE)=22 and LocalYear(CLE)=2015)</stp>
        <stp>Bar</stp>
        <stp/>
        <stp>Close</stp>
        <stp>DC</stp>
        <stp>0</stp>
        <stp>All</stp>
        <stp/>
        <stp/>
        <stp>FALSE</stp>
        <stp>T</stp>
        <tr r="E84" s="1"/>
      </tp>
      <tp>
        <v>56.28</v>
        <stp/>
        <stp>StudyData</stp>
        <stp>Open(CLE)when (LocalMonth(CLE)=4 and LocalDay(CLE)=23 and LocalYear(CLE)=2015)</stp>
        <stp>Bar</stp>
        <stp/>
        <stp>Close</stp>
        <stp>DC</stp>
        <stp>0</stp>
        <stp>All</stp>
        <stp/>
        <stp/>
        <stp>FALSE</stp>
        <stp>T</stp>
        <tr r="E85" s="1"/>
      </tp>
      <tp>
        <v>52.15</v>
        <stp/>
        <stp>StudyData</stp>
        <stp>Open(CLE)when (LocalMonth(CLE)=7 and LocalDay(CLE)=13 and LocalYear(CLE)=2015)</stp>
        <stp>Bar</stp>
        <stp/>
        <stp>Close</stp>
        <stp>DC</stp>
        <stp>0</stp>
        <stp>All</stp>
        <stp/>
        <stp/>
        <stp>FALSE</stp>
        <stp>T</stp>
        <tr r="E142" s="1"/>
      </tp>
      <tp>
        <v>56.16</v>
        <stp/>
        <stp>StudyData</stp>
        <stp>Open(CLE)when (LocalMonth(CLE)=4 and LocalDay(CLE)=20 and LocalYear(CLE)=2015)</stp>
        <stp>Bar</stp>
        <stp/>
        <stp>Close</stp>
        <stp>DC</stp>
        <stp>0</stp>
        <stp>All</stp>
        <stp/>
        <stp/>
        <stp>FALSE</stp>
        <stp>T</stp>
        <tr r="E82" s="1"/>
      </tp>
      <tp>
        <v>52.48</v>
        <stp/>
        <stp>StudyData</stp>
        <stp>Open(CLE)when (LocalMonth(CLE)=7 and LocalDay(CLE)=10 and LocalYear(CLE)=2015)</stp>
        <stp>Bar</stp>
        <stp/>
        <stp>Close</stp>
        <stp>DC</stp>
        <stp>0</stp>
        <stp>All</stp>
        <stp/>
        <stp/>
        <stp>FALSE</stp>
        <stp>T</stp>
        <tr r="E141" s="1"/>
      </tp>
      <tp>
        <v>56.41</v>
        <stp/>
        <stp>StudyData</stp>
        <stp>Open(CLE)when (LocalMonth(CLE)=4 and LocalDay(CLE)=21 and LocalYear(CLE)=2015)</stp>
        <stp>Bar</stp>
        <stp/>
        <stp>Close</stp>
        <stp>DC</stp>
        <stp>0</stp>
        <stp>All</stp>
        <stp/>
        <stp/>
        <stp>FALSE</stp>
        <stp>T</stp>
        <tr r="E83" s="1"/>
      </tp>
      <tp>
        <v>51.62</v>
        <stp/>
        <stp>StudyData</stp>
        <stp>Open(CLE)when (LocalMonth(CLE)=7 and LocalDay(CLE)=16 and LocalYear(CLE)=2015)</stp>
        <stp>Bar</stp>
        <stp/>
        <stp>Close</stp>
        <stp>DC</stp>
        <stp>0</stp>
        <stp>All</stp>
        <stp/>
        <stp/>
        <stp>FALSE</stp>
        <stp>T</stp>
        <tr r="E145" s="1"/>
      </tp>
      <tp>
        <v>57.3</v>
        <stp/>
        <stp>StudyData</stp>
        <stp>Open(CLE)when (LocalMonth(CLE)=4 and LocalDay(CLE)=27 and LocalYear(CLE)=2015)</stp>
        <stp>Bar</stp>
        <stp/>
        <stp>Close</stp>
        <stp>DC</stp>
        <stp>0</stp>
        <stp>All</stp>
        <stp/>
        <stp/>
        <stp>FALSE</stp>
        <stp>T</stp>
        <tr r="E87" s="1"/>
      </tp>
      <tp>
        <v>50.91</v>
        <stp/>
        <stp>StudyData</stp>
        <stp>Open(CLE)when (LocalMonth(CLE)=7 and LocalDay(CLE)=17 and LocalYear(CLE)=2015)</stp>
        <stp>Bar</stp>
        <stp/>
        <stp>Close</stp>
        <stp>DC</stp>
        <stp>0</stp>
        <stp>All</stp>
        <stp/>
        <stp/>
        <stp>FALSE</stp>
        <stp>T</stp>
        <tr r="E146" s="1"/>
      </tp>
      <tp>
        <v>57.53</v>
        <stp/>
        <stp>StudyData</stp>
        <stp>Open(CLE)when (LocalMonth(CLE)=4 and LocalDay(CLE)=24 and LocalYear(CLE)=2015)</stp>
        <stp>Bar</stp>
        <stp/>
        <stp>Close</stp>
        <stp>DC</stp>
        <stp>0</stp>
        <stp>All</stp>
        <stp/>
        <stp/>
        <stp>FALSE</stp>
        <stp>T</stp>
        <tr r="E86" s="1"/>
      </tp>
      <tp>
        <v>52</v>
        <stp/>
        <stp>StudyData</stp>
        <stp>Open(CLE)when (LocalMonth(CLE)=7 and LocalDay(CLE)=14 and LocalYear(CLE)=2015)</stp>
        <stp>Bar</stp>
        <stp/>
        <stp>Close</stp>
        <stp>DC</stp>
        <stp>0</stp>
        <stp>All</stp>
        <stp/>
        <stp/>
        <stp>FALSE</stp>
        <stp>T</stp>
        <tr r="E143" s="1"/>
      </tp>
      <tp>
        <v>53.4</v>
        <stp/>
        <stp>StudyData</stp>
        <stp>Open(CLE)when (LocalMonth(CLE)=7 and LocalDay(CLE)=15 and LocalYear(CLE)=2015)</stp>
        <stp>Bar</stp>
        <stp/>
        <stp>Close</stp>
        <stp>DC</stp>
        <stp>0</stp>
        <stp>All</stp>
        <stp/>
        <stp/>
        <stp>FALSE</stp>
        <stp>T</stp>
        <tr r="E144" s="1"/>
      </tp>
      <tp>
        <v>47.02</v>
        <stp/>
        <stp>StudyData</stp>
        <stp>Open(CLE)when (LocalMonth(CLE)=7 and LocalDay(CLE)=28 and LocalYear(CLE)=2015)</stp>
        <stp>Bar</stp>
        <stp/>
        <stp>Close</stp>
        <stp>DC</stp>
        <stp>0</stp>
        <stp>All</stp>
        <stp/>
        <stp/>
        <stp>FALSE</stp>
        <stp>T</stp>
        <tr r="E153" s="1"/>
      </tp>
      <tp>
        <v>47.81</v>
        <stp/>
        <stp>StudyData</stp>
        <stp>Open(CLE)when (LocalMonth(CLE)=7 and LocalDay(CLE)=29 and LocalYear(CLE)=2015)</stp>
        <stp>Bar</stp>
        <stp/>
        <stp>Close</stp>
        <stp>DC</stp>
        <stp>0</stp>
        <stp>All</stp>
        <stp/>
        <stp/>
        <stp>FALSE</stp>
        <stp>T</stp>
        <tr r="E154" s="1"/>
      </tp>
      <tp>
        <v>50.71</v>
        <stp/>
        <stp>StudyData</stp>
        <stp>Open(CLE)when (LocalMonth(CLE)=7 and LocalDay(CLE)=22 and LocalYear(CLE)=2015)</stp>
        <stp>Bar</stp>
        <stp/>
        <stp>Close</stp>
        <stp>DC</stp>
        <stp>0</stp>
        <stp>All</stp>
        <stp/>
        <stp/>
        <stp>FALSE</stp>
        <stp>T</stp>
        <tr r="E149" s="1"/>
      </tp>
      <tp>
        <v>51.81</v>
        <stp/>
        <stp>StudyData</stp>
        <stp>Open(CLE)when (LocalMonth(CLE)=4 and LocalDay(CLE)=13 and LocalYear(CLE)=2015)</stp>
        <stp>Bar</stp>
        <stp/>
        <stp>Close</stp>
        <stp>DC</stp>
        <stp>0</stp>
        <stp>All</stp>
        <stp/>
        <stp/>
        <stp>FALSE</stp>
        <stp>T</stp>
        <tr r="E77" s="1"/>
      </tp>
      <tp>
        <v>49.23</v>
        <stp/>
        <stp>StudyData</stp>
        <stp>Open(CLE)when (LocalMonth(CLE)=7 and LocalDay(CLE)=23 and LocalYear(CLE)=2015)</stp>
        <stp>Bar</stp>
        <stp/>
        <stp>Close</stp>
        <stp>DC</stp>
        <stp>0</stp>
        <stp>All</stp>
        <stp/>
        <stp/>
        <stp>FALSE</stp>
        <stp>T</stp>
        <tr r="E150" s="1"/>
      </tp>
      <tp>
        <v>50.73</v>
        <stp/>
        <stp>StudyData</stp>
        <stp>Open(CLE)when (LocalMonth(CLE)=4 and LocalDay(CLE)=10 and LocalYear(CLE)=2015)</stp>
        <stp>Bar</stp>
        <stp/>
        <stp>Close</stp>
        <stp>DC</stp>
        <stp>0</stp>
        <stp>All</stp>
        <stp/>
        <stp/>
        <stp>FALSE</stp>
        <stp>T</stp>
        <tr r="E76" s="1"/>
      </tp>
      <tp>
        <v>58.27</v>
        <stp/>
        <stp>StudyData</stp>
        <stp>Open(CLE)when (LocalMonth(CLE)=6 and LocalDay(CLE)=30 and LocalYear(CLE)=2015)</stp>
        <stp>Bar</stp>
        <stp/>
        <stp>Close</stp>
        <stp>DC</stp>
        <stp>0</stp>
        <stp>All</stp>
        <stp/>
        <stp/>
        <stp>FALSE</stp>
        <stp>T</stp>
        <tr r="E133" s="1"/>
      </tp>
      <tp>
        <v>50.76</v>
        <stp/>
        <stp>StudyData</stp>
        <stp>Open(CLE)when (LocalMonth(CLE)=7 and LocalDay(CLE)=20 and LocalYear(CLE)=2015)</stp>
        <stp>Bar</stp>
        <stp/>
        <stp>Close</stp>
        <stp>DC</stp>
        <stp>0</stp>
        <stp>All</stp>
        <stp/>
        <stp/>
        <stp>FALSE</stp>
        <stp>T</stp>
        <tr r="E147" s="1"/>
      </tp>
      <tp>
        <v>49.95</v>
        <stp/>
        <stp>StudyData</stp>
        <stp>Open(CLE)when (LocalMonth(CLE)=7 and LocalDay(CLE)=21 and LocalYear(CLE)=2015)</stp>
        <stp>Bar</stp>
        <stp/>
        <stp>Close</stp>
        <stp>DC</stp>
        <stp>0</stp>
        <stp>All</stp>
        <stp/>
        <stp/>
        <stp>FALSE</stp>
        <stp>T</stp>
        <tr r="E148" s="1"/>
      </tp>
      <tp>
        <v>55.92</v>
        <stp/>
        <stp>StudyData</stp>
        <stp>Open(CLE)when (LocalMonth(CLE)=4 and LocalDay(CLE)=16 and LocalYear(CLE)=2015)</stp>
        <stp>Bar</stp>
        <stp/>
        <stp>Close</stp>
        <stp>DC</stp>
        <stp>0</stp>
        <stp>All</stp>
        <stp/>
        <stp/>
        <stp>FALSE</stp>
        <stp>T</stp>
        <tr r="E80" s="1"/>
      </tp>
      <tp>
        <v>56.56</v>
        <stp/>
        <stp>StudyData</stp>
        <stp>Open(CLE)when (LocalMonth(CLE)=4 and LocalDay(CLE)=17 and LocalYear(CLE)=2015)</stp>
        <stp>Bar</stp>
        <stp/>
        <stp>Close</stp>
        <stp>DC</stp>
        <stp>0</stp>
        <stp>All</stp>
        <stp/>
        <stp/>
        <stp>FALSE</stp>
        <stp>T</stp>
        <tr r="E81" s="1"/>
      </tp>
      <tp>
        <v>48</v>
        <stp/>
        <stp>StudyData</stp>
        <stp>Open(CLE)when (LocalMonth(CLE)=7 and LocalDay(CLE)=27 and LocalYear(CLE)=2015)</stp>
        <stp>Bar</stp>
        <stp/>
        <stp>Close</stp>
        <stp>DC</stp>
        <stp>0</stp>
        <stp>All</stp>
        <stp/>
        <stp/>
        <stp>FALSE</stp>
        <stp>T</stp>
        <tr r="E152" s="1"/>
      </tp>
      <tp>
        <v>52.05</v>
        <stp/>
        <stp>StudyData</stp>
        <stp>Open(CLE)when (LocalMonth(CLE)=4 and LocalDay(CLE)=14 and LocalYear(CLE)=2015)</stp>
        <stp>Bar</stp>
        <stp/>
        <stp>Close</stp>
        <stp>DC</stp>
        <stp>0</stp>
        <stp>All</stp>
        <stp/>
        <stp/>
        <stp>FALSE</stp>
        <stp>T</stp>
        <tr r="E78" s="1"/>
      </tp>
      <tp>
        <v>48.79</v>
        <stp/>
        <stp>StudyData</stp>
        <stp>Open(CLE)when (LocalMonth(CLE)=7 and LocalDay(CLE)=24 and LocalYear(CLE)=2015)</stp>
        <stp>Bar</stp>
        <stp/>
        <stp>Close</stp>
        <stp>DC</stp>
        <stp>0</stp>
        <stp>All</stp>
        <stp/>
        <stp/>
        <stp>FALSE</stp>
        <stp>T</stp>
        <tr r="E151" s="1"/>
      </tp>
      <tp>
        <v>53.55</v>
        <stp/>
        <stp>StudyData</stp>
        <stp>Open(CLE)when (LocalMonth(CLE)=4 and LocalDay(CLE)=15 and LocalYear(CLE)=2015)</stp>
        <stp>Bar</stp>
        <stp/>
        <stp>Close</stp>
        <stp>DC</stp>
        <stp>0</stp>
        <stp>All</stp>
        <stp/>
        <stp/>
        <stp>FALSE</stp>
        <stp>T</stp>
        <tr r="E79" s="1"/>
      </tp>
      <tp>
        <v>59.85</v>
        <stp/>
        <stp>StudyData</stp>
        <stp>Open(CLE)when (LocalMonth(CLE)=5 and LocalDay(CLE)=18 and LocalYear(CLE)=2015)</stp>
        <stp>Bar</stp>
        <stp/>
        <stp>Close</stp>
        <stp>DC</stp>
        <stp>0</stp>
        <stp>All</stp>
        <stp/>
        <stp/>
        <stp>FALSE</stp>
        <stp>T</stp>
        <tr r="E102" s="1"/>
      </tp>
      <tp>
        <v>59.54</v>
        <stp/>
        <stp>StudyData</stp>
        <stp>Open(CLE)when (LocalMonth(CLE)=5 and LocalDay(CLE)=19 and LocalYear(CLE)=2015)</stp>
        <stp>Bar</stp>
        <stp/>
        <stp>Close</stp>
        <stp>DC</stp>
        <stp>0</stp>
        <stp>All</stp>
        <stp/>
        <stp/>
        <stp>FALSE</stp>
        <stp>T</stp>
        <tr r="E103" s="1"/>
      </tp>
      <tp>
        <v>58.84</v>
        <stp/>
        <stp>StudyData</stp>
        <stp>Open(CLE)when (LocalMonth(CLE)=6 and LocalDay(CLE)=29 and LocalYear(CLE)=2015)</stp>
        <stp>Bar</stp>
        <stp/>
        <stp>Close</stp>
        <stp>DC</stp>
        <stp>0</stp>
        <stp>All</stp>
        <stp/>
        <stp/>
        <stp>FALSE</stp>
        <stp>T</stp>
        <tr r="E132" s="1"/>
      </tp>
      <tp>
        <v>59.27</v>
        <stp/>
        <stp>StudyData</stp>
        <stp>Open(CLE)when (LocalMonth(CLE)=5 and LocalDay(CLE)=12 and LocalYear(CLE)=2015)</stp>
        <stp>Bar</stp>
        <stp/>
        <stp>Close</stp>
        <stp>DC</stp>
        <stp>0</stp>
        <stp>All</stp>
        <stp/>
        <stp/>
        <stp>FALSE</stp>
        <stp>T</stp>
        <tr r="E98" s="1"/>
      </tp>
      <tp>
        <v>59.44</v>
        <stp/>
        <stp>StudyData</stp>
        <stp>Open(CLE)when (LocalMonth(CLE)=6 and LocalDay(CLE)=22 and LocalYear(CLE)=2015)</stp>
        <stp>Bar</stp>
        <stp/>
        <stp>Close</stp>
        <stp>DC</stp>
        <stp>0</stp>
        <stp>All</stp>
        <stp/>
        <stp/>
        <stp>FALSE</stp>
        <stp>T</stp>
        <tr r="E127" s="1"/>
      </tp>
      <tp>
        <v>61.23</v>
        <stp/>
        <stp>StudyData</stp>
        <stp>Open(CLE)when (LocalMonth(CLE)=5 and LocalDay(CLE)=13 and LocalYear(CLE)=2015)</stp>
        <stp>Bar</stp>
        <stp/>
        <stp>Close</stp>
        <stp>DC</stp>
        <stp>0</stp>
        <stp>All</stp>
        <stp/>
        <stp/>
        <stp>FALSE</stp>
        <stp>T</stp>
        <tr r="E99" s="1"/>
      </tp>
      <tp>
        <v>60.21</v>
        <stp/>
        <stp>StudyData</stp>
        <stp>Open(CLE)when (LocalMonth(CLE)=6 and LocalDay(CLE)=23 and LocalYear(CLE)=2015)</stp>
        <stp>Bar</stp>
        <stp/>
        <stp>Close</stp>
        <stp>DC</stp>
        <stp>0</stp>
        <stp>All</stp>
        <stp/>
        <stp/>
        <stp>FALSE</stp>
        <stp>T</stp>
        <tr r="E128" s="1"/>
      </tp>
      <tp>
        <v>48.83</v>
        <stp/>
        <stp>StudyData</stp>
        <stp>Open(CLE)when (LocalMonth(CLE)=7 and LocalDay(CLE)=30 and LocalYear(CLE)=2015)</stp>
        <stp>Bar</stp>
        <stp/>
        <stp>Close</stp>
        <stp>DC</stp>
        <stp>0</stp>
        <stp>All</stp>
        <stp/>
        <stp/>
        <stp>FALSE</stp>
        <stp>T</stp>
        <tr r="E155" s="1"/>
      </tp>
      <tp>
        <v>59.43</v>
        <stp/>
        <stp>StudyData</stp>
        <stp>Open(CLE)when (LocalMonth(CLE)=5 and LocalDay(CLE)=11 and LocalYear(CLE)=2015)</stp>
        <stp>Bar</stp>
        <stp/>
        <stp>Close</stp>
        <stp>DC</stp>
        <stp>0</stp>
        <stp>All</stp>
        <stp/>
        <stp/>
        <stp>FALSE</stp>
        <stp>T</stp>
        <tr r="E97" s="1"/>
      </tp>
      <tp>
        <v>48.47</v>
        <stp/>
        <stp>StudyData</stp>
        <stp>Open(CLE)when (LocalMonth(CLE)=7 and LocalDay(CLE)=31 and LocalYear(CLE)=2015)</stp>
        <stp>Bar</stp>
        <stp/>
        <stp>Close</stp>
        <stp>DC</stp>
        <stp>0</stp>
        <stp>All</stp>
        <stp/>
        <stp/>
        <stp>FALSE</stp>
        <stp>T</stp>
        <tr r="E156" s="1"/>
      </tp>
      <tp>
        <v>59.66</v>
        <stp/>
        <stp>StudyData</stp>
        <stp>Open(CLE)when (LocalMonth(CLE)=6 and LocalDay(CLE)=26 and LocalYear(CLE)=2015)</stp>
        <stp>Bar</stp>
        <stp/>
        <stp>Close</stp>
        <stp>DC</stp>
        <stp>0</stp>
        <stp>All</stp>
        <stp/>
        <stp/>
        <stp>FALSE</stp>
        <stp>T</stp>
        <tr r="E131" s="1"/>
      </tp>
      <tp>
        <v>60.1</v>
        <stp/>
        <stp>StudyData</stp>
        <stp>Open(CLE)when (LocalMonth(CLE)=5 and LocalDay(CLE)=14 and LocalYear(CLE)=2015)</stp>
        <stp>Bar</stp>
        <stp/>
        <stp>Close</stp>
        <stp>DC</stp>
        <stp>0</stp>
        <stp>All</stp>
        <stp/>
        <stp/>
        <stp>FALSE</stp>
        <stp>T</stp>
        <tr r="E100" s="1"/>
      </tp>
      <tp>
        <v>61.14</v>
        <stp/>
        <stp>StudyData</stp>
        <stp>Open(CLE)when (LocalMonth(CLE)=6 and LocalDay(CLE)=24 and LocalYear(CLE)=2015)</stp>
        <stp>Bar</stp>
        <stp/>
        <stp>Close</stp>
        <stp>DC</stp>
        <stp>0</stp>
        <stp>All</stp>
        <stp/>
        <stp/>
        <stp>FALSE</stp>
        <stp>T</stp>
        <tr r="E129" s="1"/>
      </tp>
      <tp>
        <v>59.67</v>
        <stp/>
        <stp>StudyData</stp>
        <stp>Open(CLE)when (LocalMonth(CLE)=5 and LocalDay(CLE)=15 and LocalYear(CLE)=2015)</stp>
        <stp>Bar</stp>
        <stp/>
        <stp>Close</stp>
        <stp>DC</stp>
        <stp>0</stp>
        <stp>All</stp>
        <stp/>
        <stp/>
        <stp>FALSE</stp>
        <stp>T</stp>
        <tr r="E101" s="1"/>
      </tp>
      <tp>
        <v>60.22</v>
        <stp/>
        <stp>StudyData</stp>
        <stp>Open(CLE)when (LocalMonth(CLE)=6 and LocalDay(CLE)=25 and LocalYear(CLE)=2015)</stp>
        <stp>Bar</stp>
        <stp/>
        <stp>Close</stp>
        <stp>DC</stp>
        <stp>0</stp>
        <stp>All</stp>
        <stp/>
        <stp/>
        <stp>FALSE</stp>
        <stp>T</stp>
        <tr r="E130" s="1"/>
      </tp>
      <tp t="s">
        <v/>
        <stp/>
        <stp>StudyData</stp>
        <stp>Open(CLE)when (LocalMonth(CLE)=1 and LocalDay(CLE)=29 and LocalYear(CLE)=2016)</stp>
        <stp>Bar</stp>
        <stp/>
        <stp>Close</stp>
        <stp>DC</stp>
        <stp>0</stp>
        <stp>All</stp>
        <stp/>
        <stp/>
        <stp>FALSE</stp>
        <stp>T</stp>
        <tr r="E286" s="1"/>
      </tp>
      <tp t="s">
        <v/>
        <stp/>
        <stp>StudyData</stp>
        <stp>Open(CLE)when (LocalMonth(CLE)=2 and LocalDay(CLE)=19 and LocalYear(CLE)=2016)</stp>
        <stp>Bar</stp>
        <stp/>
        <stp>Close</stp>
        <stp>DC</stp>
        <stp>0</stp>
        <stp>All</stp>
        <stp/>
        <stp/>
        <stp>FALSE</stp>
        <stp>T</stp>
        <tr r="E301" s="1"/>
      </tp>
      <tp t="s">
        <v/>
        <stp/>
        <stp>StudyData</stp>
        <stp>Open(CLE)when (LocalMonth(CLE)=1 and LocalDay(CLE)=28 and LocalYear(CLE)=2016)</stp>
        <stp>Bar</stp>
        <stp/>
        <stp>Close</stp>
        <stp>DC</stp>
        <stp>0</stp>
        <stp>All</stp>
        <stp/>
        <stp/>
        <stp>FALSE</stp>
        <stp>T</stp>
        <tr r="E285" s="1"/>
      </tp>
      <tp t="s">
        <v/>
        <stp/>
        <stp>StudyData</stp>
        <stp>Open(CLE)when (LocalMonth(CLE)=2 and LocalDay(CLE)=18 and LocalYear(CLE)=2016)</stp>
        <stp>Bar</stp>
        <stp/>
        <stp>Close</stp>
        <stp>DC</stp>
        <stp>0</stp>
        <stp>All</stp>
        <stp/>
        <stp/>
        <stp>FALSE</stp>
        <stp>T</stp>
        <tr r="E300" s="1"/>
      </tp>
      <tp>
        <v>45.83</v>
        <stp/>
        <stp>StudyData</stp>
        <stp>Open(CLE)when (LocalMonth(CLE)=1 and LocalDay(CLE)=28 and LocalYear(CLE)=2015)</stp>
        <stp>Bar</stp>
        <stp/>
        <stp>Close</stp>
        <stp>DC</stp>
        <stp>0</stp>
        <stp>All</stp>
        <stp/>
        <stp/>
        <stp>FALSE</stp>
        <stp>T</stp>
        <tr r="E24" s="1"/>
      </tp>
      <tp>
        <v>53.24</v>
        <stp/>
        <stp>StudyData</stp>
        <stp>Open(CLE)when (LocalMonth(CLE)=2 and LocalDay(CLE)=18 and LocalYear(CLE)=2015)</stp>
        <stp>Bar</stp>
        <stp/>
        <stp>Close</stp>
        <stp>DC</stp>
        <stp>0</stp>
        <stp>All</stp>
        <stp/>
        <stp/>
        <stp>FALSE</stp>
        <stp>T</stp>
        <tr r="E39" s="1"/>
      </tp>
      <tp>
        <v>44.43</v>
        <stp/>
        <stp>StudyData</stp>
        <stp>Open(CLE)when (LocalMonth(CLE)=1 and LocalDay(CLE)=29 and LocalYear(CLE)=2015)</stp>
        <stp>Bar</stp>
        <stp/>
        <stp>Close</stp>
        <stp>DC</stp>
        <stp>0</stp>
        <stp>All</stp>
        <stp/>
        <stp/>
        <stp>FALSE</stp>
        <stp>T</stp>
        <tr r="E25" s="1"/>
      </tp>
      <tp>
        <v>50.55</v>
        <stp/>
        <stp>StudyData</stp>
        <stp>Open(CLE)when (LocalMonth(CLE)=2 and LocalDay(CLE)=19 and LocalYear(CLE)=2015)</stp>
        <stp>Bar</stp>
        <stp/>
        <stp>Close</stp>
        <stp>DC</stp>
        <stp>0</stp>
        <stp>All</stp>
        <stp/>
        <stp/>
        <stp>FALSE</stp>
        <stp>T</stp>
        <tr r="E40" s="1"/>
      </tp>
      <tp t="s">
        <v/>
        <stp/>
        <stp>StudyData</stp>
        <stp>Open(CLE)when (LocalMonth(CLE)=1 and LocalDay(CLE)=21 and LocalYear(CLE)=2016)</stp>
        <stp>Bar</stp>
        <stp/>
        <stp>Close</stp>
        <stp>DC</stp>
        <stp>0</stp>
        <stp>All</stp>
        <stp/>
        <stp/>
        <stp>FALSE</stp>
        <stp>T</stp>
        <tr r="E280" s="1"/>
      </tp>
      <tp>
        <v>47.35</v>
        <stp/>
        <stp>StudyData</stp>
        <stp>Open(CLE)when (LocalMonth(CLE)=1 and LocalDay(CLE)=22 and LocalYear(CLE)=2015)</stp>
        <stp>Bar</stp>
        <stp/>
        <stp>Close</stp>
        <stp>DC</stp>
        <stp>0</stp>
        <stp>All</stp>
        <stp/>
        <stp/>
        <stp>FALSE</stp>
        <stp>T</stp>
        <tr r="E20" s="1"/>
      </tp>
      <tp t="s">
        <v/>
        <stp/>
        <stp>StudyData</stp>
        <stp>Open(CLE)when (LocalMonth(CLE)=2 and LocalDay(CLE)=11 and LocalYear(CLE)=2016)</stp>
        <stp>Bar</stp>
        <stp/>
        <stp>Close</stp>
        <stp>DC</stp>
        <stp>0</stp>
        <stp>All</stp>
        <stp/>
        <stp/>
        <stp>FALSE</stp>
        <stp>T</stp>
        <tr r="E295" s="1"/>
      </tp>
      <tp>
        <v>49.42</v>
        <stp/>
        <stp>StudyData</stp>
        <stp>Open(CLE)when (LocalMonth(CLE)=2 and LocalDay(CLE)=12 and LocalYear(CLE)=2015)</stp>
        <stp>Bar</stp>
        <stp/>
        <stp>Close</stp>
        <stp>DC</stp>
        <stp>0</stp>
        <stp>All</stp>
        <stp/>
        <stp/>
        <stp>FALSE</stp>
        <stp>T</stp>
        <tr r="E35" s="1"/>
      </tp>
      <tp t="s">
        <v/>
        <stp/>
        <stp>StudyData</stp>
        <stp>Open(CLE)when (LocalMonth(CLE)=1 and LocalDay(CLE)=20 and LocalYear(CLE)=2016)</stp>
        <stp>Bar</stp>
        <stp/>
        <stp>Close</stp>
        <stp>DC</stp>
        <stp>0</stp>
        <stp>All</stp>
        <stp/>
        <stp/>
        <stp>FALSE</stp>
        <stp>T</stp>
        <tr r="E279" s="1"/>
      </tp>
      <tp>
        <v>46.63</v>
        <stp/>
        <stp>StudyData</stp>
        <stp>Open(CLE)when (LocalMonth(CLE)=1 and LocalDay(CLE)=23 and LocalYear(CLE)=2015)</stp>
        <stp>Bar</stp>
        <stp/>
        <stp>Close</stp>
        <stp>DC</stp>
        <stp>0</stp>
        <stp>All</stp>
        <stp/>
        <stp/>
        <stp>FALSE</stp>
        <stp>T</stp>
        <tr r="E21" s="1"/>
      </tp>
      <tp t="s">
        <v/>
        <stp/>
        <stp>StudyData</stp>
        <stp>Open(CLE)when (LocalMonth(CLE)=2 and LocalDay(CLE)=10 and LocalYear(CLE)=2016)</stp>
        <stp>Bar</stp>
        <stp/>
        <stp>Close</stp>
        <stp>DC</stp>
        <stp>0</stp>
        <stp>All</stp>
        <stp/>
        <stp/>
        <stp>FALSE</stp>
        <stp>T</stp>
        <tr r="E294" s="1"/>
      </tp>
      <tp>
        <v>51.35</v>
        <stp/>
        <stp>StudyData</stp>
        <stp>Open(CLE)when (LocalMonth(CLE)=2 and LocalDay(CLE)=13 and LocalYear(CLE)=2015)</stp>
        <stp>Bar</stp>
        <stp/>
        <stp>Close</stp>
        <stp>DC</stp>
        <stp>0</stp>
        <stp>All</stp>
        <stp/>
        <stp/>
        <stp>FALSE</stp>
        <stp>T</stp>
        <tr r="E36" s="1"/>
      </tp>
      <tp>
        <v>48.69</v>
        <stp/>
        <stp>StudyData</stp>
        <stp>Open(CLE)when (LocalMonth(CLE)=1 and LocalDay(CLE)=20 and LocalYear(CLE)=2015)</stp>
        <stp>Bar</stp>
        <stp/>
        <stp>Close</stp>
        <stp>DC</stp>
        <stp>0</stp>
        <stp>All</stp>
        <stp/>
        <stp/>
        <stp>FALSE</stp>
        <stp>T</stp>
        <tr r="E18" s="1"/>
      </tp>
      <tp>
        <v>52.43</v>
        <stp/>
        <stp>StudyData</stp>
        <stp>Open(CLE)when (LocalMonth(CLE)=2 and LocalDay(CLE)=10 and LocalYear(CLE)=2015)</stp>
        <stp>Bar</stp>
        <stp/>
        <stp>Close</stp>
        <stp>DC</stp>
        <stp>0</stp>
        <stp>All</stp>
        <stp/>
        <stp/>
        <stp>FALSE</stp>
        <stp>T</stp>
        <tr r="E33" s="1"/>
      </tp>
      <tp>
        <v>46.69</v>
        <stp/>
        <stp>StudyData</stp>
        <stp>Open(CLE)when (LocalMonth(CLE)=1 and LocalDay(CLE)=21 and LocalYear(CLE)=2015)</stp>
        <stp>Bar</stp>
        <stp/>
        <stp>Close</stp>
        <stp>DC</stp>
        <stp>0</stp>
        <stp>All</stp>
        <stp/>
        <stp/>
        <stp>FALSE</stp>
        <stp>T</stp>
        <tr r="E19" s="1"/>
      </tp>
      <tp t="s">
        <v/>
        <stp/>
        <stp>StudyData</stp>
        <stp>Open(CLE)when (LocalMonth(CLE)=1 and LocalDay(CLE)=22 and LocalYear(CLE)=2016)</stp>
        <stp>Bar</stp>
        <stp/>
        <stp>Close</stp>
        <stp>DC</stp>
        <stp>0</stp>
        <stp>All</stp>
        <stp/>
        <stp/>
        <stp>FALSE</stp>
        <stp>T</stp>
        <tr r="E281" s="1"/>
      </tp>
      <tp>
        <v>50.98</v>
        <stp/>
        <stp>StudyData</stp>
        <stp>Open(CLE)when (LocalMonth(CLE)=2 and LocalDay(CLE)=11 and LocalYear(CLE)=2015)</stp>
        <stp>Bar</stp>
        <stp/>
        <stp>Close</stp>
        <stp>DC</stp>
        <stp>0</stp>
        <stp>All</stp>
        <stp/>
        <stp/>
        <stp>FALSE</stp>
        <stp>T</stp>
        <tr r="E34" s="1"/>
      </tp>
      <tp t="s">
        <v/>
        <stp/>
        <stp>StudyData</stp>
        <stp>Open(CLE)when (LocalMonth(CLE)=2 and LocalDay(CLE)=12 and LocalYear(CLE)=2016)</stp>
        <stp>Bar</stp>
        <stp/>
        <stp>Close</stp>
        <stp>DC</stp>
        <stp>0</stp>
        <stp>All</stp>
        <stp/>
        <stp/>
        <stp>FALSE</stp>
        <stp>T</stp>
        <tr r="E296" s="1"/>
      </tp>
      <tp t="s">
        <v/>
        <stp/>
        <stp>StudyData</stp>
        <stp>Open(CLE)when (LocalMonth(CLE)=1 and LocalDay(CLE)=25 and LocalYear(CLE)=2016)</stp>
        <stp>Bar</stp>
        <stp/>
        <stp>Close</stp>
        <stp>DC</stp>
        <stp>0</stp>
        <stp>All</stp>
        <stp/>
        <stp/>
        <stp>FALSE</stp>
        <stp>T</stp>
        <tr r="E282" s="1"/>
      </tp>
      <tp>
        <v>45.2</v>
        <stp/>
        <stp>StudyData</stp>
        <stp>Open(CLE)when (LocalMonth(CLE)=1 and LocalDay(CLE)=26 and LocalYear(CLE)=2015)</stp>
        <stp>Bar</stp>
        <stp/>
        <stp>Close</stp>
        <stp>DC</stp>
        <stp>0</stp>
        <stp>All</stp>
        <stp/>
        <stp/>
        <stp>FALSE</stp>
        <stp>T</stp>
        <tr r="E22" s="1"/>
      </tp>
      <tp t="s">
        <v/>
        <stp/>
        <stp>StudyData</stp>
        <stp>Open(CLE)when (LocalMonth(CLE)=2 and LocalDay(CLE)=15 and LocalYear(CLE)=2016)</stp>
        <stp>Bar</stp>
        <stp/>
        <stp>Close</stp>
        <stp>DC</stp>
        <stp>0</stp>
        <stp>All</stp>
        <stp/>
        <stp/>
        <stp>FALSE</stp>
        <stp>T</stp>
        <tr r="E297" s="1"/>
      </tp>
      <tp t="s">
        <v/>
        <stp/>
        <stp>StudyData</stp>
        <stp>Open(CLE)when (LocalMonth(CLE)=2 and LocalDay(CLE)=16 and LocalYear(CLE)=2015)</stp>
        <stp>Bar</stp>
        <stp/>
        <stp>Close</stp>
        <stp>DC</stp>
        <stp>0</stp>
        <stp>All</stp>
        <stp/>
        <stp/>
        <stp>FALSE</stp>
        <stp>T</stp>
        <tr r="E37" s="1"/>
      </tp>
      <tp>
        <v>45.13</v>
        <stp/>
        <stp>StudyData</stp>
        <stp>Open(CLE)when (LocalMonth(CLE)=1 and LocalDay(CLE)=27 and LocalYear(CLE)=2015)</stp>
        <stp>Bar</stp>
        <stp/>
        <stp>Close</stp>
        <stp>DC</stp>
        <stp>0</stp>
        <stp>All</stp>
        <stp/>
        <stp/>
        <stp>FALSE</stp>
        <stp>T</stp>
        <tr r="E23" s="1"/>
      </tp>
      <tp>
        <v>52.75</v>
        <stp/>
        <stp>StudyData</stp>
        <stp>Open(CLE)when (LocalMonth(CLE)=2 and LocalDay(CLE)=17 and LocalYear(CLE)=2015)</stp>
        <stp>Bar</stp>
        <stp/>
        <stp>Close</stp>
        <stp>DC</stp>
        <stp>0</stp>
        <stp>All</stp>
        <stp/>
        <stp/>
        <stp>FALSE</stp>
        <stp>T</stp>
        <tr r="E38" s="1"/>
      </tp>
      <tp t="s">
        <v/>
        <stp/>
        <stp>StudyData</stp>
        <stp>Open(CLE)when (LocalMonth(CLE)=1 and LocalDay(CLE)=27 and LocalYear(CLE)=2016)</stp>
        <stp>Bar</stp>
        <stp/>
        <stp>Close</stp>
        <stp>DC</stp>
        <stp>0</stp>
        <stp>All</stp>
        <stp/>
        <stp/>
        <stp>FALSE</stp>
        <stp>T</stp>
        <tr r="E284" s="1"/>
      </tp>
      <tp t="s">
        <v/>
        <stp/>
        <stp>StudyData</stp>
        <stp>Open(CLE)when (LocalMonth(CLE)=2 and LocalDay(CLE)=17 and LocalYear(CLE)=2016)</stp>
        <stp>Bar</stp>
        <stp/>
        <stp>Close</stp>
        <stp>DC</stp>
        <stp>0</stp>
        <stp>All</stp>
        <stp/>
        <stp/>
        <stp>FALSE</stp>
        <stp>T</stp>
        <tr r="E299" s="1"/>
      </tp>
      <tp t="s">
        <v/>
        <stp/>
        <stp>StudyData</stp>
        <stp>Open(CLE)when (LocalMonth(CLE)=1 and LocalDay(CLE)=26 and LocalYear(CLE)=2016)</stp>
        <stp>Bar</stp>
        <stp/>
        <stp>Close</stp>
        <stp>DC</stp>
        <stp>0</stp>
        <stp>All</stp>
        <stp/>
        <stp/>
        <stp>FALSE</stp>
        <stp>T</stp>
        <tr r="E283" s="1"/>
      </tp>
      <tp t="s">
        <v/>
        <stp/>
        <stp>StudyData</stp>
        <stp>Open(CLE)when (LocalMonth(CLE)=2 and LocalDay(CLE)=16 and LocalYear(CLE)=2016)</stp>
        <stp>Bar</stp>
        <stp/>
        <stp>Close</stp>
        <stp>DC</stp>
        <stp>0</stp>
        <stp>All</stp>
        <stp/>
        <stp/>
        <stp>FALSE</stp>
        <stp>T</stp>
        <tr r="E298" s="1"/>
      </tp>
      <tp>
        <v>42.51</v>
        <stp/>
        <stp>StudyData</stp>
        <stp>Open(CLE)when (LocalMonth(CLE)=3 and LocalDay(CLE)=18 and LocalYear(CLE)=2015)</stp>
        <stp>Bar</stp>
        <stp/>
        <stp>Close</stp>
        <stp>DC</stp>
        <stp>0</stp>
        <stp>All</stp>
        <stp/>
        <stp/>
        <stp>FALSE</stp>
        <stp>T</stp>
        <tr r="E59" s="1"/>
      </tp>
      <tp>
        <v>44.6</v>
        <stp/>
        <stp>StudyData</stp>
        <stp>Open(CLE)when (LocalMonth(CLE)=3 and LocalDay(CLE)=19 and LocalYear(CLE)=2015)</stp>
        <stp>Bar</stp>
        <stp/>
        <stp>Close</stp>
        <stp>DC</stp>
        <stp>0</stp>
        <stp>All</stp>
        <stp/>
        <stp/>
        <stp>FALSE</stp>
        <stp>T</stp>
        <tr r="E60" s="1"/>
      </tp>
      <tp>
        <v>48.44</v>
        <stp/>
        <stp>StudyData</stp>
        <stp>Open(CLE)when (LocalMonth(CLE)=3 and LocalDay(CLE)=12 and LocalYear(CLE)=2015)</stp>
        <stp>Bar</stp>
        <stp/>
        <stp>Close</stp>
        <stp>DC</stp>
        <stp>0</stp>
        <stp>All</stp>
        <stp/>
        <stp/>
        <stp>FALSE</stp>
        <stp>T</stp>
        <tr r="E55" s="1"/>
      </tp>
      <tp>
        <v>46.93</v>
        <stp/>
        <stp>StudyData</stp>
        <stp>Open(CLE)when (LocalMonth(CLE)=3 and LocalDay(CLE)=13 and LocalYear(CLE)=2015)</stp>
        <stp>Bar</stp>
        <stp/>
        <stp>Close</stp>
        <stp>DC</stp>
        <stp>0</stp>
        <stp>All</stp>
        <stp/>
        <stp/>
        <stp>FALSE</stp>
        <stp>T</stp>
        <tr r="E56" s="1"/>
      </tp>
      <tp>
        <v>44.63</v>
        <stp/>
        <stp>StudyData</stp>
        <stp>Open(CLE)when (LocalMonth(CLE)=1 and LocalDay(CLE)=30 and LocalYear(CLE)=2015)</stp>
        <stp>Bar</stp>
        <stp/>
        <stp>Close</stp>
        <stp>DC</stp>
        <stp>0</stp>
        <stp>All</stp>
        <stp/>
        <stp/>
        <stp>FALSE</stp>
        <stp>T</stp>
        <tr r="E26" s="1"/>
      </tp>
      <tp>
        <v>50.08</v>
        <stp/>
        <stp>StudyData</stp>
        <stp>Open(CLE)when (LocalMonth(CLE)=3 and LocalDay(CLE)=10 and LocalYear(CLE)=2015)</stp>
        <stp>Bar</stp>
        <stp/>
        <stp>Close</stp>
        <stp>DC</stp>
        <stp>0</stp>
        <stp>All</stp>
        <stp/>
        <stp/>
        <stp>FALSE</stp>
        <stp>T</stp>
        <tr r="E53" s="1"/>
      </tp>
      <tp>
        <v>48.77</v>
        <stp/>
        <stp>StudyData</stp>
        <stp>Open(CLE)when (LocalMonth(CLE)=3 and LocalDay(CLE)=11 and LocalYear(CLE)=2015)</stp>
        <stp>Bar</stp>
        <stp/>
        <stp>Close</stp>
        <stp>DC</stp>
        <stp>0</stp>
        <stp>All</stp>
        <stp/>
        <stp/>
        <stp>FALSE</stp>
        <stp>T</stp>
        <tr r="E54" s="1"/>
      </tp>
      <tp>
        <v>44.81</v>
        <stp/>
        <stp>StudyData</stp>
        <stp>Open(CLE)when (LocalMonth(CLE)=3 and LocalDay(CLE)=16 and LocalYear(CLE)=2015)</stp>
        <stp>Bar</stp>
        <stp/>
        <stp>Close</stp>
        <stp>DC</stp>
        <stp>0</stp>
        <stp>All</stp>
        <stp/>
        <stp/>
        <stp>FALSE</stp>
        <stp>T</stp>
        <tr r="E57" s="1"/>
      </tp>
      <tp>
        <v>43.84</v>
        <stp/>
        <stp>StudyData</stp>
        <stp>Open(CLE)when (LocalMonth(CLE)=3 and LocalDay(CLE)=17 and LocalYear(CLE)=2015)</stp>
        <stp>Bar</stp>
        <stp/>
        <stp>Close</stp>
        <stp>DC</stp>
        <stp>0</stp>
        <stp>All</stp>
        <stp/>
        <stp/>
        <stp>FALSE</stp>
        <stp>T</stp>
        <tr r="E58" s="1"/>
      </tp>
      <tp>
        <v>46.41</v>
        <stp/>
        <stp>StudyData</stp>
        <stp>Open(CLE)when (LocalMonth(CLE)=3 and LocalDay(CLE)=23 and LocalYear(CLE)=2015)</stp>
        <stp>Bar</stp>
        <stp/>
        <stp>Close</stp>
        <stp>DC</stp>
        <stp>0</stp>
        <stp>All</stp>
        <stp/>
        <stp/>
        <stp>FALSE</stp>
        <stp>T</stp>
        <tr r="E62" s="1"/>
      </tp>
      <tp>
        <v>43.99</v>
        <stp/>
        <stp>StudyData</stp>
        <stp>Open(CLE)when (LocalMonth(CLE)=3 and LocalDay(CLE)=20 and LocalYear(CLE)=2015)</stp>
        <stp>Bar</stp>
        <stp/>
        <stp>Close</stp>
        <stp>DC</stp>
        <stp>0</stp>
        <stp>All</stp>
        <stp/>
        <stp/>
        <stp>FALSE</stp>
        <stp>T</stp>
        <tr r="E61" s="1"/>
      </tp>
      <tp>
        <v>49.02</v>
        <stp/>
        <stp>StudyData</stp>
        <stp>Open(CLE)when (LocalMonth(CLE)=3 and LocalDay(CLE)=26 and LocalYear(CLE)=2015)</stp>
        <stp>Bar</stp>
        <stp/>
        <stp>Close</stp>
        <stp>DC</stp>
        <stp>0</stp>
        <stp>All</stp>
        <stp/>
        <stp/>
        <stp>FALSE</stp>
        <stp>T</stp>
        <tr r="E65" s="1"/>
      </tp>
      <tp>
        <v>51.01</v>
        <stp/>
        <stp>StudyData</stp>
        <stp>Open(CLE)when (LocalMonth(CLE)=3 and LocalDay(CLE)=27 and LocalYear(CLE)=2015)</stp>
        <stp>Bar</stp>
        <stp/>
        <stp>Close</stp>
        <stp>DC</stp>
        <stp>0</stp>
        <stp>All</stp>
        <stp/>
        <stp/>
        <stp>FALSE</stp>
        <stp>T</stp>
        <tr r="E66" s="1"/>
      </tp>
      <tp>
        <v>47.46</v>
        <stp/>
        <stp>StudyData</stp>
        <stp>Open(CLE)when (LocalMonth(CLE)=3 and LocalDay(CLE)=24 and LocalYear(CLE)=2015)</stp>
        <stp>Bar</stp>
        <stp/>
        <stp>Close</stp>
        <stp>DC</stp>
        <stp>0</stp>
        <stp>All</stp>
        <stp/>
        <stp/>
        <stp>FALSE</stp>
        <stp>T</stp>
        <tr r="E63" s="1"/>
      </tp>
      <tp>
        <v>47.72</v>
        <stp/>
        <stp>StudyData</stp>
        <stp>Open(CLE)when (LocalMonth(CLE)=3 and LocalDay(CLE)=25 and LocalYear(CLE)=2015)</stp>
        <stp>Bar</stp>
        <stp/>
        <stp>Close</stp>
        <stp>DC</stp>
        <stp>0</stp>
        <stp>All</stp>
        <stp/>
        <stp/>
        <stp>FALSE</stp>
        <stp>T</stp>
        <tr r="E64" s="1"/>
      </tp>
      <tp t="s">
        <v/>
        <stp/>
        <stp>StudyData</stp>
        <stp>Open(CLE)when (LocalMonth(CLE)=1 and LocalDay(CLE)=19 and LocalYear(CLE)=2016)</stp>
        <stp>Bar</stp>
        <stp/>
        <stp>Close</stp>
        <stp>DC</stp>
        <stp>0</stp>
        <stp>All</stp>
        <stp/>
        <stp/>
        <stp>FALSE</stp>
        <stp>T</stp>
        <tr r="E278" s="1"/>
      </tp>
      <tp t="s">
        <v/>
        <stp/>
        <stp>StudyData</stp>
        <stp>Open(CLE)when (LocalMonth(CLE)=2 and LocalDay(CLE)=29 and LocalYear(CLE)=2016)</stp>
        <stp>Bar</stp>
        <stp/>
        <stp>Close</stp>
        <stp>DC</stp>
        <stp>0</stp>
        <stp>All</stp>
        <stp/>
        <stp/>
        <stp>FALSE</stp>
        <stp>T</stp>
        <tr r="E307" s="1"/>
      </tp>
      <tp t="s">
        <v/>
        <stp/>
        <stp>StudyData</stp>
        <stp>Open(CLE)when (LocalMonth(CLE)=1 and LocalDay(CLE)=18 and LocalYear(CLE)=2016)</stp>
        <stp>Bar</stp>
        <stp/>
        <stp>Close</stp>
        <stp>DC</stp>
        <stp>0</stp>
        <stp>All</stp>
        <stp/>
        <stp/>
        <stp>FALSE</stp>
        <stp>T</stp>
        <tr r="E277" s="1"/>
      </tp>
      <tp t="s">
        <v/>
        <stp/>
        <stp>StudyData</stp>
        <stp>Open(CLE)when (LocalMonth(CLE)=1 and LocalDay(CLE)=19 and LocalYear(CLE)=2015)</stp>
        <stp>Bar</stp>
        <stp/>
        <stp>Close</stp>
        <stp>DC</stp>
        <stp>0</stp>
        <stp>All</stp>
        <stp/>
        <stp/>
        <stp>FALSE</stp>
        <stp>T</stp>
        <tr r="E17" s="1"/>
      </tp>
      <tp t="s">
        <v/>
        <stp/>
        <stp>StudyData</stp>
        <stp>Open(CLE)when (LocalMonth(CLE)=1 and LocalDay(CLE)=11 and LocalYear(CLE)=2016)</stp>
        <stp>Bar</stp>
        <stp/>
        <stp>Close</stp>
        <stp>DC</stp>
        <stp>0</stp>
        <stp>All</stp>
        <stp/>
        <stp/>
        <stp>FALSE</stp>
        <stp>T</stp>
        <tr r="E272" s="1"/>
      </tp>
      <tp>
        <v>48.19</v>
        <stp/>
        <stp>StudyData</stp>
        <stp>Open(CLE)when (LocalMonth(CLE)=1 and LocalDay(CLE)=12 and LocalYear(CLE)=2015)</stp>
        <stp>Bar</stp>
        <stp/>
        <stp>Close</stp>
        <stp>DC</stp>
        <stp>0</stp>
        <stp>All</stp>
        <stp/>
        <stp/>
        <stp>FALSE</stp>
        <stp>T</stp>
        <tr r="E12" s="1"/>
      </tp>
      <tp>
        <v>45.69</v>
        <stp/>
        <stp>StudyData</stp>
        <stp>Open(CLE)when (LocalMonth(CLE)=1 and LocalDay(CLE)=13 and LocalYear(CLE)=2015)</stp>
        <stp>Bar</stp>
        <stp/>
        <stp>Close</stp>
        <stp>DC</stp>
        <stp>0</stp>
        <stp>All</stp>
        <stp/>
        <stp/>
        <stp>FALSE</stp>
        <stp>T</stp>
        <tr r="E13" s="1"/>
      </tp>
      <tp>
        <v>50.75</v>
        <stp/>
        <stp>StudyData</stp>
        <stp>Open(CLE)when (LocalMonth(CLE)=2 and LocalDay(CLE)=23 and LocalYear(CLE)=2015)</stp>
        <stp>Bar</stp>
        <stp/>
        <stp>Close</stp>
        <stp>DC</stp>
        <stp>0</stp>
        <stp>All</stp>
        <stp/>
        <stp/>
        <stp>FALSE</stp>
        <stp>T</stp>
        <tr r="E42" s="1"/>
      </tp>
      <tp t="s">
        <v/>
        <stp/>
        <stp>StudyData</stp>
        <stp>Open(CLE)when (LocalMonth(CLE)=1 and LocalDay(CLE)=13 and LocalYear(CLE)=2016)</stp>
        <stp>Bar</stp>
        <stp/>
        <stp>Close</stp>
        <stp>DC</stp>
        <stp>0</stp>
        <stp>All</stp>
        <stp/>
        <stp/>
        <stp>FALSE</stp>
        <stp>T</stp>
        <tr r="E274" s="1"/>
      </tp>
      <tp>
        <v>51.24</v>
        <stp/>
        <stp>StudyData</stp>
        <stp>Open(CLE)when (LocalMonth(CLE)=2 and LocalDay(CLE)=20 and LocalYear(CLE)=2015)</stp>
        <stp>Bar</stp>
        <stp/>
        <stp>Close</stp>
        <stp>DC</stp>
        <stp>0</stp>
        <stp>All</stp>
        <stp/>
        <stp/>
        <stp>FALSE</stp>
        <stp>T</stp>
        <tr r="E41" s="1"/>
      </tp>
      <tp t="s">
        <v/>
        <stp/>
        <stp>StudyData</stp>
        <stp>Open(CLE)when (LocalMonth(CLE)=2 and LocalDay(CLE)=23 and LocalYear(CLE)=2016)</stp>
        <stp>Bar</stp>
        <stp/>
        <stp>Close</stp>
        <stp>DC</stp>
        <stp>0</stp>
        <stp>All</stp>
        <stp/>
        <stp/>
        <stp>FALSE</stp>
        <stp>T</stp>
        <tr r="E303" s="1"/>
      </tp>
      <tp>
        <v>48.57</v>
        <stp/>
        <stp>StudyData</stp>
        <stp>Open(CLE)when (LocalMonth(CLE)=3 and LocalDay(CLE)=30 and LocalYear(CLE)=2015)</stp>
        <stp>Bar</stp>
        <stp/>
        <stp>Close</stp>
        <stp>DC</stp>
        <stp>0</stp>
        <stp>All</stp>
        <stp/>
        <stp/>
        <stp>FALSE</stp>
        <stp>T</stp>
        <tr r="E67" s="1"/>
      </tp>
      <tp t="s">
        <v/>
        <stp/>
        <stp>StudyData</stp>
        <stp>Open(CLE)when (LocalMonth(CLE)=1 and LocalDay(CLE)=12 and LocalYear(CLE)=2016)</stp>
        <stp>Bar</stp>
        <stp/>
        <stp>Close</stp>
        <stp>DC</stp>
        <stp>0</stp>
        <stp>All</stp>
        <stp/>
        <stp/>
        <stp>FALSE</stp>
        <stp>T</stp>
        <tr r="E273" s="1"/>
      </tp>
      <tp t="s">
        <v/>
        <stp/>
        <stp>StudyData</stp>
        <stp>Open(CLE)when (LocalMonth(CLE)=2 and LocalDay(CLE)=22 and LocalYear(CLE)=2016)</stp>
        <stp>Bar</stp>
        <stp/>
        <stp>Close</stp>
        <stp>DC</stp>
        <stp>0</stp>
        <stp>All</stp>
        <stp/>
        <stp/>
        <stp>FALSE</stp>
        <stp>T</stp>
        <tr r="E302" s="1"/>
      </tp>
      <tp>
        <v>48.73</v>
        <stp/>
        <stp>StudyData</stp>
        <stp>Open(CLE)when (LocalMonth(CLE)=3 and LocalDay(CLE)=31 and LocalYear(CLE)=2015)</stp>
        <stp>Bar</stp>
        <stp/>
        <stp>Close</stp>
        <stp>DC</stp>
        <stp>0</stp>
        <stp>All</stp>
        <stp/>
        <stp/>
        <stp>FALSE</stp>
        <stp>T</stp>
        <tr r="E68" s="1"/>
      </tp>
      <tp t="s">
        <v/>
        <stp/>
        <stp>StudyData</stp>
        <stp>Open(CLE)when (LocalMonth(CLE)=1 and LocalDay(CLE)=15 and LocalYear(CLE)=2016)</stp>
        <stp>Bar</stp>
        <stp/>
        <stp>Close</stp>
        <stp>DC</stp>
        <stp>0</stp>
        <stp>All</stp>
        <stp/>
        <stp/>
        <stp>FALSE</stp>
        <stp>T</stp>
        <tr r="E276" s="1"/>
      </tp>
      <tp>
        <v>46.35</v>
        <stp/>
        <stp>StudyData</stp>
        <stp>Open(CLE)when (LocalMonth(CLE)=1 and LocalDay(CLE)=16 and LocalYear(CLE)=2015)</stp>
        <stp>Bar</stp>
        <stp/>
        <stp>Close</stp>
        <stp>DC</stp>
        <stp>0</stp>
        <stp>All</stp>
        <stp/>
        <stp/>
        <stp>FALSE</stp>
        <stp>T</stp>
        <tr r="E16" s="1"/>
      </tp>
      <tp t="s">
        <v/>
        <stp/>
        <stp>StudyData</stp>
        <stp>Open(CLE)when (LocalMonth(CLE)=2 and LocalDay(CLE)=25 and LocalYear(CLE)=2016)</stp>
        <stp>Bar</stp>
        <stp/>
        <stp>Close</stp>
        <stp>DC</stp>
        <stp>0</stp>
        <stp>All</stp>
        <stp/>
        <stp/>
        <stp>FALSE</stp>
        <stp>T</stp>
        <tr r="E305" s="1"/>
      </tp>
      <tp>
        <v>51</v>
        <stp/>
        <stp>StudyData</stp>
        <stp>Open(CLE)when (LocalMonth(CLE)=2 and LocalDay(CLE)=26 and LocalYear(CLE)=2015)</stp>
        <stp>Bar</stp>
        <stp/>
        <stp>Close</stp>
        <stp>DC</stp>
        <stp>0</stp>
        <stp>All</stp>
        <stp/>
        <stp/>
        <stp>FALSE</stp>
        <stp>T</stp>
        <tr r="E45" s="1"/>
      </tp>
      <tp t="s">
        <v/>
        <stp/>
        <stp>StudyData</stp>
        <stp>Open(CLE)when (LocalMonth(CLE)=1 and LocalDay(CLE)=14 and LocalYear(CLE)=2016)</stp>
        <stp>Bar</stp>
        <stp/>
        <stp>Close</stp>
        <stp>DC</stp>
        <stp>0</stp>
        <stp>All</stp>
        <stp/>
        <stp/>
        <stp>FALSE</stp>
        <stp>T</stp>
        <tr r="E275" s="1"/>
      </tp>
      <tp t="s">
        <v/>
        <stp/>
        <stp>StudyData</stp>
        <stp>Open(CLE)when (LocalMonth(CLE)=2 and LocalDay(CLE)=24 and LocalYear(CLE)=2016)</stp>
        <stp>Bar</stp>
        <stp/>
        <stp>Close</stp>
        <stp>DC</stp>
        <stp>0</stp>
        <stp>All</stp>
        <stp/>
        <stp/>
        <stp>FALSE</stp>
        <stp>T</stp>
        <tr r="E304" s="1"/>
      </tp>
      <tp>
        <v>48.97</v>
        <stp/>
        <stp>StudyData</stp>
        <stp>Open(CLE)when (LocalMonth(CLE)=2 and LocalDay(CLE)=27 and LocalYear(CLE)=2015)</stp>
        <stp>Bar</stp>
        <stp/>
        <stp>Close</stp>
        <stp>DC</stp>
        <stp>0</stp>
        <stp>All</stp>
        <stp/>
        <stp/>
        <stp>FALSE</stp>
        <stp>T</stp>
        <tr r="E46" s="1"/>
      </tp>
      <tp>
        <v>46.16</v>
        <stp/>
        <stp>StudyData</stp>
        <stp>Open(CLE)when (LocalMonth(CLE)=1 and LocalDay(CLE)=14 and LocalYear(CLE)=2015)</stp>
        <stp>Bar</stp>
        <stp/>
        <stp>Close</stp>
        <stp>DC</stp>
        <stp>0</stp>
        <stp>All</stp>
        <stp/>
        <stp/>
        <stp>FALSE</stp>
        <stp>T</stp>
        <tr r="E14" s="1"/>
      </tp>
      <tp>
        <v>49.42</v>
        <stp/>
        <stp>StudyData</stp>
        <stp>Open(CLE)when (LocalMonth(CLE)=2 and LocalDay(CLE)=24 and LocalYear(CLE)=2015)</stp>
        <stp>Bar</stp>
        <stp/>
        <stp>Close</stp>
        <stp>DC</stp>
        <stp>0</stp>
        <stp>All</stp>
        <stp/>
        <stp/>
        <stp>FALSE</stp>
        <stp>T</stp>
        <tr r="E43" s="1"/>
      </tp>
      <tp>
        <v>48.6</v>
        <stp/>
        <stp>StudyData</stp>
        <stp>Open(CLE)when (LocalMonth(CLE)=1 and LocalDay(CLE)=15 and LocalYear(CLE)=2015)</stp>
        <stp>Bar</stp>
        <stp/>
        <stp>Close</stp>
        <stp>DC</stp>
        <stp>0</stp>
        <stp>All</stp>
        <stp/>
        <stp/>
        <stp>FALSE</stp>
        <stp>T</stp>
        <tr r="E15" s="1"/>
      </tp>
      <tp>
        <v>49.16</v>
        <stp/>
        <stp>StudyData</stp>
        <stp>Open(CLE)when (LocalMonth(CLE)=2 and LocalDay(CLE)=25 and LocalYear(CLE)=2015)</stp>
        <stp>Bar</stp>
        <stp/>
        <stp>Close</stp>
        <stp>DC</stp>
        <stp>0</stp>
        <stp>All</stp>
        <stp/>
        <stp/>
        <stp>FALSE</stp>
        <stp>T</stp>
        <tr r="E44" s="1"/>
      </tp>
      <tp t="s">
        <v/>
        <stp/>
        <stp>StudyData</stp>
        <stp>Open(CLE)when (LocalMonth(CLE)=2 and LocalDay(CLE)=26 and LocalYear(CLE)=2016)</stp>
        <stp>Bar</stp>
        <stp/>
        <stp>Close</stp>
        <stp>DC</stp>
        <stp>0</stp>
        <stp>All</stp>
        <stp/>
        <stp/>
        <stp>FALSE</stp>
        <stp>T</stp>
        <tr r="E306" s="1"/>
      </tp>
      <tp>
        <v>45.38</v>
        <stp/>
        <stp>StudyData</stp>
        <stp>Open(CLE)when (LocalMonth(CLE)=9 and LocalDay(CLE)=28 and LocalYear(CLE)=2015)</stp>
        <stp>Bar</stp>
        <stp/>
        <stp>Close</stp>
        <stp>DC</stp>
        <stp>0</stp>
        <stp>All</stp>
        <stp/>
        <stp/>
        <stp>FALSE</stp>
        <stp>T</stp>
        <tr r="E197" s="1"/>
      </tp>
      <tp>
        <v>44.5</v>
        <stp/>
        <stp>StudyData</stp>
        <stp>Open(CLE)when (LocalMonth(CLE)=9 and LocalDay(CLE)=29 and LocalYear(CLE)=2015)</stp>
        <stp>Bar</stp>
        <stp/>
        <stp>Close</stp>
        <stp>DC</stp>
        <stp>0</stp>
        <stp>All</stp>
        <stp/>
        <stp/>
        <stp>FALSE</stp>
        <stp>T</stp>
        <tr r="E198" s="1"/>
      </tp>
      <tp>
        <v>46.45</v>
        <stp/>
        <stp>StudyData</stp>
        <stp>Open(CLE)when (LocalMonth(CLE)=9 and LocalDay(CLE)=22 and LocalYear(CLE)=2015)</stp>
        <stp>Bar</stp>
        <stp/>
        <stp>Close</stp>
        <stp>DC</stp>
        <stp>0</stp>
        <stp>All</stp>
        <stp/>
        <stp/>
        <stp>FALSE</stp>
        <stp>T</stp>
        <tr r="E193" s="1"/>
      </tp>
      <tp>
        <v>46.54</v>
        <stp/>
        <stp>StudyData</stp>
        <stp>Open(CLE)when (LocalMonth(CLE)=9 and LocalDay(CLE)=23 and LocalYear(CLE)=2015)</stp>
        <stp>Bar</stp>
        <stp/>
        <stp>Close</stp>
        <stp>DC</stp>
        <stp>0</stp>
        <stp>All</stp>
        <stp/>
        <stp/>
        <stp>FALSE</stp>
        <stp>T</stp>
        <tr r="E194" s="1"/>
      </tp>
      <tp>
        <v>45</v>
        <stp/>
        <stp>StudyData</stp>
        <stp>Open(CLE)when (LocalMonth(CLE)=8 and LocalDay(CLE)=31 and LocalYear(CLE)=2015)</stp>
        <stp>Bar</stp>
        <stp/>
        <stp>Close</stp>
        <stp>DC</stp>
        <stp>0</stp>
        <stp>All</stp>
        <stp/>
        <stp/>
        <stp>FALSE</stp>
        <stp>T</stp>
        <tr r="E177" s="1"/>
      </tp>
      <tp>
        <v>44.97</v>
        <stp/>
        <stp>StudyData</stp>
        <stp>Open(CLE)when (LocalMonth(CLE)=9 and LocalDay(CLE)=21 and LocalYear(CLE)=2015)</stp>
        <stp>Bar</stp>
        <stp/>
        <stp>Close</stp>
        <stp>DC</stp>
        <stp>0</stp>
        <stp>All</stp>
        <stp/>
        <stp/>
        <stp>FALSE</stp>
        <stp>T</stp>
        <tr r="E192" s="1"/>
      </tp>
      <tp>
        <v>44.62</v>
        <stp/>
        <stp>StudyData</stp>
        <stp>Open(CLE)when (LocalMonth(CLE)=9 and LocalDay(CLE)=24 and LocalYear(CLE)=2015)</stp>
        <stp>Bar</stp>
        <stp/>
        <stp>Close</stp>
        <stp>DC</stp>
        <stp>0</stp>
        <stp>All</stp>
        <stp/>
        <stp/>
        <stp>FALSE</stp>
        <stp>T</stp>
        <tr r="E195" s="1"/>
      </tp>
      <tp>
        <v>45.05</v>
        <stp/>
        <stp>StudyData</stp>
        <stp>Open(CLE)when (LocalMonth(CLE)=9 and LocalDay(CLE)=25 and LocalYear(CLE)=2015)</stp>
        <stp>Bar</stp>
        <stp/>
        <stp>Close</stp>
        <stp>DC</stp>
        <stp>0</stp>
        <stp>All</stp>
        <stp/>
        <stp/>
        <stp>FALSE</stp>
        <stp>T</stp>
        <tr r="E196" s="1"/>
      </tp>
      <tp>
        <v>42.68</v>
        <stp/>
        <stp>StudyData</stp>
        <stp>Open(CLE)when (LocalMonth(CLE)=8 and LocalDay(CLE)=28 and LocalYear(CLE)=2015)</stp>
        <stp>Bar</stp>
        <stp/>
        <stp>Close</stp>
        <stp>DC</stp>
        <stp>0</stp>
        <stp>All</stp>
        <stp/>
        <stp/>
        <stp>FALSE</stp>
        <stp>T</stp>
        <tr r="E176" s="1"/>
      </tp>
      <tp>
        <v>40.58</v>
        <stp/>
        <stp>StudyData</stp>
        <stp>Open(CLE)when (LocalMonth(CLE)=8 and LocalDay(CLE)=20 and LocalYear(CLE)=2015)</stp>
        <stp>Bar</stp>
        <stp/>
        <stp>Close</stp>
        <stp>DC</stp>
        <stp>0</stp>
        <stp>All</stp>
        <stp/>
        <stp/>
        <stp>FALSE</stp>
        <stp>T</stp>
        <tr r="E170" s="1"/>
      </tp>
      <tp>
        <v>44.92</v>
        <stp/>
        <stp>StudyData</stp>
        <stp>Open(CLE)when (LocalMonth(CLE)=9 and LocalDay(CLE)=30 and LocalYear(CLE)=2015)</stp>
        <stp>Bar</stp>
        <stp/>
        <stp>Close</stp>
        <stp>DC</stp>
        <stp>0</stp>
        <stp>All</stp>
        <stp/>
        <stp/>
        <stp>FALSE</stp>
        <stp>T</stp>
        <tr r="E199" s="1"/>
      </tp>
      <tp>
        <v>41.03</v>
        <stp/>
        <stp>StudyData</stp>
        <stp>Open(CLE)when (LocalMonth(CLE)=8 and LocalDay(CLE)=21 and LocalYear(CLE)=2015)</stp>
        <stp>Bar</stp>
        <stp/>
        <stp>Close</stp>
        <stp>DC</stp>
        <stp>0</stp>
        <stp>All</stp>
        <stp/>
        <stp/>
        <stp>FALSE</stp>
        <stp>T</stp>
        <tr r="E171" s="1"/>
      </tp>
      <tp>
        <v>39.69</v>
        <stp/>
        <stp>StudyData</stp>
        <stp>Open(CLE)when (LocalMonth(CLE)=8 and LocalDay(CLE)=26 and LocalYear(CLE)=2015)</stp>
        <stp>Bar</stp>
        <stp/>
        <stp>Close</stp>
        <stp>DC</stp>
        <stp>0</stp>
        <stp>All</stp>
        <stp/>
        <stp/>
        <stp>FALSE</stp>
        <stp>T</stp>
        <tr r="E174" s="1"/>
      </tp>
      <tp>
        <v>38.96</v>
        <stp/>
        <stp>StudyData</stp>
        <stp>Open(CLE)when (LocalMonth(CLE)=8 and LocalDay(CLE)=27 and LocalYear(CLE)=2015)</stp>
        <stp>Bar</stp>
        <stp/>
        <stp>Close</stp>
        <stp>DC</stp>
        <stp>0</stp>
        <stp>All</stp>
        <stp/>
        <stp/>
        <stp>FALSE</stp>
        <stp>T</stp>
        <tr r="E175" s="1"/>
      </tp>
      <tp>
        <v>40.299999999999997</v>
        <stp/>
        <stp>StudyData</stp>
        <stp>Open(CLE)when (LocalMonth(CLE)=8 and LocalDay(CLE)=24 and LocalYear(CLE)=2015)</stp>
        <stp>Bar</stp>
        <stp/>
        <stp>Close</stp>
        <stp>DC</stp>
        <stp>0</stp>
        <stp>All</stp>
        <stp/>
        <stp/>
        <stp>FALSE</stp>
        <stp>T</stp>
        <tr r="E172" s="1"/>
      </tp>
      <tp>
        <v>38.18</v>
        <stp/>
        <stp>StudyData</stp>
        <stp>Open(CLE)when (LocalMonth(CLE)=8 and LocalDay(CLE)=25 and LocalYear(CLE)=2015)</stp>
        <stp>Bar</stp>
        <stp/>
        <stp>Close</stp>
        <stp>DC</stp>
        <stp>0</stp>
        <stp>All</stp>
        <stp/>
        <stp/>
        <stp>FALSE</stp>
        <stp>T</stp>
        <tr r="E173" s="1"/>
      </tp>
      <tp>
        <v>41.88</v>
        <stp/>
        <stp>StudyData</stp>
        <stp>Open(CLE)when (LocalMonth(CLE)=8 and LocalDay(CLE)=18 and LocalYear(CLE)=2015)</stp>
        <stp>Bar</stp>
        <stp/>
        <stp>Close</stp>
        <stp>DC</stp>
        <stp>0</stp>
        <stp>All</stp>
        <stp/>
        <stp/>
        <stp>FALSE</stp>
        <stp>T</stp>
        <tr r="E168" s="1"/>
      </tp>
      <tp>
        <v>42.41</v>
        <stp/>
        <stp>StudyData</stp>
        <stp>Open(CLE)when (LocalMonth(CLE)=8 and LocalDay(CLE)=19 and LocalYear(CLE)=2015)</stp>
        <stp>Bar</stp>
        <stp/>
        <stp>Close</stp>
        <stp>DC</stp>
        <stp>0</stp>
        <stp>All</stp>
        <stp/>
        <stp/>
        <stp>FALSE</stp>
        <stp>T</stp>
        <tr r="E169" s="1"/>
      </tp>
      <tp>
        <v>43.27</v>
        <stp/>
        <stp>StudyData</stp>
        <stp>Open(CLE)when (LocalMonth(CLE)=8 and LocalDay(CLE)=12 and LocalYear(CLE)=2015)</stp>
        <stp>Bar</stp>
        <stp/>
        <stp>Close</stp>
        <stp>DC</stp>
        <stp>0</stp>
        <stp>All</stp>
        <stp/>
        <stp/>
        <stp>FALSE</stp>
        <stp>T</stp>
        <tr r="E164" s="1"/>
      </tp>
      <tp>
        <v>43.34</v>
        <stp/>
        <stp>StudyData</stp>
        <stp>Open(CLE)when (LocalMonth(CLE)=8 and LocalDay(CLE)=13 and LocalYear(CLE)=2015)</stp>
        <stp>Bar</stp>
        <stp/>
        <stp>Close</stp>
        <stp>DC</stp>
        <stp>0</stp>
        <stp>All</stp>
        <stp/>
        <stp/>
        <stp>FALSE</stp>
        <stp>T</stp>
        <tr r="E165" s="1"/>
      </tp>
      <tp>
        <v>43.58</v>
        <stp/>
        <stp>StudyData</stp>
        <stp>Open(CLE)when (LocalMonth(CLE)=8 and LocalDay(CLE)=10 and LocalYear(CLE)=2015)</stp>
        <stp>Bar</stp>
        <stp/>
        <stp>Close</stp>
        <stp>DC</stp>
        <stp>0</stp>
        <stp>All</stp>
        <stp/>
        <stp/>
        <stp>FALSE</stp>
        <stp>T</stp>
        <tr r="E162" s="1"/>
      </tp>
      <tp>
        <v>44.81</v>
        <stp/>
        <stp>StudyData</stp>
        <stp>Open(CLE)when (LocalMonth(CLE)=8 and LocalDay(CLE)=11 and LocalYear(CLE)=2015)</stp>
        <stp>Bar</stp>
        <stp/>
        <stp>Close</stp>
        <stp>DC</stp>
        <stp>0</stp>
        <stp>All</stp>
        <stp/>
        <stp/>
        <stp>FALSE</stp>
        <stp>T</stp>
        <tr r="E163" s="1"/>
      </tp>
      <tp>
        <v>42.18</v>
        <stp/>
        <stp>StudyData</stp>
        <stp>Open(CLE)when (LocalMonth(CLE)=8 and LocalDay(CLE)=17 and LocalYear(CLE)=2015)</stp>
        <stp>Bar</stp>
        <stp/>
        <stp>Close</stp>
        <stp>DC</stp>
        <stp>0</stp>
        <stp>All</stp>
        <stp/>
        <stp/>
        <stp>FALSE</stp>
        <stp>T</stp>
        <tr r="E167" s="1"/>
      </tp>
      <tp>
        <v>42.23</v>
        <stp/>
        <stp>StudyData</stp>
        <stp>Open(CLE)when (LocalMonth(CLE)=8 and LocalDay(CLE)=14 and LocalYear(CLE)=2015)</stp>
        <stp>Bar</stp>
        <stp/>
        <stp>Close</stp>
        <stp>DC</stp>
        <stp>0</stp>
        <stp>All</stp>
        <stp/>
        <stp/>
        <stp>FALSE</stp>
        <stp>T</stp>
        <tr r="E166" s="1"/>
      </tp>
      <tp>
        <v>46.89</v>
        <stp/>
        <stp>StudyData</stp>
        <stp>Open(CLE)when (LocalMonth(CLE)=9 and LocalDay(CLE)=18 and LocalYear(CLE)=2015)</stp>
        <stp>Bar</stp>
        <stp/>
        <stp>Close</stp>
        <stp>DC</stp>
        <stp>0</stp>
        <stp>All</stp>
        <stp/>
        <stp/>
        <stp>FALSE</stp>
        <stp>T</stp>
        <tr r="E191" s="1"/>
      </tp>
      <tp>
        <v>44.16</v>
        <stp/>
        <stp>StudyData</stp>
        <stp>Open(CLE)when (LocalMonth(CLE)=9 and LocalDay(CLE)=10 and LocalYear(CLE)=2015)</stp>
        <stp>Bar</stp>
        <stp/>
        <stp>Close</stp>
        <stp>DC</stp>
        <stp>0</stp>
        <stp>All</stp>
        <stp/>
        <stp/>
        <stp>FALSE</stp>
        <stp>T</stp>
        <tr r="E185" s="1"/>
      </tp>
      <tp>
        <v>45.71</v>
        <stp/>
        <stp>StudyData</stp>
        <stp>Open(CLE)when (LocalMonth(CLE)=9 and LocalDay(CLE)=11 and LocalYear(CLE)=2015)</stp>
        <stp>Bar</stp>
        <stp/>
        <stp>Close</stp>
        <stp>DC</stp>
        <stp>0</stp>
        <stp>All</stp>
        <stp/>
        <stp/>
        <stp>FALSE</stp>
        <stp>T</stp>
        <tr r="E186" s="1"/>
      </tp>
      <tp>
        <v>45.16</v>
        <stp/>
        <stp>StudyData</stp>
        <stp>Open(CLE)when (LocalMonth(CLE)=9 and LocalDay(CLE)=16 and LocalYear(CLE)=2015)</stp>
        <stp>Bar</stp>
        <stp/>
        <stp>Close</stp>
        <stp>DC</stp>
        <stp>0</stp>
        <stp>All</stp>
        <stp/>
        <stp/>
        <stp>FALSE</stp>
        <stp>T</stp>
        <tr r="E189" s="1"/>
      </tp>
      <tp>
        <v>47.13</v>
        <stp/>
        <stp>StudyData</stp>
        <stp>Open(CLE)when (LocalMonth(CLE)=9 and LocalDay(CLE)=17 and LocalYear(CLE)=2015)</stp>
        <stp>Bar</stp>
        <stp/>
        <stp>Close</stp>
        <stp>DC</stp>
        <stp>0</stp>
        <stp>All</stp>
        <stp/>
        <stp/>
        <stp>FALSE</stp>
        <stp>T</stp>
        <tr r="E190" s="1"/>
      </tp>
      <tp>
        <v>44.78</v>
        <stp/>
        <stp>StudyData</stp>
        <stp>Open(CLE)when (LocalMonth(CLE)=9 and LocalDay(CLE)=14 and LocalYear(CLE)=2015)</stp>
        <stp>Bar</stp>
        <stp/>
        <stp>Close</stp>
        <stp>DC</stp>
        <stp>0</stp>
        <stp>All</stp>
        <stp/>
        <stp/>
        <stp>FALSE</stp>
        <stp>T</stp>
        <tr r="E187" s="1"/>
      </tp>
      <tp>
        <v>44.11</v>
        <stp/>
        <stp>StudyData</stp>
        <stp>Open(CLE)when (LocalMonth(CLE)=9 and LocalDay(CLE)=15 and LocalYear(CLE)=2015)</stp>
        <stp>Bar</stp>
        <stp/>
        <stp>Close</stp>
        <stp>DC</stp>
        <stp>0</stp>
        <stp>All</stp>
        <stp/>
        <stp/>
        <stp>FALSE</stp>
        <stp>T</stp>
        <tr r="E188" s="1"/>
      </tp>
    </main>
    <main first="cqg.rtd">
      <tp t="s">
        <v/>
        <stp/>
        <stp>StudyData</stp>
        <stp>Close(CLE)when (LocalMonth(CLE)=11 and LocalDay(CLE)=10 and LocalYear(CLE)=2015)</stp>
        <stp>Bar</stp>
        <stp/>
        <stp>Close</stp>
        <stp>DC</stp>
        <stp>0</stp>
        <stp>All</stp>
        <stp/>
        <stp/>
        <stp>FALSE</stp>
        <stp>T</stp>
        <tr r="H228" s="1"/>
      </tp>
      <tp t="s">
        <v/>
        <stp/>
        <stp>StudyData</stp>
        <stp>Close(CLE)when (LocalMonth(CLE)=11 and LocalDay(CLE)=11 and LocalYear(CLE)=2015)</stp>
        <stp>Bar</stp>
        <stp/>
        <stp>Close</stp>
        <stp>DC</stp>
        <stp>0</stp>
        <stp>All</stp>
        <stp/>
        <stp/>
        <stp>FALSE</stp>
        <stp>T</stp>
        <tr r="H229" s="1"/>
      </tp>
      <tp t="s">
        <v/>
        <stp/>
        <stp>StudyData</stp>
        <stp>Close(CLE)when (LocalMonth(CLE)=12 and LocalDay(CLE)=21 and LocalYear(CLE)=2015)</stp>
        <stp>Bar</stp>
        <stp/>
        <stp>Close</stp>
        <stp>DC</stp>
        <stp>0</stp>
        <stp>All</stp>
        <stp/>
        <stp/>
        <stp>FALSE</stp>
        <stp>T</stp>
        <tr r="H257" s="1"/>
      </tp>
      <tp t="s">
        <v/>
        <stp/>
        <stp>StudyData</stp>
        <stp>Close(CLE)when (LocalMonth(CLE)=11 and LocalDay(CLE)=12 and LocalYear(CLE)=2015)</stp>
        <stp>Bar</stp>
        <stp/>
        <stp>Close</stp>
        <stp>DC</stp>
        <stp>0</stp>
        <stp>All</stp>
        <stp/>
        <stp/>
        <stp>FALSE</stp>
        <stp>T</stp>
        <tr r="H230" s="1"/>
      </tp>
      <tp t="s">
        <v/>
        <stp/>
        <stp>StudyData</stp>
        <stp>Close(CLE)when (LocalMonth(CLE)=12 and LocalDay(CLE)=22 and LocalYear(CLE)=2015)</stp>
        <stp>Bar</stp>
        <stp/>
        <stp>Close</stp>
        <stp>DC</stp>
        <stp>0</stp>
        <stp>All</stp>
        <stp/>
        <stp/>
        <stp>FALSE</stp>
        <stp>T</stp>
        <tr r="H258" s="1"/>
      </tp>
      <tp t="s">
        <v/>
        <stp/>
        <stp>StudyData</stp>
        <stp>Close(CLE)when (LocalMonth(CLE)=11 and LocalDay(CLE)=13 and LocalYear(CLE)=2015)</stp>
        <stp>Bar</stp>
        <stp/>
        <stp>Close</stp>
        <stp>DC</stp>
        <stp>0</stp>
        <stp>All</stp>
        <stp/>
        <stp/>
        <stp>FALSE</stp>
        <stp>T</stp>
        <tr r="H231" s="1"/>
      </tp>
      <tp t="s">
        <v/>
        <stp/>
        <stp>StudyData</stp>
        <stp>Close(CLE)when (LocalMonth(CLE)=12 and LocalDay(CLE)=23 and LocalYear(CLE)=2015)</stp>
        <stp>Bar</stp>
        <stp/>
        <stp>Close</stp>
        <stp>DC</stp>
        <stp>0</stp>
        <stp>All</stp>
        <stp/>
        <stp/>
        <stp>FALSE</stp>
        <stp>T</stp>
        <tr r="H259" s="1"/>
      </tp>
      <tp t="s">
        <v/>
        <stp/>
        <stp>StudyData</stp>
        <stp>Close(CLE)when (LocalMonth(CLE)=12 and LocalDay(CLE)=24 and LocalYear(CLE)=2015)</stp>
        <stp>Bar</stp>
        <stp/>
        <stp>Close</stp>
        <stp>DC</stp>
        <stp>0</stp>
        <stp>All</stp>
        <stp/>
        <stp/>
        <stp>FALSE</stp>
        <stp>T</stp>
        <tr r="H260" s="1"/>
      </tp>
      <tp t="s">
        <v/>
        <stp/>
        <stp>StudyData</stp>
        <stp>Close(CLE)when (LocalMonth(CLE)=12 and LocalDay(CLE)=25 and LocalYear(CLE)=2015)</stp>
        <stp>Bar</stp>
        <stp/>
        <stp>Close</stp>
        <stp>DC</stp>
        <stp>0</stp>
        <stp>All</stp>
        <stp/>
        <stp/>
        <stp>FALSE</stp>
        <stp>T</stp>
        <tr r="H261" s="1"/>
      </tp>
      <tp t="s">
        <v/>
        <stp/>
        <stp>StudyData</stp>
        <stp>Close(CLE)when (LocalMonth(CLE)=11 and LocalDay(CLE)=16 and LocalYear(CLE)=2015)</stp>
        <stp>Bar</stp>
        <stp/>
        <stp>Close</stp>
        <stp>DC</stp>
        <stp>0</stp>
        <stp>All</stp>
        <stp/>
        <stp/>
        <stp>FALSE</stp>
        <stp>T</stp>
        <tr r="H232" s="1"/>
      </tp>
      <tp t="s">
        <v/>
        <stp/>
        <stp>StudyData</stp>
        <stp>Close(CLE)when (LocalMonth(CLE)=11 and LocalDay(CLE)=17 and LocalYear(CLE)=2015)</stp>
        <stp>Bar</stp>
        <stp/>
        <stp>Close</stp>
        <stp>DC</stp>
        <stp>0</stp>
        <stp>All</stp>
        <stp/>
        <stp/>
        <stp>FALSE</stp>
        <stp>T</stp>
        <tr r="H233" s="1"/>
      </tp>
      <tp t="s">
        <v/>
        <stp/>
        <stp>StudyData</stp>
        <stp>Close(CLE)when (LocalMonth(CLE)=11 and LocalDay(CLE)=18 and LocalYear(CLE)=2015)</stp>
        <stp>Bar</stp>
        <stp/>
        <stp>Close</stp>
        <stp>DC</stp>
        <stp>0</stp>
        <stp>All</stp>
        <stp/>
        <stp/>
        <stp>FALSE</stp>
        <stp>T</stp>
        <tr r="H234" s="1"/>
      </tp>
      <tp t="s">
        <v/>
        <stp/>
        <stp>StudyData</stp>
        <stp>Close(CLE)when (LocalMonth(CLE)=12 and LocalDay(CLE)=28 and LocalYear(CLE)=2015)</stp>
        <stp>Bar</stp>
        <stp/>
        <stp>Close</stp>
        <stp>DC</stp>
        <stp>0</stp>
        <stp>All</stp>
        <stp/>
        <stp/>
        <stp>FALSE</stp>
        <stp>T</stp>
        <tr r="H262" s="1"/>
      </tp>
      <tp t="s">
        <v/>
        <stp/>
        <stp>StudyData</stp>
        <stp>Close(CLE)when (LocalMonth(CLE)=11 and LocalDay(CLE)=19 and LocalYear(CLE)=2015)</stp>
        <stp>Bar</stp>
        <stp/>
        <stp>Close</stp>
        <stp>DC</stp>
        <stp>0</stp>
        <stp>All</stp>
        <stp/>
        <stp/>
        <stp>FALSE</stp>
        <stp>T</stp>
        <tr r="H235" s="1"/>
      </tp>
      <tp t="s">
        <v/>
        <stp/>
        <stp>StudyData</stp>
        <stp>Close(CLE)when (LocalMonth(CLE)=12 and LocalDay(CLE)=29 and LocalYear(CLE)=2015)</stp>
        <stp>Bar</stp>
        <stp/>
        <stp>Close</stp>
        <stp>DC</stp>
        <stp>0</stp>
        <stp>All</stp>
        <stp/>
        <stp/>
        <stp>FALSE</stp>
        <stp>T</stp>
        <tr r="H263" s="1"/>
      </tp>
      <tp t="s">
        <v/>
        <stp/>
        <stp>StudyData</stp>
        <stp>Close(CLE)when (LocalMonth(CLE)=12 and LocalDay(CLE)=30 and LocalYear(CLE)=2015)</stp>
        <stp>Bar</stp>
        <stp/>
        <stp>Close</stp>
        <stp>DC</stp>
        <stp>0</stp>
        <stp>All</stp>
        <stp/>
        <stp/>
        <stp>FALSE</stp>
        <stp>T</stp>
        <tr r="H264" s="1"/>
      </tp>
      <tp t="s">
        <v/>
        <stp/>
        <stp>StudyData</stp>
        <stp>Close(CLE)when (LocalMonth(CLE)=12 and LocalDay(CLE)=31 and LocalYear(CLE)=2015)</stp>
        <stp>Bar</stp>
        <stp/>
        <stp>Close</stp>
        <stp>DC</stp>
        <stp>0</stp>
        <stp>All</stp>
        <stp/>
        <stp/>
        <stp>FALSE</stp>
        <stp>T</stp>
        <tr r="H265" s="1"/>
      </tp>
      <tp t="s">
        <v/>
        <stp/>
        <stp>StudyData</stp>
        <stp>Close(CLE)when (LocalMonth(CLE)=10 and LocalDay(CLE)=12 and LocalYear(CLE)=2015)</stp>
        <stp>Bar</stp>
        <stp/>
        <stp>Close</stp>
        <stp>DC</stp>
        <stp>0</stp>
        <stp>All</stp>
        <stp/>
        <stp/>
        <stp>FALSE</stp>
        <stp>T</stp>
        <tr r="H207" s="1"/>
      </tp>
      <tp t="s">
        <v/>
        <stp/>
        <stp>StudyData</stp>
        <stp>Close(CLE)when (LocalMonth(CLE)=10 and LocalDay(CLE)=13 and LocalYear(CLE)=2015)</stp>
        <stp>Bar</stp>
        <stp/>
        <stp>Close</stp>
        <stp>DC</stp>
        <stp>0</stp>
        <stp>All</stp>
        <stp/>
        <stp/>
        <stp>FALSE</stp>
        <stp>T</stp>
        <tr r="H208" s="1"/>
      </tp>
      <tp t="s">
        <v/>
        <stp/>
        <stp>StudyData</stp>
        <stp>Close(CLE)when (LocalMonth(CLE)=10 and LocalDay(CLE)=14 and LocalYear(CLE)=2015)</stp>
        <stp>Bar</stp>
        <stp/>
        <stp>Close</stp>
        <stp>DC</stp>
        <stp>0</stp>
        <stp>All</stp>
        <stp/>
        <stp/>
        <stp>FALSE</stp>
        <stp>T</stp>
        <tr r="H209" s="1"/>
      </tp>
      <tp t="s">
        <v/>
        <stp/>
        <stp>StudyData</stp>
        <stp>Close(CLE)when (LocalMonth(CLE)=10 and LocalDay(CLE)=15 and LocalYear(CLE)=2015)</stp>
        <stp>Bar</stp>
        <stp/>
        <stp>Close</stp>
        <stp>DC</stp>
        <stp>0</stp>
        <stp>All</stp>
        <stp/>
        <stp/>
        <stp>FALSE</stp>
        <stp>T</stp>
        <tr r="H210" s="1"/>
      </tp>
      <tp t="s">
        <v/>
        <stp/>
        <stp>StudyData</stp>
        <stp>Close(CLE)when (LocalMonth(CLE)=10 and LocalDay(CLE)=16 and LocalYear(CLE)=2015)</stp>
        <stp>Bar</stp>
        <stp/>
        <stp>Close</stp>
        <stp>DC</stp>
        <stp>0</stp>
        <stp>All</stp>
        <stp/>
        <stp/>
        <stp>FALSE</stp>
        <stp>T</stp>
        <tr r="H211" s="1"/>
      </tp>
      <tp t="s">
        <v/>
        <stp/>
        <stp>StudyData</stp>
        <stp>Close(CLE)when (LocalMonth(CLE)=10 and LocalDay(CLE)=19 and LocalYear(CLE)=2015)</stp>
        <stp>Bar</stp>
        <stp/>
        <stp>Close</stp>
        <stp>DC</stp>
        <stp>0</stp>
        <stp>All</stp>
        <stp/>
        <stp/>
        <stp>FALSE</stp>
        <stp>T</stp>
        <tr r="H212" s="1"/>
      </tp>
      <tp t="s">
        <v/>
        <stp/>
        <stp>StudyData</stp>
        <stp>Close(CLE)when (LocalMonth(CLE)=10 and LocalDay(CLE)=20 and LocalYear(CLE)=2015)</stp>
        <stp>Bar</stp>
        <stp/>
        <stp>Close</stp>
        <stp>DC</stp>
        <stp>0</stp>
        <stp>All</stp>
        <stp/>
        <stp/>
        <stp>FALSE</stp>
        <stp>T</stp>
        <tr r="H213" s="1"/>
      </tp>
      <tp t="s">
        <v/>
        <stp/>
        <stp>StudyData</stp>
        <stp>Close(CLE)when (LocalMonth(CLE)=11 and LocalDay(CLE)=30 and LocalYear(CLE)=2015)</stp>
        <stp>Bar</stp>
        <stp/>
        <stp>Close</stp>
        <stp>DC</stp>
        <stp>0</stp>
        <stp>All</stp>
        <stp/>
        <stp/>
        <stp>FALSE</stp>
        <stp>T</stp>
        <tr r="H242" s="1"/>
      </tp>
      <tp t="s">
        <v/>
        <stp/>
        <stp>StudyData</stp>
        <stp>Close(CLE)when (LocalMonth(CLE)=10 and LocalDay(CLE)=21 and LocalYear(CLE)=2015)</stp>
        <stp>Bar</stp>
        <stp/>
        <stp>Close</stp>
        <stp>DC</stp>
        <stp>0</stp>
        <stp>All</stp>
        <stp/>
        <stp/>
        <stp>FALSE</stp>
        <stp>T</stp>
        <tr r="H214" s="1"/>
      </tp>
      <tp t="s">
        <v/>
        <stp/>
        <stp>StudyData</stp>
        <stp>Close(CLE)when (LocalMonth(CLE)=10 and LocalDay(CLE)=22 and LocalYear(CLE)=2015)</stp>
        <stp>Bar</stp>
        <stp/>
        <stp>Close</stp>
        <stp>DC</stp>
        <stp>0</stp>
        <stp>All</stp>
        <stp/>
        <stp/>
        <stp>FALSE</stp>
        <stp>T</stp>
        <tr r="H215" s="1"/>
      </tp>
      <tp t="s">
        <v/>
        <stp/>
        <stp>StudyData</stp>
        <stp>Close(CLE)when (LocalMonth(CLE)=10 and LocalDay(CLE)=23 and LocalYear(CLE)=2015)</stp>
        <stp>Bar</stp>
        <stp/>
        <stp>Close</stp>
        <stp>DC</stp>
        <stp>0</stp>
        <stp>All</stp>
        <stp/>
        <stp/>
        <stp>FALSE</stp>
        <stp>T</stp>
        <tr r="H216" s="1"/>
      </tp>
      <tp t="s">
        <v/>
        <stp/>
        <stp>StudyData</stp>
        <stp>Close(CLE)when (LocalMonth(CLE)=10 and LocalDay(CLE)=26 and LocalYear(CLE)=2015)</stp>
        <stp>Bar</stp>
        <stp/>
        <stp>Close</stp>
        <stp>DC</stp>
        <stp>0</stp>
        <stp>All</stp>
        <stp/>
        <stp/>
        <stp>FALSE</stp>
        <stp>T</stp>
        <tr r="H217" s="1"/>
      </tp>
      <tp t="s">
        <v/>
        <stp/>
        <stp>StudyData</stp>
        <stp>Close(CLE)when (LocalMonth(CLE)=10 and LocalDay(CLE)=27 and LocalYear(CLE)=2015)</stp>
        <stp>Bar</stp>
        <stp/>
        <stp>Close</stp>
        <stp>DC</stp>
        <stp>0</stp>
        <stp>All</stp>
        <stp/>
        <stp/>
        <stp>FALSE</stp>
        <stp>T</stp>
        <tr r="H218" s="1"/>
      </tp>
      <tp t="s">
        <v/>
        <stp/>
        <stp>StudyData</stp>
        <stp>Close(CLE)when (LocalMonth(CLE)=10 and LocalDay(CLE)=28 and LocalYear(CLE)=2015)</stp>
        <stp>Bar</stp>
        <stp/>
        <stp>Close</stp>
        <stp>DC</stp>
        <stp>0</stp>
        <stp>All</stp>
        <stp/>
        <stp/>
        <stp>FALSE</stp>
        <stp>T</stp>
        <tr r="H219" s="1"/>
      </tp>
      <tp t="s">
        <v/>
        <stp/>
        <stp>StudyData</stp>
        <stp>Close(CLE)when (LocalMonth(CLE)=10 and LocalDay(CLE)=29 and LocalYear(CLE)=2015)</stp>
        <stp>Bar</stp>
        <stp/>
        <stp>Close</stp>
        <stp>DC</stp>
        <stp>0</stp>
        <stp>All</stp>
        <stp/>
        <stp/>
        <stp>FALSE</stp>
        <stp>T</stp>
        <tr r="H220" s="1"/>
      </tp>
      <tp t="s">
        <v/>
        <stp/>
        <stp>StudyData</stp>
        <stp>Close(CLE)when (LocalMonth(CLE)=10 and LocalDay(CLE)=30 and LocalYear(CLE)=2015)</stp>
        <stp>Bar</stp>
        <stp/>
        <stp>Close</stp>
        <stp>DC</stp>
        <stp>0</stp>
        <stp>All</stp>
        <stp/>
        <stp/>
        <stp>FALSE</stp>
        <stp>T</stp>
        <tr r="H221" s="1"/>
      </tp>
      <tp t="s">
        <v/>
        <stp/>
        <stp>StudyData</stp>
        <stp>Close(CLE)when (LocalMonth(CLE)=11 and LocalDay(CLE)=20 and LocalYear(CLE)=2015)</stp>
        <stp>Bar</stp>
        <stp/>
        <stp>Close</stp>
        <stp>DC</stp>
        <stp>0</stp>
        <stp>All</stp>
        <stp/>
        <stp/>
        <stp>FALSE</stp>
        <stp>T</stp>
        <tr r="H236" s="1"/>
      </tp>
      <tp t="s">
        <v/>
        <stp/>
        <stp>StudyData</stp>
        <stp>Close(CLE)when (LocalMonth(CLE)=12 and LocalDay(CLE)=10 and LocalYear(CLE)=2015)</stp>
        <stp>Bar</stp>
        <stp/>
        <stp>Close</stp>
        <stp>DC</stp>
        <stp>0</stp>
        <stp>All</stp>
        <stp/>
        <stp/>
        <stp>FALSE</stp>
        <stp>T</stp>
        <tr r="H250" s="1"/>
      </tp>
      <tp t="s">
        <v/>
        <stp/>
        <stp>StudyData</stp>
        <stp>Close(CLE)when (LocalMonth(CLE)=12 and LocalDay(CLE)=11 and LocalYear(CLE)=2015)</stp>
        <stp>Bar</stp>
        <stp/>
        <stp>Close</stp>
        <stp>DC</stp>
        <stp>0</stp>
        <stp>All</stp>
        <stp/>
        <stp/>
        <stp>FALSE</stp>
        <stp>T</stp>
        <tr r="H251" s="1"/>
      </tp>
      <tp t="s">
        <v/>
        <stp/>
        <stp>StudyData</stp>
        <stp>Close(CLE)when (LocalMonth(CLE)=11 and LocalDay(CLE)=23 and LocalYear(CLE)=2015)</stp>
        <stp>Bar</stp>
        <stp/>
        <stp>Close</stp>
        <stp>DC</stp>
        <stp>0</stp>
        <stp>All</stp>
        <stp/>
        <stp/>
        <stp>FALSE</stp>
        <stp>T</stp>
        <tr r="H237" s="1"/>
      </tp>
      <tp t="s">
        <v/>
        <stp/>
        <stp>StudyData</stp>
        <stp>Close(CLE)when (LocalMonth(CLE)=11 and LocalDay(CLE)=24 and LocalYear(CLE)=2015)</stp>
        <stp>Bar</stp>
        <stp/>
        <stp>Close</stp>
        <stp>DC</stp>
        <stp>0</stp>
        <stp>All</stp>
        <stp/>
        <stp/>
        <stp>FALSE</stp>
        <stp>T</stp>
        <tr r="H238" s="1"/>
      </tp>
      <tp t="s">
        <v/>
        <stp/>
        <stp>StudyData</stp>
        <stp>Close(CLE)when (LocalMonth(CLE)=12 and LocalDay(CLE)=14 and LocalYear(CLE)=2015)</stp>
        <stp>Bar</stp>
        <stp/>
        <stp>Close</stp>
        <stp>DC</stp>
        <stp>0</stp>
        <stp>All</stp>
        <stp/>
        <stp/>
        <stp>FALSE</stp>
        <stp>T</stp>
        <tr r="H252" s="1"/>
      </tp>
      <tp t="s">
        <v/>
        <stp/>
        <stp>StudyData</stp>
        <stp>Close(CLE)when (LocalMonth(CLE)=11 and LocalDay(CLE)=25 and LocalYear(CLE)=2015)</stp>
        <stp>Bar</stp>
        <stp/>
        <stp>Close</stp>
        <stp>DC</stp>
        <stp>0</stp>
        <stp>All</stp>
        <stp/>
        <stp/>
        <stp>FALSE</stp>
        <stp>T</stp>
        <tr r="H239" s="1"/>
      </tp>
      <tp t="s">
        <v/>
        <stp/>
        <stp>StudyData</stp>
        <stp>Close(CLE)when (LocalMonth(CLE)=12 and LocalDay(CLE)=15 and LocalYear(CLE)=2015)</stp>
        <stp>Bar</stp>
        <stp/>
        <stp>Close</stp>
        <stp>DC</stp>
        <stp>0</stp>
        <stp>All</stp>
        <stp/>
        <stp/>
        <stp>FALSE</stp>
        <stp>T</stp>
        <tr r="H253" s="1"/>
      </tp>
      <tp t="s">
        <v/>
        <stp/>
        <stp>StudyData</stp>
        <stp>Close(CLE)when (LocalMonth(CLE)=11 and LocalDay(CLE)=26 and LocalYear(CLE)=2015)</stp>
        <stp>Bar</stp>
        <stp/>
        <stp>Close</stp>
        <stp>DC</stp>
        <stp>0</stp>
        <stp>All</stp>
        <stp/>
        <stp/>
        <stp>FALSE</stp>
        <stp>T</stp>
        <tr r="H240" s="1"/>
      </tp>
      <tp t="s">
        <v/>
        <stp/>
        <stp>StudyData</stp>
        <stp>Close(CLE)when (LocalMonth(CLE)=12 and LocalDay(CLE)=16 and LocalYear(CLE)=2015)</stp>
        <stp>Bar</stp>
        <stp/>
        <stp>Close</stp>
        <stp>DC</stp>
        <stp>0</stp>
        <stp>All</stp>
        <stp/>
        <stp/>
        <stp>FALSE</stp>
        <stp>T</stp>
        <tr r="H254" s="1"/>
      </tp>
      <tp t="s">
        <v/>
        <stp/>
        <stp>StudyData</stp>
        <stp>Close(CLE)when (LocalMonth(CLE)=11 and LocalDay(CLE)=27 and LocalYear(CLE)=2015)</stp>
        <stp>Bar</stp>
        <stp/>
        <stp>Close</stp>
        <stp>DC</stp>
        <stp>0</stp>
        <stp>All</stp>
        <stp/>
        <stp/>
        <stp>FALSE</stp>
        <stp>T</stp>
        <tr r="H241" s="1"/>
      </tp>
      <tp t="s">
        <v/>
        <stp/>
        <stp>StudyData</stp>
        <stp>Close(CLE)when (LocalMonth(CLE)=12 and LocalDay(CLE)=17 and LocalYear(CLE)=2015)</stp>
        <stp>Bar</stp>
        <stp/>
        <stp>Close</stp>
        <stp>DC</stp>
        <stp>0</stp>
        <stp>All</stp>
        <stp/>
        <stp/>
        <stp>FALSE</stp>
        <stp>T</stp>
        <tr r="H255" s="1"/>
      </tp>
      <tp t="s">
        <v/>
        <stp/>
        <stp>StudyData</stp>
        <stp>Close(CLE)when (LocalMonth(CLE)=12 and LocalDay(CLE)=18 and LocalYear(CLE)=2015)</stp>
        <stp>Bar</stp>
        <stp/>
        <stp>Close</stp>
        <stp>DC</stp>
        <stp>0</stp>
        <stp>All</stp>
        <stp/>
        <stp/>
        <stp>FALSE</stp>
        <stp>T</stp>
        <tr r="H256" s="1"/>
      </tp>
    </main>
    <main first="cqg.rtd">
      <tp>
        <v>41.64</v>
        <stp/>
        <stp>StudyData</stp>
        <stp>Low(CLE)when (LocalMonth(CLE)=8 and LocalDay(CLE)=17 and LocalYear(CLE)=2015)</stp>
        <stp>Bar</stp>
        <stp/>
        <stp>Close</stp>
        <stp>DC</stp>
        <stp>0</stp>
        <stp>All</stp>
        <stp/>
        <stp/>
        <stp>FALSE</stp>
        <stp>T</stp>
        <tr r="G167" s="1"/>
      </tp>
      <tp>
        <v>41.35</v>
        <stp/>
        <stp>StudyData</stp>
        <stp>Low(CLE)when (LocalMonth(CLE)=8 and LocalDay(CLE)=14 and LocalYear(CLE)=2015)</stp>
        <stp>Bar</stp>
        <stp/>
        <stp>Close</stp>
        <stp>DC</stp>
        <stp>0</stp>
        <stp>All</stp>
        <stp/>
        <stp/>
        <stp>FALSE</stp>
        <stp>T</stp>
        <tr r="G166" s="1"/>
      </tp>
      <tp>
        <v>42.8</v>
        <stp/>
        <stp>StudyData</stp>
        <stp>Low(CLE)when (LocalMonth(CLE)=8 and LocalDay(CLE)=12 and LocalYear(CLE)=2015)</stp>
        <stp>Bar</stp>
        <stp/>
        <stp>Close</stp>
        <stp>DC</stp>
        <stp>0</stp>
        <stp>All</stp>
        <stp/>
        <stp/>
        <stp>FALSE</stp>
        <stp>T</stp>
        <tr r="G164" s="1"/>
      </tp>
      <tp>
        <v>41.91</v>
        <stp/>
        <stp>StudyData</stp>
        <stp>Low(CLE)when (LocalMonth(CLE)=8 and LocalDay(CLE)=13 and LocalYear(CLE)=2015)</stp>
        <stp>Bar</stp>
        <stp/>
        <stp>Close</stp>
        <stp>DC</stp>
        <stp>0</stp>
        <stp>All</stp>
        <stp/>
        <stp/>
        <stp>FALSE</stp>
        <stp>T</stp>
        <tr r="G165" s="1"/>
      </tp>
      <tp>
        <v>43.35</v>
        <stp/>
        <stp>StudyData</stp>
        <stp>Low(CLE)when (LocalMonth(CLE)=8 and LocalDay(CLE)=10 and LocalYear(CLE)=2015)</stp>
        <stp>Bar</stp>
        <stp/>
        <stp>Close</stp>
        <stp>DC</stp>
        <stp>0</stp>
        <stp>All</stp>
        <stp/>
        <stp/>
        <stp>FALSE</stp>
        <stp>T</stp>
        <tr r="G162" s="1"/>
      </tp>
      <tp>
        <v>42.69</v>
        <stp/>
        <stp>StudyData</stp>
        <stp>Low(CLE)when (LocalMonth(CLE)=8 and LocalDay(CLE)=11 and LocalYear(CLE)=2015)</stp>
        <stp>Bar</stp>
        <stp/>
        <stp>Close</stp>
        <stp>DC</stp>
        <stp>0</stp>
        <stp>All</stp>
        <stp/>
        <stp/>
        <stp>FALSE</stp>
        <stp>T</stp>
        <tr r="G163" s="1"/>
      </tp>
      <tp>
        <v>41.43</v>
        <stp/>
        <stp>StudyData</stp>
        <stp>Low(CLE)when (LocalMonth(CLE)=8 and LocalDay(CLE)=18 and LocalYear(CLE)=2015)</stp>
        <stp>Bar</stp>
        <stp/>
        <stp>Close</stp>
        <stp>DC</stp>
        <stp>0</stp>
        <stp>All</stp>
        <stp/>
        <stp/>
        <stp>FALSE</stp>
        <stp>T</stp>
        <tr r="G168" s="1"/>
      </tp>
      <tp>
        <v>40.4</v>
        <stp/>
        <stp>StudyData</stp>
        <stp>Low(CLE)when (LocalMonth(CLE)=8 and LocalDay(CLE)=19 and LocalYear(CLE)=2015)</stp>
        <stp>Bar</stp>
        <stp/>
        <stp>Close</stp>
        <stp>DC</stp>
        <stp>0</stp>
        <stp>All</stp>
        <stp/>
        <stp/>
        <stp>FALSE</stp>
        <stp>T</stp>
        <tr r="G169" s="1"/>
      </tp>
      <tp>
        <v>44.82</v>
        <stp/>
        <stp>StudyData</stp>
        <stp>Low(CLE)when (LocalMonth(CLE)=9 and LocalDay(CLE)=16 and LocalYear(CLE)=2015)</stp>
        <stp>Bar</stp>
        <stp/>
        <stp>Close</stp>
        <stp>DC</stp>
        <stp>0</stp>
        <stp>All</stp>
        <stp/>
        <stp/>
        <stp>FALSE</stp>
        <stp>T</stp>
        <tr r="G189" s="1"/>
      </tp>
      <tp>
        <v>46.33</v>
        <stp/>
        <stp>StudyData</stp>
        <stp>Low(CLE)when (LocalMonth(CLE)=9 and LocalDay(CLE)=17 and LocalYear(CLE)=2015)</stp>
        <stp>Bar</stp>
        <stp/>
        <stp>Close</stp>
        <stp>DC</stp>
        <stp>0</stp>
        <stp>All</stp>
        <stp/>
        <stp/>
        <stp>FALSE</stp>
        <stp>T</stp>
        <tr r="G190" s="1"/>
      </tp>
      <tp>
        <v>43.59</v>
        <stp/>
        <stp>StudyData</stp>
        <stp>Low(CLE)when (LocalMonth(CLE)=9 and LocalDay(CLE)=14 and LocalYear(CLE)=2015)</stp>
        <stp>Bar</stp>
        <stp/>
        <stp>Close</stp>
        <stp>DC</stp>
        <stp>0</stp>
        <stp>All</stp>
        <stp/>
        <stp/>
        <stp>FALSE</stp>
        <stp>T</stp>
        <tr r="G187" s="1"/>
      </tp>
      <tp>
        <v>43.92</v>
        <stp/>
        <stp>StudyData</stp>
        <stp>Low(CLE)when (LocalMonth(CLE)=9 and LocalDay(CLE)=15 and LocalYear(CLE)=2015)</stp>
        <stp>Bar</stp>
        <stp/>
        <stp>Close</stp>
        <stp>DC</stp>
        <stp>0</stp>
        <stp>All</stp>
        <stp/>
        <stp/>
        <stp>FALSE</stp>
        <stp>T</stp>
        <tr r="G188" s="1"/>
      </tp>
      <tp>
        <v>43.36</v>
        <stp/>
        <stp>StudyData</stp>
        <stp>Low(CLE)when (LocalMonth(CLE)=9 and LocalDay(CLE)=10 and LocalYear(CLE)=2015)</stp>
        <stp>Bar</stp>
        <stp/>
        <stp>Close</stp>
        <stp>DC</stp>
        <stp>0</stp>
        <stp>All</stp>
        <stp/>
        <stp/>
        <stp>FALSE</stp>
        <stp>T</stp>
        <tr r="G185" s="1"/>
      </tp>
      <tp>
        <v>44.16</v>
        <stp/>
        <stp>StudyData</stp>
        <stp>Low(CLE)when (LocalMonth(CLE)=9 and LocalDay(CLE)=11 and LocalYear(CLE)=2015)</stp>
        <stp>Bar</stp>
        <stp/>
        <stp>Close</stp>
        <stp>DC</stp>
        <stp>0</stp>
        <stp>All</stp>
        <stp/>
        <stp/>
        <stp>FALSE</stp>
        <stp>T</stp>
        <tr r="G186" s="1"/>
      </tp>
      <tp>
        <v>44.24</v>
        <stp/>
        <stp>StudyData</stp>
        <stp>Low(CLE)when (LocalMonth(CLE)=9 and LocalDay(CLE)=18 and LocalYear(CLE)=2015)</stp>
        <stp>Bar</stp>
        <stp/>
        <stp>Close</stp>
        <stp>DC</stp>
        <stp>0</stp>
        <stp>All</stp>
        <stp/>
        <stp/>
        <stp>FALSE</stp>
        <stp>T</stp>
        <tr r="G191" s="1"/>
      </tp>
      <tp>
        <v>43.71</v>
        <stp/>
        <stp>StudyData</stp>
        <stp>Low(CLE)when (LocalMonth(CLE)=9 and LocalDay(CLE)=24 and LocalYear(CLE)=2015)</stp>
        <stp>Bar</stp>
        <stp/>
        <stp>Close</stp>
        <stp>DC</stp>
        <stp>0</stp>
        <stp>All</stp>
        <stp/>
        <stp/>
        <stp>FALSE</stp>
        <stp>T</stp>
        <tr r="G195" s="1"/>
      </tp>
      <tp>
        <v>44.86</v>
        <stp/>
        <stp>StudyData</stp>
        <stp>Low(CLE)when (LocalMonth(CLE)=9 and LocalDay(CLE)=25 and LocalYear(CLE)=2015)</stp>
        <stp>Bar</stp>
        <stp/>
        <stp>Close</stp>
        <stp>DC</stp>
        <stp>0</stp>
        <stp>All</stp>
        <stp/>
        <stp/>
        <stp>FALSE</stp>
        <stp>T</stp>
        <tr r="G196" s="1"/>
      </tp>
      <tp>
        <v>45.14</v>
        <stp/>
        <stp>StudyData</stp>
        <stp>Low(CLE)when (LocalMonth(CLE)=9 and LocalDay(CLE)=22 and LocalYear(CLE)=2015)</stp>
        <stp>Bar</stp>
        <stp/>
        <stp>Close</stp>
        <stp>DC</stp>
        <stp>0</stp>
        <stp>All</stp>
        <stp/>
        <stp/>
        <stp>FALSE</stp>
        <stp>T</stp>
        <tr r="G193" s="1"/>
      </tp>
      <tp>
        <v>44.41</v>
        <stp/>
        <stp>StudyData</stp>
        <stp>Low(CLE)when (LocalMonth(CLE)=9 and LocalDay(CLE)=23 and LocalYear(CLE)=2015)</stp>
        <stp>Bar</stp>
        <stp/>
        <stp>Close</stp>
        <stp>DC</stp>
        <stp>0</stp>
        <stp>All</stp>
        <stp/>
        <stp/>
        <stp>FALSE</stp>
        <stp>T</stp>
        <tr r="G194" s="1"/>
      </tp>
      <tp>
        <v>43.6</v>
        <stp/>
        <stp>StudyData</stp>
        <stp>Low(CLE)when (LocalMonth(CLE)=8 and LocalDay(CLE)=31 and LocalYear(CLE)=2015)</stp>
        <stp>Bar</stp>
        <stp/>
        <stp>Close</stp>
        <stp>DC</stp>
        <stp>0</stp>
        <stp>All</stp>
        <stp/>
        <stp/>
        <stp>FALSE</stp>
        <stp>T</stp>
        <tr r="G177" s="1"/>
      </tp>
      <tp>
        <v>44.69</v>
        <stp/>
        <stp>StudyData</stp>
        <stp>Low(CLE)when (LocalMonth(CLE)=9 and LocalDay(CLE)=21 and LocalYear(CLE)=2015)</stp>
        <stp>Bar</stp>
        <stp/>
        <stp>Close</stp>
        <stp>DC</stp>
        <stp>0</stp>
        <stp>All</stp>
        <stp/>
        <stp/>
        <stp>FALSE</stp>
        <stp>T</stp>
        <tr r="G192" s="1"/>
      </tp>
      <tp>
        <v>44.3</v>
        <stp/>
        <stp>StudyData</stp>
        <stp>Low(CLE)when (LocalMonth(CLE)=9 and LocalDay(CLE)=28 and LocalYear(CLE)=2015)</stp>
        <stp>Bar</stp>
        <stp/>
        <stp>Close</stp>
        <stp>DC</stp>
        <stp>0</stp>
        <stp>All</stp>
        <stp/>
        <stp/>
        <stp>FALSE</stp>
        <stp>T</stp>
        <tr r="G197" s="1"/>
      </tp>
      <tp>
        <v>44.3</v>
        <stp/>
        <stp>StudyData</stp>
        <stp>Low(CLE)when (LocalMonth(CLE)=9 and LocalDay(CLE)=29 and LocalYear(CLE)=2015)</stp>
        <stp>Bar</stp>
        <stp/>
        <stp>Close</stp>
        <stp>DC</stp>
        <stp>0</stp>
        <stp>All</stp>
        <stp/>
        <stp/>
        <stp>FALSE</stp>
        <stp>T</stp>
        <tr r="G198" s="1"/>
      </tp>
      <tp>
        <v>38.520000000000003</v>
        <stp/>
        <stp>StudyData</stp>
        <stp>Low(CLE)when (LocalMonth(CLE)=8 and LocalDay(CLE)=26 and LocalYear(CLE)=2015)</stp>
        <stp>Bar</stp>
        <stp/>
        <stp>Close</stp>
        <stp>DC</stp>
        <stp>0</stp>
        <stp>All</stp>
        <stp/>
        <stp/>
        <stp>FALSE</stp>
        <stp>T</stp>
        <tr r="G174" s="1"/>
      </tp>
      <tp>
        <v>38.950000000000003</v>
        <stp/>
        <stp>StudyData</stp>
        <stp>Low(CLE)when (LocalMonth(CLE)=8 and LocalDay(CLE)=27 and LocalYear(CLE)=2015)</stp>
        <stp>Bar</stp>
        <stp/>
        <stp>Close</stp>
        <stp>DC</stp>
        <stp>0</stp>
        <stp>All</stp>
        <stp/>
        <stp/>
        <stp>FALSE</stp>
        <stp>T</stp>
        <tr r="G175" s="1"/>
      </tp>
      <tp>
        <v>37.75</v>
        <stp/>
        <stp>StudyData</stp>
        <stp>Low(CLE)when (LocalMonth(CLE)=8 and LocalDay(CLE)=24 and LocalYear(CLE)=2015)</stp>
        <stp>Bar</stp>
        <stp/>
        <stp>Close</stp>
        <stp>DC</stp>
        <stp>0</stp>
        <stp>All</stp>
        <stp/>
        <stp/>
        <stp>FALSE</stp>
        <stp>T</stp>
        <tr r="G172" s="1"/>
      </tp>
      <tp>
        <v>38.159999999999997</v>
        <stp/>
        <stp>StudyData</stp>
        <stp>Low(CLE)when (LocalMonth(CLE)=8 and LocalDay(CLE)=25 and LocalYear(CLE)=2015)</stp>
        <stp>Bar</stp>
        <stp/>
        <stp>Close</stp>
        <stp>DC</stp>
        <stp>0</stp>
        <stp>All</stp>
        <stp/>
        <stp/>
        <stp>FALSE</stp>
        <stp>T</stp>
        <tr r="G173" s="1"/>
      </tp>
      <tp>
        <v>40.21</v>
        <stp/>
        <stp>StudyData</stp>
        <stp>Low(CLE)when (LocalMonth(CLE)=8 and LocalDay(CLE)=20 and LocalYear(CLE)=2015)</stp>
        <stp>Bar</stp>
        <stp/>
        <stp>Close</stp>
        <stp>DC</stp>
        <stp>0</stp>
        <stp>All</stp>
        <stp/>
        <stp/>
        <stp>FALSE</stp>
        <stp>T</stp>
        <tr r="G170" s="1"/>
      </tp>
      <tp>
        <v>44.68</v>
        <stp/>
        <stp>StudyData</stp>
        <stp>Low(CLE)when (LocalMonth(CLE)=9 and LocalDay(CLE)=30 and LocalYear(CLE)=2015)</stp>
        <stp>Bar</stp>
        <stp/>
        <stp>Close</stp>
        <stp>DC</stp>
        <stp>0</stp>
        <stp>All</stp>
        <stp/>
        <stp/>
        <stp>FALSE</stp>
        <stp>T</stp>
        <tr r="G199" s="1"/>
      </tp>
      <tp>
        <v>39.86</v>
        <stp/>
        <stp>StudyData</stp>
        <stp>Low(CLE)when (LocalMonth(CLE)=8 and LocalDay(CLE)=21 and LocalYear(CLE)=2015)</stp>
        <stp>Bar</stp>
        <stp/>
        <stp>Close</stp>
        <stp>DC</stp>
        <stp>0</stp>
        <stp>All</stp>
        <stp/>
        <stp/>
        <stp>FALSE</stp>
        <stp>T</stp>
        <tr r="G171" s="1"/>
      </tp>
      <tp>
        <v>41.78</v>
        <stp/>
        <stp>StudyData</stp>
        <stp>Low(CLE)when (LocalMonth(CLE)=8 and LocalDay(CLE)=28 and LocalYear(CLE)=2015)</stp>
        <stp>Bar</stp>
        <stp/>
        <stp>Close</stp>
        <stp>DC</stp>
        <stp>0</stp>
        <stp>All</stp>
        <stp/>
        <stp/>
        <stp>FALSE</stp>
        <stp>T</stp>
        <tr r="G176" s="1"/>
      </tp>
      <tp>
        <v>55.07</v>
        <stp/>
        <stp>StudyData</stp>
        <stp>Low(CLE)when (LocalMonth(CLE)=4 and LocalDay(CLE)=16 and LocalYear(CLE)=2015)</stp>
        <stp>Bar</stp>
        <stp/>
        <stp>Close</stp>
        <stp>DC</stp>
        <stp>0</stp>
        <stp>All</stp>
        <stp/>
        <stp/>
        <stp>FALSE</stp>
        <stp>T</stp>
        <tr r="G80" s="1"/>
      </tp>
      <tp>
        <v>55.31</v>
        <stp/>
        <stp>StudyData</stp>
        <stp>Low(CLE)when (LocalMonth(CLE)=4 and LocalDay(CLE)=17 and LocalYear(CLE)=2015)</stp>
        <stp>Bar</stp>
        <stp/>
        <stp>Close</stp>
        <stp>DC</stp>
        <stp>0</stp>
        <stp>All</stp>
        <stp/>
        <stp/>
        <stp>FALSE</stp>
        <stp>T</stp>
        <tr r="G81" s="1"/>
      </tp>
      <tp>
        <v>46.91</v>
        <stp/>
        <stp>StudyData</stp>
        <stp>Low(CLE)when (LocalMonth(CLE)=7 and LocalDay(CLE)=27 and LocalYear(CLE)=2015)</stp>
        <stp>Bar</stp>
        <stp/>
        <stp>Close</stp>
        <stp>DC</stp>
        <stp>0</stp>
        <stp>All</stp>
        <stp/>
        <stp/>
        <stp>FALSE</stp>
        <stp>T</stp>
        <tr r="G152" s="1"/>
      </tp>
      <tp>
        <v>51.83</v>
        <stp/>
        <stp>StudyData</stp>
        <stp>Low(CLE)when (LocalMonth(CLE)=4 and LocalDay(CLE)=14 and LocalYear(CLE)=2015)</stp>
        <stp>Bar</stp>
        <stp/>
        <stp>Close</stp>
        <stp>DC</stp>
        <stp>0</stp>
        <stp>All</stp>
        <stp/>
        <stp/>
        <stp>FALSE</stp>
        <stp>T</stp>
        <tr r="G78" s="1"/>
      </tp>
      <tp>
        <v>47.72</v>
        <stp/>
        <stp>StudyData</stp>
        <stp>Low(CLE)when (LocalMonth(CLE)=7 and LocalDay(CLE)=24 and LocalYear(CLE)=2015)</stp>
        <stp>Bar</stp>
        <stp/>
        <stp>Close</stp>
        <stp>DC</stp>
        <stp>0</stp>
        <stp>All</stp>
        <stp/>
        <stp/>
        <stp>FALSE</stp>
        <stp>T</stp>
        <tr r="G151" s="1"/>
      </tp>
      <tp>
        <v>53.39</v>
        <stp/>
        <stp>StudyData</stp>
        <stp>Low(CLE)when (LocalMonth(CLE)=4 and LocalDay(CLE)=15 and LocalYear(CLE)=2015)</stp>
        <stp>Bar</stp>
        <stp/>
        <stp>Close</stp>
        <stp>DC</stp>
        <stp>0</stp>
        <stp>All</stp>
        <stp/>
        <stp/>
        <stp>FALSE</stp>
        <stp>T</stp>
        <tr r="G79" s="1"/>
      </tp>
      <tp>
        <v>49.04</v>
        <stp/>
        <stp>StudyData</stp>
        <stp>Low(CLE)when (LocalMonth(CLE)=7 and LocalDay(CLE)=22 and LocalYear(CLE)=2015)</stp>
        <stp>Bar</stp>
        <stp/>
        <stp>Close</stp>
        <stp>DC</stp>
        <stp>0</stp>
        <stp>All</stp>
        <stp/>
        <stp/>
        <stp>FALSE</stp>
        <stp>T</stp>
        <tr r="G149" s="1"/>
      </tp>
      <tp>
        <v>51.47</v>
        <stp/>
        <stp>StudyData</stp>
        <stp>Low(CLE)when (LocalMonth(CLE)=4 and LocalDay(CLE)=13 and LocalYear(CLE)=2015)</stp>
        <stp>Bar</stp>
        <stp/>
        <stp>Close</stp>
        <stp>DC</stp>
        <stp>0</stp>
        <stp>All</stp>
        <stp/>
        <stp/>
        <stp>FALSE</stp>
        <stp>T</stp>
        <tr r="G77" s="1"/>
      </tp>
      <tp>
        <v>48.21</v>
        <stp/>
        <stp>StudyData</stp>
        <stp>Low(CLE)when (LocalMonth(CLE)=7 and LocalDay(CLE)=23 and LocalYear(CLE)=2015)</stp>
        <stp>Bar</stp>
        <stp/>
        <stp>Close</stp>
        <stp>DC</stp>
        <stp>0</stp>
        <stp>All</stp>
        <stp/>
        <stp/>
        <stp>FALSE</stp>
        <stp>T</stp>
        <tr r="G150" s="1"/>
      </tp>
      <tp>
        <v>50.08</v>
        <stp/>
        <stp>StudyData</stp>
        <stp>Low(CLE)when (LocalMonth(CLE)=4 and LocalDay(CLE)=10 and LocalYear(CLE)=2015)</stp>
        <stp>Bar</stp>
        <stp/>
        <stp>Close</stp>
        <stp>DC</stp>
        <stp>0</stp>
        <stp>All</stp>
        <stp/>
        <stp/>
        <stp>FALSE</stp>
        <stp>T</stp>
        <tr r="G76" s="1"/>
      </tp>
      <tp>
        <v>57.94</v>
        <stp/>
        <stp>StudyData</stp>
        <stp>Low(CLE)when (LocalMonth(CLE)=6 and LocalDay(CLE)=30 and LocalYear(CLE)=2015)</stp>
        <stp>Bar</stp>
        <stp/>
        <stp>Close</stp>
        <stp>DC</stp>
        <stp>0</stp>
        <stp>All</stp>
        <stp/>
        <stp/>
        <stp>FALSE</stp>
        <stp>T</stp>
        <tr r="G133" s="1"/>
      </tp>
      <tp>
        <v>49.85</v>
        <stp/>
        <stp>StudyData</stp>
        <stp>Low(CLE)when (LocalMonth(CLE)=7 and LocalDay(CLE)=20 and LocalYear(CLE)=2015)</stp>
        <stp>Bar</stp>
        <stp/>
        <stp>Close</stp>
        <stp>DC</stp>
        <stp>0</stp>
        <stp>All</stp>
        <stp/>
        <stp/>
        <stp>FALSE</stp>
        <stp>T</stp>
        <tr r="G147" s="1"/>
      </tp>
      <tp>
        <v>49.77</v>
        <stp/>
        <stp>StudyData</stp>
        <stp>Low(CLE)when (LocalMonth(CLE)=7 and LocalDay(CLE)=21 and LocalYear(CLE)=2015)</stp>
        <stp>Bar</stp>
        <stp/>
        <stp>Close</stp>
        <stp>DC</stp>
        <stp>0</stp>
        <stp>All</stp>
        <stp/>
        <stp/>
        <stp>FALSE</stp>
        <stp>T</stp>
        <tr r="G148" s="1"/>
      </tp>
      <tp>
        <v>46.68</v>
        <stp/>
        <stp>StudyData</stp>
        <stp>Low(CLE)when (LocalMonth(CLE)=7 and LocalDay(CLE)=28 and LocalYear(CLE)=2015)</stp>
        <stp>Bar</stp>
        <stp/>
        <stp>Close</stp>
        <stp>DC</stp>
        <stp>0</stp>
        <stp>All</stp>
        <stp/>
        <stp/>
        <stp>FALSE</stp>
        <stp>T</stp>
        <tr r="G153" s="1"/>
      </tp>
      <tp>
        <v>47.39</v>
        <stp/>
        <stp>StudyData</stp>
        <stp>Low(CLE)when (LocalMonth(CLE)=7 and LocalDay(CLE)=29 and LocalYear(CLE)=2015)</stp>
        <stp>Bar</stp>
        <stp/>
        <stp>Close</stp>
        <stp>DC</stp>
        <stp>0</stp>
        <stp>All</stp>
        <stp/>
        <stp/>
        <stp>FALSE</stp>
        <stp>T</stp>
        <tr r="G154" s="1"/>
      </tp>
      <tp>
        <v>58.76</v>
        <stp/>
        <stp>StudyData</stp>
        <stp>Low(CLE)when (LocalMonth(CLE)=6 and LocalDay(CLE)=26 and LocalYear(CLE)=2015)</stp>
        <stp>Bar</stp>
        <stp/>
        <stp>Close</stp>
        <stp>DC</stp>
        <stp>0</stp>
        <stp>All</stp>
        <stp/>
        <stp/>
        <stp>FALSE</stp>
        <stp>T</stp>
        <tr r="G131" s="1"/>
      </tp>
      <tp>
        <v>59.36</v>
        <stp/>
        <stp>StudyData</stp>
        <stp>Low(CLE)when (LocalMonth(CLE)=5 and LocalDay(CLE)=14 and LocalYear(CLE)=2015)</stp>
        <stp>Bar</stp>
        <stp/>
        <stp>Close</stp>
        <stp>DC</stp>
        <stp>0</stp>
        <stp>All</stp>
        <stp/>
        <stp/>
        <stp>FALSE</stp>
        <stp>T</stp>
        <tr r="G100" s="1"/>
      </tp>
      <tp>
        <v>59.8</v>
        <stp/>
        <stp>StudyData</stp>
        <stp>Low(CLE)when (LocalMonth(CLE)=6 and LocalDay(CLE)=24 and LocalYear(CLE)=2015)</stp>
        <stp>Bar</stp>
        <stp/>
        <stp>Close</stp>
        <stp>DC</stp>
        <stp>0</stp>
        <stp>All</stp>
        <stp/>
        <stp/>
        <stp>FALSE</stp>
        <stp>T</stp>
        <tr r="G129" s="1"/>
      </tp>
      <tp>
        <v>58.42</v>
        <stp/>
        <stp>StudyData</stp>
        <stp>Low(CLE)when (LocalMonth(CLE)=5 and LocalDay(CLE)=15 and LocalYear(CLE)=2015)</stp>
        <stp>Bar</stp>
        <stp/>
        <stp>Close</stp>
        <stp>DC</stp>
        <stp>0</stp>
        <stp>All</stp>
        <stp/>
        <stp/>
        <stp>FALSE</stp>
        <stp>T</stp>
        <tr r="G101" s="1"/>
      </tp>
      <tp>
        <v>59.43</v>
        <stp/>
        <stp>StudyData</stp>
        <stp>Low(CLE)when (LocalMonth(CLE)=6 and LocalDay(CLE)=25 and LocalYear(CLE)=2015)</stp>
        <stp>Bar</stp>
        <stp/>
        <stp>Close</stp>
        <stp>DC</stp>
        <stp>0</stp>
        <stp>All</stp>
        <stp/>
        <stp/>
        <stp>FALSE</stp>
        <stp>T</stp>
        <tr r="G130" s="1"/>
      </tp>
      <tp>
        <v>59.12</v>
        <stp/>
        <stp>StudyData</stp>
        <stp>Low(CLE)when (LocalMonth(CLE)=5 and LocalDay(CLE)=12 and LocalYear(CLE)=2015)</stp>
        <stp>Bar</stp>
        <stp/>
        <stp>Close</stp>
        <stp>DC</stp>
        <stp>0</stp>
        <stp>All</stp>
        <stp/>
        <stp/>
        <stp>FALSE</stp>
        <stp>T</stp>
        <tr r="G98" s="1"/>
      </tp>
      <tp>
        <v>58.93</v>
        <stp/>
        <stp>StudyData</stp>
        <stp>Low(CLE)when (LocalMonth(CLE)=6 and LocalDay(CLE)=22 and LocalYear(CLE)=2015)</stp>
        <stp>Bar</stp>
        <stp/>
        <stp>Close</stp>
        <stp>DC</stp>
        <stp>0</stp>
        <stp>All</stp>
        <stp/>
        <stp/>
        <stp>FALSE</stp>
        <stp>T</stp>
        <tr r="G127" s="1"/>
      </tp>
      <tp>
        <v>60.02</v>
        <stp/>
        <stp>StudyData</stp>
        <stp>Low(CLE)when (LocalMonth(CLE)=5 and LocalDay(CLE)=13 and LocalYear(CLE)=2015)</stp>
        <stp>Bar</stp>
        <stp/>
        <stp>Close</stp>
        <stp>DC</stp>
        <stp>0</stp>
        <stp>All</stp>
        <stp/>
        <stp/>
        <stp>FALSE</stp>
        <stp>T</stp>
        <tr r="G99" s="1"/>
      </tp>
      <tp>
        <v>59.55</v>
        <stp/>
        <stp>StudyData</stp>
        <stp>Low(CLE)when (LocalMonth(CLE)=6 and LocalDay(CLE)=23 and LocalYear(CLE)=2015)</stp>
        <stp>Bar</stp>
        <stp/>
        <stp>Close</stp>
        <stp>DC</stp>
        <stp>0</stp>
        <stp>All</stp>
        <stp/>
        <stp/>
        <stp>FALSE</stp>
        <stp>T</stp>
        <tr r="G128" s="1"/>
      </tp>
      <tp>
        <v>48.34</v>
        <stp/>
        <stp>StudyData</stp>
        <stp>Low(CLE)when (LocalMonth(CLE)=7 and LocalDay(CLE)=30 and LocalYear(CLE)=2015)</stp>
        <stp>Bar</stp>
        <stp/>
        <stp>Close</stp>
        <stp>DC</stp>
        <stp>0</stp>
        <stp>All</stp>
        <stp/>
        <stp/>
        <stp>FALSE</stp>
        <stp>T</stp>
        <tr r="G155" s="1"/>
      </tp>
      <tp>
        <v>58.75</v>
        <stp/>
        <stp>StudyData</stp>
        <stp>Low(CLE)when (LocalMonth(CLE)=5 and LocalDay(CLE)=11 and LocalYear(CLE)=2015)</stp>
        <stp>Bar</stp>
        <stp/>
        <stp>Close</stp>
        <stp>DC</stp>
        <stp>0</stp>
        <stp>All</stp>
        <stp/>
        <stp/>
        <stp>FALSE</stp>
        <stp>T</stp>
        <tr r="G97" s="1"/>
      </tp>
      <tp>
        <v>46.7</v>
        <stp/>
        <stp>StudyData</stp>
        <stp>Low(CLE)when (LocalMonth(CLE)=7 and LocalDay(CLE)=31 and LocalYear(CLE)=2015)</stp>
        <stp>Bar</stp>
        <stp/>
        <stp>Close</stp>
        <stp>DC</stp>
        <stp>0</stp>
        <stp>All</stp>
        <stp/>
        <stp/>
        <stp>FALSE</stp>
        <stp>T</stp>
        <tr r="G156" s="1"/>
      </tp>
      <tp>
        <v>59.06</v>
        <stp/>
        <stp>StudyData</stp>
        <stp>Low(CLE)when (LocalMonth(CLE)=5 and LocalDay(CLE)=18 and LocalYear(CLE)=2015)</stp>
        <stp>Bar</stp>
        <stp/>
        <stp>Close</stp>
        <stp>DC</stp>
        <stp>0</stp>
        <stp>All</stp>
        <stp/>
        <stp/>
        <stp>FALSE</stp>
        <stp>T</stp>
        <tr r="G102" s="1"/>
      </tp>
      <tp>
        <v>57.09</v>
        <stp/>
        <stp>StudyData</stp>
        <stp>Low(CLE)when (LocalMonth(CLE)=5 and LocalDay(CLE)=19 and LocalYear(CLE)=2015)</stp>
        <stp>Bar</stp>
        <stp/>
        <stp>Close</stp>
        <stp>DC</stp>
        <stp>0</stp>
        <stp>All</stp>
        <stp/>
        <stp/>
        <stp>FALSE</stp>
        <stp>T</stp>
        <tr r="G103" s="1"/>
      </tp>
      <tp>
        <v>58.04</v>
        <stp/>
        <stp>StudyData</stp>
        <stp>Low(CLE)when (LocalMonth(CLE)=6 and LocalDay(CLE)=29 and LocalYear(CLE)=2015)</stp>
        <stp>Bar</stp>
        <stp/>
        <stp>Close</stp>
        <stp>DC</stp>
        <stp>0</stp>
        <stp>All</stp>
        <stp/>
        <stp/>
        <stp>FALSE</stp>
        <stp>T</stp>
        <tr r="G132" s="1"/>
      </tp>
      <tp>
        <v>57.71</v>
        <stp/>
        <stp>StudyData</stp>
        <stp>Low(CLE)when (LocalMonth(CLE)=5 and LocalDay(CLE)=26 and LocalYear(CLE)=2015)</stp>
        <stp>Bar</stp>
        <stp/>
        <stp>Close</stp>
        <stp>DC</stp>
        <stp>0</stp>
        <stp>All</stp>
        <stp/>
        <stp/>
        <stp>FALSE</stp>
        <stp>T</stp>
        <tr r="G108" s="1"/>
      </tp>
      <tp>
        <v>59.42</v>
        <stp/>
        <stp>StudyData</stp>
        <stp>Low(CLE)when (LocalMonth(CLE)=6 and LocalDay(CLE)=16 and LocalYear(CLE)=2015)</stp>
        <stp>Bar</stp>
        <stp/>
        <stp>Close</stp>
        <stp>DC</stp>
        <stp>0</stp>
        <stp>All</stp>
        <stp/>
        <stp/>
        <stp>FALSE</stp>
        <stp>T</stp>
        <tr r="G123" s="1"/>
      </tp>
      <tp>
        <v>57.36</v>
        <stp/>
        <stp>StudyData</stp>
        <stp>Low(CLE)when (LocalMonth(CLE)=5 and LocalDay(CLE)=27 and LocalYear(CLE)=2015)</stp>
        <stp>Bar</stp>
        <stp/>
        <stp>Close</stp>
        <stp>DC</stp>
        <stp>0</stp>
        <stp>All</stp>
        <stp/>
        <stp/>
        <stp>FALSE</stp>
        <stp>T</stp>
        <tr r="G109" s="1"/>
      </tp>
      <tp>
        <v>58.85</v>
        <stp/>
        <stp>StudyData</stp>
        <stp>Low(CLE)when (LocalMonth(CLE)=6 and LocalDay(CLE)=17 and LocalYear(CLE)=2015)</stp>
        <stp>Bar</stp>
        <stp/>
        <stp>Close</stp>
        <stp>DC</stp>
        <stp>0</stp>
        <stp>All</stp>
        <stp/>
        <stp/>
        <stp>FALSE</stp>
        <stp>T</stp>
        <tr r="G124" s="1"/>
      </tp>
      <tp t="s">
        <v/>
        <stp/>
        <stp>StudyData</stp>
        <stp>Low(CLE)when (LocalMonth(CLE)=5 and LocalDay(CLE)=25 and LocalYear(CLE)=2015)</stp>
        <stp>Bar</stp>
        <stp/>
        <stp>Close</stp>
        <stp>DC</stp>
        <stp>0</stp>
        <stp>All</stp>
        <stp/>
        <stp/>
        <stp>FALSE</stp>
        <stp>T</stp>
        <tr r="G107" s="1"/>
      </tp>
      <tp>
        <v>58.73</v>
        <stp/>
        <stp>StudyData</stp>
        <stp>Low(CLE)when (LocalMonth(CLE)=6 and LocalDay(CLE)=15 and LocalYear(CLE)=2015)</stp>
        <stp>Bar</stp>
        <stp/>
        <stp>Close</stp>
        <stp>DC</stp>
        <stp>0</stp>
        <stp>All</stp>
        <stp/>
        <stp/>
        <stp>FALSE</stp>
        <stp>T</stp>
        <tr r="G122" s="1"/>
      </tp>
      <tp>
        <v>59.35</v>
        <stp/>
        <stp>StudyData</stp>
        <stp>Low(CLE)when (LocalMonth(CLE)=5 and LocalDay(CLE)=22 and LocalYear(CLE)=2015)</stp>
        <stp>Bar</stp>
        <stp/>
        <stp>Close</stp>
        <stp>DC</stp>
        <stp>0</stp>
        <stp>All</stp>
        <stp/>
        <stp/>
        <stp>FALSE</stp>
        <stp>T</stp>
        <tr r="G106" s="1"/>
      </tp>
      <tp>
        <v>59.73</v>
        <stp/>
        <stp>StudyData</stp>
        <stp>Low(CLE)when (LocalMonth(CLE)=6 and LocalDay(CLE)=12 and LocalYear(CLE)=2015)</stp>
        <stp>Bar</stp>
        <stp/>
        <stp>Close</stp>
        <stp>DC</stp>
        <stp>0</stp>
        <stp>All</stp>
        <stp/>
        <stp/>
        <stp>FALSE</stp>
        <stp>T</stp>
        <tr r="G121" s="1"/>
      </tp>
      <tp>
        <v>58.38</v>
        <stp/>
        <stp>StudyData</stp>
        <stp>Low(CLE)when (LocalMonth(CLE)=4 and LocalDay(CLE)=30 and LocalYear(CLE)=2015)</stp>
        <stp>Bar</stp>
        <stp/>
        <stp>Close</stp>
        <stp>DC</stp>
        <stp>0</stp>
        <stp>All</stp>
        <stp/>
        <stp/>
        <stp>FALSE</stp>
        <stp>T</stp>
        <tr r="G90" s="1"/>
      </tp>
      <tp>
        <v>58.1</v>
        <stp/>
        <stp>StudyData</stp>
        <stp>Low(CLE)when (LocalMonth(CLE)=5 and LocalDay(CLE)=20 and LocalYear(CLE)=2015)</stp>
        <stp>Bar</stp>
        <stp/>
        <stp>Close</stp>
        <stp>DC</stp>
        <stp>0</stp>
        <stp>All</stp>
        <stp/>
        <stp/>
        <stp>FALSE</stp>
        <stp>T</stp>
        <tr r="G104" s="1"/>
      </tp>
      <tp>
        <v>60.45</v>
        <stp/>
        <stp>StudyData</stp>
        <stp>Low(CLE)when (LocalMonth(CLE)=6 and LocalDay(CLE)=10 and LocalYear(CLE)=2015)</stp>
        <stp>Bar</stp>
        <stp/>
        <stp>Close</stp>
        <stp>DC</stp>
        <stp>0</stp>
        <stp>All</stp>
        <stp/>
        <stp/>
        <stp>FALSE</stp>
        <stp>T</stp>
        <tr r="G119" s="1"/>
      </tp>
      <tp>
        <v>58.69</v>
        <stp/>
        <stp>StudyData</stp>
        <stp>Low(CLE)when (LocalMonth(CLE)=5 and LocalDay(CLE)=21 and LocalYear(CLE)=2015)</stp>
        <stp>Bar</stp>
        <stp/>
        <stp>Close</stp>
        <stp>DC</stp>
        <stp>0</stp>
        <stp>All</stp>
        <stp/>
        <stp/>
        <stp>FALSE</stp>
        <stp>T</stp>
        <tr r="G105" s="1"/>
      </tp>
      <tp>
        <v>60.21</v>
        <stp/>
        <stp>StudyData</stp>
        <stp>Low(CLE)when (LocalMonth(CLE)=6 and LocalDay(CLE)=11 and LocalYear(CLE)=2015)</stp>
        <stp>Bar</stp>
        <stp/>
        <stp>Close</stp>
        <stp>DC</stp>
        <stp>0</stp>
        <stp>All</stp>
        <stp/>
        <stp/>
        <stp>FALSE</stp>
        <stp>T</stp>
        <tr r="G120" s="1"/>
      </tp>
      <tp>
        <v>56.51</v>
        <stp/>
        <stp>StudyData</stp>
        <stp>Low(CLE)when (LocalMonth(CLE)=5 and LocalDay(CLE)=28 and LocalYear(CLE)=2015)</stp>
        <stp>Bar</stp>
        <stp/>
        <stp>Close</stp>
        <stp>DC</stp>
        <stp>0</stp>
        <stp>All</stp>
        <stp/>
        <stp/>
        <stp>FALSE</stp>
        <stp>T</stp>
        <tr r="G110" s="1"/>
      </tp>
      <tp>
        <v>59.25</v>
        <stp/>
        <stp>StudyData</stp>
        <stp>Low(CLE)when (LocalMonth(CLE)=6 and LocalDay(CLE)=18 and LocalYear(CLE)=2015)</stp>
        <stp>Bar</stp>
        <stp/>
        <stp>Close</stp>
        <stp>DC</stp>
        <stp>0</stp>
        <stp>All</stp>
        <stp/>
        <stp/>
        <stp>FALSE</stp>
        <stp>T</stp>
        <tr r="G125" s="1"/>
      </tp>
      <tp>
        <v>57.72</v>
        <stp/>
        <stp>StudyData</stp>
        <stp>Low(CLE)when (LocalMonth(CLE)=5 and LocalDay(CLE)=29 and LocalYear(CLE)=2015)</stp>
        <stp>Bar</stp>
        <stp/>
        <stp>Close</stp>
        <stp>DC</stp>
        <stp>0</stp>
        <stp>All</stp>
        <stp/>
        <stp/>
        <stp>FALSE</stp>
        <stp>T</stp>
        <tr r="G111" s="1"/>
      </tp>
      <tp>
        <v>58.88</v>
        <stp/>
        <stp>StudyData</stp>
        <stp>Low(CLE)when (LocalMonth(CLE)=6 and LocalDay(CLE)=19 and LocalYear(CLE)=2015)</stp>
        <stp>Bar</stp>
        <stp/>
        <stp>Close</stp>
        <stp>DC</stp>
        <stp>0</stp>
        <stp>All</stp>
        <stp/>
        <stp/>
        <stp>FALSE</stp>
        <stp>T</stp>
        <tr r="G126" s="1"/>
      </tp>
      <tp>
        <v>50.84</v>
        <stp/>
        <stp>StudyData</stp>
        <stp>Low(CLE)when (LocalMonth(CLE)=7 and LocalDay(CLE)=16 and LocalYear(CLE)=2015)</stp>
        <stp>Bar</stp>
        <stp/>
        <stp>Close</stp>
        <stp>DC</stp>
        <stp>0</stp>
        <stp>All</stp>
        <stp/>
        <stp/>
        <stp>FALSE</stp>
        <stp>T</stp>
        <tr r="G145" s="1"/>
      </tp>
      <tp>
        <v>56.52</v>
        <stp/>
        <stp>StudyData</stp>
        <stp>Low(CLE)when (LocalMonth(CLE)=4 and LocalDay(CLE)=27 and LocalYear(CLE)=2015)</stp>
        <stp>Bar</stp>
        <stp/>
        <stp>Close</stp>
        <stp>DC</stp>
        <stp>0</stp>
        <stp>All</stp>
        <stp/>
        <stp/>
        <stp>FALSE</stp>
        <stp>T</stp>
        <tr r="G87" s="1"/>
      </tp>
      <tp>
        <v>50.14</v>
        <stp/>
        <stp>StudyData</stp>
        <stp>Low(CLE)when (LocalMonth(CLE)=7 and LocalDay(CLE)=17 and LocalYear(CLE)=2015)</stp>
        <stp>Bar</stp>
        <stp/>
        <stp>Close</stp>
        <stp>DC</stp>
        <stp>0</stp>
        <stp>All</stp>
        <stp/>
        <stp/>
        <stp>FALSE</stp>
        <stp>T</stp>
        <tr r="G146" s="1"/>
      </tp>
      <tp>
        <v>56.5</v>
        <stp/>
        <stp>StudyData</stp>
        <stp>Low(CLE)when (LocalMonth(CLE)=4 and LocalDay(CLE)=24 and LocalYear(CLE)=2015)</stp>
        <stp>Bar</stp>
        <stp/>
        <stp>Close</stp>
        <stp>DC</stp>
        <stp>0</stp>
        <stp>All</stp>
        <stp/>
        <stp/>
        <stp>FALSE</stp>
        <stp>T</stp>
        <tr r="G86" s="1"/>
      </tp>
      <tp>
        <v>50.88</v>
        <stp/>
        <stp>StudyData</stp>
        <stp>Low(CLE)when (LocalMonth(CLE)=7 and LocalDay(CLE)=14 and LocalYear(CLE)=2015)</stp>
        <stp>Bar</stp>
        <stp/>
        <stp>Close</stp>
        <stp>DC</stp>
        <stp>0</stp>
        <stp>All</stp>
        <stp/>
        <stp/>
        <stp>FALSE</stp>
        <stp>T</stp>
        <tr r="G143" s="1"/>
      </tp>
      <tp>
        <v>51.21</v>
        <stp/>
        <stp>StudyData</stp>
        <stp>Low(CLE)when (LocalMonth(CLE)=7 and LocalDay(CLE)=15 and LocalYear(CLE)=2015)</stp>
        <stp>Bar</stp>
        <stp/>
        <stp>Close</stp>
        <stp>DC</stp>
        <stp>0</stp>
        <stp>All</stp>
        <stp/>
        <stp/>
        <stp>FALSE</stp>
        <stp>T</stp>
        <tr r="G144" s="1"/>
      </tp>
      <tp>
        <v>55.73</v>
        <stp/>
        <stp>StudyData</stp>
        <stp>Low(CLE)when (LocalMonth(CLE)=4 and LocalDay(CLE)=22 and LocalYear(CLE)=2015)</stp>
        <stp>Bar</stp>
        <stp/>
        <stp>Close</stp>
        <stp>DC</stp>
        <stp>0</stp>
        <stp>All</stp>
        <stp/>
        <stp/>
        <stp>FALSE</stp>
        <stp>T</stp>
        <tr r="G84" s="1"/>
      </tp>
      <tp>
        <v>55.76</v>
        <stp/>
        <stp>StudyData</stp>
        <stp>Low(CLE)when (LocalMonth(CLE)=4 and LocalDay(CLE)=23 and LocalYear(CLE)=2015)</stp>
        <stp>Bar</stp>
        <stp/>
        <stp>Close</stp>
        <stp>DC</stp>
        <stp>0</stp>
        <stp>All</stp>
        <stp/>
        <stp/>
        <stp>FALSE</stp>
        <stp>T</stp>
        <tr r="G85" s="1"/>
      </tp>
      <tp>
        <v>51.26</v>
        <stp/>
        <stp>StudyData</stp>
        <stp>Low(CLE)when (LocalMonth(CLE)=7 and LocalDay(CLE)=13 and LocalYear(CLE)=2015)</stp>
        <stp>Bar</stp>
        <stp/>
        <stp>Close</stp>
        <stp>DC</stp>
        <stp>0</stp>
        <stp>All</stp>
        <stp/>
        <stp/>
        <stp>FALSE</stp>
        <stp>T</stp>
        <tr r="G142" s="1"/>
      </tp>
      <tp>
        <v>54.85</v>
        <stp/>
        <stp>StudyData</stp>
        <stp>Low(CLE)when (LocalMonth(CLE)=4 and LocalDay(CLE)=20 and LocalYear(CLE)=2015)</stp>
        <stp>Bar</stp>
        <stp/>
        <stp>Close</stp>
        <stp>DC</stp>
        <stp>0</stp>
        <stp>All</stp>
        <stp/>
        <stp/>
        <stp>FALSE</stp>
        <stp>T</stp>
        <tr r="G82" s="1"/>
      </tp>
      <tp>
        <v>51.96</v>
        <stp/>
        <stp>StudyData</stp>
        <stp>Low(CLE)when (LocalMonth(CLE)=7 and LocalDay(CLE)=10 and LocalYear(CLE)=2015)</stp>
        <stp>Bar</stp>
        <stp/>
        <stp>Close</stp>
        <stp>DC</stp>
        <stp>0</stp>
        <stp>All</stp>
        <stp/>
        <stp/>
        <stp>FALSE</stp>
        <stp>T</stp>
        <tr r="G141" s="1"/>
      </tp>
      <tp>
        <v>55.01</v>
        <stp/>
        <stp>StudyData</stp>
        <stp>Low(CLE)when (LocalMonth(CLE)=4 and LocalDay(CLE)=21 and LocalYear(CLE)=2015)</stp>
        <stp>Bar</stp>
        <stp/>
        <stp>Close</stp>
        <stp>DC</stp>
        <stp>0</stp>
        <stp>All</stp>
        <stp/>
        <stp/>
        <stp>FALSE</stp>
        <stp>T</stp>
        <tr r="G83" s="1"/>
      </tp>
      <tp>
        <v>56.07</v>
        <stp/>
        <stp>StudyData</stp>
        <stp>Low(CLE)when (LocalMonth(CLE)=4 and LocalDay(CLE)=28 and LocalYear(CLE)=2015)</stp>
        <stp>Bar</stp>
        <stp/>
        <stp>Close</stp>
        <stp>DC</stp>
        <stp>0</stp>
        <stp>All</stp>
        <stp/>
        <stp/>
        <stp>FALSE</stp>
        <stp>T</stp>
        <tr r="G88" s="1"/>
      </tp>
      <tp>
        <v>56.54</v>
        <stp/>
        <stp>StudyData</stp>
        <stp>Low(CLE)when (LocalMonth(CLE)=4 and LocalDay(CLE)=29 and LocalYear(CLE)=2015)</stp>
        <stp>Bar</stp>
        <stp/>
        <stp>Close</stp>
        <stp>DC</stp>
        <stp>0</stp>
        <stp>All</stp>
        <stp/>
        <stp/>
        <stp>FALSE</stp>
        <stp>T</stp>
        <tr r="G89" s="1"/>
      </tp>
      <tp>
        <v>48.73</v>
        <stp/>
        <stp>StudyData</stp>
        <stp>Low(CLE)when (LocalMonth(CLE)=3 and LocalDay(CLE)=26 and LocalYear(CLE)=2015)</stp>
        <stp>Bar</stp>
        <stp/>
        <stp>Close</stp>
        <stp>DC</stp>
        <stp>0</stp>
        <stp>All</stp>
        <stp/>
        <stp/>
        <stp>FALSE</stp>
        <stp>T</stp>
        <tr r="G65" s="1"/>
      </tp>
      <tp>
        <v>48.21</v>
        <stp/>
        <stp>StudyData</stp>
        <stp>Low(CLE)when (LocalMonth(CLE)=3 and LocalDay(CLE)=27 and LocalYear(CLE)=2015)</stp>
        <stp>Bar</stp>
        <stp/>
        <stp>Close</stp>
        <stp>DC</stp>
        <stp>0</stp>
        <stp>All</stp>
        <stp/>
        <stp/>
        <stp>FALSE</stp>
        <stp>T</stp>
        <tr r="G66" s="1"/>
      </tp>
      <tp>
        <v>46.67</v>
        <stp/>
        <stp>StudyData</stp>
        <stp>Low(CLE)when (LocalMonth(CLE)=3 and LocalDay(CLE)=24 and LocalYear(CLE)=2015)</stp>
        <stp>Bar</stp>
        <stp/>
        <stp>Close</stp>
        <stp>DC</stp>
        <stp>0</stp>
        <stp>All</stp>
        <stp/>
        <stp/>
        <stp>FALSE</stp>
        <stp>T</stp>
        <tr r="G63" s="1"/>
      </tp>
      <tp>
        <v>47</v>
        <stp/>
        <stp>StudyData</stp>
        <stp>Low(CLE)when (LocalMonth(CLE)=3 and LocalDay(CLE)=25 and LocalYear(CLE)=2015)</stp>
        <stp>Bar</stp>
        <stp/>
        <stp>Close</stp>
        <stp>DC</stp>
        <stp>0</stp>
        <stp>All</stp>
        <stp/>
        <stp/>
        <stp>FALSE</stp>
        <stp>T</stp>
        <tr r="G64" s="1"/>
      </tp>
      <tp>
        <v>45.33</v>
        <stp/>
        <stp>StudyData</stp>
        <stp>Low(CLE)when (LocalMonth(CLE)=3 and LocalDay(CLE)=23 and LocalYear(CLE)=2015)</stp>
        <stp>Bar</stp>
        <stp/>
        <stp>Close</stp>
        <stp>DC</stp>
        <stp>0</stp>
        <stp>All</stp>
        <stp/>
        <stp/>
        <stp>FALSE</stp>
        <stp>T</stp>
        <tr r="G62" s="1"/>
      </tp>
      <tp>
        <v>43.31</v>
        <stp/>
        <stp>StudyData</stp>
        <stp>Low(CLE)when (LocalMonth(CLE)=3 and LocalDay(CLE)=20 and LocalYear(CLE)=2015)</stp>
        <stp>Bar</stp>
        <stp/>
        <stp>Close</stp>
        <stp>DC</stp>
        <stp>0</stp>
        <stp>All</stp>
        <stp/>
        <stp/>
        <stp>FALSE</stp>
        <stp>T</stp>
        <tr r="G61" s="1"/>
      </tp>
      <tp t="s">
        <v/>
        <stp/>
        <stp>StudyData</stp>
        <stp>Low(CLE)when (LocalMonth(CLE)=1 and LocalDay(CLE)=15 and LocalYear(CLE)=2016)</stp>
        <stp>Bar</stp>
        <stp/>
        <stp>Close</stp>
        <stp>DC</stp>
        <stp>0</stp>
        <stp>All</stp>
        <stp/>
        <stp/>
        <stp>FALSE</stp>
        <stp>T</stp>
        <tr r="G276" s="1"/>
      </tp>
      <tp>
        <v>45.95</v>
        <stp/>
        <stp>StudyData</stp>
        <stp>Low(CLE)when (LocalMonth(CLE)=1 and LocalDay(CLE)=16 and LocalYear(CLE)=2015)</stp>
        <stp>Bar</stp>
        <stp/>
        <stp>Close</stp>
        <stp>DC</stp>
        <stp>0</stp>
        <stp>All</stp>
        <stp/>
        <stp/>
        <stp>FALSE</stp>
        <stp>T</stp>
        <tr r="G16" s="1"/>
      </tp>
      <tp t="s">
        <v/>
        <stp/>
        <stp>StudyData</stp>
        <stp>Low(CLE)when (LocalMonth(CLE)=2 and LocalDay(CLE)=25 and LocalYear(CLE)=2016)</stp>
        <stp>Bar</stp>
        <stp/>
        <stp>Close</stp>
        <stp>DC</stp>
        <stp>0</stp>
        <stp>All</stp>
        <stp/>
        <stp/>
        <stp>FALSE</stp>
        <stp>T</stp>
        <tr r="G305" s="1"/>
      </tp>
      <tp>
        <v>47.8</v>
        <stp/>
        <stp>StudyData</stp>
        <stp>Low(CLE)when (LocalMonth(CLE)=2 and LocalDay(CLE)=26 and LocalYear(CLE)=2015)</stp>
        <stp>Bar</stp>
        <stp/>
        <stp>Close</stp>
        <stp>DC</stp>
        <stp>0</stp>
        <stp>All</stp>
        <stp/>
        <stp/>
        <stp>FALSE</stp>
        <stp>T</stp>
        <tr r="G45" s="1"/>
      </tp>
      <tp t="s">
        <v/>
        <stp/>
        <stp>StudyData</stp>
        <stp>Low(CLE)when (LocalMonth(CLE)=1 and LocalDay(CLE)=14 and LocalYear(CLE)=2016)</stp>
        <stp>Bar</stp>
        <stp/>
        <stp>Close</stp>
        <stp>DC</stp>
        <stp>0</stp>
        <stp>All</stp>
        <stp/>
        <stp/>
        <stp>FALSE</stp>
        <stp>T</stp>
        <tr r="G275" s="1"/>
      </tp>
      <tp t="s">
        <v/>
        <stp/>
        <stp>StudyData</stp>
        <stp>Low(CLE)when (LocalMonth(CLE)=2 and LocalDay(CLE)=24 and LocalYear(CLE)=2016)</stp>
        <stp>Bar</stp>
        <stp/>
        <stp>Close</stp>
        <stp>DC</stp>
        <stp>0</stp>
        <stp>All</stp>
        <stp/>
        <stp/>
        <stp>FALSE</stp>
        <stp>T</stp>
        <tr r="G304" s="1"/>
      </tp>
      <tp>
        <v>48.46</v>
        <stp/>
        <stp>StudyData</stp>
        <stp>Low(CLE)when (LocalMonth(CLE)=2 and LocalDay(CLE)=27 and LocalYear(CLE)=2015)</stp>
        <stp>Bar</stp>
        <stp/>
        <stp>Close</stp>
        <stp>DC</stp>
        <stp>0</stp>
        <stp>All</stp>
        <stp/>
        <stp/>
        <stp>FALSE</stp>
        <stp>T</stp>
        <tr r="G46" s="1"/>
      </tp>
      <tp>
        <v>45.01</v>
        <stp/>
        <stp>StudyData</stp>
        <stp>Low(CLE)when (LocalMonth(CLE)=1 and LocalDay(CLE)=14 and LocalYear(CLE)=2015)</stp>
        <stp>Bar</stp>
        <stp/>
        <stp>Close</stp>
        <stp>DC</stp>
        <stp>0</stp>
        <stp>All</stp>
        <stp/>
        <stp/>
        <stp>FALSE</stp>
        <stp>T</stp>
        <tr r="G14" s="1"/>
      </tp>
      <tp>
        <v>48.68</v>
        <stp/>
        <stp>StudyData</stp>
        <stp>Low(CLE)when (LocalMonth(CLE)=2 and LocalDay(CLE)=24 and LocalYear(CLE)=2015)</stp>
        <stp>Bar</stp>
        <stp/>
        <stp>Close</stp>
        <stp>DC</stp>
        <stp>0</stp>
        <stp>All</stp>
        <stp/>
        <stp/>
        <stp>FALSE</stp>
        <stp>T</stp>
        <tr r="G43" s="1"/>
      </tp>
      <tp>
        <v>46.07</v>
        <stp/>
        <stp>StudyData</stp>
        <stp>Low(CLE)when (LocalMonth(CLE)=1 and LocalDay(CLE)=15 and LocalYear(CLE)=2015)</stp>
        <stp>Bar</stp>
        <stp/>
        <stp>Close</stp>
        <stp>DC</stp>
        <stp>0</stp>
        <stp>All</stp>
        <stp/>
        <stp/>
        <stp>FALSE</stp>
        <stp>T</stp>
        <tr r="G15" s="1"/>
      </tp>
      <tp>
        <v>48.43</v>
        <stp/>
        <stp>StudyData</stp>
        <stp>Low(CLE)when (LocalMonth(CLE)=2 and LocalDay(CLE)=25 and LocalYear(CLE)=2015)</stp>
        <stp>Bar</stp>
        <stp/>
        <stp>Close</stp>
        <stp>DC</stp>
        <stp>0</stp>
        <stp>All</stp>
        <stp/>
        <stp/>
        <stp>FALSE</stp>
        <stp>T</stp>
        <tr r="G44" s="1"/>
      </tp>
      <tp t="s">
        <v/>
        <stp/>
        <stp>StudyData</stp>
        <stp>Low(CLE)when (LocalMonth(CLE)=2 and LocalDay(CLE)=26 and LocalYear(CLE)=2016)</stp>
        <stp>Bar</stp>
        <stp/>
        <stp>Close</stp>
        <stp>DC</stp>
        <stp>0</stp>
        <stp>All</stp>
        <stp/>
        <stp/>
        <stp>FALSE</stp>
        <stp>T</stp>
        <tr r="G306" s="1"/>
      </tp>
      <tp t="s">
        <v/>
        <stp/>
        <stp>StudyData</stp>
        <stp>Low(CLE)when (LocalMonth(CLE)=1 and LocalDay(CLE)=11 and LocalYear(CLE)=2016)</stp>
        <stp>Bar</stp>
        <stp/>
        <stp>Close</stp>
        <stp>DC</stp>
        <stp>0</stp>
        <stp>All</stp>
        <stp/>
        <stp/>
        <stp>FALSE</stp>
        <stp>T</stp>
        <tr r="G272" s="1"/>
      </tp>
      <tp>
        <v>45.62</v>
        <stp/>
        <stp>StudyData</stp>
        <stp>Low(CLE)when (LocalMonth(CLE)=1 and LocalDay(CLE)=12 and LocalYear(CLE)=2015)</stp>
        <stp>Bar</stp>
        <stp/>
        <stp>Close</stp>
        <stp>DC</stp>
        <stp>0</stp>
        <stp>All</stp>
        <stp/>
        <stp/>
        <stp>FALSE</stp>
        <stp>T</stp>
        <tr r="G12" s="1"/>
      </tp>
      <tp>
        <v>44.2</v>
        <stp/>
        <stp>StudyData</stp>
        <stp>Low(CLE)when (LocalMonth(CLE)=1 and LocalDay(CLE)=13 and LocalYear(CLE)=2015)</stp>
        <stp>Bar</stp>
        <stp/>
        <stp>Close</stp>
        <stp>DC</stp>
        <stp>0</stp>
        <stp>All</stp>
        <stp/>
        <stp/>
        <stp>FALSE</stp>
        <stp>T</stp>
        <tr r="G13" s="1"/>
      </tp>
      <tp>
        <v>48.67</v>
        <stp/>
        <stp>StudyData</stp>
        <stp>Low(CLE)when (LocalMonth(CLE)=2 and LocalDay(CLE)=23 and LocalYear(CLE)=2015)</stp>
        <stp>Bar</stp>
        <stp/>
        <stp>Close</stp>
        <stp>DC</stp>
        <stp>0</stp>
        <stp>All</stp>
        <stp/>
        <stp/>
        <stp>FALSE</stp>
        <stp>T</stp>
        <tr r="G42" s="1"/>
      </tp>
      <tp t="s">
        <v/>
        <stp/>
        <stp>StudyData</stp>
        <stp>Low(CLE)when (LocalMonth(CLE)=1 and LocalDay(CLE)=13 and LocalYear(CLE)=2016)</stp>
        <stp>Bar</stp>
        <stp/>
        <stp>Close</stp>
        <stp>DC</stp>
        <stp>0</stp>
        <stp>All</stp>
        <stp/>
        <stp/>
        <stp>FALSE</stp>
        <stp>T</stp>
        <tr r="G274" s="1"/>
      </tp>
      <tp>
        <v>49.91</v>
        <stp/>
        <stp>StudyData</stp>
        <stp>Low(CLE)when (LocalMonth(CLE)=2 and LocalDay(CLE)=20 and LocalYear(CLE)=2015)</stp>
        <stp>Bar</stp>
        <stp/>
        <stp>Close</stp>
        <stp>DC</stp>
        <stp>0</stp>
        <stp>All</stp>
        <stp/>
        <stp/>
        <stp>FALSE</stp>
        <stp>T</stp>
        <tr r="G41" s="1"/>
      </tp>
      <tp t="s">
        <v/>
        <stp/>
        <stp>StudyData</stp>
        <stp>Low(CLE)when (LocalMonth(CLE)=2 and LocalDay(CLE)=23 and LocalYear(CLE)=2016)</stp>
        <stp>Bar</stp>
        <stp/>
        <stp>Close</stp>
        <stp>DC</stp>
        <stp>0</stp>
        <stp>All</stp>
        <stp/>
        <stp/>
        <stp>FALSE</stp>
        <stp>T</stp>
        <tr r="G303" s="1"/>
      </tp>
      <tp>
        <v>47.61</v>
        <stp/>
        <stp>StudyData</stp>
        <stp>Low(CLE)when (LocalMonth(CLE)=3 and LocalDay(CLE)=30 and LocalYear(CLE)=2015)</stp>
        <stp>Bar</stp>
        <stp/>
        <stp>Close</stp>
        <stp>DC</stp>
        <stp>0</stp>
        <stp>All</stp>
        <stp/>
        <stp/>
        <stp>FALSE</stp>
        <stp>T</stp>
        <tr r="G67" s="1"/>
      </tp>
      <tp t="s">
        <v/>
        <stp/>
        <stp>StudyData</stp>
        <stp>Low(CLE)when (LocalMonth(CLE)=1 and LocalDay(CLE)=12 and LocalYear(CLE)=2016)</stp>
        <stp>Bar</stp>
        <stp/>
        <stp>Close</stp>
        <stp>DC</stp>
        <stp>0</stp>
        <stp>All</stp>
        <stp/>
        <stp/>
        <stp>FALSE</stp>
        <stp>T</stp>
        <tr r="G273" s="1"/>
      </tp>
      <tp t="s">
        <v/>
        <stp/>
        <stp>StudyData</stp>
        <stp>Low(CLE)when (LocalMonth(CLE)=2 and LocalDay(CLE)=22 and LocalYear(CLE)=2016)</stp>
        <stp>Bar</stp>
        <stp/>
        <stp>Close</stp>
        <stp>DC</stp>
        <stp>0</stp>
        <stp>All</stp>
        <stp/>
        <stp/>
        <stp>FALSE</stp>
        <stp>T</stp>
        <tr r="G302" s="1"/>
      </tp>
      <tp>
        <v>47.28</v>
        <stp/>
        <stp>StudyData</stp>
        <stp>Low(CLE)when (LocalMonth(CLE)=3 and LocalDay(CLE)=31 and LocalYear(CLE)=2015)</stp>
        <stp>Bar</stp>
        <stp/>
        <stp>Close</stp>
        <stp>DC</stp>
        <stp>0</stp>
        <stp>All</stp>
        <stp/>
        <stp/>
        <stp>FALSE</stp>
        <stp>T</stp>
        <tr r="G68" s="1"/>
      </tp>
      <tp t="s">
        <v/>
        <stp/>
        <stp>StudyData</stp>
        <stp>Low(CLE)when (LocalMonth(CLE)=1 and LocalDay(CLE)=19 and LocalYear(CLE)=2016)</stp>
        <stp>Bar</stp>
        <stp/>
        <stp>Close</stp>
        <stp>DC</stp>
        <stp>0</stp>
        <stp>All</stp>
        <stp/>
        <stp/>
        <stp>FALSE</stp>
        <stp>T</stp>
        <tr r="G278" s="1"/>
      </tp>
      <tp t="s">
        <v/>
        <stp/>
        <stp>StudyData</stp>
        <stp>Low(CLE)when (LocalMonth(CLE)=2 and LocalDay(CLE)=29 and LocalYear(CLE)=2016)</stp>
        <stp>Bar</stp>
        <stp/>
        <stp>Close</stp>
        <stp>DC</stp>
        <stp>0</stp>
        <stp>All</stp>
        <stp/>
        <stp/>
        <stp>FALSE</stp>
        <stp>T</stp>
        <tr r="G307" s="1"/>
      </tp>
      <tp t="s">
        <v/>
        <stp/>
        <stp>StudyData</stp>
        <stp>Low(CLE)when (LocalMonth(CLE)=1 and LocalDay(CLE)=18 and LocalYear(CLE)=2016)</stp>
        <stp>Bar</stp>
        <stp/>
        <stp>Close</stp>
        <stp>DC</stp>
        <stp>0</stp>
        <stp>All</stp>
        <stp/>
        <stp/>
        <stp>FALSE</stp>
        <stp>T</stp>
        <tr r="G277" s="1"/>
      </tp>
      <tp t="s">
        <v/>
        <stp/>
        <stp>StudyData</stp>
        <stp>Low(CLE)when (LocalMonth(CLE)=1 and LocalDay(CLE)=19 and LocalYear(CLE)=2015)</stp>
        <stp>Bar</stp>
        <stp/>
        <stp>Close</stp>
        <stp>DC</stp>
        <stp>0</stp>
        <stp>All</stp>
        <stp/>
        <stp/>
        <stp>FALSE</stp>
        <stp>T</stp>
        <tr r="G17" s="1"/>
      </tp>
      <tp t="s">
        <v/>
        <stp/>
        <stp>StudyData</stp>
        <stp>Low(CLE)when (LocalMonth(CLE)=1 and LocalDay(CLE)=25 and LocalYear(CLE)=2016)</stp>
        <stp>Bar</stp>
        <stp/>
        <stp>Close</stp>
        <stp>DC</stp>
        <stp>0</stp>
        <stp>All</stp>
        <stp/>
        <stp/>
        <stp>FALSE</stp>
        <stp>T</stp>
        <tr r="G282" s="1"/>
      </tp>
      <tp>
        <v>44.35</v>
        <stp/>
        <stp>StudyData</stp>
        <stp>Low(CLE)when (LocalMonth(CLE)=1 and LocalDay(CLE)=26 and LocalYear(CLE)=2015)</stp>
        <stp>Bar</stp>
        <stp/>
        <stp>Close</stp>
        <stp>DC</stp>
        <stp>0</stp>
        <stp>All</stp>
        <stp/>
        <stp/>
        <stp>FALSE</stp>
        <stp>T</stp>
        <tr r="G22" s="1"/>
      </tp>
      <tp t="s">
        <v/>
        <stp/>
        <stp>StudyData</stp>
        <stp>Low(CLE)when (LocalMonth(CLE)=2 and LocalDay(CLE)=15 and LocalYear(CLE)=2016)</stp>
        <stp>Bar</stp>
        <stp/>
        <stp>Close</stp>
        <stp>DC</stp>
        <stp>0</stp>
        <stp>All</stp>
        <stp/>
        <stp/>
        <stp>FALSE</stp>
        <stp>T</stp>
        <tr r="G297" s="1"/>
      </tp>
      <tp t="s">
        <v/>
        <stp/>
        <stp>StudyData</stp>
        <stp>Low(CLE)when (LocalMonth(CLE)=2 and LocalDay(CLE)=16 and LocalYear(CLE)=2015)</stp>
        <stp>Bar</stp>
        <stp/>
        <stp>Close</stp>
        <stp>DC</stp>
        <stp>0</stp>
        <stp>All</stp>
        <stp/>
        <stp/>
        <stp>FALSE</stp>
        <stp>T</stp>
        <tr r="G37" s="1"/>
      </tp>
      <tp>
        <v>44.81</v>
        <stp/>
        <stp>StudyData</stp>
        <stp>Low(CLE)when (LocalMonth(CLE)=1 and LocalDay(CLE)=27 and LocalYear(CLE)=2015)</stp>
        <stp>Bar</stp>
        <stp/>
        <stp>Close</stp>
        <stp>DC</stp>
        <stp>0</stp>
        <stp>All</stp>
        <stp/>
        <stp/>
        <stp>FALSE</stp>
        <stp>T</stp>
        <tr r="G23" s="1"/>
      </tp>
      <tp>
        <v>50.81</v>
        <stp/>
        <stp>StudyData</stp>
        <stp>Low(CLE)when (LocalMonth(CLE)=2 and LocalDay(CLE)=17 and LocalYear(CLE)=2015)</stp>
        <stp>Bar</stp>
        <stp/>
        <stp>Close</stp>
        <stp>DC</stp>
        <stp>0</stp>
        <stp>All</stp>
        <stp/>
        <stp/>
        <stp>FALSE</stp>
        <stp>T</stp>
        <tr r="G38" s="1"/>
      </tp>
      <tp t="s">
        <v/>
        <stp/>
        <stp>StudyData</stp>
        <stp>Low(CLE)when (LocalMonth(CLE)=1 and LocalDay(CLE)=27 and LocalYear(CLE)=2016)</stp>
        <stp>Bar</stp>
        <stp/>
        <stp>Close</stp>
        <stp>DC</stp>
        <stp>0</stp>
        <stp>All</stp>
        <stp/>
        <stp/>
        <stp>FALSE</stp>
        <stp>T</stp>
        <tr r="G284" s="1"/>
      </tp>
      <tp t="s">
        <v/>
        <stp/>
        <stp>StudyData</stp>
        <stp>Low(CLE)when (LocalMonth(CLE)=2 and LocalDay(CLE)=17 and LocalYear(CLE)=2016)</stp>
        <stp>Bar</stp>
        <stp/>
        <stp>Close</stp>
        <stp>DC</stp>
        <stp>0</stp>
        <stp>All</stp>
        <stp/>
        <stp/>
        <stp>FALSE</stp>
        <stp>T</stp>
        <tr r="G299" s="1"/>
      </tp>
      <tp t="s">
        <v/>
        <stp/>
        <stp>StudyData</stp>
        <stp>Low(CLE)when (LocalMonth(CLE)=1 and LocalDay(CLE)=26 and LocalYear(CLE)=2016)</stp>
        <stp>Bar</stp>
        <stp/>
        <stp>Close</stp>
        <stp>DC</stp>
        <stp>0</stp>
        <stp>All</stp>
        <stp/>
        <stp/>
        <stp>FALSE</stp>
        <stp>T</stp>
        <tr r="G283" s="1"/>
      </tp>
      <tp t="s">
        <v/>
        <stp/>
        <stp>StudyData</stp>
        <stp>Low(CLE)when (LocalMonth(CLE)=2 and LocalDay(CLE)=16 and LocalYear(CLE)=2016)</stp>
        <stp>Bar</stp>
        <stp/>
        <stp>Close</stp>
        <stp>DC</stp>
        <stp>0</stp>
        <stp>All</stp>
        <stp/>
        <stp/>
        <stp>FALSE</stp>
        <stp>T</stp>
        <tr r="G298" s="1"/>
      </tp>
      <tp t="s">
        <v/>
        <stp/>
        <stp>StudyData</stp>
        <stp>Low(CLE)when (LocalMonth(CLE)=1 and LocalDay(CLE)=21 and LocalYear(CLE)=2016)</stp>
        <stp>Bar</stp>
        <stp/>
        <stp>Close</stp>
        <stp>DC</stp>
        <stp>0</stp>
        <stp>All</stp>
        <stp/>
        <stp/>
        <stp>FALSE</stp>
        <stp>T</stp>
        <tr r="G280" s="1"/>
      </tp>
      <tp>
        <v>45.87</v>
        <stp/>
        <stp>StudyData</stp>
        <stp>Low(CLE)when (LocalMonth(CLE)=1 and LocalDay(CLE)=22 and LocalYear(CLE)=2015)</stp>
        <stp>Bar</stp>
        <stp/>
        <stp>Close</stp>
        <stp>DC</stp>
        <stp>0</stp>
        <stp>All</stp>
        <stp/>
        <stp/>
        <stp>FALSE</stp>
        <stp>T</stp>
        <tr r="G20" s="1"/>
      </tp>
      <tp t="s">
        <v/>
        <stp/>
        <stp>StudyData</stp>
        <stp>Low(CLE)when (LocalMonth(CLE)=2 and LocalDay(CLE)=11 and LocalYear(CLE)=2016)</stp>
        <stp>Bar</stp>
        <stp/>
        <stp>Close</stp>
        <stp>DC</stp>
        <stp>0</stp>
        <stp>All</stp>
        <stp/>
        <stp/>
        <stp>FALSE</stp>
        <stp>T</stp>
        <tr r="G295" s="1"/>
      </tp>
      <tp>
        <v>49.14</v>
        <stp/>
        <stp>StudyData</stp>
        <stp>Low(CLE)when (LocalMonth(CLE)=2 and LocalDay(CLE)=12 and LocalYear(CLE)=2015)</stp>
        <stp>Bar</stp>
        <stp/>
        <stp>Close</stp>
        <stp>DC</stp>
        <stp>0</stp>
        <stp>All</stp>
        <stp/>
        <stp/>
        <stp>FALSE</stp>
        <stp>T</stp>
        <tr r="G35" s="1"/>
      </tp>
      <tp t="s">
        <v/>
        <stp/>
        <stp>StudyData</stp>
        <stp>Low(CLE)when (LocalMonth(CLE)=1 and LocalDay(CLE)=20 and LocalYear(CLE)=2016)</stp>
        <stp>Bar</stp>
        <stp/>
        <stp>Close</stp>
        <stp>DC</stp>
        <stp>0</stp>
        <stp>All</stp>
        <stp/>
        <stp/>
        <stp>FALSE</stp>
        <stp>T</stp>
        <tr r="G279" s="1"/>
      </tp>
      <tp>
        <v>45.21</v>
        <stp/>
        <stp>StudyData</stp>
        <stp>Low(CLE)when (LocalMonth(CLE)=1 and LocalDay(CLE)=23 and LocalYear(CLE)=2015)</stp>
        <stp>Bar</stp>
        <stp/>
        <stp>Close</stp>
        <stp>DC</stp>
        <stp>0</stp>
        <stp>All</stp>
        <stp/>
        <stp/>
        <stp>FALSE</stp>
        <stp>T</stp>
        <tr r="G21" s="1"/>
      </tp>
      <tp t="s">
        <v/>
        <stp/>
        <stp>StudyData</stp>
        <stp>Low(CLE)when (LocalMonth(CLE)=2 and LocalDay(CLE)=10 and LocalYear(CLE)=2016)</stp>
        <stp>Bar</stp>
        <stp/>
        <stp>Close</stp>
        <stp>DC</stp>
        <stp>0</stp>
        <stp>All</stp>
        <stp/>
        <stp/>
        <stp>FALSE</stp>
        <stp>T</stp>
        <tr r="G294" s="1"/>
      </tp>
      <tp>
        <v>51.03</v>
        <stp/>
        <stp>StudyData</stp>
        <stp>Low(CLE)when (LocalMonth(CLE)=2 and LocalDay(CLE)=13 and LocalYear(CLE)=2015)</stp>
        <stp>Bar</stp>
        <stp/>
        <stp>Close</stp>
        <stp>DC</stp>
        <stp>0</stp>
        <stp>All</stp>
        <stp/>
        <stp/>
        <stp>FALSE</stp>
        <stp>T</stp>
        <tr r="G36" s="1"/>
      </tp>
      <tp>
        <v>45.89</v>
        <stp/>
        <stp>StudyData</stp>
        <stp>Low(CLE)when (LocalMonth(CLE)=1 and LocalDay(CLE)=20 and LocalYear(CLE)=2015)</stp>
        <stp>Bar</stp>
        <stp/>
        <stp>Close</stp>
        <stp>DC</stp>
        <stp>0</stp>
        <stp>All</stp>
        <stp/>
        <stp/>
        <stp>FALSE</stp>
        <stp>T</stp>
        <tr r="G18" s="1"/>
      </tp>
      <tp>
        <v>49.86</v>
        <stp/>
        <stp>StudyData</stp>
        <stp>Low(CLE)when (LocalMonth(CLE)=2 and LocalDay(CLE)=10 and LocalYear(CLE)=2015)</stp>
        <stp>Bar</stp>
        <stp/>
        <stp>Close</stp>
        <stp>DC</stp>
        <stp>0</stp>
        <stp>All</stp>
        <stp/>
        <stp/>
        <stp>FALSE</stp>
        <stp>T</stp>
        <tr r="G33" s="1"/>
      </tp>
      <tp>
        <v>46.55</v>
        <stp/>
        <stp>StudyData</stp>
        <stp>Low(CLE)when (LocalMonth(CLE)=1 and LocalDay(CLE)=21 and LocalYear(CLE)=2015)</stp>
        <stp>Bar</stp>
        <stp/>
        <stp>Close</stp>
        <stp>DC</stp>
        <stp>0</stp>
        <stp>All</stp>
        <stp/>
        <stp/>
        <stp>FALSE</stp>
        <stp>T</stp>
        <tr r="G19" s="1"/>
      </tp>
      <tp t="s">
        <v/>
        <stp/>
        <stp>StudyData</stp>
        <stp>Low(CLE)when (LocalMonth(CLE)=1 and LocalDay(CLE)=22 and LocalYear(CLE)=2016)</stp>
        <stp>Bar</stp>
        <stp/>
        <stp>Close</stp>
        <stp>DC</stp>
        <stp>0</stp>
        <stp>All</stp>
        <stp/>
        <stp/>
        <stp>FALSE</stp>
        <stp>T</stp>
        <tr r="G281" s="1"/>
      </tp>
      <tp>
        <v>48.05</v>
        <stp/>
        <stp>StudyData</stp>
        <stp>Low(CLE)when (LocalMonth(CLE)=2 and LocalDay(CLE)=11 and LocalYear(CLE)=2015)</stp>
        <stp>Bar</stp>
        <stp/>
        <stp>Close</stp>
        <stp>DC</stp>
        <stp>0</stp>
        <stp>All</stp>
        <stp/>
        <stp/>
        <stp>FALSE</stp>
        <stp>T</stp>
        <tr r="G34" s="1"/>
      </tp>
      <tp t="s">
        <v/>
        <stp/>
        <stp>StudyData</stp>
        <stp>Low(CLE)when (LocalMonth(CLE)=2 and LocalDay(CLE)=12 and LocalYear(CLE)=2016)</stp>
        <stp>Bar</stp>
        <stp/>
        <stp>Close</stp>
        <stp>DC</stp>
        <stp>0</stp>
        <stp>All</stp>
        <stp/>
        <stp/>
        <stp>FALSE</stp>
        <stp>T</stp>
        <tr r="G296" s="1"/>
      </tp>
      <tp t="s">
        <v/>
        <stp/>
        <stp>StudyData</stp>
        <stp>Low(CLE)when (LocalMonth(CLE)=1 and LocalDay(CLE)=29 and LocalYear(CLE)=2016)</stp>
        <stp>Bar</stp>
        <stp/>
        <stp>Close</stp>
        <stp>DC</stp>
        <stp>0</stp>
        <stp>All</stp>
        <stp/>
        <stp/>
        <stp>FALSE</stp>
        <stp>T</stp>
        <tr r="G286" s="1"/>
      </tp>
      <tp t="s">
        <v/>
        <stp/>
        <stp>StudyData</stp>
        <stp>Low(CLE)when (LocalMonth(CLE)=2 and LocalDay(CLE)=19 and LocalYear(CLE)=2016)</stp>
        <stp>Bar</stp>
        <stp/>
        <stp>Close</stp>
        <stp>DC</stp>
        <stp>0</stp>
        <stp>All</stp>
        <stp/>
        <stp/>
        <stp>FALSE</stp>
        <stp>T</stp>
        <tr r="G301" s="1"/>
      </tp>
      <tp t="s">
        <v/>
        <stp/>
        <stp>StudyData</stp>
        <stp>Low(CLE)when (LocalMonth(CLE)=1 and LocalDay(CLE)=28 and LocalYear(CLE)=2016)</stp>
        <stp>Bar</stp>
        <stp/>
        <stp>Close</stp>
        <stp>DC</stp>
        <stp>0</stp>
        <stp>All</stp>
        <stp/>
        <stp/>
        <stp>FALSE</stp>
        <stp>T</stp>
        <tr r="G285" s="1"/>
      </tp>
      <tp t="s">
        <v/>
        <stp/>
        <stp>StudyData</stp>
        <stp>Low(CLE)when (LocalMonth(CLE)=2 and LocalDay(CLE)=18 and LocalYear(CLE)=2016)</stp>
        <stp>Bar</stp>
        <stp/>
        <stp>Close</stp>
        <stp>DC</stp>
        <stp>0</stp>
        <stp>All</stp>
        <stp/>
        <stp/>
        <stp>FALSE</stp>
        <stp>T</stp>
        <tr r="G300" s="1"/>
      </tp>
      <tp>
        <v>44.08</v>
        <stp/>
        <stp>StudyData</stp>
        <stp>Low(CLE)when (LocalMonth(CLE)=1 and LocalDay(CLE)=28 and LocalYear(CLE)=2015)</stp>
        <stp>Bar</stp>
        <stp/>
        <stp>Close</stp>
        <stp>DC</stp>
        <stp>0</stp>
        <stp>All</stp>
        <stp/>
        <stp/>
        <stp>FALSE</stp>
        <stp>T</stp>
        <tr r="G24" s="1"/>
      </tp>
      <tp>
        <v>50.32</v>
        <stp/>
        <stp>StudyData</stp>
        <stp>Low(CLE)when (LocalMonth(CLE)=2 and LocalDay(CLE)=18 and LocalYear(CLE)=2015)</stp>
        <stp>Bar</stp>
        <stp/>
        <stp>Close</stp>
        <stp>DC</stp>
        <stp>0</stp>
        <stp>All</stp>
        <stp/>
        <stp/>
        <stp>FALSE</stp>
        <stp>T</stp>
        <tr r="G39" s="1"/>
      </tp>
      <tp>
        <v>43.58</v>
        <stp/>
        <stp>StudyData</stp>
        <stp>Low(CLE)when (LocalMonth(CLE)=1 and LocalDay(CLE)=29 and LocalYear(CLE)=2015)</stp>
        <stp>Bar</stp>
        <stp/>
        <stp>Close</stp>
        <stp>DC</stp>
        <stp>0</stp>
        <stp>All</stp>
        <stp/>
        <stp/>
        <stp>FALSE</stp>
        <stp>T</stp>
        <tr r="G25" s="1"/>
      </tp>
      <tp>
        <v>49.15</v>
        <stp/>
        <stp>StudyData</stp>
        <stp>Low(CLE)when (LocalMonth(CLE)=2 and LocalDay(CLE)=19 and LocalYear(CLE)=2015)</stp>
        <stp>Bar</stp>
        <stp/>
        <stp>Close</stp>
        <stp>DC</stp>
        <stp>0</stp>
        <stp>All</stp>
        <stp/>
        <stp/>
        <stp>FALSE</stp>
        <stp>T</stp>
        <tr r="G40" s="1"/>
      </tp>
      <tp>
        <v>42.85</v>
        <stp/>
        <stp>StudyData</stp>
        <stp>Low(CLE)when (LocalMonth(CLE)=3 and LocalDay(CLE)=16 and LocalYear(CLE)=2015)</stp>
        <stp>Bar</stp>
        <stp/>
        <stp>Close</stp>
        <stp>DC</stp>
        <stp>0</stp>
        <stp>All</stp>
        <stp/>
        <stp/>
        <stp>FALSE</stp>
        <stp>T</stp>
        <tr r="G57" s="1"/>
      </tp>
      <tp>
        <v>42.41</v>
        <stp/>
        <stp>StudyData</stp>
        <stp>Low(CLE)when (LocalMonth(CLE)=3 and LocalDay(CLE)=17 and LocalYear(CLE)=2015)</stp>
        <stp>Bar</stp>
        <stp/>
        <stp>Close</stp>
        <stp>DC</stp>
        <stp>0</stp>
        <stp>All</stp>
        <stp/>
        <stp/>
        <stp>FALSE</stp>
        <stp>T</stp>
        <tr r="G58" s="1"/>
      </tp>
      <tp>
        <v>46.86</v>
        <stp/>
        <stp>StudyData</stp>
        <stp>Low(CLE)when (LocalMonth(CLE)=3 and LocalDay(CLE)=12 and LocalYear(CLE)=2015)</stp>
        <stp>Bar</stp>
        <stp/>
        <stp>Close</stp>
        <stp>DC</stp>
        <stp>0</stp>
        <stp>All</stp>
        <stp/>
        <stp/>
        <stp>FALSE</stp>
        <stp>T</stp>
        <tr r="G55" s="1"/>
      </tp>
      <tp>
        <v>44.75</v>
        <stp/>
        <stp>StudyData</stp>
        <stp>Low(CLE)when (LocalMonth(CLE)=3 and LocalDay(CLE)=13 and LocalYear(CLE)=2015)</stp>
        <stp>Bar</stp>
        <stp/>
        <stp>Close</stp>
        <stp>DC</stp>
        <stp>0</stp>
        <stp>All</stp>
        <stp/>
        <stp/>
        <stp>FALSE</stp>
        <stp>T</stp>
        <tr r="G56" s="1"/>
      </tp>
      <tp>
        <v>44.31</v>
        <stp/>
        <stp>StudyData</stp>
        <stp>Low(CLE)when (LocalMonth(CLE)=1 and LocalDay(CLE)=30 and LocalYear(CLE)=2015)</stp>
        <stp>Bar</stp>
        <stp/>
        <stp>Close</stp>
        <stp>DC</stp>
        <stp>0</stp>
        <stp>All</stp>
        <stp/>
        <stp/>
        <stp>FALSE</stp>
        <stp>T</stp>
        <tr r="G26" s="1"/>
      </tp>
      <tp>
        <v>48.2</v>
        <stp/>
        <stp>StudyData</stp>
        <stp>Low(CLE)when (LocalMonth(CLE)=3 and LocalDay(CLE)=10 and LocalYear(CLE)=2015)</stp>
        <stp>Bar</stp>
        <stp/>
        <stp>Close</stp>
        <stp>DC</stp>
        <stp>0</stp>
        <stp>All</stp>
        <stp/>
        <stp/>
        <stp>FALSE</stp>
        <stp>T</stp>
        <tr r="G53" s="1"/>
      </tp>
      <tp>
        <v>47.33</v>
        <stp/>
        <stp>StudyData</stp>
        <stp>Low(CLE)when (LocalMonth(CLE)=3 and LocalDay(CLE)=11 and LocalYear(CLE)=2015)</stp>
        <stp>Bar</stp>
        <stp/>
        <stp>Close</stp>
        <stp>DC</stp>
        <stp>0</stp>
        <stp>All</stp>
        <stp/>
        <stp/>
        <stp>FALSE</stp>
        <stp>T</stp>
        <tr r="G54" s="1"/>
      </tp>
      <tp>
        <v>42.03</v>
        <stp/>
        <stp>StudyData</stp>
        <stp>Low(CLE)when (LocalMonth(CLE)=3 and LocalDay(CLE)=18 and LocalYear(CLE)=2015)</stp>
        <stp>Bar</stp>
        <stp/>
        <stp>Close</stp>
        <stp>DC</stp>
        <stp>0</stp>
        <stp>All</stp>
        <stp/>
        <stp/>
        <stp>FALSE</stp>
        <stp>T</stp>
        <tr r="G59" s="1"/>
      </tp>
      <tp>
        <v>42.75</v>
        <stp/>
        <stp>StudyData</stp>
        <stp>Low(CLE)when (LocalMonth(CLE)=3 and LocalDay(CLE)=19 and LocalYear(CLE)=2015)</stp>
        <stp>Bar</stp>
        <stp/>
        <stp>Close</stp>
        <stp>DC</stp>
        <stp>0</stp>
        <stp>All</stp>
        <stp/>
        <stp/>
        <stp>FALSE</stp>
        <stp>T</stp>
        <tr r="G60" s="1"/>
      </tp>
    </main>
    <main first="cqg.rtd">
      <tp>
        <v>50.42</v>
        <stp/>
        <stp>StudyData</stp>
        <stp>Close(CLE)when (LocalMonth(CLE)=4 and LocalDay(CLE)=8 and LocalYear(CLE)=2015)</stp>
        <stp>Bar</stp>
        <stp/>
        <stp>Close</stp>
        <stp>DC</stp>
        <stp>0</stp>
        <stp>All</stp>
        <stp/>
        <stp/>
        <stp>FALSE</stp>
        <stp>T</stp>
        <tr r="H74" s="1"/>
      </tp>
      <tp>
        <v>45.74</v>
        <stp/>
        <stp>StudyData</stp>
        <stp>Close(CLE)when (LocalMonth(CLE)=8 and LocalDay(CLE)=4 and LocalYear(CLE)=2015)</stp>
        <stp>Bar</stp>
        <stp/>
        <stp>Close</stp>
        <stp>DC</stp>
        <stp>0</stp>
        <stp>All</stp>
        <stp/>
        <stp/>
        <stp>FALSE</stp>
        <stp>T</stp>
        <tr r="H158" s="1"/>
      </tp>
      <tp>
        <v>50.79</v>
        <stp/>
        <stp>StudyData</stp>
        <stp>Close(CLE)when (LocalMonth(CLE)=4 and LocalDay(CLE)=9 and LocalYear(CLE)=2015)</stp>
        <stp>Bar</stp>
        <stp/>
        <stp>Close</stp>
        <stp>DC</stp>
        <stp>0</stp>
        <stp>All</stp>
        <stp/>
        <stp/>
        <stp>FALSE</stp>
        <stp>T</stp>
        <tr r="H75" s="1"/>
      </tp>
      <tp>
        <v>59.39</v>
        <stp/>
        <stp>StudyData</stp>
        <stp>Close(CLE)when (LocalMonth(CLE)=5 and LocalDay(CLE)=8 and LocalYear(CLE)=2015)</stp>
        <stp>Bar</stp>
        <stp/>
        <stp>Close</stp>
        <stp>DC</stp>
        <stp>0</stp>
        <stp>All</stp>
        <stp/>
        <stp/>
        <stp>FALSE</stp>
        <stp>T</stp>
        <tr r="H96" s="1"/>
      </tp>
      <tp>
        <v>45.15</v>
        <stp/>
        <stp>StudyData</stp>
        <stp>Close(CLE)when (LocalMonth(CLE)=8 and LocalDay(CLE)=5 and LocalYear(CLE)=2015)</stp>
        <stp>Bar</stp>
        <stp/>
        <stp>Close</stp>
        <stp>DC</stp>
        <stp>0</stp>
        <stp>All</stp>
        <stp/>
        <stp/>
        <stp>FALSE</stp>
        <stp>T</stp>
        <tr r="H159" s="1"/>
      </tp>
      <tp>
        <v>46.05</v>
        <stp/>
        <stp>StudyData</stp>
        <stp>Close(CLE)when (LocalMonth(CLE)=9 and LocalDay(CLE)=4 and LocalYear(CLE)=2015)</stp>
        <stp>Bar</stp>
        <stp/>
        <stp>Close</stp>
        <stp>DC</stp>
        <stp>0</stp>
        <stp>All</stp>
        <stp/>
        <stp/>
        <stp>FALSE</stp>
        <stp>T</stp>
        <tr r="H181" s="1"/>
      </tp>
      <tp>
        <v>58.14</v>
        <stp/>
        <stp>StudyData</stp>
        <stp>Close(CLE)when (LocalMonth(CLE)=6 and LocalDay(CLE)=8 and LocalYear(CLE)=2015)</stp>
        <stp>Bar</stp>
        <stp/>
        <stp>Close</stp>
        <stp>DC</stp>
        <stp>0</stp>
        <stp>All</stp>
        <stp/>
        <stp/>
        <stp>FALSE</stp>
        <stp>T</stp>
        <tr r="H117" s="1"/>
      </tp>
      <tp>
        <v>52.78</v>
        <stp/>
        <stp>StudyData</stp>
        <stp>Close(CLE)when (LocalMonth(CLE)=7 and LocalDay(CLE)=9 and LocalYear(CLE)=2015)</stp>
        <stp>Bar</stp>
        <stp/>
        <stp>Close</stp>
        <stp>DC</stp>
        <stp>0</stp>
        <stp>All</stp>
        <stp/>
        <stp/>
        <stp>FALSE</stp>
        <stp>T</stp>
        <tr r="H140" s="1"/>
      </tp>
      <tp>
        <v>44.66</v>
        <stp/>
        <stp>StudyData</stp>
        <stp>Close(CLE)when (LocalMonth(CLE)=8 and LocalDay(CLE)=6 and LocalYear(CLE)=2015)</stp>
        <stp>Bar</stp>
        <stp/>
        <stp>Close</stp>
        <stp>DC</stp>
        <stp>0</stp>
        <stp>All</stp>
        <stp/>
        <stp/>
        <stp>FALSE</stp>
        <stp>T</stp>
        <tr r="H160" s="1"/>
      </tp>
      <tp t="s">
        <v/>
        <stp/>
        <stp>StudyData</stp>
        <stp>Close(CLE)when (LocalMonth(CLE)=9 and LocalDay(CLE)=7 and LocalYear(CLE)=2015)</stp>
        <stp>Bar</stp>
        <stp/>
        <stp>Close</stp>
        <stp>DC</stp>
        <stp>0</stp>
        <stp>All</stp>
        <stp/>
        <stp/>
        <stp>FALSE</stp>
        <stp>T</stp>
        <tr r="H182" s="1"/>
      </tp>
      <tp>
        <v>60.14</v>
        <stp/>
        <stp>StudyData</stp>
        <stp>Close(CLE)when (LocalMonth(CLE)=6 and LocalDay(CLE)=9 and LocalYear(CLE)=2015)</stp>
        <stp>Bar</stp>
        <stp/>
        <stp>Close</stp>
        <stp>DC</stp>
        <stp>0</stp>
        <stp>All</stp>
        <stp/>
        <stp/>
        <stp>FALSE</stp>
        <stp>T</stp>
        <tr r="H118" s="1"/>
      </tp>
      <tp>
        <v>51.65</v>
        <stp/>
        <stp>StudyData</stp>
        <stp>Close(CLE)when (LocalMonth(CLE)=7 and LocalDay(CLE)=8 and LocalYear(CLE)=2015)</stp>
        <stp>Bar</stp>
        <stp/>
        <stp>Close</stp>
        <stp>DC</stp>
        <stp>0</stp>
        <stp>All</stp>
        <stp/>
        <stp/>
        <stp>FALSE</stp>
        <stp>T</stp>
        <tr r="H139" s="1"/>
      </tp>
      <tp>
        <v>43.87</v>
        <stp/>
        <stp>StudyData</stp>
        <stp>Close(CLE)when (LocalMonth(CLE)=8 and LocalDay(CLE)=7 and LocalYear(CLE)=2015)</stp>
        <stp>Bar</stp>
        <stp/>
        <stp>Close</stp>
        <stp>DC</stp>
        <stp>0</stp>
        <stp>All</stp>
        <stp/>
        <stp/>
        <stp>FALSE</stp>
        <stp>T</stp>
        <tr r="H161" s="1"/>
      </tp>
      <tp>
        <v>48.36</v>
        <stp/>
        <stp>StudyData</stp>
        <stp>Close(CLE)when (LocalMonth(CLE)=1 and LocalDay(CLE)=9 and LocalYear(CLE)=2015)</stp>
        <stp>Bar</stp>
        <stp/>
        <stp>Close</stp>
        <stp>DC</stp>
        <stp>0</stp>
        <stp>All</stp>
        <stp/>
        <stp/>
        <stp>FALSE</stp>
        <stp>T</stp>
        <tr r="H11" s="1"/>
      </tp>
      <tp t="s">
        <v/>
        <stp/>
        <stp>StudyData</stp>
        <stp>Close(CLE)when (LocalMonth(CLE)=2 and LocalDay(CLE)=9 and LocalYear(CLE)=2016)</stp>
        <stp>Bar</stp>
        <stp/>
        <stp>Close</stp>
        <stp>DC</stp>
        <stp>0</stp>
        <stp>All</stp>
        <stp/>
        <stp/>
        <stp>FALSE</stp>
        <stp>T</stp>
        <tr r="H293" s="1"/>
      </tp>
      <tp>
        <v>45.41</v>
        <stp/>
        <stp>StudyData</stp>
        <stp>Close(CLE)when (LocalMonth(CLE)=9 and LocalDay(CLE)=1 and LocalYear(CLE)=2015)</stp>
        <stp>Bar</stp>
        <stp/>
        <stp>Close</stp>
        <stp>DC</stp>
        <stp>0</stp>
        <stp>All</stp>
        <stp/>
        <stp/>
        <stp>FALSE</stp>
        <stp>T</stp>
        <tr r="H178" s="1"/>
      </tp>
      <tp>
        <v>48.79</v>
        <stp/>
        <stp>StudyData</stp>
        <stp>Close(CLE)when (LocalMonth(CLE)=1 and LocalDay(CLE)=8 and LocalYear(CLE)=2015)</stp>
        <stp>Bar</stp>
        <stp/>
        <stp>Close</stp>
        <stp>DC</stp>
        <stp>0</stp>
        <stp>All</stp>
        <stp/>
        <stp/>
        <stp>FALSE</stp>
        <stp>T</stp>
        <tr r="H10" s="1"/>
      </tp>
      <tp t="s">
        <v/>
        <stp/>
        <stp>StudyData</stp>
        <stp>Close(CLE)when (LocalMonth(CLE)=2 and LocalDay(CLE)=8 and LocalYear(CLE)=2016)</stp>
        <stp>Bar</stp>
        <stp/>
        <stp>Close</stp>
        <stp>DC</stp>
        <stp>0</stp>
        <stp>All</stp>
        <stp/>
        <stp/>
        <stp>FALSE</stp>
        <stp>T</stp>
        <tr r="H292" s="1"/>
      </tp>
      <tp t="s">
        <v/>
        <stp/>
        <stp>StudyData</stp>
        <stp>Close(CLE)when (LocalMonth(CLE)=1 and LocalDay(CLE)=8 and LocalYear(CLE)=2016)</stp>
        <stp>Bar</stp>
        <stp/>
        <stp>Close</stp>
        <stp>DC</stp>
        <stp>0</stp>
        <stp>All</stp>
        <stp/>
        <stp/>
        <stp>FALSE</stp>
        <stp>T</stp>
        <tr r="H271" s="1"/>
      </tp>
      <tp>
        <v>50</v>
        <stp/>
        <stp>StudyData</stp>
        <stp>Close(CLE)when (LocalMonth(CLE)=3 and LocalDay(CLE)=9 and LocalYear(CLE)=2015)</stp>
        <stp>Bar</stp>
        <stp/>
        <stp>Close</stp>
        <stp>DC</stp>
        <stp>0</stp>
        <stp>All</stp>
        <stp/>
        <stp/>
        <stp>FALSE</stp>
        <stp>T</stp>
        <tr r="H52" s="1"/>
      </tp>
      <tp>
        <v>46.75</v>
        <stp/>
        <stp>StudyData</stp>
        <stp>Close(CLE)when (LocalMonth(CLE)=9 and LocalDay(CLE)=3 and LocalYear(CLE)=2015)</stp>
        <stp>Bar</stp>
        <stp/>
        <stp>Close</stp>
        <stp>DC</stp>
        <stp>0</stp>
        <stp>All</stp>
        <stp/>
        <stp/>
        <stp>FALSE</stp>
        <stp>T</stp>
        <tr r="H180" s="1"/>
      </tp>
      <tp>
        <v>52.86</v>
        <stp/>
        <stp>StudyData</stp>
        <stp>Close(CLE)when (LocalMonth(CLE)=2 and LocalDay(CLE)=9 and LocalYear(CLE)=2015)</stp>
        <stp>Bar</stp>
        <stp/>
        <stp>Close</stp>
        <stp>DC</stp>
        <stp>0</stp>
        <stp>All</stp>
        <stp/>
        <stp/>
        <stp>FALSE</stp>
        <stp>T</stp>
        <tr r="H32" s="1"/>
      </tp>
      <tp>
        <v>45.17</v>
        <stp/>
        <stp>StudyData</stp>
        <stp>Close(CLE)when (LocalMonth(CLE)=8 and LocalDay(CLE)=3 and LocalYear(CLE)=2015)</stp>
        <stp>Bar</stp>
        <stp/>
        <stp>Close</stp>
        <stp>DC</stp>
        <stp>0</stp>
        <stp>All</stp>
        <stp/>
        <stp/>
        <stp>FALSE</stp>
        <stp>T</stp>
        <tr r="H157" s="1"/>
      </tp>
      <tp>
        <v>46.25</v>
        <stp/>
        <stp>StudyData</stp>
        <stp>Close(CLE)when (LocalMonth(CLE)=9 and LocalDay(CLE)=2 and LocalYear(CLE)=2015)</stp>
        <stp>Bar</stp>
        <stp/>
        <stp>Close</stp>
        <stp>DC</stp>
        <stp>0</stp>
        <stp>All</stp>
        <stp/>
        <stp/>
        <stp>FALSE</stp>
        <stp>T</stp>
        <tr r="H179" s="1"/>
      </tp>
      <tp>
        <v>50.04</v>
        <stp/>
        <stp>StudyData</stp>
        <stp>Close(CLE)when (LocalMonth(CLE)=1 and LocalDay(CLE)=5 and LocalYear(CLE)=2015)</stp>
        <stp>Bar</stp>
        <stp/>
        <stp>Close</stp>
        <stp>DC</stp>
        <stp>0</stp>
        <stp>All</stp>
        <stp/>
        <stp/>
        <stp>FALSE</stp>
        <stp>T</stp>
        <tr r="H7" s="1"/>
      </tp>
      <tp t="s">
        <v/>
        <stp/>
        <stp>StudyData</stp>
        <stp>Close(CLE)when (LocalMonth(CLE)=1 and LocalDay(CLE)=6 and LocalYear(CLE)=2016)</stp>
        <stp>Bar</stp>
        <stp/>
        <stp>Close</stp>
        <stp>DC</stp>
        <stp>0</stp>
        <stp>All</stp>
        <stp/>
        <stp/>
        <stp>FALSE</stp>
        <stp>T</stp>
        <tr r="H269" s="1"/>
      </tp>
      <tp t="s">
        <v/>
        <stp/>
        <stp>StudyData</stp>
        <stp>Close(CLE)when (LocalMonth(CLE)=2 and LocalDay(CLE)=5 and LocalYear(CLE)=2016)</stp>
        <stp>Bar</stp>
        <stp/>
        <stp>Close</stp>
        <stp>DC</stp>
        <stp>0</stp>
        <stp>All</stp>
        <stp/>
        <stp/>
        <stp>FALSE</stp>
        <stp>T</stp>
        <tr r="H291" s="1"/>
      </tp>
      <tp>
        <v>51.69</v>
        <stp/>
        <stp>StudyData</stp>
        <stp>Close(CLE)when (LocalMonth(CLE)=2 and LocalDay(CLE)=6 and LocalYear(CLE)=2015)</stp>
        <stp>Bar</stp>
        <stp/>
        <stp>Close</stp>
        <stp>DC</stp>
        <stp>0</stp>
        <stp>All</stp>
        <stp/>
        <stp/>
        <stp>FALSE</stp>
        <stp>T</stp>
        <tr r="H31" s="1"/>
      </tp>
      <tp>
        <v>59.15</v>
        <stp/>
        <stp>StudyData</stp>
        <stp>Close(CLE)when (LocalMonth(CLE)=5 and LocalDay(CLE)=1 and LocalYear(CLE)=2015)</stp>
        <stp>Bar</stp>
        <stp/>
        <stp>Close</stp>
        <stp>DC</stp>
        <stp>0</stp>
        <stp>All</stp>
        <stp/>
        <stp/>
        <stp>FALSE</stp>
        <stp>T</stp>
        <tr r="H91" s="1"/>
      </tp>
      <tp>
        <v>61.26</v>
        <stp/>
        <stp>StudyData</stp>
        <stp>Close(CLE)when (LocalMonth(CLE)=6 and LocalDay(CLE)=2 and LocalYear(CLE)=2015)</stp>
        <stp>Bar</stp>
        <stp/>
        <stp>Close</stp>
        <stp>DC</stp>
        <stp>0</stp>
        <stp>All</stp>
        <stp/>
        <stp/>
        <stp>FALSE</stp>
        <stp>T</stp>
        <tr r="H113" s="1"/>
      </tp>
      <tp t="s">
        <v/>
        <stp/>
        <stp>StudyData</stp>
        <stp>Close(CLE)when (LocalMonth(CLE)=7 and LocalDay(CLE)=3 and LocalYear(CLE)=2015)</stp>
        <stp>Bar</stp>
        <stp/>
        <stp>Close</stp>
        <stp>DC</stp>
        <stp>0</stp>
        <stp>All</stp>
        <stp/>
        <stp/>
        <stp>FALSE</stp>
        <stp>T</stp>
        <tr r="H136" s="1"/>
      </tp>
      <tp t="s">
        <v/>
        <stp/>
        <stp>StudyData</stp>
        <stp>Close(CLE)when (LocalMonth(CLE)=1 and LocalDay(CLE)=7 and LocalYear(CLE)=2016)</stp>
        <stp>Bar</stp>
        <stp/>
        <stp>Close</stp>
        <stp>DC</stp>
        <stp>0</stp>
        <stp>All</stp>
        <stp/>
        <stp/>
        <stp>FALSE</stp>
        <stp>T</stp>
        <tr r="H270" s="1"/>
      </tp>
      <tp t="s">
        <v/>
        <stp/>
        <stp>StudyData</stp>
        <stp>Close(CLE)when (LocalMonth(CLE)=2 and LocalDay(CLE)=4 and LocalYear(CLE)=2016)</stp>
        <stp>Bar</stp>
        <stp/>
        <stp>Close</stp>
        <stp>DC</stp>
        <stp>0</stp>
        <stp>All</stp>
        <stp/>
        <stp/>
        <stp>FALSE</stp>
        <stp>T</stp>
        <tr r="H290" s="1"/>
      </tp>
      <tp>
        <v>49.61</v>
        <stp/>
        <stp>StudyData</stp>
        <stp>Close(CLE)when (LocalMonth(CLE)=3 and LocalDay(CLE)=6 and LocalYear(CLE)=2015)</stp>
        <stp>Bar</stp>
        <stp/>
        <stp>Close</stp>
        <stp>DC</stp>
        <stp>0</stp>
        <stp>All</stp>
        <stp/>
        <stp/>
        <stp>FALSE</stp>
        <stp>T</stp>
        <tr r="H51" s="1"/>
      </tp>
      <tp>
        <v>50.09</v>
        <stp/>
        <stp>StudyData</stp>
        <stp>Close(CLE)when (LocalMonth(CLE)=4 and LocalDay(CLE)=1 and LocalYear(CLE)=2015)</stp>
        <stp>Bar</stp>
        <stp/>
        <stp>Close</stp>
        <stp>DC</stp>
        <stp>0</stp>
        <stp>All</stp>
        <stp/>
        <stp/>
        <stp>FALSE</stp>
        <stp>T</stp>
        <tr r="H69" s="1"/>
      </tp>
      <tp>
        <v>59.64</v>
        <stp/>
        <stp>StudyData</stp>
        <stp>Close(CLE)when (LocalMonth(CLE)=6 and LocalDay(CLE)=3 and LocalYear(CLE)=2015)</stp>
        <stp>Bar</stp>
        <stp/>
        <stp>Close</stp>
        <stp>DC</stp>
        <stp>0</stp>
        <stp>All</stp>
        <stp/>
        <stp/>
        <stp>FALSE</stp>
        <stp>T</stp>
        <tr r="H114" s="1"/>
      </tp>
      <tp>
        <v>56.93</v>
        <stp/>
        <stp>StudyData</stp>
        <stp>Close(CLE)when (LocalMonth(CLE)=7 and LocalDay(CLE)=2 and LocalYear(CLE)=2015)</stp>
        <stp>Bar</stp>
        <stp/>
        <stp>Close</stp>
        <stp>DC</stp>
        <stp>0</stp>
        <stp>All</stp>
        <stp/>
        <stp/>
        <stp>FALSE</stp>
        <stp>T</stp>
        <tr r="H135" s="1"/>
      </tp>
      <tp t="s">
        <v/>
        <stp/>
        <stp>StudyData</stp>
        <stp>Close(CLE)when (LocalMonth(CLE)=1 and LocalDay(CLE)=4 and LocalYear(CLE)=2016)</stp>
        <stp>Bar</stp>
        <stp/>
        <stp>Close</stp>
        <stp>DC</stp>
        <stp>0</stp>
        <stp>All</stp>
        <stp/>
        <stp/>
        <stp>FALSE</stp>
        <stp>T</stp>
        <tr r="H267" s="1"/>
      </tp>
      <tp>
        <v>48.65</v>
        <stp/>
        <stp>StudyData</stp>
        <stp>Close(CLE)when (LocalMonth(CLE)=1 and LocalDay(CLE)=7 and LocalYear(CLE)=2015)</stp>
        <stp>Bar</stp>
        <stp/>
        <stp>Close</stp>
        <stp>DC</stp>
        <stp>0</stp>
        <stp>All</stp>
        <stp/>
        <stp/>
        <stp>FALSE</stp>
        <stp>T</stp>
        <tr r="H9" s="1"/>
      </tp>
      <tp>
        <v>48.45</v>
        <stp/>
        <stp>StudyData</stp>
        <stp>Close(CLE)when (LocalMonth(CLE)=2 and LocalDay(CLE)=4 and LocalYear(CLE)=2015)</stp>
        <stp>Bar</stp>
        <stp/>
        <stp>Close</stp>
        <stp>DC</stp>
        <stp>0</stp>
        <stp>All</stp>
        <stp/>
        <stp/>
        <stp>FALSE</stp>
        <stp>T</stp>
        <tr r="H29" s="1"/>
      </tp>
      <tp>
        <v>50.76</v>
        <stp/>
        <stp>StudyData</stp>
        <stp>Close(CLE)when (LocalMonth(CLE)=3 and LocalDay(CLE)=5 and LocalYear(CLE)=2015)</stp>
        <stp>Bar</stp>
        <stp/>
        <stp>Close</stp>
        <stp>DC</stp>
        <stp>0</stp>
        <stp>All</stp>
        <stp/>
        <stp/>
        <stp>FALSE</stp>
        <stp>T</stp>
        <tr r="H50" s="1"/>
      </tp>
      <tp>
        <v>49.14</v>
        <stp/>
        <stp>StudyData</stp>
        <stp>Close(CLE)when (LocalMonth(CLE)=4 and LocalDay(CLE)=2 and LocalYear(CLE)=2015)</stp>
        <stp>Bar</stp>
        <stp/>
        <stp>Close</stp>
        <stp>DC</stp>
        <stp>0</stp>
        <stp>All</stp>
        <stp/>
        <stp/>
        <stp>FALSE</stp>
        <stp>T</stp>
        <tr r="H70" s="1"/>
      </tp>
      <tp>
        <v>56.96</v>
        <stp/>
        <stp>StudyData</stp>
        <stp>Close(CLE)when (LocalMonth(CLE)=7 and LocalDay(CLE)=1 and LocalYear(CLE)=2015)</stp>
        <stp>Bar</stp>
        <stp/>
        <stp>Close</stp>
        <stp>DC</stp>
        <stp>0</stp>
        <stp>All</stp>
        <stp/>
        <stp/>
        <stp>FALSE</stp>
        <stp>T</stp>
        <tr r="H134" s="1"/>
      </tp>
      <tp t="s">
        <v/>
        <stp/>
        <stp>StudyData</stp>
        <stp>Close(CLE)when (LocalMonth(CLE)=1 and LocalDay(CLE)=5 and LocalYear(CLE)=2016)</stp>
        <stp>Bar</stp>
        <stp/>
        <stp>Close</stp>
        <stp>DC</stp>
        <stp>0</stp>
        <stp>All</stp>
        <stp/>
        <stp/>
        <stp>FALSE</stp>
        <stp>T</stp>
        <tr r="H268" s="1"/>
      </tp>
      <tp>
        <v>47.93</v>
        <stp/>
        <stp>StudyData</stp>
        <stp>Close(CLE)when (LocalMonth(CLE)=1 and LocalDay(CLE)=6 and LocalYear(CLE)=2015)</stp>
        <stp>Bar</stp>
        <stp/>
        <stp>Close</stp>
        <stp>DC</stp>
        <stp>0</stp>
        <stp>All</stp>
        <stp/>
        <stp/>
        <stp>FALSE</stp>
        <stp>T</stp>
        <tr r="H8" s="1"/>
      </tp>
      <tp>
        <v>50.48</v>
        <stp/>
        <stp>StudyData</stp>
        <stp>Close(CLE)when (LocalMonth(CLE)=2 and LocalDay(CLE)=5 and LocalYear(CLE)=2015)</stp>
        <stp>Bar</stp>
        <stp/>
        <stp>Close</stp>
        <stp>DC</stp>
        <stp>0</stp>
        <stp>All</stp>
        <stp/>
        <stp/>
        <stp>FALSE</stp>
        <stp>T</stp>
        <tr r="H30" s="1"/>
      </tp>
      <tp>
        <v>51.53</v>
        <stp/>
        <stp>StudyData</stp>
        <stp>Close(CLE)when (LocalMonth(CLE)=3 and LocalDay(CLE)=4 and LocalYear(CLE)=2015)</stp>
        <stp>Bar</stp>
        <stp/>
        <stp>Close</stp>
        <stp>DC</stp>
        <stp>0</stp>
        <stp>All</stp>
        <stp/>
        <stp/>
        <stp>FALSE</stp>
        <stp>T</stp>
        <tr r="H49" s="1"/>
      </tp>
      <tp t="s">
        <v/>
        <stp/>
        <stp>StudyData</stp>
        <stp>Close(CLE)when (LocalMonth(CLE)=4 and LocalDay(CLE)=3 and LocalYear(CLE)=2015)</stp>
        <stp>Bar</stp>
        <stp/>
        <stp>Close</stp>
        <stp>DC</stp>
        <stp>0</stp>
        <stp>All</stp>
        <stp/>
        <stp/>
        <stp>FALSE</stp>
        <stp>T</stp>
        <tr r="H71" s="1"/>
      </tp>
      <tp>
        <v>60.2</v>
        <stp/>
        <stp>StudyData</stp>
        <stp>Close(CLE)when (LocalMonth(CLE)=6 and LocalDay(CLE)=1 and LocalYear(CLE)=2015)</stp>
        <stp>Bar</stp>
        <stp/>
        <stp>Close</stp>
        <stp>DC</stp>
        <stp>0</stp>
        <stp>All</stp>
        <stp/>
        <stp/>
        <stp>FALSE</stp>
        <stp>T</stp>
        <tr r="H112" s="1"/>
      </tp>
      <tp t="s">
        <v/>
        <stp/>
        <stp>StudyData</stp>
        <stp>Close(CLE)when (LocalMonth(CLE)=2 and LocalDay(CLE)=1 and LocalYear(CLE)=2016)</stp>
        <stp>Bar</stp>
        <stp/>
        <stp>Close</stp>
        <stp>DC</stp>
        <stp>0</stp>
        <stp>All</stp>
        <stp/>
        <stp/>
        <stp>FALSE</stp>
        <stp>T</stp>
        <tr r="H287" s="1"/>
      </tp>
      <tp>
        <v>49.57</v>
        <stp/>
        <stp>StudyData</stp>
        <stp>Close(CLE)when (LocalMonth(CLE)=2 and LocalDay(CLE)=2 and LocalYear(CLE)=2015)</stp>
        <stp>Bar</stp>
        <stp/>
        <stp>Close</stp>
        <stp>DC</stp>
        <stp>0</stp>
        <stp>All</stp>
        <stp/>
        <stp/>
        <stp>FALSE</stp>
        <stp>T</stp>
        <tr r="H27" s="1"/>
      </tp>
      <tp>
        <v>50.52</v>
        <stp/>
        <stp>StudyData</stp>
        <stp>Close(CLE)when (LocalMonth(CLE)=3 and LocalDay(CLE)=3 and LocalYear(CLE)=2015)</stp>
        <stp>Bar</stp>
        <stp/>
        <stp>Close</stp>
        <stp>DC</stp>
        <stp>0</stp>
        <stp>All</stp>
        <stp/>
        <stp/>
        <stp>FALSE</stp>
        <stp>T</stp>
        <tr r="H48" s="1"/>
      </tp>
      <tp>
        <v>60.4</v>
        <stp/>
        <stp>StudyData</stp>
        <stp>Close(CLE)when (LocalMonth(CLE)=5 and LocalDay(CLE)=5 and LocalYear(CLE)=2015)</stp>
        <stp>Bar</stp>
        <stp/>
        <stp>Close</stp>
        <stp>DC</stp>
        <stp>0</stp>
        <stp>All</stp>
        <stp/>
        <stp/>
        <stp>FALSE</stp>
        <stp>T</stp>
        <tr r="H93" s="1"/>
      </tp>
      <tp>
        <v>52.33</v>
        <stp/>
        <stp>StudyData</stp>
        <stp>Close(CLE)when (LocalMonth(CLE)=7 and LocalDay(CLE)=7 and LocalYear(CLE)=2015)</stp>
        <stp>Bar</stp>
        <stp/>
        <stp>Close</stp>
        <stp>DC</stp>
        <stp>0</stp>
        <stp>All</stp>
        <stp/>
        <stp/>
        <stp>FALSE</stp>
        <stp>T</stp>
        <tr r="H138" s="1"/>
      </tp>
      <tp>
        <v>44.15</v>
        <stp/>
        <stp>StudyData</stp>
        <stp>Close(CLE)when (LocalMonth(CLE)=9 and LocalDay(CLE)=9 and LocalYear(CLE)=2015)</stp>
        <stp>Bar</stp>
        <stp/>
        <stp>Close</stp>
        <stp>DC</stp>
        <stp>0</stp>
        <stp>All</stp>
        <stp/>
        <stp/>
        <stp>FALSE</stp>
        <stp>T</stp>
        <tr r="H184" s="1"/>
      </tp>
      <tp>
        <v>53.05</v>
        <stp/>
        <stp>StudyData</stp>
        <stp>Close(CLE)when (LocalMonth(CLE)=2 and LocalDay(CLE)=3 and LocalYear(CLE)=2015)</stp>
        <stp>Bar</stp>
        <stp/>
        <stp>Close</stp>
        <stp>DC</stp>
        <stp>0</stp>
        <stp>All</stp>
        <stp/>
        <stp/>
        <stp>FALSE</stp>
        <stp>T</stp>
        <tr r="H28" s="1"/>
      </tp>
      <tp t="s">
        <v/>
        <stp/>
        <stp>StudyData</stp>
        <stp>Close(CLE)when (LocalMonth(CLE)=3 and LocalDay(CLE)=1 and LocalYear(CLE)=2016)</stp>
        <stp>Bar</stp>
        <stp/>
        <stp>Close</stp>
        <stp>DC</stp>
        <stp>0</stp>
        <stp>All</stp>
        <stp/>
        <stp/>
        <stp>FALSE</stp>
        <stp>T</stp>
        <tr r="H308" s="1"/>
      </tp>
      <tp>
        <v>49.59</v>
        <stp/>
        <stp>StudyData</stp>
        <stp>Close(CLE)when (LocalMonth(CLE)=3 and LocalDay(CLE)=2 and LocalYear(CLE)=2015)</stp>
        <stp>Bar</stp>
        <stp/>
        <stp>Close</stp>
        <stp>DC</stp>
        <stp>0</stp>
        <stp>All</stp>
        <stp/>
        <stp/>
        <stp>FALSE</stp>
        <stp>T</stp>
        <tr r="H47" s="1"/>
      </tp>
      <tp>
        <v>58.93</v>
        <stp/>
        <stp>StudyData</stp>
        <stp>Close(CLE)when (LocalMonth(CLE)=5 and LocalDay(CLE)=4 and LocalYear(CLE)=2015)</stp>
        <stp>Bar</stp>
        <stp/>
        <stp>Close</stp>
        <stp>DC</stp>
        <stp>0</stp>
        <stp>All</stp>
        <stp/>
        <stp/>
        <stp>FALSE</stp>
        <stp>T</stp>
        <tr r="H92" s="1"/>
      </tp>
      <tp>
        <v>52.53</v>
        <stp/>
        <stp>StudyData</stp>
        <stp>Close(CLE)when (LocalMonth(CLE)=7 and LocalDay(CLE)=6 and LocalYear(CLE)=2015)</stp>
        <stp>Bar</stp>
        <stp/>
        <stp>Close</stp>
        <stp>DC</stp>
        <stp>0</stp>
        <stp>All</stp>
        <stp/>
        <stp/>
        <stp>FALSE</stp>
        <stp>T</stp>
        <tr r="H137" s="1"/>
      </tp>
      <tp>
        <v>45.94</v>
        <stp/>
        <stp>StudyData</stp>
        <stp>Close(CLE)when (LocalMonth(CLE)=9 and LocalDay(CLE)=8 and LocalYear(CLE)=2015)</stp>
        <stp>Bar</stp>
        <stp/>
        <stp>Close</stp>
        <stp>DC</stp>
        <stp>0</stp>
        <stp>All</stp>
        <stp/>
        <stp/>
        <stp>FALSE</stp>
        <stp>T</stp>
        <tr r="H183" s="1"/>
      </tp>
      <tp t="s">
        <v/>
        <stp/>
        <stp>StudyData</stp>
        <stp>Close(CLE)when (LocalMonth(CLE)=2 and LocalDay(CLE)=3 and LocalYear(CLE)=2016)</stp>
        <stp>Bar</stp>
        <stp/>
        <stp>Close</stp>
        <stp>DC</stp>
        <stp>0</stp>
        <stp>All</stp>
        <stp/>
        <stp/>
        <stp>FALSE</stp>
        <stp>T</stp>
        <tr r="H289" s="1"/>
      </tp>
      <tp t="s">
        <v/>
        <stp/>
        <stp>StudyData</stp>
        <stp>Close(CLE)when (LocalMonth(CLE)=3 and LocalDay(CLE)=2 and LocalYear(CLE)=2016)</stp>
        <stp>Bar</stp>
        <stp/>
        <stp>Close</stp>
        <stp>DC</stp>
        <stp>0</stp>
        <stp>All</stp>
        <stp/>
        <stp/>
        <stp>FALSE</stp>
        <stp>T</stp>
        <tr r="H309" s="1"/>
      </tp>
      <tp>
        <v>52.14</v>
        <stp/>
        <stp>StudyData</stp>
        <stp>Close(CLE)when (LocalMonth(CLE)=4 and LocalDay(CLE)=6 and LocalYear(CLE)=2015)</stp>
        <stp>Bar</stp>
        <stp/>
        <stp>Close</stp>
        <stp>DC</stp>
        <stp>0</stp>
        <stp>All</stp>
        <stp/>
        <stp/>
        <stp>FALSE</stp>
        <stp>T</stp>
        <tr r="H72" s="1"/>
      </tp>
      <tp>
        <v>58.94</v>
        <stp/>
        <stp>StudyData</stp>
        <stp>Close(CLE)when (LocalMonth(CLE)=5 and LocalDay(CLE)=7 and LocalYear(CLE)=2015)</stp>
        <stp>Bar</stp>
        <stp/>
        <stp>Close</stp>
        <stp>DC</stp>
        <stp>0</stp>
        <stp>All</stp>
        <stp/>
        <stp/>
        <stp>FALSE</stp>
        <stp>T</stp>
        <tr r="H95" s="1"/>
      </tp>
      <tp>
        <v>58</v>
        <stp/>
        <stp>StudyData</stp>
        <stp>Close(CLE)when (LocalMonth(CLE)=6 and LocalDay(CLE)=4 and LocalYear(CLE)=2015)</stp>
        <stp>Bar</stp>
        <stp/>
        <stp>Close</stp>
        <stp>DC</stp>
        <stp>0</stp>
        <stp>All</stp>
        <stp/>
        <stp/>
        <stp>FALSE</stp>
        <stp>T</stp>
        <tr r="H115" s="1"/>
      </tp>
      <tp t="s">
        <v/>
        <stp/>
        <stp>StudyData</stp>
        <stp>Close(CLE)when (LocalMonth(CLE)=1 and LocalDay(CLE)=1 and LocalYear(CLE)=2016)</stp>
        <stp>Bar</stp>
        <stp/>
        <stp>Close</stp>
        <stp>DC</stp>
        <stp>0</stp>
        <stp>All</stp>
        <stp/>
        <stp/>
        <stp>FALSE</stp>
        <stp>T</stp>
        <tr r="H266" s="1"/>
      </tp>
      <tp>
        <v>52.69</v>
        <stp/>
        <stp>StudyData</stp>
        <stp>Close(CLE)when (LocalMonth(CLE)=1 and LocalDay(CLE)=2 and LocalYear(CLE)=2015)</stp>
        <stp>Bar</stp>
        <stp/>
        <stp>Close</stp>
        <stp>DC</stp>
        <stp>0</stp>
        <stp>All</stp>
        <stp/>
        <stp/>
        <stp>FALSE</stp>
        <stp>T</stp>
        <tr r="H6" s="1"/>
      </tp>
      <tp t="s">
        <v/>
        <stp/>
        <stp>StudyData</stp>
        <stp>Close(CLE)when (LocalMonth(CLE)=2 and LocalDay(CLE)=2 and LocalYear(CLE)=2016)</stp>
        <stp>Bar</stp>
        <stp/>
        <stp>Close</stp>
        <stp>DC</stp>
        <stp>0</stp>
        <stp>All</stp>
        <stp/>
        <stp/>
        <stp>FALSE</stp>
        <stp>T</stp>
        <tr r="H288" s="1"/>
      </tp>
      <tp>
        <v>53.98</v>
        <stp/>
        <stp>StudyData</stp>
        <stp>Close(CLE)when (LocalMonth(CLE)=4 and LocalDay(CLE)=7 and LocalYear(CLE)=2015)</stp>
        <stp>Bar</stp>
        <stp/>
        <stp>Close</stp>
        <stp>DC</stp>
        <stp>0</stp>
        <stp>All</stp>
        <stp/>
        <stp/>
        <stp>FALSE</stp>
        <stp>T</stp>
        <tr r="H73" s="1"/>
      </tp>
      <tp>
        <v>60.93</v>
        <stp/>
        <stp>StudyData</stp>
        <stp>Close(CLE)when (LocalMonth(CLE)=5 and LocalDay(CLE)=6 and LocalYear(CLE)=2015)</stp>
        <stp>Bar</stp>
        <stp/>
        <stp>Close</stp>
        <stp>DC</stp>
        <stp>0</stp>
        <stp>All</stp>
        <stp/>
        <stp/>
        <stp>FALSE</stp>
        <stp>T</stp>
        <tr r="H94" s="1"/>
      </tp>
      <tp>
        <v>59.13</v>
        <stp/>
        <stp>StudyData</stp>
        <stp>Close(CLE)when (LocalMonth(CLE)=6 and LocalDay(CLE)=5 and LocalYear(CLE)=2015)</stp>
        <stp>Bar</stp>
        <stp/>
        <stp>Close</stp>
        <stp>DC</stp>
        <stp>0</stp>
        <stp>All</stp>
        <stp/>
        <stp/>
        <stp>FALSE</stp>
        <stp>T</stp>
        <tr r="H116" s="1"/>
      </tp>
      <tp t="s">
        <v/>
        <stp/>
        <stp>StudyData</stp>
        <stp>Low(CLE)when (LocalMonth(CLE)=12 and LocalDay(CLE)=30 and LocalYear(CLE)=2015)</stp>
        <stp>Bar</stp>
        <stp/>
        <stp>Close</stp>
        <stp>DC</stp>
        <stp>0</stp>
        <stp>All</stp>
        <stp/>
        <stp/>
        <stp>FALSE</stp>
        <stp>T</stp>
        <tr r="G264" s="1"/>
      </tp>
      <tp t="s">
        <v/>
        <stp/>
        <stp>StudyData</stp>
        <stp>Low(CLE)when (LocalMonth(CLE)=12 and LocalDay(CLE)=31 and LocalYear(CLE)=2015)</stp>
        <stp>Bar</stp>
        <stp/>
        <stp>Close</stp>
        <stp>DC</stp>
        <stp>0</stp>
        <stp>All</stp>
        <stp/>
        <stp/>
        <stp>FALSE</stp>
        <stp>T</stp>
        <tr r="G265" s="1"/>
      </tp>
      <tp t="s">
        <v/>
        <stp/>
        <stp>StudyData</stp>
        <stp>Low(CLE)when (LocalMonth(CLE)=10 and LocalDay(CLE)=12 and LocalYear(CLE)=2015)</stp>
        <stp>Bar</stp>
        <stp/>
        <stp>Close</stp>
        <stp>DC</stp>
        <stp>0</stp>
        <stp>All</stp>
        <stp/>
        <stp/>
        <stp>FALSE</stp>
        <stp>T</stp>
        <tr r="G207" s="1"/>
      </tp>
      <tp t="s">
        <v/>
        <stp/>
        <stp>StudyData</stp>
        <stp>Low(CLE)when (LocalMonth(CLE)=10 and LocalDay(CLE)=13 and LocalYear(CLE)=2015)</stp>
        <stp>Bar</stp>
        <stp/>
        <stp>Close</stp>
        <stp>DC</stp>
        <stp>0</stp>
        <stp>All</stp>
        <stp/>
        <stp/>
        <stp>FALSE</stp>
        <stp>T</stp>
        <tr r="G208" s="1"/>
      </tp>
      <tp t="s">
        <v/>
        <stp/>
        <stp>StudyData</stp>
        <stp>Low(CLE)when (LocalMonth(CLE)=10 and LocalDay(CLE)=14 and LocalYear(CLE)=2015)</stp>
        <stp>Bar</stp>
        <stp/>
        <stp>Close</stp>
        <stp>DC</stp>
        <stp>0</stp>
        <stp>All</stp>
        <stp/>
        <stp/>
        <stp>FALSE</stp>
        <stp>T</stp>
        <tr r="G209" s="1"/>
      </tp>
      <tp t="s">
        <v/>
        <stp/>
        <stp>StudyData</stp>
        <stp>Low(CLE)when (LocalMonth(CLE)=10 and LocalDay(CLE)=15 and LocalYear(CLE)=2015)</stp>
        <stp>Bar</stp>
        <stp/>
        <stp>Close</stp>
        <stp>DC</stp>
        <stp>0</stp>
        <stp>All</stp>
        <stp/>
        <stp/>
        <stp>FALSE</stp>
        <stp>T</stp>
        <tr r="G210" s="1"/>
      </tp>
      <tp t="s">
        <v/>
        <stp/>
        <stp>StudyData</stp>
        <stp>Low(CLE)when (LocalMonth(CLE)=10 and LocalDay(CLE)=16 and LocalYear(CLE)=2015)</stp>
        <stp>Bar</stp>
        <stp/>
        <stp>Close</stp>
        <stp>DC</stp>
        <stp>0</stp>
        <stp>All</stp>
        <stp/>
        <stp/>
        <stp>FALSE</stp>
        <stp>T</stp>
        <tr r="G211" s="1"/>
      </tp>
      <tp t="s">
        <v/>
        <stp/>
        <stp>StudyData</stp>
        <stp>Low(CLE)when (LocalMonth(CLE)=10 and LocalDay(CLE)=19 and LocalYear(CLE)=2015)</stp>
        <stp>Bar</stp>
        <stp/>
        <stp>Close</stp>
        <stp>DC</stp>
        <stp>0</stp>
        <stp>All</stp>
        <stp/>
        <stp/>
        <stp>FALSE</stp>
        <stp>T</stp>
        <tr r="G212" s="1"/>
      </tp>
      <tp t="s">
        <v/>
        <stp/>
        <stp>StudyData</stp>
        <stp>Low(CLE)when (LocalMonth(CLE)=11 and LocalDay(CLE)=10 and LocalYear(CLE)=2015)</stp>
        <stp>Bar</stp>
        <stp/>
        <stp>Close</stp>
        <stp>DC</stp>
        <stp>0</stp>
        <stp>All</stp>
        <stp/>
        <stp/>
        <stp>FALSE</stp>
        <stp>T</stp>
        <tr r="G228" s="1"/>
      </tp>
      <tp t="s">
        <v/>
        <stp/>
        <stp>StudyData</stp>
        <stp>Low(CLE)when (LocalMonth(CLE)=11 and LocalDay(CLE)=11 and LocalYear(CLE)=2015)</stp>
        <stp>Bar</stp>
        <stp/>
        <stp>Close</stp>
        <stp>DC</stp>
        <stp>0</stp>
        <stp>All</stp>
        <stp/>
        <stp/>
        <stp>FALSE</stp>
        <stp>T</stp>
        <tr r="G229" s="1"/>
      </tp>
      <tp t="s">
        <v/>
        <stp/>
        <stp>StudyData</stp>
        <stp>Low(CLE)when (LocalMonth(CLE)=12 and LocalDay(CLE)=21 and LocalYear(CLE)=2015)</stp>
        <stp>Bar</stp>
        <stp/>
        <stp>Close</stp>
        <stp>DC</stp>
        <stp>0</stp>
        <stp>All</stp>
        <stp/>
        <stp/>
        <stp>FALSE</stp>
        <stp>T</stp>
        <tr r="G257" s="1"/>
      </tp>
      <tp t="s">
        <v/>
        <stp/>
        <stp>StudyData</stp>
        <stp>Low(CLE)when (LocalMonth(CLE)=11 and LocalDay(CLE)=12 and LocalYear(CLE)=2015)</stp>
        <stp>Bar</stp>
        <stp/>
        <stp>Close</stp>
        <stp>DC</stp>
        <stp>0</stp>
        <stp>All</stp>
        <stp/>
        <stp/>
        <stp>FALSE</stp>
        <stp>T</stp>
        <tr r="G230" s="1"/>
      </tp>
      <tp t="s">
        <v/>
        <stp/>
        <stp>StudyData</stp>
        <stp>Low(CLE)when (LocalMonth(CLE)=12 and LocalDay(CLE)=22 and LocalYear(CLE)=2015)</stp>
        <stp>Bar</stp>
        <stp/>
        <stp>Close</stp>
        <stp>DC</stp>
        <stp>0</stp>
        <stp>All</stp>
        <stp/>
        <stp/>
        <stp>FALSE</stp>
        <stp>T</stp>
        <tr r="G258" s="1"/>
      </tp>
      <tp t="s">
        <v/>
        <stp/>
        <stp>StudyData</stp>
        <stp>Low(CLE)when (LocalMonth(CLE)=11 and LocalDay(CLE)=13 and LocalYear(CLE)=2015)</stp>
        <stp>Bar</stp>
        <stp/>
        <stp>Close</stp>
        <stp>DC</stp>
        <stp>0</stp>
        <stp>All</stp>
        <stp/>
        <stp/>
        <stp>FALSE</stp>
        <stp>T</stp>
        <tr r="G231" s="1"/>
      </tp>
      <tp t="s">
        <v/>
        <stp/>
        <stp>StudyData</stp>
        <stp>Low(CLE)when (LocalMonth(CLE)=12 and LocalDay(CLE)=23 and LocalYear(CLE)=2015)</stp>
        <stp>Bar</stp>
        <stp/>
        <stp>Close</stp>
        <stp>DC</stp>
        <stp>0</stp>
        <stp>All</stp>
        <stp/>
        <stp/>
        <stp>FALSE</stp>
        <stp>T</stp>
        <tr r="G259" s="1"/>
      </tp>
      <tp t="s">
        <v/>
        <stp/>
        <stp>StudyData</stp>
        <stp>Low(CLE)when (LocalMonth(CLE)=12 and LocalDay(CLE)=24 and LocalYear(CLE)=2015)</stp>
        <stp>Bar</stp>
        <stp/>
        <stp>Close</stp>
        <stp>DC</stp>
        <stp>0</stp>
        <stp>All</stp>
        <stp/>
        <stp/>
        <stp>FALSE</stp>
        <stp>T</stp>
        <tr r="G260" s="1"/>
      </tp>
      <tp t="s">
        <v/>
        <stp/>
        <stp>StudyData</stp>
        <stp>Low(CLE)when (LocalMonth(CLE)=12 and LocalDay(CLE)=25 and LocalYear(CLE)=2015)</stp>
        <stp>Bar</stp>
        <stp/>
        <stp>Close</stp>
        <stp>DC</stp>
        <stp>0</stp>
        <stp>All</stp>
        <stp/>
        <stp/>
        <stp>FALSE</stp>
        <stp>T</stp>
        <tr r="G261" s="1"/>
      </tp>
      <tp t="s">
        <v/>
        <stp/>
        <stp>StudyData</stp>
        <stp>Low(CLE)when (LocalMonth(CLE)=11 and LocalDay(CLE)=16 and LocalYear(CLE)=2015)</stp>
        <stp>Bar</stp>
        <stp/>
        <stp>Close</stp>
        <stp>DC</stp>
        <stp>0</stp>
        <stp>All</stp>
        <stp/>
        <stp/>
        <stp>FALSE</stp>
        <stp>T</stp>
        <tr r="G232" s="1"/>
      </tp>
      <tp t="s">
        <v/>
        <stp/>
        <stp>StudyData</stp>
        <stp>Low(CLE)when (LocalMonth(CLE)=11 and LocalDay(CLE)=17 and LocalYear(CLE)=2015)</stp>
        <stp>Bar</stp>
        <stp/>
        <stp>Close</stp>
        <stp>DC</stp>
        <stp>0</stp>
        <stp>All</stp>
        <stp/>
        <stp/>
        <stp>FALSE</stp>
        <stp>T</stp>
        <tr r="G233" s="1"/>
      </tp>
      <tp t="s">
        <v/>
        <stp/>
        <stp>StudyData</stp>
        <stp>Low(CLE)when (LocalMonth(CLE)=11 and LocalDay(CLE)=18 and LocalYear(CLE)=2015)</stp>
        <stp>Bar</stp>
        <stp/>
        <stp>Close</stp>
        <stp>DC</stp>
        <stp>0</stp>
        <stp>All</stp>
        <stp/>
        <stp/>
        <stp>FALSE</stp>
        <stp>T</stp>
        <tr r="G234" s="1"/>
      </tp>
      <tp t="s">
        <v/>
        <stp/>
        <stp>StudyData</stp>
        <stp>Low(CLE)when (LocalMonth(CLE)=12 and LocalDay(CLE)=28 and LocalYear(CLE)=2015)</stp>
        <stp>Bar</stp>
        <stp/>
        <stp>Close</stp>
        <stp>DC</stp>
        <stp>0</stp>
        <stp>All</stp>
        <stp/>
        <stp/>
        <stp>FALSE</stp>
        <stp>T</stp>
        <tr r="G262" s="1"/>
      </tp>
      <tp t="s">
        <v/>
        <stp/>
        <stp>StudyData</stp>
        <stp>Low(CLE)when (LocalMonth(CLE)=11 and LocalDay(CLE)=19 and LocalYear(CLE)=2015)</stp>
        <stp>Bar</stp>
        <stp/>
        <stp>Close</stp>
        <stp>DC</stp>
        <stp>0</stp>
        <stp>All</stp>
        <stp/>
        <stp/>
        <stp>FALSE</stp>
        <stp>T</stp>
        <tr r="G235" s="1"/>
      </tp>
      <tp t="s">
        <v/>
        <stp/>
        <stp>StudyData</stp>
        <stp>Low(CLE)when (LocalMonth(CLE)=12 and LocalDay(CLE)=29 and LocalYear(CLE)=2015)</stp>
        <stp>Bar</stp>
        <stp/>
        <stp>Close</stp>
        <stp>DC</stp>
        <stp>0</stp>
        <stp>All</stp>
        <stp/>
        <stp/>
        <stp>FALSE</stp>
        <stp>T</stp>
        <tr r="G263" s="1"/>
      </tp>
      <tp t="s">
        <v/>
        <stp/>
        <stp>StudyData</stp>
        <stp>Low(CLE)when (LocalMonth(CLE)=10 and LocalDay(CLE)=30 and LocalYear(CLE)=2015)</stp>
        <stp>Bar</stp>
        <stp/>
        <stp>Close</stp>
        <stp>DC</stp>
        <stp>0</stp>
        <stp>All</stp>
        <stp/>
        <stp/>
        <stp>FALSE</stp>
        <stp>T</stp>
        <tr r="G221" s="1"/>
      </tp>
      <tp t="s">
        <v/>
        <stp/>
        <stp>StudyData</stp>
        <stp>Low(CLE)when (LocalMonth(CLE)=11 and LocalDay(CLE)=20 and LocalYear(CLE)=2015)</stp>
        <stp>Bar</stp>
        <stp/>
        <stp>Close</stp>
        <stp>DC</stp>
        <stp>0</stp>
        <stp>All</stp>
        <stp/>
        <stp/>
        <stp>FALSE</stp>
        <stp>T</stp>
        <tr r="G236" s="1"/>
      </tp>
      <tp t="s">
        <v/>
        <stp/>
        <stp>StudyData</stp>
        <stp>Low(CLE)when (LocalMonth(CLE)=12 and LocalDay(CLE)=10 and LocalYear(CLE)=2015)</stp>
        <stp>Bar</stp>
        <stp/>
        <stp>Close</stp>
        <stp>DC</stp>
        <stp>0</stp>
        <stp>All</stp>
        <stp/>
        <stp/>
        <stp>FALSE</stp>
        <stp>T</stp>
        <tr r="G250" s="1"/>
      </tp>
      <tp t="s">
        <v/>
        <stp/>
        <stp>StudyData</stp>
        <stp>Low(CLE)when (LocalMonth(CLE)=12 and LocalDay(CLE)=11 and LocalYear(CLE)=2015)</stp>
        <stp>Bar</stp>
        <stp/>
        <stp>Close</stp>
        <stp>DC</stp>
        <stp>0</stp>
        <stp>All</stp>
        <stp/>
        <stp/>
        <stp>FALSE</stp>
        <stp>T</stp>
        <tr r="G251" s="1"/>
      </tp>
      <tp t="s">
        <v/>
        <stp/>
        <stp>StudyData</stp>
        <stp>Low(CLE)when (LocalMonth(CLE)=11 and LocalDay(CLE)=23 and LocalYear(CLE)=2015)</stp>
        <stp>Bar</stp>
        <stp/>
        <stp>Close</stp>
        <stp>DC</stp>
        <stp>0</stp>
        <stp>All</stp>
        <stp/>
        <stp/>
        <stp>FALSE</stp>
        <stp>T</stp>
        <tr r="G237" s="1"/>
      </tp>
      <tp t="s">
        <v/>
        <stp/>
        <stp>StudyData</stp>
        <stp>Low(CLE)when (LocalMonth(CLE)=11 and LocalDay(CLE)=24 and LocalYear(CLE)=2015)</stp>
        <stp>Bar</stp>
        <stp/>
        <stp>Close</stp>
        <stp>DC</stp>
        <stp>0</stp>
        <stp>All</stp>
        <stp/>
        <stp/>
        <stp>FALSE</stp>
        <stp>T</stp>
        <tr r="G238" s="1"/>
      </tp>
      <tp t="s">
        <v/>
        <stp/>
        <stp>StudyData</stp>
        <stp>Low(CLE)when (LocalMonth(CLE)=12 and LocalDay(CLE)=14 and LocalYear(CLE)=2015)</stp>
        <stp>Bar</stp>
        <stp/>
        <stp>Close</stp>
        <stp>DC</stp>
        <stp>0</stp>
        <stp>All</stp>
        <stp/>
        <stp/>
        <stp>FALSE</stp>
        <stp>T</stp>
        <tr r="G252" s="1"/>
      </tp>
      <tp t="s">
        <v/>
        <stp/>
        <stp>StudyData</stp>
        <stp>Low(CLE)when (LocalMonth(CLE)=11 and LocalDay(CLE)=25 and LocalYear(CLE)=2015)</stp>
        <stp>Bar</stp>
        <stp/>
        <stp>Close</stp>
        <stp>DC</stp>
        <stp>0</stp>
        <stp>All</stp>
        <stp/>
        <stp/>
        <stp>FALSE</stp>
        <stp>T</stp>
        <tr r="G239" s="1"/>
      </tp>
      <tp t="s">
        <v/>
        <stp/>
        <stp>StudyData</stp>
        <stp>Low(CLE)when (LocalMonth(CLE)=12 and LocalDay(CLE)=15 and LocalYear(CLE)=2015)</stp>
        <stp>Bar</stp>
        <stp/>
        <stp>Close</stp>
        <stp>DC</stp>
        <stp>0</stp>
        <stp>All</stp>
        <stp/>
        <stp/>
        <stp>FALSE</stp>
        <stp>T</stp>
        <tr r="G253" s="1"/>
      </tp>
      <tp t="s">
        <v/>
        <stp/>
        <stp>StudyData</stp>
        <stp>Low(CLE)when (LocalMonth(CLE)=11 and LocalDay(CLE)=26 and LocalYear(CLE)=2015)</stp>
        <stp>Bar</stp>
        <stp/>
        <stp>Close</stp>
        <stp>DC</stp>
        <stp>0</stp>
        <stp>All</stp>
        <stp/>
        <stp/>
        <stp>FALSE</stp>
        <stp>T</stp>
        <tr r="G240" s="1"/>
      </tp>
      <tp t="s">
        <v/>
        <stp/>
        <stp>StudyData</stp>
        <stp>Low(CLE)when (LocalMonth(CLE)=12 and LocalDay(CLE)=16 and LocalYear(CLE)=2015)</stp>
        <stp>Bar</stp>
        <stp/>
        <stp>Close</stp>
        <stp>DC</stp>
        <stp>0</stp>
        <stp>All</stp>
        <stp/>
        <stp/>
        <stp>FALSE</stp>
        <stp>T</stp>
        <tr r="G254" s="1"/>
      </tp>
      <tp t="s">
        <v/>
        <stp/>
        <stp>StudyData</stp>
        <stp>Low(CLE)when (LocalMonth(CLE)=11 and LocalDay(CLE)=27 and LocalYear(CLE)=2015)</stp>
        <stp>Bar</stp>
        <stp/>
        <stp>Close</stp>
        <stp>DC</stp>
        <stp>0</stp>
        <stp>All</stp>
        <stp/>
        <stp/>
        <stp>FALSE</stp>
        <stp>T</stp>
        <tr r="G241" s="1"/>
      </tp>
      <tp t="s">
        <v/>
        <stp/>
        <stp>StudyData</stp>
        <stp>Low(CLE)when (LocalMonth(CLE)=12 and LocalDay(CLE)=17 and LocalYear(CLE)=2015)</stp>
        <stp>Bar</stp>
        <stp/>
        <stp>Close</stp>
        <stp>DC</stp>
        <stp>0</stp>
        <stp>All</stp>
        <stp/>
        <stp/>
        <stp>FALSE</stp>
        <stp>T</stp>
        <tr r="G255" s="1"/>
      </tp>
      <tp t="s">
        <v/>
        <stp/>
        <stp>StudyData</stp>
        <stp>Low(CLE)when (LocalMonth(CLE)=12 and LocalDay(CLE)=18 and LocalYear(CLE)=2015)</stp>
        <stp>Bar</stp>
        <stp/>
        <stp>Close</stp>
        <stp>DC</stp>
        <stp>0</stp>
        <stp>All</stp>
        <stp/>
        <stp/>
        <stp>FALSE</stp>
        <stp>T</stp>
        <tr r="G256" s="1"/>
      </tp>
      <tp t="s">
        <v/>
        <stp/>
        <stp>StudyData</stp>
        <stp>Low(CLE)when (LocalMonth(CLE)=10 and LocalDay(CLE)=20 and LocalYear(CLE)=2015)</stp>
        <stp>Bar</stp>
        <stp/>
        <stp>Close</stp>
        <stp>DC</stp>
        <stp>0</stp>
        <stp>All</stp>
        <stp/>
        <stp/>
        <stp>FALSE</stp>
        <stp>T</stp>
        <tr r="G213" s="1"/>
      </tp>
      <tp t="s">
        <v/>
        <stp/>
        <stp>StudyData</stp>
        <stp>Low(CLE)when (LocalMonth(CLE)=11 and LocalDay(CLE)=30 and LocalYear(CLE)=2015)</stp>
        <stp>Bar</stp>
        <stp/>
        <stp>Close</stp>
        <stp>DC</stp>
        <stp>0</stp>
        <stp>All</stp>
        <stp/>
        <stp/>
        <stp>FALSE</stp>
        <stp>T</stp>
        <tr r="G242" s="1"/>
      </tp>
      <tp t="s">
        <v/>
        <stp/>
        <stp>StudyData</stp>
        <stp>Low(CLE)when (LocalMonth(CLE)=10 and LocalDay(CLE)=21 and LocalYear(CLE)=2015)</stp>
        <stp>Bar</stp>
        <stp/>
        <stp>Close</stp>
        <stp>DC</stp>
        <stp>0</stp>
        <stp>All</stp>
        <stp/>
        <stp/>
        <stp>FALSE</stp>
        <stp>T</stp>
        <tr r="G214" s="1"/>
      </tp>
      <tp t="s">
        <v/>
        <stp/>
        <stp>StudyData</stp>
        <stp>Low(CLE)when (LocalMonth(CLE)=10 and LocalDay(CLE)=22 and LocalYear(CLE)=2015)</stp>
        <stp>Bar</stp>
        <stp/>
        <stp>Close</stp>
        <stp>DC</stp>
        <stp>0</stp>
        <stp>All</stp>
        <stp/>
        <stp/>
        <stp>FALSE</stp>
        <stp>T</stp>
        <tr r="G215" s="1"/>
      </tp>
      <tp t="s">
        <v/>
        <stp/>
        <stp>StudyData</stp>
        <stp>Low(CLE)when (LocalMonth(CLE)=10 and LocalDay(CLE)=23 and LocalYear(CLE)=2015)</stp>
        <stp>Bar</stp>
        <stp/>
        <stp>Close</stp>
        <stp>DC</stp>
        <stp>0</stp>
        <stp>All</stp>
        <stp/>
        <stp/>
        <stp>FALSE</stp>
        <stp>T</stp>
        <tr r="G216" s="1"/>
      </tp>
      <tp t="s">
        <v/>
        <stp/>
        <stp>StudyData</stp>
        <stp>Low(CLE)when (LocalMonth(CLE)=10 and LocalDay(CLE)=26 and LocalYear(CLE)=2015)</stp>
        <stp>Bar</stp>
        <stp/>
        <stp>Close</stp>
        <stp>DC</stp>
        <stp>0</stp>
        <stp>All</stp>
        <stp/>
        <stp/>
        <stp>FALSE</stp>
        <stp>T</stp>
        <tr r="G217" s="1"/>
      </tp>
      <tp t="s">
        <v/>
        <stp/>
        <stp>StudyData</stp>
        <stp>Low(CLE)when (LocalMonth(CLE)=10 and LocalDay(CLE)=27 and LocalYear(CLE)=2015)</stp>
        <stp>Bar</stp>
        <stp/>
        <stp>Close</stp>
        <stp>DC</stp>
        <stp>0</stp>
        <stp>All</stp>
        <stp/>
        <stp/>
        <stp>FALSE</stp>
        <stp>T</stp>
        <tr r="G218" s="1"/>
      </tp>
      <tp t="s">
        <v/>
        <stp/>
        <stp>StudyData</stp>
        <stp>Low(CLE)when (LocalMonth(CLE)=10 and LocalDay(CLE)=28 and LocalYear(CLE)=2015)</stp>
        <stp>Bar</stp>
        <stp/>
        <stp>Close</stp>
        <stp>DC</stp>
        <stp>0</stp>
        <stp>All</stp>
        <stp/>
        <stp/>
        <stp>FALSE</stp>
        <stp>T</stp>
        <tr r="G219" s="1"/>
      </tp>
      <tp t="s">
        <v/>
        <stp/>
        <stp>StudyData</stp>
        <stp>Low(CLE)when (LocalMonth(CLE)=10 and LocalDay(CLE)=29 and LocalYear(CLE)=2015)</stp>
        <stp>Bar</stp>
        <stp/>
        <stp>Close</stp>
        <stp>DC</stp>
        <stp>0</stp>
        <stp>All</stp>
        <stp/>
        <stp/>
        <stp>FALSE</stp>
        <stp>T</stp>
        <tr r="G220" s="1"/>
      </tp>
    </main>
    <main first="cqg.rtd">
      <tp>
        <v>57.86</v>
        <stp/>
        <stp>StudyData</stp>
        <stp>Low(CLE)when (LocalMonth(CLE)=6 and LocalDay(CLE)=8 and LocalYear(CLE)=2015)</stp>
        <stp>Bar</stp>
        <stp/>
        <stp>Close</stp>
        <stp>DC</stp>
        <stp>0</stp>
        <stp>All</stp>
        <stp/>
        <stp/>
        <stp>FALSE</stp>
        <stp>T</stp>
        <tr r="G117" s="1"/>
      </tp>
      <tp>
        <v>51.48</v>
        <stp/>
        <stp>StudyData</stp>
        <stp>Low(CLE)when (LocalMonth(CLE)=7 and LocalDay(CLE)=9 and LocalYear(CLE)=2015)</stp>
        <stp>Bar</stp>
        <stp/>
        <stp>Close</stp>
        <stp>DC</stp>
        <stp>0</stp>
        <stp>All</stp>
        <stp/>
        <stp/>
        <stp>FALSE</stp>
        <stp>T</stp>
        <tr r="G140" s="1"/>
      </tp>
      <tp>
        <v>44.2</v>
        <stp/>
        <stp>StudyData</stp>
        <stp>Low(CLE)when (LocalMonth(CLE)=8 and LocalDay(CLE)=6 and LocalYear(CLE)=2015)</stp>
        <stp>Bar</stp>
        <stp/>
        <stp>Close</stp>
        <stp>DC</stp>
        <stp>0</stp>
        <stp>All</stp>
        <stp/>
        <stp/>
        <stp>FALSE</stp>
        <stp>T</stp>
        <tr r="G160" s="1"/>
      </tp>
      <tp t="s">
        <v/>
        <stp/>
        <stp>StudyData</stp>
        <stp>Low(CLE)when (LocalMonth(CLE)=9 and LocalDay(CLE)=7 and LocalYear(CLE)=2015)</stp>
        <stp>Bar</stp>
        <stp/>
        <stp>Close</stp>
        <stp>DC</stp>
        <stp>0</stp>
        <stp>All</stp>
        <stp/>
        <stp/>
        <stp>FALSE</stp>
        <stp>T</stp>
        <tr r="G182" s="1"/>
      </tp>
      <tp>
        <v>58.23</v>
        <stp/>
        <stp>StudyData</stp>
        <stp>Low(CLE)when (LocalMonth(CLE)=6 and LocalDay(CLE)=9 and LocalYear(CLE)=2015)</stp>
        <stp>Bar</stp>
        <stp/>
        <stp>Close</stp>
        <stp>DC</stp>
        <stp>0</stp>
        <stp>All</stp>
        <stp/>
        <stp/>
        <stp>FALSE</stp>
        <stp>T</stp>
        <tr r="G118" s="1"/>
      </tp>
      <tp>
        <v>50.91</v>
        <stp/>
        <stp>StudyData</stp>
        <stp>Low(CLE)when (LocalMonth(CLE)=7 and LocalDay(CLE)=8 and LocalYear(CLE)=2015)</stp>
        <stp>Bar</stp>
        <stp/>
        <stp>Close</stp>
        <stp>DC</stp>
        <stp>0</stp>
        <stp>All</stp>
        <stp/>
        <stp/>
        <stp>FALSE</stp>
        <stp>T</stp>
        <tr r="G139" s="1"/>
      </tp>
      <tp>
        <v>43.7</v>
        <stp/>
        <stp>StudyData</stp>
        <stp>Low(CLE)when (LocalMonth(CLE)=8 and LocalDay(CLE)=7 and LocalYear(CLE)=2015)</stp>
        <stp>Bar</stp>
        <stp/>
        <stp>Close</stp>
        <stp>DC</stp>
        <stp>0</stp>
        <stp>All</stp>
        <stp/>
        <stp/>
        <stp>FALSE</stp>
        <stp>T</stp>
        <tr r="G161" s="1"/>
      </tp>
      <tp>
        <v>50.37</v>
        <stp/>
        <stp>StudyData</stp>
        <stp>Low(CLE)when (LocalMonth(CLE)=4 and LocalDay(CLE)=8 and LocalYear(CLE)=2015)</stp>
        <stp>Bar</stp>
        <stp/>
        <stp>Close</stp>
        <stp>DC</stp>
        <stp>0</stp>
        <stp>All</stp>
        <stp/>
        <stp/>
        <stp>FALSE</stp>
        <stp>T</stp>
        <tr r="G74" s="1"/>
      </tp>
      <tp>
        <v>45.29</v>
        <stp/>
        <stp>StudyData</stp>
        <stp>Low(CLE)when (LocalMonth(CLE)=8 and LocalDay(CLE)=4 and LocalYear(CLE)=2015)</stp>
        <stp>Bar</stp>
        <stp/>
        <stp>Close</stp>
        <stp>DC</stp>
        <stp>0</stp>
        <stp>All</stp>
        <stp/>
        <stp/>
        <stp>FALSE</stp>
        <stp>T</stp>
        <tr r="G158" s="1"/>
      </tp>
      <tp>
        <v>50.51</v>
        <stp/>
        <stp>StudyData</stp>
        <stp>Low(CLE)when (LocalMonth(CLE)=4 and LocalDay(CLE)=9 and LocalYear(CLE)=2015)</stp>
        <stp>Bar</stp>
        <stp/>
        <stp>Close</stp>
        <stp>DC</stp>
        <stp>0</stp>
        <stp>All</stp>
        <stp/>
        <stp/>
        <stp>FALSE</stp>
        <stp>T</stp>
        <tr r="G75" s="1"/>
      </tp>
      <tp>
        <v>58.14</v>
        <stp/>
        <stp>StudyData</stp>
        <stp>Low(CLE)when (LocalMonth(CLE)=5 and LocalDay(CLE)=8 and LocalYear(CLE)=2015)</stp>
        <stp>Bar</stp>
        <stp/>
        <stp>Close</stp>
        <stp>DC</stp>
        <stp>0</stp>
        <stp>All</stp>
        <stp/>
        <stp/>
        <stp>FALSE</stp>
        <stp>T</stp>
        <tr r="G96" s="1"/>
      </tp>
      <tp>
        <v>44.83</v>
        <stp/>
        <stp>StudyData</stp>
        <stp>Low(CLE)when (LocalMonth(CLE)=8 and LocalDay(CLE)=5 and LocalYear(CLE)=2015)</stp>
        <stp>Bar</stp>
        <stp/>
        <stp>Close</stp>
        <stp>DC</stp>
        <stp>0</stp>
        <stp>All</stp>
        <stp/>
        <stp/>
        <stp>FALSE</stp>
        <stp>T</stp>
        <tr r="G159" s="1"/>
      </tp>
      <tp>
        <v>45.61</v>
        <stp/>
        <stp>StudyData</stp>
        <stp>Low(CLE)when (LocalMonth(CLE)=9 and LocalDay(CLE)=4 and LocalYear(CLE)=2015)</stp>
        <stp>Bar</stp>
        <stp/>
        <stp>Close</stp>
        <stp>DC</stp>
        <stp>0</stp>
        <stp>All</stp>
        <stp/>
        <stp/>
        <stp>FALSE</stp>
        <stp>T</stp>
        <tr r="G181" s="1"/>
      </tp>
      <tp t="s">
        <v/>
        <stp/>
        <stp>StudyData</stp>
        <stp>Low(CLE)when (LocalMonth(CLE)=1 and LocalDay(CLE)=8 and LocalYear(CLE)=2016)</stp>
        <stp>Bar</stp>
        <stp/>
        <stp>Close</stp>
        <stp>DC</stp>
        <stp>0</stp>
        <stp>All</stp>
        <stp/>
        <stp/>
        <stp>FALSE</stp>
        <stp>T</stp>
        <tr r="G271" s="1"/>
      </tp>
      <tp>
        <v>49.25</v>
        <stp/>
        <stp>StudyData</stp>
        <stp>Low(CLE)when (LocalMonth(CLE)=3 and LocalDay(CLE)=9 and LocalYear(CLE)=2015)</stp>
        <stp>Bar</stp>
        <stp/>
        <stp>Close</stp>
        <stp>DC</stp>
        <stp>0</stp>
        <stp>All</stp>
        <stp/>
        <stp/>
        <stp>FALSE</stp>
        <stp>T</stp>
        <tr r="G52" s="1"/>
      </tp>
      <tp>
        <v>45.65</v>
        <stp/>
        <stp>StudyData</stp>
        <stp>Low(CLE)when (LocalMonth(CLE)=9 and LocalDay(CLE)=3 and LocalYear(CLE)=2015)</stp>
        <stp>Bar</stp>
        <stp/>
        <stp>Close</stp>
        <stp>DC</stp>
        <stp>0</stp>
        <stp>All</stp>
        <stp/>
        <stp/>
        <stp>FALSE</stp>
        <stp>T</stp>
        <tr r="G180" s="1"/>
      </tp>
      <tp>
        <v>51.65</v>
        <stp/>
        <stp>StudyData</stp>
        <stp>Low(CLE)when (LocalMonth(CLE)=2 and LocalDay(CLE)=9 and LocalYear(CLE)=2015)</stp>
        <stp>Bar</stp>
        <stp/>
        <stp>Close</stp>
        <stp>DC</stp>
        <stp>0</stp>
        <stp>All</stp>
        <stp/>
        <stp/>
        <stp>FALSE</stp>
        <stp>T</stp>
        <tr r="G32" s="1"/>
      </tp>
      <tp>
        <v>45.08</v>
        <stp/>
        <stp>StudyData</stp>
        <stp>Low(CLE)when (LocalMonth(CLE)=8 and LocalDay(CLE)=3 and LocalYear(CLE)=2015)</stp>
        <stp>Bar</stp>
        <stp/>
        <stp>Close</stp>
        <stp>DC</stp>
        <stp>0</stp>
        <stp>All</stp>
        <stp/>
        <stp/>
        <stp>FALSE</stp>
        <stp>T</stp>
        <tr r="G157" s="1"/>
      </tp>
      <tp>
        <v>43.21</v>
        <stp/>
        <stp>StudyData</stp>
        <stp>Low(CLE)when (LocalMonth(CLE)=9 and LocalDay(CLE)=2 and LocalYear(CLE)=2015)</stp>
        <stp>Bar</stp>
        <stp/>
        <stp>Close</stp>
        <stp>DC</stp>
        <stp>0</stp>
        <stp>All</stp>
        <stp/>
        <stp/>
        <stp>FALSE</stp>
        <stp>T</stp>
        <tr r="G179" s="1"/>
      </tp>
      <tp>
        <v>47.16</v>
        <stp/>
        <stp>StudyData</stp>
        <stp>Low(CLE)when (LocalMonth(CLE)=1 and LocalDay(CLE)=9 and LocalYear(CLE)=2015)</stp>
        <stp>Bar</stp>
        <stp/>
        <stp>Close</stp>
        <stp>DC</stp>
        <stp>0</stp>
        <stp>All</stp>
        <stp/>
        <stp/>
        <stp>FALSE</stp>
        <stp>T</stp>
        <tr r="G11" s="1"/>
      </tp>
      <tp t="s">
        <v/>
        <stp/>
        <stp>StudyData</stp>
        <stp>Low(CLE)when (LocalMonth(CLE)=2 and LocalDay(CLE)=9 and LocalYear(CLE)=2016)</stp>
        <stp>Bar</stp>
        <stp/>
        <stp>Close</stp>
        <stp>DC</stp>
        <stp>0</stp>
        <stp>All</stp>
        <stp/>
        <stp/>
        <stp>FALSE</stp>
        <stp>T</stp>
        <tr r="G293" s="1"/>
      </tp>
      <tp>
        <v>44.15</v>
        <stp/>
        <stp>StudyData</stp>
        <stp>Low(CLE)when (LocalMonth(CLE)=9 and LocalDay(CLE)=1 and LocalYear(CLE)=2015)</stp>
        <stp>Bar</stp>
        <stp/>
        <stp>Close</stp>
        <stp>DC</stp>
        <stp>0</stp>
        <stp>All</stp>
        <stp/>
        <stp/>
        <stp>FALSE</stp>
        <stp>T</stp>
        <tr r="G178" s="1"/>
      </tp>
      <tp>
        <v>47.73</v>
        <stp/>
        <stp>StudyData</stp>
        <stp>Low(CLE)when (LocalMonth(CLE)=1 and LocalDay(CLE)=8 and LocalYear(CLE)=2015)</stp>
        <stp>Bar</stp>
        <stp/>
        <stp>Close</stp>
        <stp>DC</stp>
        <stp>0</stp>
        <stp>All</stp>
        <stp/>
        <stp/>
        <stp>FALSE</stp>
        <stp>T</stp>
        <tr r="G10" s="1"/>
      </tp>
      <tp t="s">
        <v/>
        <stp/>
        <stp>StudyData</stp>
        <stp>Low(CLE)when (LocalMonth(CLE)=2 and LocalDay(CLE)=8 and LocalYear(CLE)=2016)</stp>
        <stp>Bar</stp>
        <stp/>
        <stp>Close</stp>
        <stp>DC</stp>
        <stp>0</stp>
        <stp>All</stp>
        <stp/>
        <stp/>
        <stp>FALSE</stp>
        <stp>T</stp>
        <tr r="G292" s="1"/>
      </tp>
      <tp t="s">
        <v/>
        <stp/>
        <stp>StudyData</stp>
        <stp>Low(CLE)when (LocalMonth(CLE)=1 and LocalDay(CLE)=4 and LocalYear(CLE)=2016)</stp>
        <stp>Bar</stp>
        <stp/>
        <stp>Close</stp>
        <stp>DC</stp>
        <stp>0</stp>
        <stp>All</stp>
        <stp/>
        <stp/>
        <stp>FALSE</stp>
        <stp>T</stp>
        <tr r="G267" s="1"/>
      </tp>
      <tp>
        <v>46.83</v>
        <stp/>
        <stp>StudyData</stp>
        <stp>Low(CLE)when (LocalMonth(CLE)=1 and LocalDay(CLE)=7 and LocalYear(CLE)=2015)</stp>
        <stp>Bar</stp>
        <stp/>
        <stp>Close</stp>
        <stp>DC</stp>
        <stp>0</stp>
        <stp>All</stp>
        <stp/>
        <stp/>
        <stp>FALSE</stp>
        <stp>T</stp>
        <tr r="G9" s="1"/>
      </tp>
      <tp>
        <v>47.95</v>
        <stp/>
        <stp>StudyData</stp>
        <stp>Low(CLE)when (LocalMonth(CLE)=2 and LocalDay(CLE)=4 and LocalYear(CLE)=2015)</stp>
        <stp>Bar</stp>
        <stp/>
        <stp>Close</stp>
        <stp>DC</stp>
        <stp>0</stp>
        <stp>All</stp>
        <stp/>
        <stp/>
        <stp>FALSE</stp>
        <stp>T</stp>
        <tr r="G29" s="1"/>
      </tp>
      <tp>
        <v>50.61</v>
        <stp/>
        <stp>StudyData</stp>
        <stp>Low(CLE)when (LocalMonth(CLE)=3 and LocalDay(CLE)=5 and LocalYear(CLE)=2015)</stp>
        <stp>Bar</stp>
        <stp/>
        <stp>Close</stp>
        <stp>DC</stp>
        <stp>0</stp>
        <stp>All</stp>
        <stp/>
        <stp/>
        <stp>FALSE</stp>
        <stp>T</stp>
        <tr r="G50" s="1"/>
      </tp>
      <tp>
        <v>48.11</v>
        <stp/>
        <stp>StudyData</stp>
        <stp>Low(CLE)when (LocalMonth(CLE)=4 and LocalDay(CLE)=2 and LocalYear(CLE)=2015)</stp>
        <stp>Bar</stp>
        <stp/>
        <stp>Close</stp>
        <stp>DC</stp>
        <stp>0</stp>
        <stp>All</stp>
        <stp/>
        <stp/>
        <stp>FALSE</stp>
        <stp>T</stp>
        <tr r="G70" s="1"/>
      </tp>
      <tp>
        <v>56.68</v>
        <stp/>
        <stp>StudyData</stp>
        <stp>Low(CLE)when (LocalMonth(CLE)=7 and LocalDay(CLE)=1 and LocalYear(CLE)=2015)</stp>
        <stp>Bar</stp>
        <stp/>
        <stp>Close</stp>
        <stp>DC</stp>
        <stp>0</stp>
        <stp>All</stp>
        <stp/>
        <stp/>
        <stp>FALSE</stp>
        <stp>T</stp>
        <tr r="G134" s="1"/>
      </tp>
      <tp t="s">
        <v/>
        <stp/>
        <stp>StudyData</stp>
        <stp>Low(CLE)when (LocalMonth(CLE)=1 and LocalDay(CLE)=5 and LocalYear(CLE)=2016)</stp>
        <stp>Bar</stp>
        <stp/>
        <stp>Close</stp>
        <stp>DC</stp>
        <stp>0</stp>
        <stp>All</stp>
        <stp/>
        <stp/>
        <stp>FALSE</stp>
        <stp>T</stp>
        <tr r="G268" s="1"/>
      </tp>
      <tp>
        <v>47.55</v>
        <stp/>
        <stp>StudyData</stp>
        <stp>Low(CLE)when (LocalMonth(CLE)=1 and LocalDay(CLE)=6 and LocalYear(CLE)=2015)</stp>
        <stp>Bar</stp>
        <stp/>
        <stp>Close</stp>
        <stp>DC</stp>
        <stp>0</stp>
        <stp>All</stp>
        <stp/>
        <stp/>
        <stp>FALSE</stp>
        <stp>T</stp>
        <tr r="G8" s="1"/>
      </tp>
      <tp>
        <v>47.36</v>
        <stp/>
        <stp>StudyData</stp>
        <stp>Low(CLE)when (LocalMonth(CLE)=2 and LocalDay(CLE)=5 and LocalYear(CLE)=2015)</stp>
        <stp>Bar</stp>
        <stp/>
        <stp>Close</stp>
        <stp>DC</stp>
        <stp>0</stp>
        <stp>All</stp>
        <stp/>
        <stp/>
        <stp>FALSE</stp>
        <stp>T</stp>
        <tr r="G30" s="1"/>
      </tp>
      <tp>
        <v>49.6</v>
        <stp/>
        <stp>StudyData</stp>
        <stp>Low(CLE)when (LocalMonth(CLE)=3 and LocalDay(CLE)=4 and LocalYear(CLE)=2015)</stp>
        <stp>Bar</stp>
        <stp/>
        <stp>Close</stp>
        <stp>DC</stp>
        <stp>0</stp>
        <stp>All</stp>
        <stp/>
        <stp/>
        <stp>FALSE</stp>
        <stp>T</stp>
        <tr r="G49" s="1"/>
      </tp>
      <tp t="s">
        <v/>
        <stp/>
        <stp>StudyData</stp>
        <stp>Low(CLE)when (LocalMonth(CLE)=4 and LocalDay(CLE)=3 and LocalYear(CLE)=2015)</stp>
        <stp>Bar</stp>
        <stp/>
        <stp>Close</stp>
        <stp>DC</stp>
        <stp>0</stp>
        <stp>All</stp>
        <stp/>
        <stp/>
        <stp>FALSE</stp>
        <stp>T</stp>
        <tr r="G71" s="1"/>
      </tp>
      <tp>
        <v>59.33</v>
        <stp/>
        <stp>StudyData</stp>
        <stp>Low(CLE)when (LocalMonth(CLE)=6 and LocalDay(CLE)=1 and LocalYear(CLE)=2015)</stp>
        <stp>Bar</stp>
        <stp/>
        <stp>Close</stp>
        <stp>DC</stp>
        <stp>0</stp>
        <stp>All</stp>
        <stp/>
        <stp/>
        <stp>FALSE</stp>
        <stp>T</stp>
        <tr r="G112" s="1"/>
      </tp>
      <tp>
        <v>49.68</v>
        <stp/>
        <stp>StudyData</stp>
        <stp>Low(CLE)when (LocalMonth(CLE)=1 and LocalDay(CLE)=5 and LocalYear(CLE)=2015)</stp>
        <stp>Bar</stp>
        <stp/>
        <stp>Close</stp>
        <stp>DC</stp>
        <stp>0</stp>
        <stp>All</stp>
        <stp/>
        <stp/>
        <stp>FALSE</stp>
        <stp>T</stp>
        <tr r="G7" s="1"/>
      </tp>
      <tp t="s">
        <v/>
        <stp/>
        <stp>StudyData</stp>
        <stp>Low(CLE)when (LocalMonth(CLE)=1 and LocalDay(CLE)=6 and LocalYear(CLE)=2016)</stp>
        <stp>Bar</stp>
        <stp/>
        <stp>Close</stp>
        <stp>DC</stp>
        <stp>0</stp>
        <stp>All</stp>
        <stp/>
        <stp/>
        <stp>FALSE</stp>
        <stp>T</stp>
        <tr r="G269" s="1"/>
      </tp>
      <tp t="s">
        <v/>
        <stp/>
        <stp>StudyData</stp>
        <stp>Low(CLE)when (LocalMonth(CLE)=2 and LocalDay(CLE)=5 and LocalYear(CLE)=2016)</stp>
        <stp>Bar</stp>
        <stp/>
        <stp>Close</stp>
        <stp>DC</stp>
        <stp>0</stp>
        <stp>All</stp>
        <stp/>
        <stp/>
        <stp>FALSE</stp>
        <stp>T</stp>
        <tr r="G291" s="1"/>
      </tp>
      <tp>
        <v>50.72</v>
        <stp/>
        <stp>StudyData</stp>
        <stp>Low(CLE)when (LocalMonth(CLE)=2 and LocalDay(CLE)=6 and LocalYear(CLE)=2015)</stp>
        <stp>Bar</stp>
        <stp/>
        <stp>Close</stp>
        <stp>DC</stp>
        <stp>0</stp>
        <stp>All</stp>
        <stp/>
        <stp/>
        <stp>FALSE</stp>
        <stp>T</stp>
        <tr r="G31" s="1"/>
      </tp>
      <tp>
        <v>58.32</v>
        <stp/>
        <stp>StudyData</stp>
        <stp>Low(CLE)when (LocalMonth(CLE)=5 and LocalDay(CLE)=1 and LocalYear(CLE)=2015)</stp>
        <stp>Bar</stp>
        <stp/>
        <stp>Close</stp>
        <stp>DC</stp>
        <stp>0</stp>
        <stp>All</stp>
        <stp/>
        <stp/>
        <stp>FALSE</stp>
        <stp>T</stp>
        <tr r="G91" s="1"/>
      </tp>
      <tp>
        <v>60.09</v>
        <stp/>
        <stp>StudyData</stp>
        <stp>Low(CLE)when (LocalMonth(CLE)=6 and LocalDay(CLE)=2 and LocalYear(CLE)=2015)</stp>
        <stp>Bar</stp>
        <stp/>
        <stp>Close</stp>
        <stp>DC</stp>
        <stp>0</stp>
        <stp>All</stp>
        <stp/>
        <stp/>
        <stp>FALSE</stp>
        <stp>T</stp>
        <tr r="G113" s="1"/>
      </tp>
      <tp t="s">
        <v/>
        <stp/>
        <stp>StudyData</stp>
        <stp>Low(CLE)when (LocalMonth(CLE)=7 and LocalDay(CLE)=3 and LocalYear(CLE)=2015)</stp>
        <stp>Bar</stp>
        <stp/>
        <stp>Close</stp>
        <stp>DC</stp>
        <stp>0</stp>
        <stp>All</stp>
        <stp/>
        <stp/>
        <stp>FALSE</stp>
        <stp>T</stp>
        <tr r="G136" s="1"/>
      </tp>
      <tp t="s">
        <v/>
        <stp/>
        <stp>StudyData</stp>
        <stp>Low(CLE)when (LocalMonth(CLE)=1 and LocalDay(CLE)=7 and LocalYear(CLE)=2016)</stp>
        <stp>Bar</stp>
        <stp/>
        <stp>Close</stp>
        <stp>DC</stp>
        <stp>0</stp>
        <stp>All</stp>
        <stp/>
        <stp/>
        <stp>FALSE</stp>
        <stp>T</stp>
        <tr r="G270" s="1"/>
      </tp>
      <tp t="s">
        <v/>
        <stp/>
        <stp>StudyData</stp>
        <stp>Low(CLE)when (LocalMonth(CLE)=2 and LocalDay(CLE)=4 and LocalYear(CLE)=2016)</stp>
        <stp>Bar</stp>
        <stp/>
        <stp>Close</stp>
        <stp>DC</stp>
        <stp>0</stp>
        <stp>All</stp>
        <stp/>
        <stp/>
        <stp>FALSE</stp>
        <stp>T</stp>
        <tr r="G290" s="1"/>
      </tp>
      <tp>
        <v>48.88</v>
        <stp/>
        <stp>StudyData</stp>
        <stp>Low(CLE)when (LocalMonth(CLE)=3 and LocalDay(CLE)=6 and LocalYear(CLE)=2015)</stp>
        <stp>Bar</stp>
        <stp/>
        <stp>Close</stp>
        <stp>DC</stp>
        <stp>0</stp>
        <stp>All</stp>
        <stp/>
        <stp/>
        <stp>FALSE</stp>
        <stp>T</stp>
        <tr r="G51" s="1"/>
      </tp>
      <tp>
        <v>47.05</v>
        <stp/>
        <stp>StudyData</stp>
        <stp>Low(CLE)when (LocalMonth(CLE)=4 and LocalDay(CLE)=1 and LocalYear(CLE)=2015)</stp>
        <stp>Bar</stp>
        <stp/>
        <stp>Close</stp>
        <stp>DC</stp>
        <stp>0</stp>
        <stp>All</stp>
        <stp/>
        <stp/>
        <stp>FALSE</stp>
        <stp>T</stp>
        <tr r="G69" s="1"/>
      </tp>
      <tp>
        <v>59.34</v>
        <stp/>
        <stp>StudyData</stp>
        <stp>Low(CLE)when (LocalMonth(CLE)=6 and LocalDay(CLE)=3 and LocalYear(CLE)=2015)</stp>
        <stp>Bar</stp>
        <stp/>
        <stp>Close</stp>
        <stp>DC</stp>
        <stp>0</stp>
        <stp>All</stp>
        <stp/>
        <stp/>
        <stp>FALSE</stp>
        <stp>T</stp>
        <tr r="G114" s="1"/>
      </tp>
      <tp>
        <v>56.5</v>
        <stp/>
        <stp>StudyData</stp>
        <stp>Low(CLE)when (LocalMonth(CLE)=7 and LocalDay(CLE)=2 and LocalYear(CLE)=2015)</stp>
        <stp>Bar</stp>
        <stp/>
        <stp>Close</stp>
        <stp>DC</stp>
        <stp>0</stp>
        <stp>All</stp>
        <stp/>
        <stp/>
        <stp>FALSE</stp>
        <stp>T</stp>
        <tr r="G135" s="1"/>
      </tp>
      <tp t="s">
        <v/>
        <stp/>
        <stp>StudyData</stp>
        <stp>Low(CLE)when (LocalMonth(CLE)=2 and LocalDay(CLE)=3 and LocalYear(CLE)=2016)</stp>
        <stp>Bar</stp>
        <stp/>
        <stp>Close</stp>
        <stp>DC</stp>
        <stp>0</stp>
        <stp>All</stp>
        <stp/>
        <stp/>
        <stp>FALSE</stp>
        <stp>T</stp>
        <tr r="G289" s="1"/>
      </tp>
      <tp t="s">
        <v/>
        <stp/>
        <stp>StudyData</stp>
        <stp>Low(CLE)when (LocalMonth(CLE)=3 and LocalDay(CLE)=2 and LocalYear(CLE)=2016)</stp>
        <stp>Bar</stp>
        <stp/>
        <stp>Close</stp>
        <stp>DC</stp>
        <stp>0</stp>
        <stp>All</stp>
        <stp/>
        <stp/>
        <stp>FALSE</stp>
        <stp>T</stp>
        <tr r="G309" s="1"/>
      </tp>
      <tp>
        <v>49.47</v>
        <stp/>
        <stp>StudyData</stp>
        <stp>Low(CLE)when (LocalMonth(CLE)=4 and LocalDay(CLE)=6 and LocalYear(CLE)=2015)</stp>
        <stp>Bar</stp>
        <stp/>
        <stp>Close</stp>
        <stp>DC</stp>
        <stp>0</stp>
        <stp>All</stp>
        <stp/>
        <stp/>
        <stp>FALSE</stp>
        <stp>T</stp>
        <tr r="G72" s="1"/>
      </tp>
      <tp>
        <v>58.49</v>
        <stp/>
        <stp>StudyData</stp>
        <stp>Low(CLE)when (LocalMonth(CLE)=5 and LocalDay(CLE)=7 and LocalYear(CLE)=2015)</stp>
        <stp>Bar</stp>
        <stp/>
        <stp>Close</stp>
        <stp>DC</stp>
        <stp>0</stp>
        <stp>All</stp>
        <stp/>
        <stp/>
        <stp>FALSE</stp>
        <stp>T</stp>
        <tr r="G95" s="1"/>
      </tp>
      <tp>
        <v>57.83</v>
        <stp/>
        <stp>StudyData</stp>
        <stp>Low(CLE)when (LocalMonth(CLE)=6 and LocalDay(CLE)=4 and LocalYear(CLE)=2015)</stp>
        <stp>Bar</stp>
        <stp/>
        <stp>Close</stp>
        <stp>DC</stp>
        <stp>0</stp>
        <stp>All</stp>
        <stp/>
        <stp/>
        <stp>FALSE</stp>
        <stp>T</stp>
        <tr r="G115" s="1"/>
      </tp>
      <tp t="s">
        <v/>
        <stp/>
        <stp>StudyData</stp>
        <stp>Low(CLE)when (LocalMonth(CLE)=1 and LocalDay(CLE)=1 and LocalYear(CLE)=2016)</stp>
        <stp>Bar</stp>
        <stp/>
        <stp>Close</stp>
        <stp>DC</stp>
        <stp>0</stp>
        <stp>All</stp>
        <stp/>
        <stp/>
        <stp>FALSE</stp>
        <stp>T</stp>
        <tr r="G266" s="1"/>
      </tp>
      <tp>
        <v>52.03</v>
        <stp/>
        <stp>StudyData</stp>
        <stp>Low(CLE)when (LocalMonth(CLE)=1 and LocalDay(CLE)=2 and LocalYear(CLE)=2015)</stp>
        <stp>Bar</stp>
        <stp/>
        <stp>Close</stp>
        <stp>DC</stp>
        <stp>0</stp>
        <stp>All</stp>
        <stp/>
        <stp/>
        <stp>FALSE</stp>
        <stp>T</stp>
        <tr r="G6" s="1"/>
      </tp>
      <tp t="s">
        <v/>
        <stp/>
        <stp>StudyData</stp>
        <stp>Low(CLE)when (LocalMonth(CLE)=2 and LocalDay(CLE)=2 and LocalYear(CLE)=2016)</stp>
        <stp>Bar</stp>
        <stp/>
        <stp>Close</stp>
        <stp>DC</stp>
        <stp>0</stp>
        <stp>All</stp>
        <stp/>
        <stp/>
        <stp>FALSE</stp>
        <stp>T</stp>
        <tr r="G288" s="1"/>
      </tp>
      <tp>
        <v>51.17</v>
        <stp/>
        <stp>StudyData</stp>
        <stp>Low(CLE)when (LocalMonth(CLE)=4 and LocalDay(CLE)=7 and LocalYear(CLE)=2015)</stp>
        <stp>Bar</stp>
        <stp/>
        <stp>Close</stp>
        <stp>DC</stp>
        <stp>0</stp>
        <stp>All</stp>
        <stp/>
        <stp/>
        <stp>FALSE</stp>
        <stp>T</stp>
        <tr r="G73" s="1"/>
      </tp>
      <tp>
        <v>60.54</v>
        <stp/>
        <stp>StudyData</stp>
        <stp>Low(CLE)when (LocalMonth(CLE)=5 and LocalDay(CLE)=6 and LocalYear(CLE)=2015)</stp>
        <stp>Bar</stp>
        <stp/>
        <stp>Close</stp>
        <stp>DC</stp>
        <stp>0</stp>
        <stp>All</stp>
        <stp/>
        <stp/>
        <stp>FALSE</stp>
        <stp>T</stp>
        <tr r="G94" s="1"/>
      </tp>
      <tp>
        <v>56.83</v>
        <stp/>
        <stp>StudyData</stp>
        <stp>Low(CLE)when (LocalMonth(CLE)=6 and LocalDay(CLE)=5 and LocalYear(CLE)=2015)</stp>
        <stp>Bar</stp>
        <stp/>
        <stp>Close</stp>
        <stp>DC</stp>
        <stp>0</stp>
        <stp>All</stp>
        <stp/>
        <stp/>
        <stp>FALSE</stp>
        <stp>T</stp>
        <tr r="G116" s="1"/>
      </tp>
      <tp t="s">
        <v/>
        <stp/>
        <stp>StudyData</stp>
        <stp>Low(CLE)when (LocalMonth(CLE)=2 and LocalDay(CLE)=1 and LocalYear(CLE)=2016)</stp>
        <stp>Bar</stp>
        <stp/>
        <stp>Close</stp>
        <stp>DC</stp>
        <stp>0</stp>
        <stp>All</stp>
        <stp/>
        <stp/>
        <stp>FALSE</stp>
        <stp>T</stp>
        <tr r="G287" s="1"/>
      </tp>
      <tp>
        <v>46.67</v>
        <stp/>
        <stp>StudyData</stp>
        <stp>Low(CLE)when (LocalMonth(CLE)=2 and LocalDay(CLE)=2 and LocalYear(CLE)=2015)</stp>
        <stp>Bar</stp>
        <stp/>
        <stp>Close</stp>
        <stp>DC</stp>
        <stp>0</stp>
        <stp>All</stp>
        <stp/>
        <stp/>
        <stp>FALSE</stp>
        <stp>T</stp>
        <tr r="G27" s="1"/>
      </tp>
      <tp>
        <v>49.45</v>
        <stp/>
        <stp>StudyData</stp>
        <stp>Low(CLE)when (LocalMonth(CLE)=3 and LocalDay(CLE)=3 and LocalYear(CLE)=2015)</stp>
        <stp>Bar</stp>
        <stp/>
        <stp>Close</stp>
        <stp>DC</stp>
        <stp>0</stp>
        <stp>All</stp>
        <stp/>
        <stp/>
        <stp>FALSE</stp>
        <stp>T</stp>
        <tr r="G48" s="1"/>
      </tp>
      <tp>
        <v>58.63</v>
        <stp/>
        <stp>StudyData</stp>
        <stp>Low(CLE)when (LocalMonth(CLE)=5 and LocalDay(CLE)=5 and LocalYear(CLE)=2015)</stp>
        <stp>Bar</stp>
        <stp/>
        <stp>Close</stp>
        <stp>DC</stp>
        <stp>0</stp>
        <stp>All</stp>
        <stp/>
        <stp/>
        <stp>FALSE</stp>
        <stp>T</stp>
        <tr r="G93" s="1"/>
      </tp>
      <tp>
        <v>50.58</v>
        <stp/>
        <stp>StudyData</stp>
        <stp>Low(CLE)when (LocalMonth(CLE)=7 and LocalDay(CLE)=7 and LocalYear(CLE)=2015)</stp>
        <stp>Bar</stp>
        <stp/>
        <stp>Close</stp>
        <stp>DC</stp>
        <stp>0</stp>
        <stp>All</stp>
        <stp/>
        <stp/>
        <stp>FALSE</stp>
        <stp>T</stp>
        <tr r="G138" s="1"/>
      </tp>
      <tp>
        <v>44.05</v>
        <stp/>
        <stp>StudyData</stp>
        <stp>Low(CLE)when (LocalMonth(CLE)=9 and LocalDay(CLE)=9 and LocalYear(CLE)=2015)</stp>
        <stp>Bar</stp>
        <stp/>
        <stp>Close</stp>
        <stp>DC</stp>
        <stp>0</stp>
        <stp>All</stp>
        <stp/>
        <stp/>
        <stp>FALSE</stp>
        <stp>T</stp>
        <tr r="G184" s="1"/>
      </tp>
      <tp>
        <v>49.69</v>
        <stp/>
        <stp>StudyData</stp>
        <stp>Low(CLE)when (LocalMonth(CLE)=2 and LocalDay(CLE)=3 and LocalYear(CLE)=2015)</stp>
        <stp>Bar</stp>
        <stp/>
        <stp>Close</stp>
        <stp>DC</stp>
        <stp>0</stp>
        <stp>All</stp>
        <stp/>
        <stp/>
        <stp>FALSE</stp>
        <stp>T</stp>
        <tr r="G28" s="1"/>
      </tp>
      <tp t="s">
        <v/>
        <stp/>
        <stp>StudyData</stp>
        <stp>Low(CLE)when (LocalMonth(CLE)=3 and LocalDay(CLE)=1 and LocalYear(CLE)=2016)</stp>
        <stp>Bar</stp>
        <stp/>
        <stp>Close</stp>
        <stp>DC</stp>
        <stp>0</stp>
        <stp>All</stp>
        <stp/>
        <stp/>
        <stp>FALSE</stp>
        <stp>T</stp>
        <tr r="G308" s="1"/>
      </tp>
      <tp>
        <v>48.71</v>
        <stp/>
        <stp>StudyData</stp>
        <stp>Low(CLE)when (LocalMonth(CLE)=3 and LocalDay(CLE)=2 and LocalYear(CLE)=2015)</stp>
        <stp>Bar</stp>
        <stp/>
        <stp>Close</stp>
        <stp>DC</stp>
        <stp>0</stp>
        <stp>All</stp>
        <stp/>
        <stp/>
        <stp>FALSE</stp>
        <stp>T</stp>
        <tr r="G47" s="1"/>
      </tp>
      <tp>
        <v>58.45</v>
        <stp/>
        <stp>StudyData</stp>
        <stp>Low(CLE)when (LocalMonth(CLE)=5 and LocalDay(CLE)=4 and LocalYear(CLE)=2015)</stp>
        <stp>Bar</stp>
        <stp/>
        <stp>Close</stp>
        <stp>DC</stp>
        <stp>0</stp>
        <stp>All</stp>
        <stp/>
        <stp/>
        <stp>FALSE</stp>
        <stp>T</stp>
        <tr r="G92" s="1"/>
      </tp>
      <tp>
        <v>52.41</v>
        <stp/>
        <stp>StudyData</stp>
        <stp>Low(CLE)when (LocalMonth(CLE)=7 and LocalDay(CLE)=6 and LocalYear(CLE)=2015)</stp>
        <stp>Bar</stp>
        <stp/>
        <stp>Close</stp>
        <stp>DC</stp>
        <stp>0</stp>
        <stp>All</stp>
        <stp/>
        <stp/>
        <stp>FALSE</stp>
        <stp>T</stp>
        <tr r="G137" s="1"/>
      </tp>
      <tp>
        <v>44.14</v>
        <stp/>
        <stp>StudyData</stp>
        <stp>Low(CLE)when (LocalMonth(CLE)=9 and LocalDay(CLE)=8 and LocalYear(CLE)=2015)</stp>
        <stp>Bar</stp>
        <stp/>
        <stp>Close</stp>
        <stp>DC</stp>
        <stp>0</stp>
        <stp>All</stp>
        <stp/>
        <stp/>
        <stp>FALSE</stp>
        <stp>T</stp>
        <tr r="G183" s="1"/>
      </tp>
    </main>
    <main first="cqg.rtd">
      <tp t="s">
        <v/>
        <stp/>
        <stp>StudyData</stp>
        <stp>Open(CLE)when (LocalMonth(CLE)=1 and LocalDay(CLE)=5 and LocalYear(CLE)=2016)</stp>
        <stp>Bar</stp>
        <stp/>
        <stp>Close</stp>
        <stp>DC</stp>
        <stp>0</stp>
        <stp>All</stp>
        <stp/>
        <stp/>
        <stp>FALSE</stp>
        <stp>T</stp>
        <tr r="E268" s="1"/>
      </tp>
      <tp>
        <v>50</v>
        <stp/>
        <stp>StudyData</stp>
        <stp>Open(CLE)when (LocalMonth(CLE)=1 and LocalDay(CLE)=6 and LocalYear(CLE)=2015)</stp>
        <stp>Bar</stp>
        <stp/>
        <stp>Close</stp>
        <stp>DC</stp>
        <stp>0</stp>
        <stp>All</stp>
        <stp/>
        <stp/>
        <stp>FALSE</stp>
        <stp>T</stp>
        <tr r="E8" s="1"/>
      </tp>
      <tp>
        <v>48.67</v>
        <stp/>
        <stp>StudyData</stp>
        <stp>Open(CLE)when (LocalMonth(CLE)=2 and LocalDay(CLE)=5 and LocalYear(CLE)=2015)</stp>
        <stp>Bar</stp>
        <stp/>
        <stp>Close</stp>
        <stp>DC</stp>
        <stp>0</stp>
        <stp>All</stp>
        <stp/>
        <stp/>
        <stp>FALSE</stp>
        <stp>T</stp>
        <tr r="E30" s="1"/>
      </tp>
      <tp>
        <v>50.61</v>
        <stp/>
        <stp>StudyData</stp>
        <stp>Open(CLE)when (LocalMonth(CLE)=3 and LocalDay(CLE)=4 and LocalYear(CLE)=2015)</stp>
        <stp>Bar</stp>
        <stp/>
        <stp>Close</stp>
        <stp>DC</stp>
        <stp>0</stp>
        <stp>All</stp>
        <stp/>
        <stp/>
        <stp>FALSE</stp>
        <stp>T</stp>
        <tr r="E49" s="1"/>
      </tp>
      <tp t="s">
        <v/>
        <stp/>
        <stp>StudyData</stp>
        <stp>Open(CLE)when (LocalMonth(CLE)=4 and LocalDay(CLE)=3 and LocalYear(CLE)=2015)</stp>
        <stp>Bar</stp>
        <stp/>
        <stp>Close</stp>
        <stp>DC</stp>
        <stp>0</stp>
        <stp>All</stp>
        <stp/>
        <stp/>
        <stp>FALSE</stp>
        <stp>T</stp>
        <tr r="E71" s="1"/>
      </tp>
      <tp>
        <v>60.29</v>
        <stp/>
        <stp>StudyData</stp>
        <stp>Open(CLE)when (LocalMonth(CLE)=6 and LocalDay(CLE)=1 and LocalYear(CLE)=2015)</stp>
        <stp>Bar</stp>
        <stp/>
        <stp>Close</stp>
        <stp>DC</stp>
        <stp>0</stp>
        <stp>All</stp>
        <stp/>
        <stp/>
        <stp>FALSE</stp>
        <stp>T</stp>
        <tr r="E112" s="1"/>
      </tp>
      <tp t="s">
        <v/>
        <stp/>
        <stp>StudyData</stp>
        <stp>Open(CLE)when (LocalMonth(CLE)=1 and LocalDay(CLE)=4 and LocalYear(CLE)=2016)</stp>
        <stp>Bar</stp>
        <stp/>
        <stp>Close</stp>
        <stp>DC</stp>
        <stp>0</stp>
        <stp>All</stp>
        <stp/>
        <stp/>
        <stp>FALSE</stp>
        <stp>T</stp>
        <tr r="E267" s="1"/>
      </tp>
      <tp>
        <v>48</v>
        <stp/>
        <stp>StudyData</stp>
        <stp>Open(CLE)when (LocalMonth(CLE)=1 and LocalDay(CLE)=7 and LocalYear(CLE)=2015)</stp>
        <stp>Bar</stp>
        <stp/>
        <stp>Close</stp>
        <stp>DC</stp>
        <stp>0</stp>
        <stp>All</stp>
        <stp/>
        <stp/>
        <stp>FALSE</stp>
        <stp>T</stp>
        <tr r="E9" s="1"/>
      </tp>
      <tp>
        <v>51.67</v>
        <stp/>
        <stp>StudyData</stp>
        <stp>Open(CLE)when (LocalMonth(CLE)=2 and LocalDay(CLE)=4 and LocalYear(CLE)=2015)</stp>
        <stp>Bar</stp>
        <stp/>
        <stp>Close</stp>
        <stp>DC</stp>
        <stp>0</stp>
        <stp>All</stp>
        <stp/>
        <stp/>
        <stp>FALSE</stp>
        <stp>T</stp>
        <tr r="E29" s="1"/>
      </tp>
      <tp>
        <v>51.62</v>
        <stp/>
        <stp>StudyData</stp>
        <stp>Open(CLE)when (LocalMonth(CLE)=3 and LocalDay(CLE)=5 and LocalYear(CLE)=2015)</stp>
        <stp>Bar</stp>
        <stp/>
        <stp>Close</stp>
        <stp>DC</stp>
        <stp>0</stp>
        <stp>All</stp>
        <stp/>
        <stp/>
        <stp>FALSE</stp>
        <stp>T</stp>
        <tr r="E50" s="1"/>
      </tp>
      <tp>
        <v>49.59</v>
        <stp/>
        <stp>StudyData</stp>
        <stp>Open(CLE)when (LocalMonth(CLE)=4 and LocalDay(CLE)=2 and LocalYear(CLE)=2015)</stp>
        <stp>Bar</stp>
        <stp/>
        <stp>Close</stp>
        <stp>DC</stp>
        <stp>0</stp>
        <stp>All</stp>
        <stp/>
        <stp/>
        <stp>FALSE</stp>
        <stp>T</stp>
        <tr r="E70" s="1"/>
      </tp>
      <tp>
        <v>58.98</v>
        <stp/>
        <stp>StudyData</stp>
        <stp>Open(CLE)when (LocalMonth(CLE)=7 and LocalDay(CLE)=1 and LocalYear(CLE)=2015)</stp>
        <stp>Bar</stp>
        <stp/>
        <stp>Close</stp>
        <stp>DC</stp>
        <stp>0</stp>
        <stp>All</stp>
        <stp/>
        <stp/>
        <stp>FALSE</stp>
        <stp>T</stp>
        <tr r="E134" s="1"/>
      </tp>
      <tp t="s">
        <v/>
        <stp/>
        <stp>StudyData</stp>
        <stp>Open(CLE)when (LocalMonth(CLE)=1 and LocalDay(CLE)=7 and LocalYear(CLE)=2016)</stp>
        <stp>Bar</stp>
        <stp/>
        <stp>Close</stp>
        <stp>DC</stp>
        <stp>0</stp>
        <stp>All</stp>
        <stp/>
        <stp/>
        <stp>FALSE</stp>
        <stp>T</stp>
        <tr r="E270" s="1"/>
      </tp>
      <tp t="s">
        <v/>
        <stp/>
        <stp>StudyData</stp>
        <stp>Open(CLE)when (LocalMonth(CLE)=2 and LocalDay(CLE)=4 and LocalYear(CLE)=2016)</stp>
        <stp>Bar</stp>
        <stp/>
        <stp>Close</stp>
        <stp>DC</stp>
        <stp>0</stp>
        <stp>All</stp>
        <stp/>
        <stp/>
        <stp>FALSE</stp>
        <stp>T</stp>
        <tr r="E290" s="1"/>
      </tp>
      <tp>
        <v>50.89</v>
        <stp/>
        <stp>StudyData</stp>
        <stp>Open(CLE)when (LocalMonth(CLE)=3 and LocalDay(CLE)=6 and LocalYear(CLE)=2015)</stp>
        <stp>Bar</stp>
        <stp/>
        <stp>Close</stp>
        <stp>DC</stp>
        <stp>0</stp>
        <stp>All</stp>
        <stp/>
        <stp/>
        <stp>FALSE</stp>
        <stp>T</stp>
        <tr r="E51" s="1"/>
      </tp>
      <tp>
        <v>47.55</v>
        <stp/>
        <stp>StudyData</stp>
        <stp>Open(CLE)when (LocalMonth(CLE)=4 and LocalDay(CLE)=1 and LocalYear(CLE)=2015)</stp>
        <stp>Bar</stp>
        <stp/>
        <stp>Close</stp>
        <stp>DC</stp>
        <stp>0</stp>
        <stp>All</stp>
        <stp/>
        <stp/>
        <stp>FALSE</stp>
        <stp>T</stp>
        <tr r="E69" s="1"/>
      </tp>
      <tp>
        <v>61.02</v>
        <stp/>
        <stp>StudyData</stp>
        <stp>Open(CLE)when (LocalMonth(CLE)=6 and LocalDay(CLE)=3 and LocalYear(CLE)=2015)</stp>
        <stp>Bar</stp>
        <stp/>
        <stp>Close</stp>
        <stp>DC</stp>
        <stp>0</stp>
        <stp>All</stp>
        <stp/>
        <stp/>
        <stp>FALSE</stp>
        <stp>T</stp>
        <tr r="E114" s="1"/>
      </tp>
      <tp>
        <v>56.87</v>
        <stp/>
        <stp>StudyData</stp>
        <stp>Open(CLE)when (LocalMonth(CLE)=7 and LocalDay(CLE)=2 and LocalYear(CLE)=2015)</stp>
        <stp>Bar</stp>
        <stp/>
        <stp>Close</stp>
        <stp>DC</stp>
        <stp>0</stp>
        <stp>All</stp>
        <stp/>
        <stp/>
        <stp>FALSE</stp>
        <stp>T</stp>
        <tr r="E135" s="1"/>
      </tp>
      <tp>
        <v>52.61</v>
        <stp/>
        <stp>StudyData</stp>
        <stp>Open(CLE)when (LocalMonth(CLE)=1 and LocalDay(CLE)=5 and LocalYear(CLE)=2015)</stp>
        <stp>Bar</stp>
        <stp/>
        <stp>Close</stp>
        <stp>DC</stp>
        <stp>0</stp>
        <stp>All</stp>
        <stp/>
        <stp/>
        <stp>FALSE</stp>
        <stp>T</stp>
        <tr r="E7" s="1"/>
      </tp>
      <tp t="s">
        <v/>
        <stp/>
        <stp>StudyData</stp>
        <stp>Open(CLE)when (LocalMonth(CLE)=1 and LocalDay(CLE)=6 and LocalYear(CLE)=2016)</stp>
        <stp>Bar</stp>
        <stp/>
        <stp>Close</stp>
        <stp>DC</stp>
        <stp>0</stp>
        <stp>All</stp>
        <stp/>
        <stp/>
        <stp>FALSE</stp>
        <stp>T</stp>
        <tr r="E269" s="1"/>
      </tp>
      <tp t="s">
        <v/>
        <stp/>
        <stp>StudyData</stp>
        <stp>Open(CLE)when (LocalMonth(CLE)=2 and LocalDay(CLE)=5 and LocalYear(CLE)=2016)</stp>
        <stp>Bar</stp>
        <stp/>
        <stp>Close</stp>
        <stp>DC</stp>
        <stp>0</stp>
        <stp>All</stp>
        <stp/>
        <stp/>
        <stp>FALSE</stp>
        <stp>T</stp>
        <tr r="E291" s="1"/>
      </tp>
      <tp>
        <v>50.86</v>
        <stp/>
        <stp>StudyData</stp>
        <stp>Open(CLE)when (LocalMonth(CLE)=2 and LocalDay(CLE)=6 and LocalYear(CLE)=2015)</stp>
        <stp>Bar</stp>
        <stp/>
        <stp>Close</stp>
        <stp>DC</stp>
        <stp>0</stp>
        <stp>All</stp>
        <stp/>
        <stp/>
        <stp>FALSE</stp>
        <stp>T</stp>
        <tr r="E31" s="1"/>
      </tp>
      <tp>
        <v>59.79</v>
        <stp/>
        <stp>StudyData</stp>
        <stp>Open(CLE)when (LocalMonth(CLE)=5 and LocalDay(CLE)=1 and LocalYear(CLE)=2015)</stp>
        <stp>Bar</stp>
        <stp/>
        <stp>Close</stp>
        <stp>DC</stp>
        <stp>0</stp>
        <stp>All</stp>
        <stp/>
        <stp/>
        <stp>FALSE</stp>
        <stp>T</stp>
        <tr r="E91" s="1"/>
      </tp>
      <tp>
        <v>60.18</v>
        <stp/>
        <stp>StudyData</stp>
        <stp>Open(CLE)when (LocalMonth(CLE)=6 and LocalDay(CLE)=2 and LocalYear(CLE)=2015)</stp>
        <stp>Bar</stp>
        <stp/>
        <stp>Close</stp>
        <stp>DC</stp>
        <stp>0</stp>
        <stp>All</stp>
        <stp/>
        <stp/>
        <stp>FALSE</stp>
        <stp>T</stp>
        <tr r="E113" s="1"/>
      </tp>
      <tp t="s">
        <v/>
        <stp/>
        <stp>StudyData</stp>
        <stp>Open(CLE)when (LocalMonth(CLE)=7 and LocalDay(CLE)=3 and LocalYear(CLE)=2015)</stp>
        <stp>Bar</stp>
        <stp/>
        <stp>Close</stp>
        <stp>DC</stp>
        <stp>0</stp>
        <stp>All</stp>
        <stp/>
        <stp/>
        <stp>FALSE</stp>
        <stp>T</stp>
        <tr r="E136" s="1"/>
      </tp>
      <tp t="s">
        <v/>
        <stp/>
        <stp>StudyData</stp>
        <stp>Open(CLE)when (LocalMonth(CLE)=1 and LocalDay(CLE)=1 and LocalYear(CLE)=2016)</stp>
        <stp>Bar</stp>
        <stp/>
        <stp>Close</stp>
        <stp>DC</stp>
        <stp>0</stp>
        <stp>All</stp>
        <stp/>
        <stp/>
        <stp>FALSE</stp>
        <stp>T</stp>
        <tr r="E266" s="1"/>
      </tp>
      <tp>
        <v>53.76</v>
        <stp/>
        <stp>StudyData</stp>
        <stp>Open(CLE)when (LocalMonth(CLE)=1 and LocalDay(CLE)=2 and LocalYear(CLE)=2015)</stp>
        <stp>Bar</stp>
        <stp/>
        <stp>Close</stp>
        <stp>DC</stp>
        <stp>0</stp>
        <stp>All</stp>
        <stp/>
        <stp/>
        <stp>FALSE</stp>
        <stp>T</stp>
        <tr r="E6" s="1"/>
      </tp>
      <tp t="s">
        <v/>
        <stp/>
        <stp>StudyData</stp>
        <stp>Open(CLE)when (LocalMonth(CLE)=2 and LocalDay(CLE)=2 and LocalYear(CLE)=2016)</stp>
        <stp>Bar</stp>
        <stp/>
        <stp>Close</stp>
        <stp>DC</stp>
        <stp>0</stp>
        <stp>All</stp>
        <stp/>
        <stp/>
        <stp>FALSE</stp>
        <stp>T</stp>
        <tr r="E288" s="1"/>
      </tp>
      <tp>
        <v>51.95</v>
        <stp/>
        <stp>StudyData</stp>
        <stp>Open(CLE)when (LocalMonth(CLE)=4 and LocalDay(CLE)=7 and LocalYear(CLE)=2015)</stp>
        <stp>Bar</stp>
        <stp/>
        <stp>Close</stp>
        <stp>DC</stp>
        <stp>0</stp>
        <stp>All</stp>
        <stp/>
        <stp/>
        <stp>FALSE</stp>
        <stp>T</stp>
        <tr r="E73" s="1"/>
      </tp>
      <tp>
        <v>60.72</v>
        <stp/>
        <stp>StudyData</stp>
        <stp>Open(CLE)when (LocalMonth(CLE)=5 and LocalDay(CLE)=6 and LocalYear(CLE)=2015)</stp>
        <stp>Bar</stp>
        <stp/>
        <stp>Close</stp>
        <stp>DC</stp>
        <stp>0</stp>
        <stp>All</stp>
        <stp/>
        <stp/>
        <stp>FALSE</stp>
        <stp>T</stp>
        <tr r="E94" s="1"/>
      </tp>
      <tp>
        <v>57.99</v>
        <stp/>
        <stp>StudyData</stp>
        <stp>Open(CLE)when (LocalMonth(CLE)=6 and LocalDay(CLE)=5 and LocalYear(CLE)=2015)</stp>
        <stp>Bar</stp>
        <stp/>
        <stp>Close</stp>
        <stp>DC</stp>
        <stp>0</stp>
        <stp>All</stp>
        <stp/>
        <stp/>
        <stp>FALSE</stp>
        <stp>T</stp>
        <tr r="E116" s="1"/>
      </tp>
      <tp t="s">
        <v/>
        <stp/>
        <stp>StudyData</stp>
        <stp>Open(CLE)when (LocalMonth(CLE)=2 and LocalDay(CLE)=3 and LocalYear(CLE)=2016)</stp>
        <stp>Bar</stp>
        <stp/>
        <stp>Close</stp>
        <stp>DC</stp>
        <stp>0</stp>
        <stp>All</stp>
        <stp/>
        <stp/>
        <stp>FALSE</stp>
        <stp>T</stp>
        <tr r="E289" s="1"/>
      </tp>
      <tp t="s">
        <v/>
        <stp/>
        <stp>StudyData</stp>
        <stp>Open(CLE)when (LocalMonth(CLE)=3 and LocalDay(CLE)=2 and LocalYear(CLE)=2016)</stp>
        <stp>Bar</stp>
        <stp/>
        <stp>Close</stp>
        <stp>DC</stp>
        <stp>0</stp>
        <stp>All</stp>
        <stp/>
        <stp/>
        <stp>FALSE</stp>
        <stp>T</stp>
        <tr r="E309" s="1"/>
      </tp>
      <tp>
        <v>49.47</v>
        <stp/>
        <stp>StudyData</stp>
        <stp>Open(CLE)when (LocalMonth(CLE)=4 and LocalDay(CLE)=6 and LocalYear(CLE)=2015)</stp>
        <stp>Bar</stp>
        <stp/>
        <stp>Close</stp>
        <stp>DC</stp>
        <stp>0</stp>
        <stp>All</stp>
        <stp/>
        <stp/>
        <stp>FALSE</stp>
        <stp>T</stp>
        <tr r="E72" s="1"/>
      </tp>
      <tp>
        <v>60.69</v>
        <stp/>
        <stp>StudyData</stp>
        <stp>Open(CLE)when (LocalMonth(CLE)=5 and LocalDay(CLE)=7 and LocalYear(CLE)=2015)</stp>
        <stp>Bar</stp>
        <stp/>
        <stp>Close</stp>
        <stp>DC</stp>
        <stp>0</stp>
        <stp>All</stp>
        <stp/>
        <stp/>
        <stp>FALSE</stp>
        <stp>T</stp>
        <tr r="E95" s="1"/>
      </tp>
      <tp>
        <v>59.57</v>
        <stp/>
        <stp>StudyData</stp>
        <stp>Open(CLE)when (LocalMonth(CLE)=6 and LocalDay(CLE)=4 and LocalYear(CLE)=2015)</stp>
        <stp>Bar</stp>
        <stp/>
        <stp>Close</stp>
        <stp>DC</stp>
        <stp>0</stp>
        <stp>All</stp>
        <stp/>
        <stp/>
        <stp>FALSE</stp>
        <stp>T</stp>
        <tr r="E115" s="1"/>
      </tp>
      <tp>
        <v>49.79</v>
        <stp/>
        <stp>StudyData</stp>
        <stp>Open(CLE)when (LocalMonth(CLE)=2 and LocalDay(CLE)=3 and LocalYear(CLE)=2015)</stp>
        <stp>Bar</stp>
        <stp/>
        <stp>Close</stp>
        <stp>DC</stp>
        <stp>0</stp>
        <stp>All</stp>
        <stp/>
        <stp/>
        <stp>FALSE</stp>
        <stp>T</stp>
        <tr r="E28" s="1"/>
      </tp>
      <tp t="s">
        <v/>
        <stp/>
        <stp>StudyData</stp>
        <stp>Open(CLE)when (LocalMonth(CLE)=3 and LocalDay(CLE)=1 and LocalYear(CLE)=2016)</stp>
        <stp>Bar</stp>
        <stp/>
        <stp>Close</stp>
        <stp>DC</stp>
        <stp>0</stp>
        <stp>All</stp>
        <stp/>
        <stp/>
        <stp>FALSE</stp>
        <stp>T</stp>
        <tr r="E308" s="1"/>
      </tp>
      <tp>
        <v>49.45</v>
        <stp/>
        <stp>StudyData</stp>
        <stp>Open(CLE)when (LocalMonth(CLE)=3 and LocalDay(CLE)=2 and LocalYear(CLE)=2015)</stp>
        <stp>Bar</stp>
        <stp/>
        <stp>Close</stp>
        <stp>DC</stp>
        <stp>0</stp>
        <stp>All</stp>
        <stp/>
        <stp/>
        <stp>FALSE</stp>
        <stp>T</stp>
        <tr r="E47" s="1"/>
      </tp>
      <tp>
        <v>59.3</v>
        <stp/>
        <stp>StudyData</stp>
        <stp>Open(CLE)when (LocalMonth(CLE)=5 and LocalDay(CLE)=4 and LocalYear(CLE)=2015)</stp>
        <stp>Bar</stp>
        <stp/>
        <stp>Close</stp>
        <stp>DC</stp>
        <stp>0</stp>
        <stp>All</stp>
        <stp/>
        <stp/>
        <stp>FALSE</stp>
        <stp>T</stp>
        <tr r="E92" s="1"/>
      </tp>
      <tp>
        <v>56.42</v>
        <stp/>
        <stp>StudyData</stp>
        <stp>Open(CLE)when (LocalMonth(CLE)=7 and LocalDay(CLE)=6 and LocalYear(CLE)=2015)</stp>
        <stp>Bar</stp>
        <stp/>
        <stp>Close</stp>
        <stp>DC</stp>
        <stp>0</stp>
        <stp>All</stp>
        <stp/>
        <stp/>
        <stp>FALSE</stp>
        <stp>T</stp>
        <tr r="E137" s="1"/>
      </tp>
      <tp>
        <v>45.82</v>
        <stp/>
        <stp>StudyData</stp>
        <stp>Open(CLE)when (LocalMonth(CLE)=9 and LocalDay(CLE)=8 and LocalYear(CLE)=2015)</stp>
        <stp>Bar</stp>
        <stp/>
        <stp>Close</stp>
        <stp>DC</stp>
        <stp>0</stp>
        <stp>All</stp>
        <stp/>
        <stp/>
        <stp>FALSE</stp>
        <stp>T</stp>
        <tr r="E183" s="1"/>
      </tp>
      <tp t="s">
        <v/>
        <stp/>
        <stp>StudyData</stp>
        <stp>Open(CLE)when (LocalMonth(CLE)=2 and LocalDay(CLE)=1 and LocalYear(CLE)=2016)</stp>
        <stp>Bar</stp>
        <stp/>
        <stp>Close</stp>
        <stp>DC</stp>
        <stp>0</stp>
        <stp>All</stp>
        <stp/>
        <stp/>
        <stp>FALSE</stp>
        <stp>T</stp>
        <tr r="E287" s="1"/>
      </tp>
      <tp>
        <v>47.59</v>
        <stp/>
        <stp>StudyData</stp>
        <stp>Open(CLE)when (LocalMonth(CLE)=2 and LocalDay(CLE)=2 and LocalYear(CLE)=2015)</stp>
        <stp>Bar</stp>
        <stp/>
        <stp>Close</stp>
        <stp>DC</stp>
        <stp>0</stp>
        <stp>All</stp>
        <stp/>
        <stp/>
        <stp>FALSE</stp>
        <stp>T</stp>
        <tr r="E27" s="1"/>
      </tp>
      <tp>
        <v>49.8</v>
        <stp/>
        <stp>StudyData</stp>
        <stp>Open(CLE)when (LocalMonth(CLE)=3 and LocalDay(CLE)=3 and LocalYear(CLE)=2015)</stp>
        <stp>Bar</stp>
        <stp/>
        <stp>Close</stp>
        <stp>DC</stp>
        <stp>0</stp>
        <stp>All</stp>
        <stp/>
        <stp/>
        <stp>FALSE</stp>
        <stp>T</stp>
        <tr r="E48" s="1"/>
      </tp>
      <tp>
        <v>58.95</v>
        <stp/>
        <stp>StudyData</stp>
        <stp>Open(CLE)when (LocalMonth(CLE)=5 and LocalDay(CLE)=5 and LocalYear(CLE)=2015)</stp>
        <stp>Bar</stp>
        <stp/>
        <stp>Close</stp>
        <stp>DC</stp>
        <stp>0</stp>
        <stp>All</stp>
        <stp/>
        <stp/>
        <stp>FALSE</stp>
        <stp>T</stp>
        <tr r="E93" s="1"/>
      </tp>
      <tp>
        <v>52.75</v>
        <stp/>
        <stp>StudyData</stp>
        <stp>Open(CLE)when (LocalMonth(CLE)=7 and LocalDay(CLE)=7 and LocalYear(CLE)=2015)</stp>
        <stp>Bar</stp>
        <stp/>
        <stp>Close</stp>
        <stp>DC</stp>
        <stp>0</stp>
        <stp>All</stp>
        <stp/>
        <stp/>
        <stp>FALSE</stp>
        <stp>T</stp>
        <tr r="E138" s="1"/>
      </tp>
      <tp>
        <v>45.79</v>
        <stp/>
        <stp>StudyData</stp>
        <stp>Open(CLE)when (LocalMonth(CLE)=9 and LocalDay(CLE)=9 and LocalYear(CLE)=2015)</stp>
        <stp>Bar</stp>
        <stp/>
        <stp>Close</stp>
        <stp>DC</stp>
        <stp>0</stp>
        <stp>All</stp>
        <stp/>
        <stp/>
        <stp>FALSE</stp>
        <stp>T</stp>
        <tr r="E184" s="1"/>
      </tp>
      <tp>
        <v>58.31</v>
        <stp/>
        <stp>StudyData</stp>
        <stp>Open(CLE)when (LocalMonth(CLE)=6 and LocalDay(CLE)=9 and LocalYear(CLE)=2015)</stp>
        <stp>Bar</stp>
        <stp/>
        <stp>Close</stp>
        <stp>DC</stp>
        <stp>0</stp>
        <stp>All</stp>
        <stp/>
        <stp/>
        <stp>FALSE</stp>
        <stp>T</stp>
        <tr r="E118" s="1"/>
      </tp>
      <tp>
        <v>52.91</v>
        <stp/>
        <stp>StudyData</stp>
        <stp>Open(CLE)when (LocalMonth(CLE)=7 and LocalDay(CLE)=8 and LocalYear(CLE)=2015)</stp>
        <stp>Bar</stp>
        <stp/>
        <stp>Close</stp>
        <stp>DC</stp>
        <stp>0</stp>
        <stp>All</stp>
        <stp/>
        <stp/>
        <stp>FALSE</stp>
        <stp>T</stp>
        <tr r="E139" s="1"/>
      </tp>
      <tp>
        <v>44.82</v>
        <stp/>
        <stp>StudyData</stp>
        <stp>Open(CLE)when (LocalMonth(CLE)=8 and LocalDay(CLE)=7 and LocalYear(CLE)=2015)</stp>
        <stp>Bar</stp>
        <stp/>
        <stp>Close</stp>
        <stp>DC</stp>
        <stp>0</stp>
        <stp>All</stp>
        <stp/>
        <stp/>
        <stp>FALSE</stp>
        <stp>T</stp>
        <tr r="E161" s="1"/>
      </tp>
      <tp>
        <v>58.96</v>
        <stp/>
        <stp>StudyData</stp>
        <stp>Open(CLE)when (LocalMonth(CLE)=6 and LocalDay(CLE)=8 and LocalYear(CLE)=2015)</stp>
        <stp>Bar</stp>
        <stp/>
        <stp>Close</stp>
        <stp>DC</stp>
        <stp>0</stp>
        <stp>All</stp>
        <stp/>
        <stp/>
        <stp>FALSE</stp>
        <stp>T</stp>
        <tr r="E117" s="1"/>
      </tp>
      <tp>
        <v>51.83</v>
        <stp/>
        <stp>StudyData</stp>
        <stp>Open(CLE)when (LocalMonth(CLE)=7 and LocalDay(CLE)=9 and LocalYear(CLE)=2015)</stp>
        <stp>Bar</stp>
        <stp/>
        <stp>Close</stp>
        <stp>DC</stp>
        <stp>0</stp>
        <stp>All</stp>
        <stp/>
        <stp/>
        <stp>FALSE</stp>
        <stp>T</stp>
        <tr r="E140" s="1"/>
      </tp>
      <tp>
        <v>45.16</v>
        <stp/>
        <stp>StudyData</stp>
        <stp>Open(CLE)when (LocalMonth(CLE)=8 and LocalDay(CLE)=6 and LocalYear(CLE)=2015)</stp>
        <stp>Bar</stp>
        <stp/>
        <stp>Close</stp>
        <stp>DC</stp>
        <stp>0</stp>
        <stp>All</stp>
        <stp/>
        <stp/>
        <stp>FALSE</stp>
        <stp>T</stp>
        <tr r="E160" s="1"/>
      </tp>
      <tp t="s">
        <v/>
        <stp/>
        <stp>StudyData</stp>
        <stp>Open(CLE)when (LocalMonth(CLE)=9 and LocalDay(CLE)=7 and LocalYear(CLE)=2015)</stp>
        <stp>Bar</stp>
        <stp/>
        <stp>Close</stp>
        <stp>DC</stp>
        <stp>0</stp>
        <stp>All</stp>
        <stp/>
        <stp/>
        <stp>FALSE</stp>
        <stp>T</stp>
        <tr r="E182" s="1"/>
      </tp>
      <tp>
        <v>51</v>
        <stp/>
        <stp>StudyData</stp>
        <stp>Open(CLE)when (LocalMonth(CLE)=4 and LocalDay(CLE)=9 and LocalYear(CLE)=2015)</stp>
        <stp>Bar</stp>
        <stp/>
        <stp>Close</stp>
        <stp>DC</stp>
        <stp>0</stp>
        <stp>All</stp>
        <stp/>
        <stp/>
        <stp>FALSE</stp>
        <stp>T</stp>
        <tr r="E75" s="1"/>
      </tp>
      <tp>
        <v>59.02</v>
        <stp/>
        <stp>StudyData</stp>
        <stp>Open(CLE)when (LocalMonth(CLE)=5 and LocalDay(CLE)=8 and LocalYear(CLE)=2015)</stp>
        <stp>Bar</stp>
        <stp/>
        <stp>Close</stp>
        <stp>DC</stp>
        <stp>0</stp>
        <stp>All</stp>
        <stp/>
        <stp/>
        <stp>FALSE</stp>
        <stp>T</stp>
        <tr r="E96" s="1"/>
      </tp>
      <tp>
        <v>45.96</v>
        <stp/>
        <stp>StudyData</stp>
        <stp>Open(CLE)when (LocalMonth(CLE)=8 and LocalDay(CLE)=5 and LocalYear(CLE)=2015)</stp>
        <stp>Bar</stp>
        <stp/>
        <stp>Close</stp>
        <stp>DC</stp>
        <stp>0</stp>
        <stp>All</stp>
        <stp/>
        <stp/>
        <stp>FALSE</stp>
        <stp>T</stp>
        <tr r="E159" s="1"/>
      </tp>
      <tp>
        <v>46.68</v>
        <stp/>
        <stp>StudyData</stp>
        <stp>Open(CLE)when (LocalMonth(CLE)=9 and LocalDay(CLE)=4 and LocalYear(CLE)=2015)</stp>
        <stp>Bar</stp>
        <stp/>
        <stp>Close</stp>
        <stp>DC</stp>
        <stp>0</stp>
        <stp>All</stp>
        <stp/>
        <stp/>
        <stp>FALSE</stp>
        <stp>T</stp>
        <tr r="E181" s="1"/>
      </tp>
      <tp>
        <v>53.18</v>
        <stp/>
        <stp>StudyData</stp>
        <stp>Open(CLE)when (LocalMonth(CLE)=4 and LocalDay(CLE)=8 and LocalYear(CLE)=2015)</stp>
        <stp>Bar</stp>
        <stp/>
        <stp>Close</stp>
        <stp>DC</stp>
        <stp>0</stp>
        <stp>All</stp>
        <stp/>
        <stp/>
        <stp>FALSE</stp>
        <stp>T</stp>
        <tr r="E74" s="1"/>
      </tp>
      <tp>
        <v>45.35</v>
        <stp/>
        <stp>StudyData</stp>
        <stp>Open(CLE)when (LocalMonth(CLE)=8 and LocalDay(CLE)=4 and LocalYear(CLE)=2015)</stp>
        <stp>Bar</stp>
        <stp/>
        <stp>Close</stp>
        <stp>DC</stp>
        <stp>0</stp>
        <stp>All</stp>
        <stp/>
        <stp/>
        <stp>FALSE</stp>
        <stp>T</stp>
        <tr r="E158" s="1"/>
      </tp>
      <tp>
        <v>52.01</v>
        <stp/>
        <stp>StudyData</stp>
        <stp>Open(CLE)when (LocalMonth(CLE)=2 and LocalDay(CLE)=9 and LocalYear(CLE)=2015)</stp>
        <stp>Bar</stp>
        <stp/>
        <stp>Close</stp>
        <stp>DC</stp>
        <stp>0</stp>
        <stp>All</stp>
        <stp/>
        <stp/>
        <stp>FALSE</stp>
        <stp>T</stp>
        <tr r="E32" s="1"/>
      </tp>
      <tp>
        <v>46.86</v>
        <stp/>
        <stp>StudyData</stp>
        <stp>Open(CLE)when (LocalMonth(CLE)=8 and LocalDay(CLE)=3 and LocalYear(CLE)=2015)</stp>
        <stp>Bar</stp>
        <stp/>
        <stp>Close</stp>
        <stp>DC</stp>
        <stp>0</stp>
        <stp>All</stp>
        <stp/>
        <stp/>
        <stp>FALSE</stp>
        <stp>T</stp>
        <tr r="E157" s="1"/>
      </tp>
      <tp>
        <v>44.26</v>
        <stp/>
        <stp>StudyData</stp>
        <stp>Open(CLE)when (LocalMonth(CLE)=9 and LocalDay(CLE)=2 and LocalYear(CLE)=2015)</stp>
        <stp>Bar</stp>
        <stp/>
        <stp>Close</stp>
        <stp>DC</stp>
        <stp>0</stp>
        <stp>All</stp>
        <stp/>
        <stp/>
        <stp>FALSE</stp>
        <stp>T</stp>
        <tr r="E179" s="1"/>
      </tp>
      <tp t="s">
        <v/>
        <stp/>
        <stp>StudyData</stp>
        <stp>Open(CLE)when (LocalMonth(CLE)=1 and LocalDay(CLE)=8 and LocalYear(CLE)=2016)</stp>
        <stp>Bar</stp>
        <stp/>
        <stp>Close</stp>
        <stp>DC</stp>
        <stp>0</stp>
        <stp>All</stp>
        <stp/>
        <stp/>
        <stp>FALSE</stp>
        <stp>T</stp>
        <tr r="E271" s="1"/>
      </tp>
      <tp>
        <v>49.6</v>
        <stp/>
        <stp>StudyData</stp>
        <stp>Open(CLE)when (LocalMonth(CLE)=3 and LocalDay(CLE)=9 and LocalYear(CLE)=2015)</stp>
        <stp>Bar</stp>
        <stp/>
        <stp>Close</stp>
        <stp>DC</stp>
        <stp>0</stp>
        <stp>All</stp>
        <stp/>
        <stp/>
        <stp>FALSE</stp>
        <stp>T</stp>
        <tr r="E52" s="1"/>
      </tp>
      <tp>
        <v>46.11</v>
        <stp/>
        <stp>StudyData</stp>
        <stp>Open(CLE)when (LocalMonth(CLE)=9 and LocalDay(CLE)=3 and LocalYear(CLE)=2015)</stp>
        <stp>Bar</stp>
        <stp/>
        <stp>Close</stp>
        <stp>DC</stp>
        <stp>0</stp>
        <stp>All</stp>
        <stp/>
        <stp/>
        <stp>FALSE</stp>
        <stp>T</stp>
        <tr r="E180" s="1"/>
      </tp>
      <tp>
        <v>48.78</v>
        <stp/>
        <stp>StudyData</stp>
        <stp>Open(CLE)when (LocalMonth(CLE)=1 and LocalDay(CLE)=8 and LocalYear(CLE)=2015)</stp>
        <stp>Bar</stp>
        <stp/>
        <stp>Close</stp>
        <stp>DC</stp>
        <stp>0</stp>
        <stp>All</stp>
        <stp/>
        <stp/>
        <stp>FALSE</stp>
        <stp>T</stp>
        <tr r="E10" s="1"/>
      </tp>
      <tp t="s">
        <v/>
        <stp/>
        <stp>StudyData</stp>
        <stp>Open(CLE)when (LocalMonth(CLE)=2 and LocalDay(CLE)=8 and LocalYear(CLE)=2016)</stp>
        <stp>Bar</stp>
        <stp/>
        <stp>Close</stp>
        <stp>DC</stp>
        <stp>0</stp>
        <stp>All</stp>
        <stp/>
        <stp/>
        <stp>FALSE</stp>
        <stp>T</stp>
        <tr r="E292" s="1"/>
      </tp>
      <tp>
        <v>48.92</v>
        <stp/>
        <stp>StudyData</stp>
        <stp>Open(CLE)when (LocalMonth(CLE)=1 and LocalDay(CLE)=9 and LocalYear(CLE)=2015)</stp>
        <stp>Bar</stp>
        <stp/>
        <stp>Close</stp>
        <stp>DC</stp>
        <stp>0</stp>
        <stp>All</stp>
        <stp/>
        <stp/>
        <stp>FALSE</stp>
        <stp>T</stp>
        <tr r="E11" s="1"/>
      </tp>
      <tp t="s">
        <v/>
        <stp/>
        <stp>StudyData</stp>
        <stp>Open(CLE)when (LocalMonth(CLE)=2 and LocalDay(CLE)=9 and LocalYear(CLE)=2016)</stp>
        <stp>Bar</stp>
        <stp/>
        <stp>Close</stp>
        <stp>DC</stp>
        <stp>0</stp>
        <stp>All</stp>
        <stp/>
        <stp/>
        <stp>FALSE</stp>
        <stp>T</stp>
        <tr r="E293" s="1"/>
      </tp>
      <tp>
        <v>48.1</v>
        <stp/>
        <stp>StudyData</stp>
        <stp>Open(CLE)when (LocalMonth(CLE)=9 and LocalDay(CLE)=1 and LocalYear(CLE)=2015)</stp>
        <stp>Bar</stp>
        <stp/>
        <stp>Close</stp>
        <stp>DC</stp>
        <stp>0</stp>
        <stp>All</stp>
        <stp/>
        <stp/>
        <stp>FALSE</stp>
        <stp>T</stp>
        <tr r="E178" s="1"/>
      </tp>
      <tp>
        <v>54.24</v>
        <stp/>
        <stp>StudyData</stp>
        <stp>High(CLE)when (LocalMonth(CLE)=2 and LocalDay(CLE)=3 and LocalYear(CLE)=2015)</stp>
        <stp>Bar</stp>
        <stp/>
        <stp>Close</stp>
        <stp>DC</stp>
        <stp>0</stp>
        <stp>All</stp>
        <stp/>
        <stp/>
        <stp>FALSE</stp>
        <stp>T</stp>
        <tr r="F28" s="1"/>
      </tp>
      <tp t="s">
        <v/>
        <stp/>
        <stp>StudyData</stp>
        <stp>High(CLE)when (LocalMonth(CLE)=3 and LocalDay(CLE)=1 and LocalYear(CLE)=2016)</stp>
        <stp>Bar</stp>
        <stp/>
        <stp>Close</stp>
        <stp>DC</stp>
        <stp>0</stp>
        <stp>All</stp>
        <stp/>
        <stp/>
        <stp>FALSE</stp>
        <stp>T</stp>
        <tr r="F308" s="1"/>
      </tp>
      <tp>
        <v>51.04</v>
        <stp/>
        <stp>StudyData</stp>
        <stp>High(CLE)when (LocalMonth(CLE)=3 and LocalDay(CLE)=2 and LocalYear(CLE)=2015)</stp>
        <stp>Bar</stp>
        <stp/>
        <stp>Close</stp>
        <stp>DC</stp>
        <stp>0</stp>
        <stp>All</stp>
        <stp/>
        <stp/>
        <stp>FALSE</stp>
        <stp>T</stp>
        <tr r="F47" s="1"/>
      </tp>
      <tp>
        <v>59.73</v>
        <stp/>
        <stp>StudyData</stp>
        <stp>High(CLE)when (LocalMonth(CLE)=5 and LocalDay(CLE)=4 and LocalYear(CLE)=2015)</stp>
        <stp>Bar</stp>
        <stp/>
        <stp>Close</stp>
        <stp>DC</stp>
        <stp>0</stp>
        <stp>All</stp>
        <stp/>
        <stp/>
        <stp>FALSE</stp>
        <stp>T</stp>
        <tr r="F92" s="1"/>
      </tp>
      <tp>
        <v>56.79</v>
        <stp/>
        <stp>StudyData</stp>
        <stp>High(CLE)when (LocalMonth(CLE)=7 and LocalDay(CLE)=6 and LocalYear(CLE)=2015)</stp>
        <stp>Bar</stp>
        <stp/>
        <stp>Close</stp>
        <stp>DC</stp>
        <stp>0</stp>
        <stp>All</stp>
        <stp/>
        <stp/>
        <stp>FALSE</stp>
        <stp>T</stp>
        <tr r="F137" s="1"/>
      </tp>
      <tp>
        <v>46.41</v>
        <stp/>
        <stp>StudyData</stp>
        <stp>High(CLE)when (LocalMonth(CLE)=9 and LocalDay(CLE)=8 and LocalYear(CLE)=2015)</stp>
        <stp>Bar</stp>
        <stp/>
        <stp>Close</stp>
        <stp>DC</stp>
        <stp>0</stp>
        <stp>All</stp>
        <stp/>
        <stp/>
        <stp>FALSE</stp>
        <stp>T</stp>
        <tr r="F183" s="1"/>
      </tp>
      <tp t="s">
        <v/>
        <stp/>
        <stp>StudyData</stp>
        <stp>High(CLE)when (LocalMonth(CLE)=2 and LocalDay(CLE)=1 and LocalYear(CLE)=2016)</stp>
        <stp>Bar</stp>
        <stp/>
        <stp>Close</stp>
        <stp>DC</stp>
        <stp>0</stp>
        <stp>All</stp>
        <stp/>
        <stp/>
        <stp>FALSE</stp>
        <stp>T</stp>
        <tr r="F287" s="1"/>
      </tp>
      <tp>
        <v>50.56</v>
        <stp/>
        <stp>StudyData</stp>
        <stp>High(CLE)when (LocalMonth(CLE)=2 and LocalDay(CLE)=2 and LocalYear(CLE)=2015)</stp>
        <stp>Bar</stp>
        <stp/>
        <stp>Close</stp>
        <stp>DC</stp>
        <stp>0</stp>
        <stp>All</stp>
        <stp/>
        <stp/>
        <stp>FALSE</stp>
        <stp>T</stp>
        <tr r="F27" s="1"/>
      </tp>
      <tp>
        <v>50.83</v>
        <stp/>
        <stp>StudyData</stp>
        <stp>High(CLE)when (LocalMonth(CLE)=3 and LocalDay(CLE)=3 and LocalYear(CLE)=2015)</stp>
        <stp>Bar</stp>
        <stp/>
        <stp>Close</stp>
        <stp>DC</stp>
        <stp>0</stp>
        <stp>All</stp>
        <stp/>
        <stp/>
        <stp>FALSE</stp>
        <stp>T</stp>
        <tr r="F48" s="1"/>
      </tp>
      <tp>
        <v>61.1</v>
        <stp/>
        <stp>StudyData</stp>
        <stp>High(CLE)when (LocalMonth(CLE)=5 and LocalDay(CLE)=5 and LocalYear(CLE)=2015)</stp>
        <stp>Bar</stp>
        <stp/>
        <stp>Close</stp>
        <stp>DC</stp>
        <stp>0</stp>
        <stp>All</stp>
        <stp/>
        <stp/>
        <stp>FALSE</stp>
        <stp>T</stp>
        <tr r="F93" s="1"/>
      </tp>
      <tp>
        <v>53.43</v>
        <stp/>
        <stp>StudyData</stp>
        <stp>High(CLE)when (LocalMonth(CLE)=7 and LocalDay(CLE)=7 and LocalYear(CLE)=2015)</stp>
        <stp>Bar</stp>
        <stp/>
        <stp>Close</stp>
        <stp>DC</stp>
        <stp>0</stp>
        <stp>All</stp>
        <stp/>
        <stp/>
        <stp>FALSE</stp>
        <stp>T</stp>
        <tr r="F138" s="1"/>
      </tp>
      <tp>
        <v>46.26</v>
        <stp/>
        <stp>StudyData</stp>
        <stp>High(CLE)when (LocalMonth(CLE)=9 and LocalDay(CLE)=9 and LocalYear(CLE)=2015)</stp>
        <stp>Bar</stp>
        <stp/>
        <stp>Close</stp>
        <stp>DC</stp>
        <stp>0</stp>
        <stp>All</stp>
        <stp/>
        <stp/>
        <stp>FALSE</stp>
        <stp>T</stp>
        <tr r="F184" s="1"/>
      </tp>
      <tp t="s">
        <v/>
        <stp/>
        <stp>StudyData</stp>
        <stp>High(CLE)when (LocalMonth(CLE)=1 and LocalDay(CLE)=1 and LocalYear(CLE)=2016)</stp>
        <stp>Bar</stp>
        <stp/>
        <stp>Close</stp>
        <stp>DC</stp>
        <stp>0</stp>
        <stp>All</stp>
        <stp/>
        <stp/>
        <stp>FALSE</stp>
        <stp>T</stp>
        <tr r="F266" s="1"/>
      </tp>
      <tp>
        <v>55.11</v>
        <stp/>
        <stp>StudyData</stp>
        <stp>High(CLE)when (LocalMonth(CLE)=1 and LocalDay(CLE)=2 and LocalYear(CLE)=2015)</stp>
        <stp>Bar</stp>
        <stp/>
        <stp>Close</stp>
        <stp>DC</stp>
        <stp>0</stp>
        <stp>All</stp>
        <stp/>
        <stp/>
        <stp>FALSE</stp>
        <stp>T</stp>
        <tr r="F6" s="1"/>
      </tp>
      <tp t="s">
        <v/>
        <stp/>
        <stp>StudyData</stp>
        <stp>High(CLE)when (LocalMonth(CLE)=2 and LocalDay(CLE)=2 and LocalYear(CLE)=2016)</stp>
        <stp>Bar</stp>
        <stp/>
        <stp>Close</stp>
        <stp>DC</stp>
        <stp>0</stp>
        <stp>All</stp>
        <stp/>
        <stp/>
        <stp>FALSE</stp>
        <stp>T</stp>
        <tr r="F288" s="1"/>
      </tp>
      <tp>
        <v>54.13</v>
        <stp/>
        <stp>StudyData</stp>
        <stp>High(CLE)when (LocalMonth(CLE)=4 and LocalDay(CLE)=7 and LocalYear(CLE)=2015)</stp>
        <stp>Bar</stp>
        <stp/>
        <stp>Close</stp>
        <stp>DC</stp>
        <stp>0</stp>
        <stp>All</stp>
        <stp/>
        <stp/>
        <stp>FALSE</stp>
        <stp>T</stp>
        <tr r="F73" s="1"/>
      </tp>
      <tp>
        <v>62.58</v>
        <stp/>
        <stp>StudyData</stp>
        <stp>High(CLE)when (LocalMonth(CLE)=5 and LocalDay(CLE)=6 and LocalYear(CLE)=2015)</stp>
        <stp>Bar</stp>
        <stp/>
        <stp>Close</stp>
        <stp>DC</stp>
        <stp>0</stp>
        <stp>All</stp>
        <stp/>
        <stp/>
        <stp>FALSE</stp>
        <stp>T</stp>
        <tr r="F94" s="1"/>
      </tp>
      <tp>
        <v>59.23</v>
        <stp/>
        <stp>StudyData</stp>
        <stp>High(CLE)when (LocalMonth(CLE)=6 and LocalDay(CLE)=5 and LocalYear(CLE)=2015)</stp>
        <stp>Bar</stp>
        <stp/>
        <stp>Close</stp>
        <stp>DC</stp>
        <stp>0</stp>
        <stp>All</stp>
        <stp/>
        <stp/>
        <stp>FALSE</stp>
        <stp>T</stp>
        <tr r="F116" s="1"/>
      </tp>
      <tp t="s">
        <v/>
        <stp/>
        <stp>StudyData</stp>
        <stp>High(CLE)when (LocalMonth(CLE)=2 and LocalDay(CLE)=3 and LocalYear(CLE)=2016)</stp>
        <stp>Bar</stp>
        <stp/>
        <stp>Close</stp>
        <stp>DC</stp>
        <stp>0</stp>
        <stp>All</stp>
        <stp/>
        <stp/>
        <stp>FALSE</stp>
        <stp>T</stp>
        <tr r="F289" s="1"/>
      </tp>
      <tp t="s">
        <v/>
        <stp/>
        <stp>StudyData</stp>
        <stp>High(CLE)when (LocalMonth(CLE)=3 and LocalDay(CLE)=2 and LocalYear(CLE)=2016)</stp>
        <stp>Bar</stp>
        <stp/>
        <stp>Close</stp>
        <stp>DC</stp>
        <stp>0</stp>
        <stp>All</stp>
        <stp/>
        <stp/>
        <stp>FALSE</stp>
        <stp>T</stp>
        <tr r="F309" s="1"/>
      </tp>
      <tp>
        <v>52.24</v>
        <stp/>
        <stp>StudyData</stp>
        <stp>High(CLE)when (LocalMonth(CLE)=4 and LocalDay(CLE)=6 and LocalYear(CLE)=2015)</stp>
        <stp>Bar</stp>
        <stp/>
        <stp>Close</stp>
        <stp>DC</stp>
        <stp>0</stp>
        <stp>All</stp>
        <stp/>
        <stp/>
        <stp>FALSE</stp>
        <stp>T</stp>
        <tr r="F72" s="1"/>
      </tp>
      <tp>
        <v>61.31</v>
        <stp/>
        <stp>StudyData</stp>
        <stp>High(CLE)when (LocalMonth(CLE)=5 and LocalDay(CLE)=7 and LocalYear(CLE)=2015)</stp>
        <stp>Bar</stp>
        <stp/>
        <stp>Close</stp>
        <stp>DC</stp>
        <stp>0</stp>
        <stp>All</stp>
        <stp/>
        <stp/>
        <stp>FALSE</stp>
        <stp>T</stp>
        <tr r="F95" s="1"/>
      </tp>
      <tp>
        <v>59.94</v>
        <stp/>
        <stp>StudyData</stp>
        <stp>High(CLE)when (LocalMonth(CLE)=6 and LocalDay(CLE)=4 and LocalYear(CLE)=2015)</stp>
        <stp>Bar</stp>
        <stp/>
        <stp>Close</stp>
        <stp>DC</stp>
        <stp>0</stp>
        <stp>All</stp>
        <stp/>
        <stp/>
        <stp>FALSE</stp>
        <stp>T</stp>
        <tr r="F115" s="1"/>
      </tp>
      <tp t="s">
        <v/>
        <stp/>
        <stp>StudyData</stp>
        <stp>High(CLE)when (LocalMonth(CLE)=1 and LocalDay(CLE)=7 and LocalYear(CLE)=2016)</stp>
        <stp>Bar</stp>
        <stp/>
        <stp>Close</stp>
        <stp>DC</stp>
        <stp>0</stp>
        <stp>All</stp>
        <stp/>
        <stp/>
        <stp>FALSE</stp>
        <stp>T</stp>
        <tr r="F270" s="1"/>
      </tp>
      <tp t="s">
        <v/>
        <stp/>
        <stp>StudyData</stp>
        <stp>High(CLE)when (LocalMonth(CLE)=2 and LocalDay(CLE)=4 and LocalYear(CLE)=2016)</stp>
        <stp>Bar</stp>
        <stp/>
        <stp>Close</stp>
        <stp>DC</stp>
        <stp>0</stp>
        <stp>All</stp>
        <stp/>
        <stp/>
        <stp>FALSE</stp>
        <stp>T</stp>
        <tr r="F290" s="1"/>
      </tp>
      <tp>
        <v>51.22</v>
        <stp/>
        <stp>StudyData</stp>
        <stp>High(CLE)when (LocalMonth(CLE)=3 and LocalDay(CLE)=6 and LocalYear(CLE)=2015)</stp>
        <stp>Bar</stp>
        <stp/>
        <stp>Close</stp>
        <stp>DC</stp>
        <stp>0</stp>
        <stp>All</stp>
        <stp/>
        <stp/>
        <stp>FALSE</stp>
        <stp>T</stp>
        <tr r="F51" s="1"/>
      </tp>
      <tp>
        <v>50.45</v>
        <stp/>
        <stp>StudyData</stp>
        <stp>High(CLE)when (LocalMonth(CLE)=4 and LocalDay(CLE)=1 and LocalYear(CLE)=2015)</stp>
        <stp>Bar</stp>
        <stp/>
        <stp>Close</stp>
        <stp>DC</stp>
        <stp>0</stp>
        <stp>All</stp>
        <stp/>
        <stp/>
        <stp>FALSE</stp>
        <stp>T</stp>
        <tr r="F69" s="1"/>
      </tp>
      <tp>
        <v>61.43</v>
        <stp/>
        <stp>StudyData</stp>
        <stp>High(CLE)when (LocalMonth(CLE)=6 and LocalDay(CLE)=3 and LocalYear(CLE)=2015)</stp>
        <stp>Bar</stp>
        <stp/>
        <stp>Close</stp>
        <stp>DC</stp>
        <stp>0</stp>
        <stp>All</stp>
        <stp/>
        <stp/>
        <stp>FALSE</stp>
        <stp>T</stp>
        <tr r="F114" s="1"/>
      </tp>
      <tp>
        <v>57.95</v>
        <stp/>
        <stp>StudyData</stp>
        <stp>High(CLE)when (LocalMonth(CLE)=7 and LocalDay(CLE)=2 and LocalYear(CLE)=2015)</stp>
        <stp>Bar</stp>
        <stp/>
        <stp>Close</stp>
        <stp>DC</stp>
        <stp>0</stp>
        <stp>All</stp>
        <stp/>
        <stp/>
        <stp>FALSE</stp>
        <stp>T</stp>
        <tr r="F135" s="1"/>
      </tp>
      <tp>
        <v>52.73</v>
        <stp/>
        <stp>StudyData</stp>
        <stp>High(CLE)when (LocalMonth(CLE)=1 and LocalDay(CLE)=5 and LocalYear(CLE)=2015)</stp>
        <stp>Bar</stp>
        <stp/>
        <stp>Close</stp>
        <stp>DC</stp>
        <stp>0</stp>
        <stp>All</stp>
        <stp/>
        <stp/>
        <stp>FALSE</stp>
        <stp>T</stp>
        <tr r="F7" s="1"/>
      </tp>
      <tp t="s">
        <v/>
        <stp/>
        <stp>StudyData</stp>
        <stp>High(CLE)when (LocalMonth(CLE)=1 and LocalDay(CLE)=6 and LocalYear(CLE)=2016)</stp>
        <stp>Bar</stp>
        <stp/>
        <stp>Close</stp>
        <stp>DC</stp>
        <stp>0</stp>
        <stp>All</stp>
        <stp/>
        <stp/>
        <stp>FALSE</stp>
        <stp>T</stp>
        <tr r="F269" s="1"/>
      </tp>
      <tp t="s">
        <v/>
        <stp/>
        <stp>StudyData</stp>
        <stp>High(CLE)when (LocalMonth(CLE)=2 and LocalDay(CLE)=5 and LocalYear(CLE)=2016)</stp>
        <stp>Bar</stp>
        <stp/>
        <stp>Close</stp>
        <stp>DC</stp>
        <stp>0</stp>
        <stp>All</stp>
        <stp/>
        <stp/>
        <stp>FALSE</stp>
        <stp>T</stp>
        <tr r="F291" s="1"/>
      </tp>
      <tp>
        <v>53.16</v>
        <stp/>
        <stp>StudyData</stp>
        <stp>High(CLE)when (LocalMonth(CLE)=2 and LocalDay(CLE)=6 and LocalYear(CLE)=2015)</stp>
        <stp>Bar</stp>
        <stp/>
        <stp>Close</stp>
        <stp>DC</stp>
        <stp>0</stp>
        <stp>All</stp>
        <stp/>
        <stp/>
        <stp>FALSE</stp>
        <stp>T</stp>
        <tr r="F31" s="1"/>
      </tp>
      <tp>
        <v>59.9</v>
        <stp/>
        <stp>StudyData</stp>
        <stp>High(CLE)when (LocalMonth(CLE)=5 and LocalDay(CLE)=1 and LocalYear(CLE)=2015)</stp>
        <stp>Bar</stp>
        <stp/>
        <stp>Close</stp>
        <stp>DC</stp>
        <stp>0</stp>
        <stp>All</stp>
        <stp/>
        <stp/>
        <stp>FALSE</stp>
        <stp>T</stp>
        <tr r="F91" s="1"/>
      </tp>
      <tp>
        <v>61.58</v>
        <stp/>
        <stp>StudyData</stp>
        <stp>High(CLE)when (LocalMonth(CLE)=6 and LocalDay(CLE)=2 and LocalYear(CLE)=2015)</stp>
        <stp>Bar</stp>
        <stp/>
        <stp>Close</stp>
        <stp>DC</stp>
        <stp>0</stp>
        <stp>All</stp>
        <stp/>
        <stp/>
        <stp>FALSE</stp>
        <stp>T</stp>
        <tr r="F113" s="1"/>
      </tp>
      <tp t="s">
        <v/>
        <stp/>
        <stp>StudyData</stp>
        <stp>High(CLE)when (LocalMonth(CLE)=7 and LocalDay(CLE)=3 and LocalYear(CLE)=2015)</stp>
        <stp>Bar</stp>
        <stp/>
        <stp>Close</stp>
        <stp>DC</stp>
        <stp>0</stp>
        <stp>All</stp>
        <stp/>
        <stp/>
        <stp>FALSE</stp>
        <stp>T</stp>
        <tr r="F136" s="1"/>
      </tp>
      <tp t="s">
        <v/>
        <stp/>
        <stp>StudyData</stp>
        <stp>High(CLE)when (LocalMonth(CLE)=1 and LocalDay(CLE)=5 and LocalYear(CLE)=2016)</stp>
        <stp>Bar</stp>
        <stp/>
        <stp>Close</stp>
        <stp>DC</stp>
        <stp>0</stp>
        <stp>All</stp>
        <stp/>
        <stp/>
        <stp>FALSE</stp>
        <stp>T</stp>
        <tr r="F268" s="1"/>
      </tp>
      <tp>
        <v>50.37</v>
        <stp/>
        <stp>StudyData</stp>
        <stp>High(CLE)when (LocalMonth(CLE)=1 and LocalDay(CLE)=6 and LocalYear(CLE)=2015)</stp>
        <stp>Bar</stp>
        <stp/>
        <stp>Close</stp>
        <stp>DC</stp>
        <stp>0</stp>
        <stp>All</stp>
        <stp/>
        <stp/>
        <stp>FALSE</stp>
        <stp>T</stp>
        <tr r="F8" s="1"/>
      </tp>
      <tp>
        <v>52.1</v>
        <stp/>
        <stp>StudyData</stp>
        <stp>High(CLE)when (LocalMonth(CLE)=2 and LocalDay(CLE)=5 and LocalYear(CLE)=2015)</stp>
        <stp>Bar</stp>
        <stp/>
        <stp>Close</stp>
        <stp>DC</stp>
        <stp>0</stp>
        <stp>All</stp>
        <stp/>
        <stp/>
        <stp>FALSE</stp>
        <stp>T</stp>
        <tr r="F30" s="1"/>
      </tp>
      <tp>
        <v>51.99</v>
        <stp/>
        <stp>StudyData</stp>
        <stp>High(CLE)when (LocalMonth(CLE)=3 and LocalDay(CLE)=4 and LocalYear(CLE)=2015)</stp>
        <stp>Bar</stp>
        <stp/>
        <stp>Close</stp>
        <stp>DC</stp>
        <stp>0</stp>
        <stp>All</stp>
        <stp/>
        <stp/>
        <stp>FALSE</stp>
        <stp>T</stp>
        <tr r="F49" s="1"/>
      </tp>
      <tp t="s">
        <v/>
        <stp/>
        <stp>StudyData</stp>
        <stp>High(CLE)when (LocalMonth(CLE)=4 and LocalDay(CLE)=3 and LocalYear(CLE)=2015)</stp>
        <stp>Bar</stp>
        <stp/>
        <stp>Close</stp>
        <stp>DC</stp>
        <stp>0</stp>
        <stp>All</stp>
        <stp/>
        <stp/>
        <stp>FALSE</stp>
        <stp>T</stp>
        <tr r="F71" s="1"/>
      </tp>
      <tp>
        <v>60.64</v>
        <stp/>
        <stp>StudyData</stp>
        <stp>High(CLE)when (LocalMonth(CLE)=6 and LocalDay(CLE)=1 and LocalYear(CLE)=2015)</stp>
        <stp>Bar</stp>
        <stp/>
        <stp>Close</stp>
        <stp>DC</stp>
        <stp>0</stp>
        <stp>All</stp>
        <stp/>
        <stp/>
        <stp>FALSE</stp>
        <stp>T</stp>
        <tr r="F112" s="1"/>
      </tp>
      <tp t="s">
        <v/>
        <stp/>
        <stp>StudyData</stp>
        <stp>High(CLE)when (LocalMonth(CLE)=1 and LocalDay(CLE)=4 and LocalYear(CLE)=2016)</stp>
        <stp>Bar</stp>
        <stp/>
        <stp>Close</stp>
        <stp>DC</stp>
        <stp>0</stp>
        <stp>All</stp>
        <stp/>
        <stp/>
        <stp>FALSE</stp>
        <stp>T</stp>
        <tr r="F267" s="1"/>
      </tp>
      <tp>
        <v>49.31</v>
        <stp/>
        <stp>StudyData</stp>
        <stp>High(CLE)when (LocalMonth(CLE)=1 and LocalDay(CLE)=7 and LocalYear(CLE)=2015)</stp>
        <stp>Bar</stp>
        <stp/>
        <stp>Close</stp>
        <stp>DC</stp>
        <stp>0</stp>
        <stp>All</stp>
        <stp/>
        <stp/>
        <stp>FALSE</stp>
        <stp>T</stp>
        <tr r="F9" s="1"/>
      </tp>
      <tp>
        <v>52.56</v>
        <stp/>
        <stp>StudyData</stp>
        <stp>High(CLE)when (LocalMonth(CLE)=2 and LocalDay(CLE)=4 and LocalYear(CLE)=2015)</stp>
        <stp>Bar</stp>
        <stp/>
        <stp>Close</stp>
        <stp>DC</stp>
        <stp>0</stp>
        <stp>All</stp>
        <stp/>
        <stp/>
        <stp>FALSE</stp>
        <stp>T</stp>
        <tr r="F29" s="1"/>
      </tp>
      <tp>
        <v>52.4</v>
        <stp/>
        <stp>StudyData</stp>
        <stp>High(CLE)when (LocalMonth(CLE)=3 and LocalDay(CLE)=5 and LocalYear(CLE)=2015)</stp>
        <stp>Bar</stp>
        <stp/>
        <stp>Close</stp>
        <stp>DC</stp>
        <stp>0</stp>
        <stp>All</stp>
        <stp/>
        <stp/>
        <stp>FALSE</stp>
        <stp>T</stp>
        <tr r="F50" s="1"/>
      </tp>
      <tp>
        <v>50.27</v>
        <stp/>
        <stp>StudyData</stp>
        <stp>High(CLE)when (LocalMonth(CLE)=4 and LocalDay(CLE)=2 and LocalYear(CLE)=2015)</stp>
        <stp>Bar</stp>
        <stp/>
        <stp>Close</stp>
        <stp>DC</stp>
        <stp>0</stp>
        <stp>All</stp>
        <stp/>
        <stp/>
        <stp>FALSE</stp>
        <stp>T</stp>
        <tr r="F70" s="1"/>
      </tp>
      <tp>
        <v>58.98</v>
        <stp/>
        <stp>StudyData</stp>
        <stp>High(CLE)when (LocalMonth(CLE)=7 and LocalDay(CLE)=1 and LocalYear(CLE)=2015)</stp>
        <stp>Bar</stp>
        <stp/>
        <stp>Close</stp>
        <stp>DC</stp>
        <stp>0</stp>
        <stp>All</stp>
        <stp/>
        <stp/>
        <stp>FALSE</stp>
        <stp>T</stp>
        <tr r="F134" s="1"/>
      </tp>
      <tp>
        <v>49.65</v>
        <stp/>
        <stp>StudyData</stp>
        <stp>High(CLE)when (LocalMonth(CLE)=1 and LocalDay(CLE)=8 and LocalYear(CLE)=2015)</stp>
        <stp>Bar</stp>
        <stp/>
        <stp>Close</stp>
        <stp>DC</stp>
        <stp>0</stp>
        <stp>All</stp>
        <stp/>
        <stp/>
        <stp>FALSE</stp>
        <stp>T</stp>
        <tr r="F10" s="1"/>
      </tp>
      <tp t="s">
        <v/>
        <stp/>
        <stp>StudyData</stp>
        <stp>High(CLE)when (LocalMonth(CLE)=2 and LocalDay(CLE)=8 and LocalYear(CLE)=2016)</stp>
        <stp>Bar</stp>
        <stp/>
        <stp>Close</stp>
        <stp>DC</stp>
        <stp>0</stp>
        <stp>All</stp>
        <stp/>
        <stp/>
        <stp>FALSE</stp>
        <stp>T</stp>
        <tr r="F292" s="1"/>
      </tp>
      <tp>
        <v>49.61</v>
        <stp/>
        <stp>StudyData</stp>
        <stp>High(CLE)when (LocalMonth(CLE)=1 and LocalDay(CLE)=9 and LocalYear(CLE)=2015)</stp>
        <stp>Bar</stp>
        <stp/>
        <stp>Close</stp>
        <stp>DC</stp>
        <stp>0</stp>
        <stp>All</stp>
        <stp/>
        <stp/>
        <stp>FALSE</stp>
        <stp>T</stp>
        <tr r="F11" s="1"/>
      </tp>
      <tp t="s">
        <v/>
        <stp/>
        <stp>StudyData</stp>
        <stp>High(CLE)when (LocalMonth(CLE)=2 and LocalDay(CLE)=9 and LocalYear(CLE)=2016)</stp>
        <stp>Bar</stp>
        <stp/>
        <stp>Close</stp>
        <stp>DC</stp>
        <stp>0</stp>
        <stp>All</stp>
        <stp/>
        <stp/>
        <stp>FALSE</stp>
        <stp>T</stp>
        <tr r="F293" s="1"/>
      </tp>
      <tp>
        <v>48.87</v>
        <stp/>
        <stp>StudyData</stp>
        <stp>High(CLE)when (LocalMonth(CLE)=9 and LocalDay(CLE)=1 and LocalYear(CLE)=2015)</stp>
        <stp>Bar</stp>
        <stp/>
        <stp>Close</stp>
        <stp>DC</stp>
        <stp>0</stp>
        <stp>All</stp>
        <stp/>
        <stp/>
        <stp>FALSE</stp>
        <stp>T</stp>
        <tr r="F178" s="1"/>
      </tp>
      <tp>
        <v>53.99</v>
        <stp/>
        <stp>StudyData</stp>
        <stp>High(CLE)when (LocalMonth(CLE)=2 and LocalDay(CLE)=9 and LocalYear(CLE)=2015)</stp>
        <stp>Bar</stp>
        <stp/>
        <stp>Close</stp>
        <stp>DC</stp>
        <stp>0</stp>
        <stp>All</stp>
        <stp/>
        <stp/>
        <stp>FALSE</stp>
        <stp>T</stp>
        <tr r="F32" s="1"/>
      </tp>
      <tp>
        <v>46.94</v>
        <stp/>
        <stp>StudyData</stp>
        <stp>High(CLE)when (LocalMonth(CLE)=8 and LocalDay(CLE)=3 and LocalYear(CLE)=2015)</stp>
        <stp>Bar</stp>
        <stp/>
        <stp>Close</stp>
        <stp>DC</stp>
        <stp>0</stp>
        <stp>All</stp>
        <stp/>
        <stp/>
        <stp>FALSE</stp>
        <stp>T</stp>
        <tr r="F157" s="1"/>
      </tp>
      <tp>
        <v>46.77</v>
        <stp/>
        <stp>StudyData</stp>
        <stp>High(CLE)when (LocalMonth(CLE)=9 and LocalDay(CLE)=2 and LocalYear(CLE)=2015)</stp>
        <stp>Bar</stp>
        <stp/>
        <stp>Close</stp>
        <stp>DC</stp>
        <stp>0</stp>
        <stp>All</stp>
        <stp/>
        <stp/>
        <stp>FALSE</stp>
        <stp>T</stp>
        <tr r="F179" s="1"/>
      </tp>
      <tp t="s">
        <v/>
        <stp/>
        <stp>StudyData</stp>
        <stp>High(CLE)when (LocalMonth(CLE)=1 and LocalDay(CLE)=8 and LocalYear(CLE)=2016)</stp>
        <stp>Bar</stp>
        <stp/>
        <stp>Close</stp>
        <stp>DC</stp>
        <stp>0</stp>
        <stp>All</stp>
        <stp/>
        <stp/>
        <stp>FALSE</stp>
        <stp>T</stp>
        <tr r="F271" s="1"/>
      </tp>
      <tp>
        <v>50.79</v>
        <stp/>
        <stp>StudyData</stp>
        <stp>High(CLE)when (LocalMonth(CLE)=3 and LocalDay(CLE)=9 and LocalYear(CLE)=2015)</stp>
        <stp>Bar</stp>
        <stp/>
        <stp>Close</stp>
        <stp>DC</stp>
        <stp>0</stp>
        <stp>All</stp>
        <stp/>
        <stp/>
        <stp>FALSE</stp>
        <stp>T</stp>
        <tr r="F52" s="1"/>
      </tp>
      <tp>
        <v>48.42</v>
        <stp/>
        <stp>StudyData</stp>
        <stp>High(CLE)when (LocalMonth(CLE)=9 and LocalDay(CLE)=3 and LocalYear(CLE)=2015)</stp>
        <stp>Bar</stp>
        <stp/>
        <stp>Close</stp>
        <stp>DC</stp>
        <stp>0</stp>
        <stp>All</stp>
        <stp/>
        <stp/>
        <stp>FALSE</stp>
        <stp>T</stp>
        <tr r="F180" s="1"/>
      </tp>
      <tp>
        <v>52.07</v>
        <stp/>
        <stp>StudyData</stp>
        <stp>High(CLE)when (LocalMonth(CLE)=4 and LocalDay(CLE)=9 and LocalYear(CLE)=2015)</stp>
        <stp>Bar</stp>
        <stp/>
        <stp>Close</stp>
        <stp>DC</stp>
        <stp>0</stp>
        <stp>All</stp>
        <stp/>
        <stp/>
        <stp>FALSE</stp>
        <stp>T</stp>
        <tr r="F75" s="1"/>
      </tp>
      <tp>
        <v>59.9</v>
        <stp/>
        <stp>StudyData</stp>
        <stp>High(CLE)when (LocalMonth(CLE)=5 and LocalDay(CLE)=8 and LocalYear(CLE)=2015)</stp>
        <stp>Bar</stp>
        <stp/>
        <stp>Close</stp>
        <stp>DC</stp>
        <stp>0</stp>
        <stp>All</stp>
        <stp/>
        <stp/>
        <stp>FALSE</stp>
        <stp>T</stp>
        <tr r="F96" s="1"/>
      </tp>
      <tp>
        <v>46.7</v>
        <stp/>
        <stp>StudyData</stp>
        <stp>High(CLE)when (LocalMonth(CLE)=8 and LocalDay(CLE)=5 and LocalYear(CLE)=2015)</stp>
        <stp>Bar</stp>
        <stp/>
        <stp>Close</stp>
        <stp>DC</stp>
        <stp>0</stp>
        <stp>All</stp>
        <stp/>
        <stp/>
        <stp>FALSE</stp>
        <stp>T</stp>
        <tr r="F159" s="1"/>
      </tp>
      <tp>
        <v>47.23</v>
        <stp/>
        <stp>StudyData</stp>
        <stp>High(CLE)when (LocalMonth(CLE)=9 and LocalDay(CLE)=4 and LocalYear(CLE)=2015)</stp>
        <stp>Bar</stp>
        <stp/>
        <stp>Close</stp>
        <stp>DC</stp>
        <stp>0</stp>
        <stp>All</stp>
        <stp/>
        <stp/>
        <stp>FALSE</stp>
        <stp>T</stp>
        <tr r="F181" s="1"/>
      </tp>
      <tp>
        <v>53.23</v>
        <stp/>
        <stp>StudyData</stp>
        <stp>High(CLE)when (LocalMonth(CLE)=4 and LocalDay(CLE)=8 and LocalYear(CLE)=2015)</stp>
        <stp>Bar</stp>
        <stp/>
        <stp>Close</stp>
        <stp>DC</stp>
        <stp>0</stp>
        <stp>All</stp>
        <stp/>
        <stp/>
        <stp>FALSE</stp>
        <stp>T</stp>
        <tr r="F74" s="1"/>
      </tp>
      <tp>
        <v>46.23</v>
        <stp/>
        <stp>StudyData</stp>
        <stp>High(CLE)when (LocalMonth(CLE)=8 and LocalDay(CLE)=4 and LocalYear(CLE)=2015)</stp>
        <stp>Bar</stp>
        <stp/>
        <stp>Close</stp>
        <stp>DC</stp>
        <stp>0</stp>
        <stp>All</stp>
        <stp/>
        <stp/>
        <stp>FALSE</stp>
        <stp>T</stp>
        <tr r="F158" s="1"/>
      </tp>
      <tp>
        <v>60.68</v>
        <stp/>
        <stp>StudyData</stp>
        <stp>High(CLE)when (LocalMonth(CLE)=6 and LocalDay(CLE)=9 and LocalYear(CLE)=2015)</stp>
        <stp>Bar</stp>
        <stp/>
        <stp>Close</stp>
        <stp>DC</stp>
        <stp>0</stp>
        <stp>All</stp>
        <stp/>
        <stp/>
        <stp>FALSE</stp>
        <stp>T</stp>
        <tr r="F118" s="1"/>
      </tp>
      <tp>
        <v>52.96</v>
        <stp/>
        <stp>StudyData</stp>
        <stp>High(CLE)when (LocalMonth(CLE)=7 and LocalDay(CLE)=8 and LocalYear(CLE)=2015)</stp>
        <stp>Bar</stp>
        <stp/>
        <stp>Close</stp>
        <stp>DC</stp>
        <stp>0</stp>
        <stp>All</stp>
        <stp/>
        <stp/>
        <stp>FALSE</stp>
        <stp>T</stp>
        <tr r="F139" s="1"/>
      </tp>
      <tp>
        <v>45.16</v>
        <stp/>
        <stp>StudyData</stp>
        <stp>High(CLE)when (LocalMonth(CLE)=8 and LocalDay(CLE)=7 and LocalYear(CLE)=2015)</stp>
        <stp>Bar</stp>
        <stp/>
        <stp>Close</stp>
        <stp>DC</stp>
        <stp>0</stp>
        <stp>All</stp>
        <stp/>
        <stp/>
        <stp>FALSE</stp>
        <stp>T</stp>
        <tr r="F161" s="1"/>
      </tp>
      <tp>
        <v>59.13</v>
        <stp/>
        <stp>StudyData</stp>
        <stp>High(CLE)when (LocalMonth(CLE)=6 and LocalDay(CLE)=8 and LocalYear(CLE)=2015)</stp>
        <stp>Bar</stp>
        <stp/>
        <stp>Close</stp>
        <stp>DC</stp>
        <stp>0</stp>
        <stp>All</stp>
        <stp/>
        <stp/>
        <stp>FALSE</stp>
        <stp>T</stp>
        <tr r="F117" s="1"/>
      </tp>
      <tp>
        <v>53.54</v>
        <stp/>
        <stp>StudyData</stp>
        <stp>High(CLE)when (LocalMonth(CLE)=7 and LocalDay(CLE)=9 and LocalYear(CLE)=2015)</stp>
        <stp>Bar</stp>
        <stp/>
        <stp>Close</stp>
        <stp>DC</stp>
        <stp>0</stp>
        <stp>All</stp>
        <stp/>
        <stp/>
        <stp>FALSE</stp>
        <stp>T</stp>
        <tr r="F140" s="1"/>
      </tp>
      <tp>
        <v>45.27</v>
        <stp/>
        <stp>StudyData</stp>
        <stp>High(CLE)when (LocalMonth(CLE)=8 and LocalDay(CLE)=6 and LocalYear(CLE)=2015)</stp>
        <stp>Bar</stp>
        <stp/>
        <stp>Close</stp>
        <stp>DC</stp>
        <stp>0</stp>
        <stp>All</stp>
        <stp/>
        <stp/>
        <stp>FALSE</stp>
        <stp>T</stp>
        <tr r="F160" s="1"/>
      </tp>
      <tp t="s">
        <v/>
        <stp/>
        <stp>StudyData</stp>
        <stp>High(CLE)when (LocalMonth(CLE)=9 and LocalDay(CLE)=7 and LocalYear(CLE)=2015)</stp>
        <stp>Bar</stp>
        <stp/>
        <stp>Close</stp>
        <stp>DC</stp>
        <stp>0</stp>
        <stp>All</stp>
        <stp/>
        <stp/>
        <stp>FALSE</stp>
        <stp>T</stp>
        <tr r="F182" s="1"/>
      </tp>
    </main>
    <main first="cqg.rtd">
      <tp>
        <v>44.43</v>
        <stp/>
        <stp>StudyData</stp>
        <stp>Close(CLE)when (LocalMonth(CLE)=9 and LocalDay(CLE)=28 and LocalYear(CLE)=2015)</stp>
        <stp>Bar</stp>
        <stp/>
        <stp>Close</stp>
        <stp>DC</stp>
        <stp>0</stp>
        <stp>All</stp>
        <stp/>
        <stp/>
        <stp>FALSE</stp>
        <stp>T</stp>
        <tr r="H197" s="1"/>
      </tp>
      <tp>
        <v>45.23</v>
        <stp/>
        <stp>StudyData</stp>
        <stp>Close(CLE)when (LocalMonth(CLE)=9 and LocalDay(CLE)=29 and LocalYear(CLE)=2015)</stp>
        <stp>Bar</stp>
        <stp/>
        <stp>Close</stp>
        <stp>DC</stp>
        <stp>0</stp>
        <stp>All</stp>
        <stp/>
        <stp/>
        <stp>FALSE</stp>
        <stp>T</stp>
        <tr r="H198" s="1"/>
      </tp>
      <tp>
        <v>44.91</v>
        <stp/>
        <stp>StudyData</stp>
        <stp>Close(CLE)when (LocalMonth(CLE)=9 and LocalDay(CLE)=24 and LocalYear(CLE)=2015)</stp>
        <stp>Bar</stp>
        <stp/>
        <stp>Close</stp>
        <stp>DC</stp>
        <stp>0</stp>
        <stp>All</stp>
        <stp/>
        <stp/>
        <stp>FALSE</stp>
        <stp>T</stp>
        <tr r="H195" s="1"/>
      </tp>
      <tp>
        <v>45.7</v>
        <stp/>
        <stp>StudyData</stp>
        <stp>Close(CLE)when (LocalMonth(CLE)=9 and LocalDay(CLE)=25 and LocalYear(CLE)=2015)</stp>
        <stp>Bar</stp>
        <stp/>
        <stp>Close</stp>
        <stp>DC</stp>
        <stp>0</stp>
        <stp>All</stp>
        <stp/>
        <stp/>
        <stp>FALSE</stp>
        <stp>T</stp>
        <tr r="H196" s="1"/>
      </tp>
      <tp>
        <v>49.2</v>
        <stp/>
        <stp>StudyData</stp>
        <stp>Close(CLE)when (LocalMonth(CLE)=8 and LocalDay(CLE)=31 and LocalYear(CLE)=2015)</stp>
        <stp>Bar</stp>
        <stp/>
        <stp>Close</stp>
        <stp>DC</stp>
        <stp>0</stp>
        <stp>All</stp>
        <stp/>
        <stp/>
        <stp>FALSE</stp>
        <stp>T</stp>
        <tr r="H177" s="1"/>
      </tp>
      <tp>
        <v>46.68</v>
        <stp/>
        <stp>StudyData</stp>
        <stp>Close(CLE)when (LocalMonth(CLE)=9 and LocalDay(CLE)=21 and LocalYear(CLE)=2015)</stp>
        <stp>Bar</stp>
        <stp/>
        <stp>Close</stp>
        <stp>DC</stp>
        <stp>0</stp>
        <stp>All</stp>
        <stp/>
        <stp/>
        <stp>FALSE</stp>
        <stp>T</stp>
        <tr r="H192" s="1"/>
      </tp>
      <tp>
        <v>45.83</v>
        <stp/>
        <stp>StudyData</stp>
        <stp>Close(CLE)when (LocalMonth(CLE)=9 and LocalDay(CLE)=22 and LocalYear(CLE)=2015)</stp>
        <stp>Bar</stp>
        <stp/>
        <stp>Close</stp>
        <stp>DC</stp>
        <stp>0</stp>
        <stp>All</stp>
        <stp/>
        <stp/>
        <stp>FALSE</stp>
        <stp>T</stp>
        <tr r="H193" s="1"/>
      </tp>
      <tp>
        <v>44.48</v>
        <stp/>
        <stp>StudyData</stp>
        <stp>Close(CLE)when (LocalMonth(CLE)=9 and LocalDay(CLE)=23 and LocalYear(CLE)=2015)</stp>
        <stp>Bar</stp>
        <stp/>
        <stp>Close</stp>
        <stp>DC</stp>
        <stp>0</stp>
        <stp>All</stp>
        <stp/>
        <stp/>
        <stp>FALSE</stp>
        <stp>T</stp>
        <tr r="H194" s="1"/>
      </tp>
      <tp>
        <v>45.22</v>
        <stp/>
        <stp>StudyData</stp>
        <stp>Close(CLE)when (LocalMonth(CLE)=8 and LocalDay(CLE)=28 and LocalYear(CLE)=2015)</stp>
        <stp>Bar</stp>
        <stp/>
        <stp>Close</stp>
        <stp>DC</stp>
        <stp>0</stp>
        <stp>All</stp>
        <stp/>
        <stp/>
        <stp>FALSE</stp>
        <stp>T</stp>
        <tr r="H176" s="1"/>
      </tp>
      <tp>
        <v>38.24</v>
        <stp/>
        <stp>StudyData</stp>
        <stp>Close(CLE)when (LocalMonth(CLE)=8 and LocalDay(CLE)=24 and LocalYear(CLE)=2015)</stp>
        <stp>Bar</stp>
        <stp/>
        <stp>Close</stp>
        <stp>DC</stp>
        <stp>0</stp>
        <stp>All</stp>
        <stp/>
        <stp/>
        <stp>FALSE</stp>
        <stp>T</stp>
        <tr r="H172" s="1"/>
      </tp>
      <tp>
        <v>39.31</v>
        <stp/>
        <stp>StudyData</stp>
        <stp>Close(CLE)when (LocalMonth(CLE)=8 and LocalDay(CLE)=25 and LocalYear(CLE)=2015)</stp>
        <stp>Bar</stp>
        <stp/>
        <stp>Close</stp>
        <stp>DC</stp>
        <stp>0</stp>
        <stp>All</stp>
        <stp/>
        <stp/>
        <stp>FALSE</stp>
        <stp>T</stp>
        <tr r="H173" s="1"/>
      </tp>
      <tp>
        <v>38.6</v>
        <stp/>
        <stp>StudyData</stp>
        <stp>Close(CLE)when (LocalMonth(CLE)=8 and LocalDay(CLE)=26 and LocalYear(CLE)=2015)</stp>
        <stp>Bar</stp>
        <stp/>
        <stp>Close</stp>
        <stp>DC</stp>
        <stp>0</stp>
        <stp>All</stp>
        <stp/>
        <stp/>
        <stp>FALSE</stp>
        <stp>T</stp>
        <tr r="H174" s="1"/>
      </tp>
      <tp>
        <v>42.56</v>
        <stp/>
        <stp>StudyData</stp>
        <stp>Close(CLE)when (LocalMonth(CLE)=8 and LocalDay(CLE)=27 and LocalYear(CLE)=2015)</stp>
        <stp>Bar</stp>
        <stp/>
        <stp>Close</stp>
        <stp>DC</stp>
        <stp>0</stp>
        <stp>All</stp>
        <stp/>
        <stp/>
        <stp>FALSE</stp>
        <stp>T</stp>
        <tr r="H175" s="1"/>
      </tp>
      <tp>
        <v>41.14</v>
        <stp/>
        <stp>StudyData</stp>
        <stp>Close(CLE)when (LocalMonth(CLE)=8 and LocalDay(CLE)=20 and LocalYear(CLE)=2015)</stp>
        <stp>Bar</stp>
        <stp/>
        <stp>Close</stp>
        <stp>DC</stp>
        <stp>0</stp>
        <stp>All</stp>
        <stp/>
        <stp/>
        <stp>FALSE</stp>
        <stp>T</stp>
        <tr r="H170" s="1"/>
      </tp>
      <tp>
        <v>45.36</v>
        <stp/>
        <stp>StudyData</stp>
        <stp>Close(CLE)when (LocalMonth(CLE)=9 and LocalDay(CLE)=30 and LocalYear(CLE)=2015)</stp>
        <stp>Bar</stp>
        <stp/>
        <stp>Close</stp>
        <stp>DC</stp>
        <stp>0</stp>
        <stp>All</stp>
        <stp/>
        <stp/>
        <stp>FALSE</stp>
        <stp>T</stp>
        <tr r="H199" s="1"/>
      </tp>
      <tp>
        <v>40.450000000000003</v>
        <stp/>
        <stp>StudyData</stp>
        <stp>Close(CLE)when (LocalMonth(CLE)=8 and LocalDay(CLE)=21 and LocalYear(CLE)=2015)</stp>
        <stp>Bar</stp>
        <stp/>
        <stp>Close</stp>
        <stp>DC</stp>
        <stp>0</stp>
        <stp>All</stp>
        <stp/>
        <stp/>
        <stp>FALSE</stp>
        <stp>T</stp>
        <tr r="H171" s="1"/>
      </tp>
      <tp>
        <v>42.62</v>
        <stp/>
        <stp>StudyData</stp>
        <stp>Close(CLE)when (LocalMonth(CLE)=8 and LocalDay(CLE)=18 and LocalYear(CLE)=2015)</stp>
        <stp>Bar</stp>
        <stp/>
        <stp>Close</stp>
        <stp>DC</stp>
        <stp>0</stp>
        <stp>All</stp>
        <stp/>
        <stp/>
        <stp>FALSE</stp>
        <stp>T</stp>
        <tr r="H168" s="1"/>
      </tp>
      <tp>
        <v>40.799999999999997</v>
        <stp/>
        <stp>StudyData</stp>
        <stp>Close(CLE)when (LocalMonth(CLE)=8 and LocalDay(CLE)=19 and LocalYear(CLE)=2015)</stp>
        <stp>Bar</stp>
        <stp/>
        <stp>Close</stp>
        <stp>DC</stp>
        <stp>0</stp>
        <stp>All</stp>
        <stp/>
        <stp/>
        <stp>FALSE</stp>
        <stp>T</stp>
        <tr r="H169" s="1"/>
      </tp>
      <tp>
        <v>42.5</v>
        <stp/>
        <stp>StudyData</stp>
        <stp>Close(CLE)when (LocalMonth(CLE)=8 and LocalDay(CLE)=14 and LocalYear(CLE)=2015)</stp>
        <stp>Bar</stp>
        <stp/>
        <stp>Close</stp>
        <stp>DC</stp>
        <stp>0</stp>
        <stp>All</stp>
        <stp/>
        <stp/>
        <stp>FALSE</stp>
        <stp>T</stp>
        <tr r="H166" s="1"/>
      </tp>
      <tp>
        <v>41.87</v>
        <stp/>
        <stp>StudyData</stp>
        <stp>Close(CLE)when (LocalMonth(CLE)=8 and LocalDay(CLE)=17 and LocalYear(CLE)=2015)</stp>
        <stp>Bar</stp>
        <stp/>
        <stp>Close</stp>
        <stp>DC</stp>
        <stp>0</stp>
        <stp>All</stp>
        <stp/>
        <stp/>
        <stp>FALSE</stp>
        <stp>T</stp>
        <tr r="H167" s="1"/>
      </tp>
      <tp>
        <v>44.96</v>
        <stp/>
        <stp>StudyData</stp>
        <stp>Close(CLE)when (LocalMonth(CLE)=8 and LocalDay(CLE)=10 and LocalYear(CLE)=2015)</stp>
        <stp>Bar</stp>
        <stp/>
        <stp>Close</stp>
        <stp>DC</stp>
        <stp>0</stp>
        <stp>All</stp>
        <stp/>
        <stp/>
        <stp>FALSE</stp>
        <stp>T</stp>
        <tr r="H162" s="1"/>
      </tp>
      <tp>
        <v>43.08</v>
        <stp/>
        <stp>StudyData</stp>
        <stp>Close(CLE)when (LocalMonth(CLE)=8 and LocalDay(CLE)=11 and LocalYear(CLE)=2015)</stp>
        <stp>Bar</stp>
        <stp/>
        <stp>Close</stp>
        <stp>DC</stp>
        <stp>0</stp>
        <stp>All</stp>
        <stp/>
        <stp/>
        <stp>FALSE</stp>
        <stp>T</stp>
        <tr r="H163" s="1"/>
      </tp>
      <tp>
        <v>43.3</v>
        <stp/>
        <stp>StudyData</stp>
        <stp>Close(CLE)when (LocalMonth(CLE)=8 and LocalDay(CLE)=12 and LocalYear(CLE)=2015)</stp>
        <stp>Bar</stp>
        <stp/>
        <stp>Close</stp>
        <stp>DC</stp>
        <stp>0</stp>
        <stp>All</stp>
        <stp/>
        <stp/>
        <stp>FALSE</stp>
        <stp>T</stp>
        <tr r="H164" s="1"/>
      </tp>
      <tp>
        <v>42.23</v>
        <stp/>
        <stp>StudyData</stp>
        <stp>Close(CLE)when (LocalMonth(CLE)=8 and LocalDay(CLE)=13 and LocalYear(CLE)=2015)</stp>
        <stp>Bar</stp>
        <stp/>
        <stp>Close</stp>
        <stp>DC</stp>
        <stp>0</stp>
        <stp>All</stp>
        <stp/>
        <stp/>
        <stp>FALSE</stp>
        <stp>T</stp>
        <tr r="H165" s="1"/>
      </tp>
      <tp>
        <v>44.68</v>
        <stp/>
        <stp>StudyData</stp>
        <stp>Close(CLE)when (LocalMonth(CLE)=9 and LocalDay(CLE)=18 and LocalYear(CLE)=2015)</stp>
        <stp>Bar</stp>
        <stp/>
        <stp>Close</stp>
        <stp>DC</stp>
        <stp>0</stp>
        <stp>All</stp>
        <stp/>
        <stp/>
        <stp>FALSE</stp>
        <stp>T</stp>
        <tr r="H191" s="1"/>
      </tp>
      <tp>
        <v>44</v>
        <stp/>
        <stp>StudyData</stp>
        <stp>Close(CLE)when (LocalMonth(CLE)=9 and LocalDay(CLE)=14 and LocalYear(CLE)=2015)</stp>
        <stp>Bar</stp>
        <stp/>
        <stp>Close</stp>
        <stp>DC</stp>
        <stp>0</stp>
        <stp>All</stp>
        <stp/>
        <stp/>
        <stp>FALSE</stp>
        <stp>T</stp>
        <tr r="H187" s="1"/>
      </tp>
      <tp>
        <v>44.59</v>
        <stp/>
        <stp>StudyData</stp>
        <stp>Close(CLE)when (LocalMonth(CLE)=9 and LocalDay(CLE)=15 and LocalYear(CLE)=2015)</stp>
        <stp>Bar</stp>
        <stp/>
        <stp>Close</stp>
        <stp>DC</stp>
        <stp>0</stp>
        <stp>All</stp>
        <stp/>
        <stp/>
        <stp>FALSE</stp>
        <stp>T</stp>
        <tr r="H188" s="1"/>
      </tp>
      <tp>
        <v>47.15</v>
        <stp/>
        <stp>StudyData</stp>
        <stp>Close(CLE)when (LocalMonth(CLE)=9 and LocalDay(CLE)=16 and LocalYear(CLE)=2015)</stp>
        <stp>Bar</stp>
        <stp/>
        <stp>Close</stp>
        <stp>DC</stp>
        <stp>0</stp>
        <stp>All</stp>
        <stp/>
        <stp/>
        <stp>FALSE</stp>
        <stp>T</stp>
        <tr r="H189" s="1"/>
      </tp>
      <tp>
        <v>46.9</v>
        <stp/>
        <stp>StudyData</stp>
        <stp>Close(CLE)when (LocalMonth(CLE)=9 and LocalDay(CLE)=17 and LocalYear(CLE)=2015)</stp>
        <stp>Bar</stp>
        <stp/>
        <stp>Close</stp>
        <stp>DC</stp>
        <stp>0</stp>
        <stp>All</stp>
        <stp/>
        <stp/>
        <stp>FALSE</stp>
        <stp>T</stp>
        <tr r="H190" s="1"/>
      </tp>
      <tp>
        <v>45.92</v>
        <stp/>
        <stp>StudyData</stp>
        <stp>Close(CLE)when (LocalMonth(CLE)=9 and LocalDay(CLE)=10 and LocalYear(CLE)=2015)</stp>
        <stp>Bar</stp>
        <stp/>
        <stp>Close</stp>
        <stp>DC</stp>
        <stp>0</stp>
        <stp>All</stp>
        <stp/>
        <stp/>
        <stp>FALSE</stp>
        <stp>T</stp>
        <tr r="H185" s="1"/>
      </tp>
      <tp>
        <v>44.63</v>
        <stp/>
        <stp>StudyData</stp>
        <stp>Close(CLE)when (LocalMonth(CLE)=9 and LocalDay(CLE)=11 and LocalYear(CLE)=2015)</stp>
        <stp>Bar</stp>
        <stp/>
        <stp>Close</stp>
        <stp>DC</stp>
        <stp>0</stp>
        <stp>All</stp>
        <stp/>
        <stp/>
        <stp>FALSE</stp>
        <stp>T</stp>
        <tr r="H186" s="1"/>
      </tp>
      <tp>
        <v>57.68</v>
        <stp/>
        <stp>StudyData</stp>
        <stp>Close(CLE)when (LocalMonth(CLE)=5 and LocalDay(CLE)=28 and LocalYear(CLE)=2015)</stp>
        <stp>Bar</stp>
        <stp/>
        <stp>Close</stp>
        <stp>DC</stp>
        <stp>0</stp>
        <stp>All</stp>
        <stp/>
        <stp/>
        <stp>FALSE</stp>
        <stp>T</stp>
        <tr r="H110" s="1"/>
      </tp>
      <tp>
        <v>60.45</v>
        <stp/>
        <stp>StudyData</stp>
        <stp>Close(CLE)when (LocalMonth(CLE)=6 and LocalDay(CLE)=18 and LocalYear(CLE)=2015)</stp>
        <stp>Bar</stp>
        <stp/>
        <stp>Close</stp>
        <stp>DC</stp>
        <stp>0</stp>
        <stp>All</stp>
        <stp/>
        <stp/>
        <stp>FALSE</stp>
        <stp>T</stp>
        <tr r="H125" s="1"/>
      </tp>
      <tp>
        <v>60.3</v>
        <stp/>
        <stp>StudyData</stp>
        <stp>Close(CLE)when (LocalMonth(CLE)=5 and LocalDay(CLE)=29 and LocalYear(CLE)=2015)</stp>
        <stp>Bar</stp>
        <stp/>
        <stp>Close</stp>
        <stp>DC</stp>
        <stp>0</stp>
        <stp>All</stp>
        <stp/>
        <stp/>
        <stp>FALSE</stp>
        <stp>T</stp>
        <tr r="H111" s="1"/>
      </tp>
      <tp>
        <v>59.61</v>
        <stp/>
        <stp>StudyData</stp>
        <stp>Close(CLE)when (LocalMonth(CLE)=6 and LocalDay(CLE)=19 and LocalYear(CLE)=2015)</stp>
        <stp>Bar</stp>
        <stp/>
        <stp>Close</stp>
        <stp>DC</stp>
        <stp>0</stp>
        <stp>All</stp>
        <stp/>
        <stp/>
        <stp>FALSE</stp>
        <stp>T</stp>
        <tr r="H126" s="1"/>
      </tp>
      <tp t="s">
        <v/>
        <stp/>
        <stp>StudyData</stp>
        <stp>Close(CLE)when (LocalMonth(CLE)=5 and LocalDay(CLE)=25 and LocalYear(CLE)=2015)</stp>
        <stp>Bar</stp>
        <stp/>
        <stp>Close</stp>
        <stp>DC</stp>
        <stp>0</stp>
        <stp>All</stp>
        <stp/>
        <stp/>
        <stp>FALSE</stp>
        <stp>T</stp>
        <tr r="H107" s="1"/>
      </tp>
      <tp>
        <v>59.52</v>
        <stp/>
        <stp>StudyData</stp>
        <stp>Close(CLE)when (LocalMonth(CLE)=6 and LocalDay(CLE)=15 and LocalYear(CLE)=2015)</stp>
        <stp>Bar</stp>
        <stp/>
        <stp>Close</stp>
        <stp>DC</stp>
        <stp>0</stp>
        <stp>All</stp>
        <stp/>
        <stp/>
        <stp>FALSE</stp>
        <stp>T</stp>
        <tr r="H122" s="1"/>
      </tp>
      <tp>
        <v>58.03</v>
        <stp/>
        <stp>StudyData</stp>
        <stp>Close(CLE)when (LocalMonth(CLE)=5 and LocalDay(CLE)=26 and LocalYear(CLE)=2015)</stp>
        <stp>Bar</stp>
        <stp/>
        <stp>Close</stp>
        <stp>DC</stp>
        <stp>0</stp>
        <stp>All</stp>
        <stp/>
        <stp/>
        <stp>FALSE</stp>
        <stp>T</stp>
        <tr r="H108" s="1"/>
      </tp>
      <tp>
        <v>59.97</v>
        <stp/>
        <stp>StudyData</stp>
        <stp>Close(CLE)when (LocalMonth(CLE)=6 and LocalDay(CLE)=16 and LocalYear(CLE)=2015)</stp>
        <stp>Bar</stp>
        <stp/>
        <stp>Close</stp>
        <stp>DC</stp>
        <stp>0</stp>
        <stp>All</stp>
        <stp/>
        <stp/>
        <stp>FALSE</stp>
        <stp>T</stp>
        <tr r="H123" s="1"/>
      </tp>
      <tp>
        <v>57.51</v>
        <stp/>
        <stp>StudyData</stp>
        <stp>Close(CLE)when (LocalMonth(CLE)=5 and LocalDay(CLE)=27 and LocalYear(CLE)=2015)</stp>
        <stp>Bar</stp>
        <stp/>
        <stp>Close</stp>
        <stp>DC</stp>
        <stp>0</stp>
        <stp>All</stp>
        <stp/>
        <stp/>
        <stp>FALSE</stp>
        <stp>T</stp>
        <tr r="H109" s="1"/>
      </tp>
      <tp>
        <v>59.92</v>
        <stp/>
        <stp>StudyData</stp>
        <stp>Close(CLE)when (LocalMonth(CLE)=6 and LocalDay(CLE)=17 and LocalYear(CLE)=2015)</stp>
        <stp>Bar</stp>
        <stp/>
        <stp>Close</stp>
        <stp>DC</stp>
        <stp>0</stp>
        <stp>All</stp>
        <stp/>
        <stp/>
        <stp>FALSE</stp>
        <stp>T</stp>
        <tr r="H124" s="1"/>
      </tp>
      <tp>
        <v>59.63</v>
        <stp/>
        <stp>StudyData</stp>
        <stp>Close(CLE)when (LocalMonth(CLE)=4 and LocalDay(CLE)=30 and LocalYear(CLE)=2015)</stp>
        <stp>Bar</stp>
        <stp/>
        <stp>Close</stp>
        <stp>DC</stp>
        <stp>0</stp>
        <stp>All</stp>
        <stp/>
        <stp/>
        <stp>FALSE</stp>
        <stp>T</stp>
        <tr r="H90" s="1"/>
      </tp>
      <tp>
        <v>58.98</v>
        <stp/>
        <stp>StudyData</stp>
        <stp>Close(CLE)when (LocalMonth(CLE)=5 and LocalDay(CLE)=20 and LocalYear(CLE)=2015)</stp>
        <stp>Bar</stp>
        <stp/>
        <stp>Close</stp>
        <stp>DC</stp>
        <stp>0</stp>
        <stp>All</stp>
        <stp/>
        <stp/>
        <stp>FALSE</stp>
        <stp>T</stp>
        <tr r="H104" s="1"/>
      </tp>
      <tp>
        <v>61.43</v>
        <stp/>
        <stp>StudyData</stp>
        <stp>Close(CLE)when (LocalMonth(CLE)=6 and LocalDay(CLE)=10 and LocalYear(CLE)=2015)</stp>
        <stp>Bar</stp>
        <stp/>
        <stp>Close</stp>
        <stp>DC</stp>
        <stp>0</stp>
        <stp>All</stp>
        <stp/>
        <stp/>
        <stp>FALSE</stp>
        <stp>T</stp>
        <tr r="H119" s="1"/>
      </tp>
      <tp>
        <v>60.72</v>
        <stp/>
        <stp>StudyData</stp>
        <stp>Close(CLE)when (LocalMonth(CLE)=5 and LocalDay(CLE)=21 and LocalYear(CLE)=2015)</stp>
        <stp>Bar</stp>
        <stp/>
        <stp>Close</stp>
        <stp>DC</stp>
        <stp>0</stp>
        <stp>All</stp>
        <stp/>
        <stp/>
        <stp>FALSE</stp>
        <stp>T</stp>
        <tr r="H105" s="1"/>
      </tp>
      <tp>
        <v>60.77</v>
        <stp/>
        <stp>StudyData</stp>
        <stp>Close(CLE)when (LocalMonth(CLE)=6 and LocalDay(CLE)=11 and LocalYear(CLE)=2015)</stp>
        <stp>Bar</stp>
        <stp/>
        <stp>Close</stp>
        <stp>DC</stp>
        <stp>0</stp>
        <stp>All</stp>
        <stp/>
        <stp/>
        <stp>FALSE</stp>
        <stp>T</stp>
        <tr r="H120" s="1"/>
      </tp>
      <tp>
        <v>59.72</v>
        <stp/>
        <stp>StudyData</stp>
        <stp>Close(CLE)when (LocalMonth(CLE)=5 and LocalDay(CLE)=22 and LocalYear(CLE)=2015)</stp>
        <stp>Bar</stp>
        <stp/>
        <stp>Close</stp>
        <stp>DC</stp>
        <stp>0</stp>
        <stp>All</stp>
        <stp/>
        <stp/>
        <stp>FALSE</stp>
        <stp>T</stp>
        <tr r="H106" s="1"/>
      </tp>
      <tp>
        <v>59.96</v>
        <stp/>
        <stp>StudyData</stp>
        <stp>Close(CLE)when (LocalMonth(CLE)=6 and LocalDay(CLE)=12 and LocalYear(CLE)=2015)</stp>
        <stp>Bar</stp>
        <stp/>
        <stp>Close</stp>
        <stp>DC</stp>
        <stp>0</stp>
        <stp>All</stp>
        <stp/>
        <stp/>
        <stp>FALSE</stp>
        <stp>T</stp>
        <tr r="H121" s="1"/>
      </tp>
      <tp>
        <v>57.06</v>
        <stp/>
        <stp>StudyData</stp>
        <stp>Close(CLE)when (LocalMonth(CLE)=4 and LocalDay(CLE)=28 and LocalYear(CLE)=2015)</stp>
        <stp>Bar</stp>
        <stp/>
        <stp>Close</stp>
        <stp>DC</stp>
        <stp>0</stp>
        <stp>All</stp>
        <stp/>
        <stp/>
        <stp>FALSE</stp>
        <stp>T</stp>
        <tr r="H88" s="1"/>
      </tp>
      <tp>
        <v>58.58</v>
        <stp/>
        <stp>StudyData</stp>
        <stp>Close(CLE)when (LocalMonth(CLE)=4 and LocalDay(CLE)=29 and LocalYear(CLE)=2015)</stp>
        <stp>Bar</stp>
        <stp/>
        <stp>Close</stp>
        <stp>DC</stp>
        <stp>0</stp>
        <stp>All</stp>
        <stp/>
        <stp/>
        <stp>FALSE</stp>
        <stp>T</stp>
        <tr r="H89" s="1"/>
      </tp>
      <tp>
        <v>57.15</v>
        <stp/>
        <stp>StudyData</stp>
        <stp>Close(CLE)when (LocalMonth(CLE)=4 and LocalDay(CLE)=24 and LocalYear(CLE)=2015)</stp>
        <stp>Bar</stp>
        <stp/>
        <stp>Close</stp>
        <stp>DC</stp>
        <stp>0</stp>
        <stp>All</stp>
        <stp/>
        <stp/>
        <stp>FALSE</stp>
        <stp>T</stp>
        <tr r="H86" s="1"/>
      </tp>
      <tp>
        <v>53.04</v>
        <stp/>
        <stp>StudyData</stp>
        <stp>Close(CLE)when (LocalMonth(CLE)=7 and LocalDay(CLE)=14 and LocalYear(CLE)=2015)</stp>
        <stp>Bar</stp>
        <stp/>
        <stp>Close</stp>
        <stp>DC</stp>
        <stp>0</stp>
        <stp>All</stp>
        <stp/>
        <stp/>
        <stp>FALSE</stp>
        <stp>T</stp>
        <tr r="H143" s="1"/>
      </tp>
      <tp>
        <v>51.41</v>
        <stp/>
        <stp>StudyData</stp>
        <stp>Close(CLE)when (LocalMonth(CLE)=7 and LocalDay(CLE)=15 and LocalYear(CLE)=2015)</stp>
        <stp>Bar</stp>
        <stp/>
        <stp>Close</stp>
        <stp>DC</stp>
        <stp>0</stp>
        <stp>All</stp>
        <stp/>
        <stp/>
        <stp>FALSE</stp>
        <stp>T</stp>
        <tr r="H144" s="1"/>
      </tp>
      <tp>
        <v>50.91</v>
        <stp/>
        <stp>StudyData</stp>
        <stp>Close(CLE)when (LocalMonth(CLE)=7 and LocalDay(CLE)=16 and LocalYear(CLE)=2015)</stp>
        <stp>Bar</stp>
        <stp/>
        <stp>Close</stp>
        <stp>DC</stp>
        <stp>0</stp>
        <stp>All</stp>
        <stp/>
        <stp/>
        <stp>FALSE</stp>
        <stp>T</stp>
        <tr r="H145" s="1"/>
      </tp>
      <tp>
        <v>56.99</v>
        <stp/>
        <stp>StudyData</stp>
        <stp>Close(CLE)when (LocalMonth(CLE)=4 and LocalDay(CLE)=27 and LocalYear(CLE)=2015)</stp>
        <stp>Bar</stp>
        <stp/>
        <stp>Close</stp>
        <stp>DC</stp>
        <stp>0</stp>
        <stp>All</stp>
        <stp/>
        <stp/>
        <stp>FALSE</stp>
        <stp>T</stp>
        <tr r="H87" s="1"/>
      </tp>
      <tp>
        <v>50.89</v>
        <stp/>
        <stp>StudyData</stp>
        <stp>Close(CLE)when (LocalMonth(CLE)=7 and LocalDay(CLE)=17 and LocalYear(CLE)=2015)</stp>
        <stp>Bar</stp>
        <stp/>
        <stp>Close</stp>
        <stp>DC</stp>
        <stp>0</stp>
        <stp>All</stp>
        <stp/>
        <stp/>
        <stp>FALSE</stp>
        <stp>T</stp>
        <tr r="H146" s="1"/>
      </tp>
      <tp>
        <v>56.38</v>
        <stp/>
        <stp>StudyData</stp>
        <stp>Close(CLE)when (LocalMonth(CLE)=4 and LocalDay(CLE)=20 and LocalYear(CLE)=2015)</stp>
        <stp>Bar</stp>
        <stp/>
        <stp>Close</stp>
        <stp>DC</stp>
        <stp>0</stp>
        <stp>All</stp>
        <stp/>
        <stp/>
        <stp>FALSE</stp>
        <stp>T</stp>
        <tr r="H82" s="1"/>
      </tp>
      <tp>
        <v>52.74</v>
        <stp/>
        <stp>StudyData</stp>
        <stp>Close(CLE)when (LocalMonth(CLE)=7 and LocalDay(CLE)=10 and LocalYear(CLE)=2015)</stp>
        <stp>Bar</stp>
        <stp/>
        <stp>Close</stp>
        <stp>DC</stp>
        <stp>0</stp>
        <stp>All</stp>
        <stp/>
        <stp/>
        <stp>FALSE</stp>
        <stp>T</stp>
        <tr r="H141" s="1"/>
      </tp>
      <tp>
        <v>55.26</v>
        <stp/>
        <stp>StudyData</stp>
        <stp>Close(CLE)when (LocalMonth(CLE)=4 and LocalDay(CLE)=21 and LocalYear(CLE)=2015)</stp>
        <stp>Bar</stp>
        <stp/>
        <stp>Close</stp>
        <stp>DC</stp>
        <stp>0</stp>
        <stp>All</stp>
        <stp/>
        <stp/>
        <stp>FALSE</stp>
        <stp>T</stp>
        <tr r="H83" s="1"/>
      </tp>
      <tp>
        <v>56.16</v>
        <stp/>
        <stp>StudyData</stp>
        <stp>Close(CLE)when (LocalMonth(CLE)=4 and LocalDay(CLE)=22 and LocalYear(CLE)=2015)</stp>
        <stp>Bar</stp>
        <stp/>
        <stp>Close</stp>
        <stp>DC</stp>
        <stp>0</stp>
        <stp>All</stp>
        <stp/>
        <stp/>
        <stp>FALSE</stp>
        <stp>T</stp>
        <tr r="H84" s="1"/>
      </tp>
      <tp>
        <v>57.74</v>
        <stp/>
        <stp>StudyData</stp>
        <stp>Close(CLE)when (LocalMonth(CLE)=4 and LocalDay(CLE)=23 and LocalYear(CLE)=2015)</stp>
        <stp>Bar</stp>
        <stp/>
        <stp>Close</stp>
        <stp>DC</stp>
        <stp>0</stp>
        <stp>All</stp>
        <stp/>
        <stp/>
        <stp>FALSE</stp>
        <stp>T</stp>
        <tr r="H85" s="1"/>
      </tp>
      <tp>
        <v>52.2</v>
        <stp/>
        <stp>StudyData</stp>
        <stp>Close(CLE)when (LocalMonth(CLE)=7 and LocalDay(CLE)=13 and LocalYear(CLE)=2015)</stp>
        <stp>Bar</stp>
        <stp/>
        <stp>Close</stp>
        <stp>DC</stp>
        <stp>0</stp>
        <stp>All</stp>
        <stp/>
        <stp/>
        <stp>FALSE</stp>
        <stp>T</stp>
        <tr r="H142" s="1"/>
      </tp>
      <tp>
        <v>47.98</v>
        <stp/>
        <stp>StudyData</stp>
        <stp>Close(CLE)when (LocalMonth(CLE)=7 and LocalDay(CLE)=28 and LocalYear(CLE)=2015)</stp>
        <stp>Bar</stp>
        <stp/>
        <stp>Close</stp>
        <stp>DC</stp>
        <stp>0</stp>
        <stp>All</stp>
        <stp/>
        <stp/>
        <stp>FALSE</stp>
        <stp>T</stp>
        <tr r="H153" s="1"/>
      </tp>
      <tp>
        <v>48.79</v>
        <stp/>
        <stp>StudyData</stp>
        <stp>Close(CLE)when (LocalMonth(CLE)=7 and LocalDay(CLE)=29 and LocalYear(CLE)=2015)</stp>
        <stp>Bar</stp>
        <stp/>
        <stp>Close</stp>
        <stp>DC</stp>
        <stp>0</stp>
        <stp>All</stp>
        <stp/>
        <stp/>
        <stp>FALSE</stp>
        <stp>T</stp>
        <tr r="H154" s="1"/>
      </tp>
      <tp>
        <v>53.29</v>
        <stp/>
        <stp>StudyData</stp>
        <stp>Close(CLE)when (LocalMonth(CLE)=4 and LocalDay(CLE)=14 and LocalYear(CLE)=2015)</stp>
        <stp>Bar</stp>
        <stp/>
        <stp>Close</stp>
        <stp>DC</stp>
        <stp>0</stp>
        <stp>All</stp>
        <stp/>
        <stp/>
        <stp>FALSE</stp>
        <stp>T</stp>
        <tr r="H78" s="1"/>
      </tp>
      <tp>
        <v>48.14</v>
        <stp/>
        <stp>StudyData</stp>
        <stp>Close(CLE)when (LocalMonth(CLE)=7 and LocalDay(CLE)=24 and LocalYear(CLE)=2015)</stp>
        <stp>Bar</stp>
        <stp/>
        <stp>Close</stp>
        <stp>DC</stp>
        <stp>0</stp>
        <stp>All</stp>
        <stp/>
        <stp/>
        <stp>FALSE</stp>
        <stp>T</stp>
        <tr r="H151" s="1"/>
      </tp>
      <tp>
        <v>56.39</v>
        <stp/>
        <stp>StudyData</stp>
        <stp>Close(CLE)when (LocalMonth(CLE)=4 and LocalDay(CLE)=15 and LocalYear(CLE)=2015)</stp>
        <stp>Bar</stp>
        <stp/>
        <stp>Close</stp>
        <stp>DC</stp>
        <stp>0</stp>
        <stp>All</stp>
        <stp/>
        <stp/>
        <stp>FALSE</stp>
        <stp>T</stp>
        <tr r="H79" s="1"/>
      </tp>
      <tp>
        <v>56.71</v>
        <stp/>
        <stp>StudyData</stp>
        <stp>Close(CLE)when (LocalMonth(CLE)=4 and LocalDay(CLE)=16 and LocalYear(CLE)=2015)</stp>
        <stp>Bar</stp>
        <stp/>
        <stp>Close</stp>
        <stp>DC</stp>
        <stp>0</stp>
        <stp>All</stp>
        <stp/>
        <stp/>
        <stp>FALSE</stp>
        <stp>T</stp>
        <tr r="H80" s="1"/>
      </tp>
      <tp>
        <v>55.74</v>
        <stp/>
        <stp>StudyData</stp>
        <stp>Close(CLE)when (LocalMonth(CLE)=4 and LocalDay(CLE)=17 and LocalYear(CLE)=2015)</stp>
        <stp>Bar</stp>
        <stp/>
        <stp>Close</stp>
        <stp>DC</stp>
        <stp>0</stp>
        <stp>All</stp>
        <stp/>
        <stp/>
        <stp>FALSE</stp>
        <stp>T</stp>
        <tr r="H81" s="1"/>
      </tp>
      <tp>
        <v>47.39</v>
        <stp/>
        <stp>StudyData</stp>
        <stp>Close(CLE)when (LocalMonth(CLE)=7 and LocalDay(CLE)=27 and LocalYear(CLE)=2015)</stp>
        <stp>Bar</stp>
        <stp/>
        <stp>Close</stp>
        <stp>DC</stp>
        <stp>0</stp>
        <stp>All</stp>
        <stp/>
        <stp/>
        <stp>FALSE</stp>
        <stp>T</stp>
        <tr r="H152" s="1"/>
      </tp>
      <tp>
        <v>51.64</v>
        <stp/>
        <stp>StudyData</stp>
        <stp>Close(CLE)when (LocalMonth(CLE)=4 and LocalDay(CLE)=10 and LocalYear(CLE)=2015)</stp>
        <stp>Bar</stp>
        <stp/>
        <stp>Close</stp>
        <stp>DC</stp>
        <stp>0</stp>
        <stp>All</stp>
        <stp/>
        <stp/>
        <stp>FALSE</stp>
        <stp>T</stp>
        <tr r="H76" s="1"/>
      </tp>
      <tp>
        <v>59.47</v>
        <stp/>
        <stp>StudyData</stp>
        <stp>Close(CLE)when (LocalMonth(CLE)=6 and LocalDay(CLE)=30 and LocalYear(CLE)=2015)</stp>
        <stp>Bar</stp>
        <stp/>
        <stp>Close</stp>
        <stp>DC</stp>
        <stp>0</stp>
        <stp>All</stp>
        <stp/>
        <stp/>
        <stp>FALSE</stp>
        <stp>T</stp>
        <tr r="H133" s="1"/>
      </tp>
      <tp>
        <v>50.15</v>
        <stp/>
        <stp>StudyData</stp>
        <stp>Close(CLE)when (LocalMonth(CLE)=7 and LocalDay(CLE)=20 and LocalYear(CLE)=2015)</stp>
        <stp>Bar</stp>
        <stp/>
        <stp>Close</stp>
        <stp>DC</stp>
        <stp>0</stp>
        <stp>All</stp>
        <stp/>
        <stp/>
        <stp>FALSE</stp>
        <stp>T</stp>
        <tr r="H147" s="1"/>
      </tp>
      <tp>
        <v>50.36</v>
        <stp/>
        <stp>StudyData</stp>
        <stp>Close(CLE)when (LocalMonth(CLE)=7 and LocalDay(CLE)=21 and LocalYear(CLE)=2015)</stp>
        <stp>Bar</stp>
        <stp/>
        <stp>Close</stp>
        <stp>DC</stp>
        <stp>0</stp>
        <stp>All</stp>
        <stp/>
        <stp/>
        <stp>FALSE</stp>
        <stp>T</stp>
        <tr r="H148" s="1"/>
      </tp>
      <tp>
        <v>49.19</v>
        <stp/>
        <stp>StudyData</stp>
        <stp>Close(CLE)when (LocalMonth(CLE)=7 and LocalDay(CLE)=22 and LocalYear(CLE)=2015)</stp>
        <stp>Bar</stp>
        <stp/>
        <stp>Close</stp>
        <stp>DC</stp>
        <stp>0</stp>
        <stp>All</stp>
        <stp/>
        <stp/>
        <stp>FALSE</stp>
        <stp>T</stp>
        <tr r="H149" s="1"/>
      </tp>
      <tp>
        <v>51.91</v>
        <stp/>
        <stp>StudyData</stp>
        <stp>Close(CLE)when (LocalMonth(CLE)=4 and LocalDay(CLE)=13 and LocalYear(CLE)=2015)</stp>
        <stp>Bar</stp>
        <stp/>
        <stp>Close</stp>
        <stp>DC</stp>
        <stp>0</stp>
        <stp>All</stp>
        <stp/>
        <stp/>
        <stp>FALSE</stp>
        <stp>T</stp>
        <tr r="H77" s="1"/>
      </tp>
      <tp>
        <v>48.45</v>
        <stp/>
        <stp>StudyData</stp>
        <stp>Close(CLE)when (LocalMonth(CLE)=7 and LocalDay(CLE)=23 and LocalYear(CLE)=2015)</stp>
        <stp>Bar</stp>
        <stp/>
        <stp>Close</stp>
        <stp>DC</stp>
        <stp>0</stp>
        <stp>All</stp>
        <stp/>
        <stp/>
        <stp>FALSE</stp>
        <stp>T</stp>
        <tr r="H150" s="1"/>
      </tp>
      <tp>
        <v>59.43</v>
        <stp/>
        <stp>StudyData</stp>
        <stp>Close(CLE)when (LocalMonth(CLE)=5 and LocalDay(CLE)=18 and LocalYear(CLE)=2015)</stp>
        <stp>Bar</stp>
        <stp/>
        <stp>Close</stp>
        <stp>DC</stp>
        <stp>0</stp>
        <stp>All</stp>
        <stp/>
        <stp/>
        <stp>FALSE</stp>
        <stp>T</stp>
        <tr r="H102" s="1"/>
      </tp>
      <tp>
        <v>57.26</v>
        <stp/>
        <stp>StudyData</stp>
        <stp>Close(CLE)when (LocalMonth(CLE)=5 and LocalDay(CLE)=19 and LocalYear(CLE)=2015)</stp>
        <stp>Bar</stp>
        <stp/>
        <stp>Close</stp>
        <stp>DC</stp>
        <stp>0</stp>
        <stp>All</stp>
        <stp/>
        <stp/>
        <stp>FALSE</stp>
        <stp>T</stp>
        <tr r="H103" s="1"/>
      </tp>
      <tp>
        <v>58.33</v>
        <stp/>
        <stp>StudyData</stp>
        <stp>Close(CLE)when (LocalMonth(CLE)=6 and LocalDay(CLE)=29 and LocalYear(CLE)=2015)</stp>
        <stp>Bar</stp>
        <stp/>
        <stp>Close</stp>
        <stp>DC</stp>
        <stp>0</stp>
        <stp>All</stp>
        <stp/>
        <stp/>
        <stp>FALSE</stp>
        <stp>T</stp>
        <tr r="H132" s="1"/>
      </tp>
      <tp>
        <v>59.88</v>
        <stp/>
        <stp>StudyData</stp>
        <stp>Close(CLE)when (LocalMonth(CLE)=5 and LocalDay(CLE)=14 and LocalYear(CLE)=2015)</stp>
        <stp>Bar</stp>
        <stp/>
        <stp>Close</stp>
        <stp>DC</stp>
        <stp>0</stp>
        <stp>All</stp>
        <stp/>
        <stp/>
        <stp>FALSE</stp>
        <stp>T</stp>
        <tr r="H100" s="1"/>
      </tp>
      <tp>
        <v>60.27</v>
        <stp/>
        <stp>StudyData</stp>
        <stp>Close(CLE)when (LocalMonth(CLE)=6 and LocalDay(CLE)=24 and LocalYear(CLE)=2015)</stp>
        <stp>Bar</stp>
        <stp/>
        <stp>Close</stp>
        <stp>DC</stp>
        <stp>0</stp>
        <stp>All</stp>
        <stp/>
        <stp/>
        <stp>FALSE</stp>
        <stp>T</stp>
        <tr r="H129" s="1"/>
      </tp>
      <tp>
        <v>59.69</v>
        <stp/>
        <stp>StudyData</stp>
        <stp>Close(CLE)when (LocalMonth(CLE)=5 and LocalDay(CLE)=15 and LocalYear(CLE)=2015)</stp>
        <stp>Bar</stp>
        <stp/>
        <stp>Close</stp>
        <stp>DC</stp>
        <stp>0</stp>
        <stp>All</stp>
        <stp/>
        <stp/>
        <stp>FALSE</stp>
        <stp>T</stp>
        <tr r="H101" s="1"/>
      </tp>
      <tp>
        <v>59.7</v>
        <stp/>
        <stp>StudyData</stp>
        <stp>Close(CLE)when (LocalMonth(CLE)=6 and LocalDay(CLE)=25 and LocalYear(CLE)=2015)</stp>
        <stp>Bar</stp>
        <stp/>
        <stp>Close</stp>
        <stp>DC</stp>
        <stp>0</stp>
        <stp>All</stp>
        <stp/>
        <stp/>
        <stp>FALSE</stp>
        <stp>T</stp>
        <tr r="H130" s="1"/>
      </tp>
      <tp>
        <v>59.63</v>
        <stp/>
        <stp>StudyData</stp>
        <stp>Close(CLE)when (LocalMonth(CLE)=6 and LocalDay(CLE)=26 and LocalYear(CLE)=2015)</stp>
        <stp>Bar</stp>
        <stp/>
        <stp>Close</stp>
        <stp>DC</stp>
        <stp>0</stp>
        <stp>All</stp>
        <stp/>
        <stp/>
        <stp>FALSE</stp>
        <stp>T</stp>
        <tr r="H131" s="1"/>
      </tp>
      <tp>
        <v>48.52</v>
        <stp/>
        <stp>StudyData</stp>
        <stp>Close(CLE)when (LocalMonth(CLE)=7 and LocalDay(CLE)=30 and LocalYear(CLE)=2015)</stp>
        <stp>Bar</stp>
        <stp/>
        <stp>Close</stp>
        <stp>DC</stp>
        <stp>0</stp>
        <stp>All</stp>
        <stp/>
        <stp/>
        <stp>FALSE</stp>
        <stp>T</stp>
        <tr r="H155" s="1"/>
      </tp>
      <tp>
        <v>59.25</v>
        <stp/>
        <stp>StudyData</stp>
        <stp>Close(CLE)when (LocalMonth(CLE)=5 and LocalDay(CLE)=11 and LocalYear(CLE)=2015)</stp>
        <stp>Bar</stp>
        <stp/>
        <stp>Close</stp>
        <stp>DC</stp>
        <stp>0</stp>
        <stp>All</stp>
        <stp/>
        <stp/>
        <stp>FALSE</stp>
        <stp>T</stp>
        <tr r="H97" s="1"/>
      </tp>
      <tp>
        <v>47.12</v>
        <stp/>
        <stp>StudyData</stp>
        <stp>Close(CLE)when (LocalMonth(CLE)=7 and LocalDay(CLE)=31 and LocalYear(CLE)=2015)</stp>
        <stp>Bar</stp>
        <stp/>
        <stp>Close</stp>
        <stp>DC</stp>
        <stp>0</stp>
        <stp>All</stp>
        <stp/>
        <stp/>
        <stp>FALSE</stp>
        <stp>T</stp>
        <tr r="H156" s="1"/>
      </tp>
      <tp>
        <v>60.75</v>
        <stp/>
        <stp>StudyData</stp>
        <stp>Close(CLE)when (LocalMonth(CLE)=5 and LocalDay(CLE)=12 and LocalYear(CLE)=2015)</stp>
        <stp>Bar</stp>
        <stp/>
        <stp>Close</stp>
        <stp>DC</stp>
        <stp>0</stp>
        <stp>All</stp>
        <stp/>
        <stp/>
        <stp>FALSE</stp>
        <stp>T</stp>
        <tr r="H98" s="1"/>
      </tp>
      <tp>
        <v>59.68</v>
        <stp/>
        <stp>StudyData</stp>
        <stp>Close(CLE)when (LocalMonth(CLE)=6 and LocalDay(CLE)=22 and LocalYear(CLE)=2015)</stp>
        <stp>Bar</stp>
        <stp/>
        <stp>Close</stp>
        <stp>DC</stp>
        <stp>0</stp>
        <stp>All</stp>
        <stp/>
        <stp/>
        <stp>FALSE</stp>
        <stp>T</stp>
        <tr r="H127" s="1"/>
      </tp>
      <tp>
        <v>60.5</v>
        <stp/>
        <stp>StudyData</stp>
        <stp>Close(CLE)when (LocalMonth(CLE)=5 and LocalDay(CLE)=13 and LocalYear(CLE)=2015)</stp>
        <stp>Bar</stp>
        <stp/>
        <stp>Close</stp>
        <stp>DC</stp>
        <stp>0</stp>
        <stp>All</stp>
        <stp/>
        <stp/>
        <stp>FALSE</stp>
        <stp>T</stp>
        <tr r="H99" s="1"/>
      </tp>
      <tp>
        <v>61.01</v>
        <stp/>
        <stp>StudyData</stp>
        <stp>Close(CLE)when (LocalMonth(CLE)=6 and LocalDay(CLE)=23 and LocalYear(CLE)=2015)</stp>
        <stp>Bar</stp>
        <stp/>
        <stp>Close</stp>
        <stp>DC</stp>
        <stp>0</stp>
        <stp>All</stp>
        <stp/>
        <stp/>
        <stp>FALSE</stp>
        <stp>T</stp>
        <tr r="H128" s="1"/>
      </tp>
      <tp>
        <v>44.45</v>
        <stp/>
        <stp>StudyData</stp>
        <stp>Close(CLE)when (LocalMonth(CLE)=1 and LocalDay(CLE)=28 and LocalYear(CLE)=2015)</stp>
        <stp>Bar</stp>
        <stp/>
        <stp>Close</stp>
        <stp>DC</stp>
        <stp>0</stp>
        <stp>All</stp>
        <stp/>
        <stp/>
        <stp>FALSE</stp>
        <stp>T</stp>
        <tr r="H24" s="1"/>
      </tp>
      <tp>
        <v>52.14</v>
        <stp/>
        <stp>StudyData</stp>
        <stp>Close(CLE)when (LocalMonth(CLE)=2 and LocalDay(CLE)=18 and LocalYear(CLE)=2015)</stp>
        <stp>Bar</stp>
        <stp/>
        <stp>Close</stp>
        <stp>DC</stp>
        <stp>0</stp>
        <stp>All</stp>
        <stp/>
        <stp/>
        <stp>FALSE</stp>
        <stp>T</stp>
        <tr r="H39" s="1"/>
      </tp>
      <tp>
        <v>44.53</v>
        <stp/>
        <stp>StudyData</stp>
        <stp>Close(CLE)when (LocalMonth(CLE)=1 and LocalDay(CLE)=29 and LocalYear(CLE)=2015)</stp>
        <stp>Bar</stp>
        <stp/>
        <stp>Close</stp>
        <stp>DC</stp>
        <stp>0</stp>
        <stp>All</stp>
        <stp/>
        <stp/>
        <stp>FALSE</stp>
        <stp>T</stp>
        <tr r="H25" s="1"/>
      </tp>
      <tp>
        <v>51.16</v>
        <stp/>
        <stp>StudyData</stp>
        <stp>Close(CLE)when (LocalMonth(CLE)=2 and LocalDay(CLE)=19 and LocalYear(CLE)=2015)</stp>
        <stp>Bar</stp>
        <stp/>
        <stp>Close</stp>
        <stp>DC</stp>
        <stp>0</stp>
        <stp>All</stp>
        <stp/>
        <stp/>
        <stp>FALSE</stp>
        <stp>T</stp>
        <tr r="H40" s="1"/>
      </tp>
      <tp t="s">
        <v/>
        <stp/>
        <stp>StudyData</stp>
        <stp>Close(CLE)when (LocalMonth(CLE)=1 and LocalDay(CLE)=29 and LocalYear(CLE)=2016)</stp>
        <stp>Bar</stp>
        <stp/>
        <stp>Close</stp>
        <stp>DC</stp>
        <stp>0</stp>
        <stp>All</stp>
        <stp/>
        <stp/>
        <stp>FALSE</stp>
        <stp>T</stp>
        <tr r="H286" s="1"/>
      </tp>
      <tp t="s">
        <v/>
        <stp/>
        <stp>StudyData</stp>
        <stp>Close(CLE)when (LocalMonth(CLE)=2 and LocalDay(CLE)=19 and LocalYear(CLE)=2016)</stp>
        <stp>Bar</stp>
        <stp/>
        <stp>Close</stp>
        <stp>DC</stp>
        <stp>0</stp>
        <stp>All</stp>
        <stp/>
        <stp/>
        <stp>FALSE</stp>
        <stp>T</stp>
        <tr r="H301" s="1"/>
      </tp>
      <tp t="s">
        <v/>
        <stp/>
        <stp>StudyData</stp>
        <stp>Close(CLE)when (LocalMonth(CLE)=1 and LocalDay(CLE)=28 and LocalYear(CLE)=2016)</stp>
        <stp>Bar</stp>
        <stp/>
        <stp>Close</stp>
        <stp>DC</stp>
        <stp>0</stp>
        <stp>All</stp>
        <stp/>
        <stp/>
        <stp>FALSE</stp>
        <stp>T</stp>
        <tr r="H285" s="1"/>
      </tp>
      <tp t="s">
        <v/>
        <stp/>
        <stp>StudyData</stp>
        <stp>Close(CLE)when (LocalMonth(CLE)=2 and LocalDay(CLE)=18 and LocalYear(CLE)=2016)</stp>
        <stp>Bar</stp>
        <stp/>
        <stp>Close</stp>
        <stp>DC</stp>
        <stp>0</stp>
        <stp>All</stp>
        <stp/>
        <stp/>
        <stp>FALSE</stp>
        <stp>T</stp>
        <tr r="H300" s="1"/>
      </tp>
      <tp t="s">
        <v/>
        <stp/>
        <stp>StudyData</stp>
        <stp>Close(CLE)when (LocalMonth(CLE)=1 and LocalDay(CLE)=27 and LocalYear(CLE)=2016)</stp>
        <stp>Bar</stp>
        <stp/>
        <stp>Close</stp>
        <stp>DC</stp>
        <stp>0</stp>
        <stp>All</stp>
        <stp/>
        <stp/>
        <stp>FALSE</stp>
        <stp>T</stp>
        <tr r="H284" s="1"/>
      </tp>
      <tp t="s">
        <v/>
        <stp/>
        <stp>StudyData</stp>
        <stp>Close(CLE)when (LocalMonth(CLE)=2 and LocalDay(CLE)=17 and LocalYear(CLE)=2016)</stp>
        <stp>Bar</stp>
        <stp/>
        <stp>Close</stp>
        <stp>DC</stp>
        <stp>0</stp>
        <stp>All</stp>
        <stp/>
        <stp/>
        <stp>FALSE</stp>
        <stp>T</stp>
        <tr r="H299" s="1"/>
      </tp>
      <tp t="s">
        <v/>
        <stp/>
        <stp>StudyData</stp>
        <stp>Close(CLE)when (LocalMonth(CLE)=1 and LocalDay(CLE)=26 and LocalYear(CLE)=2016)</stp>
        <stp>Bar</stp>
        <stp/>
        <stp>Close</stp>
        <stp>DC</stp>
        <stp>0</stp>
        <stp>All</stp>
        <stp/>
        <stp/>
        <stp>FALSE</stp>
        <stp>T</stp>
        <tr r="H283" s="1"/>
      </tp>
      <tp t="s">
        <v/>
        <stp/>
        <stp>StudyData</stp>
        <stp>Close(CLE)when (LocalMonth(CLE)=2 and LocalDay(CLE)=16 and LocalYear(CLE)=2016)</stp>
        <stp>Bar</stp>
        <stp/>
        <stp>Close</stp>
        <stp>DC</stp>
        <stp>0</stp>
        <stp>All</stp>
        <stp/>
        <stp/>
        <stp>FALSE</stp>
        <stp>T</stp>
        <tr r="H298" s="1"/>
      </tp>
      <tp t="s">
        <v/>
        <stp/>
        <stp>StudyData</stp>
        <stp>Close(CLE)when (LocalMonth(CLE)=1 and LocalDay(CLE)=25 and LocalYear(CLE)=2016)</stp>
        <stp>Bar</stp>
        <stp/>
        <stp>Close</stp>
        <stp>DC</stp>
        <stp>0</stp>
        <stp>All</stp>
        <stp/>
        <stp/>
        <stp>FALSE</stp>
        <stp>T</stp>
        <tr r="H282" s="1"/>
      </tp>
      <tp>
        <v>45.15</v>
        <stp/>
        <stp>StudyData</stp>
        <stp>Close(CLE)when (LocalMonth(CLE)=1 and LocalDay(CLE)=26 and LocalYear(CLE)=2015)</stp>
        <stp>Bar</stp>
        <stp/>
        <stp>Close</stp>
        <stp>DC</stp>
        <stp>0</stp>
        <stp>All</stp>
        <stp/>
        <stp/>
        <stp>FALSE</stp>
        <stp>T</stp>
        <tr r="H22" s="1"/>
      </tp>
      <tp t="s">
        <v/>
        <stp/>
        <stp>StudyData</stp>
        <stp>Close(CLE)when (LocalMonth(CLE)=2 and LocalDay(CLE)=15 and LocalYear(CLE)=2016)</stp>
        <stp>Bar</stp>
        <stp/>
        <stp>Close</stp>
        <stp>DC</stp>
        <stp>0</stp>
        <stp>All</stp>
        <stp/>
        <stp/>
        <stp>FALSE</stp>
        <stp>T</stp>
        <tr r="H297" s="1"/>
      </tp>
      <tp t="s">
        <v/>
        <stp/>
        <stp>StudyData</stp>
        <stp>Close(CLE)when (LocalMonth(CLE)=2 and LocalDay(CLE)=16 and LocalYear(CLE)=2015)</stp>
        <stp>Bar</stp>
        <stp/>
        <stp>Close</stp>
        <stp>DC</stp>
        <stp>0</stp>
        <stp>All</stp>
        <stp/>
        <stp/>
        <stp>FALSE</stp>
        <stp>T</stp>
        <tr r="H37" s="1"/>
      </tp>
      <tp>
        <v>46.23</v>
        <stp/>
        <stp>StudyData</stp>
        <stp>Close(CLE)when (LocalMonth(CLE)=1 and LocalDay(CLE)=27 and LocalYear(CLE)=2015)</stp>
        <stp>Bar</stp>
        <stp/>
        <stp>Close</stp>
        <stp>DC</stp>
        <stp>0</stp>
        <stp>All</stp>
        <stp/>
        <stp/>
        <stp>FALSE</stp>
        <stp>T</stp>
        <tr r="H23" s="1"/>
      </tp>
      <tp>
        <v>53.53</v>
        <stp/>
        <stp>StudyData</stp>
        <stp>Close(CLE)when (LocalMonth(CLE)=2 and LocalDay(CLE)=17 and LocalYear(CLE)=2015)</stp>
        <stp>Bar</stp>
        <stp/>
        <stp>Close</stp>
        <stp>DC</stp>
        <stp>0</stp>
        <stp>All</stp>
        <stp/>
        <stp/>
        <stp>FALSE</stp>
        <stp>T</stp>
        <tr r="H38" s="1"/>
      </tp>
      <tp>
        <v>46.39</v>
        <stp/>
        <stp>StudyData</stp>
        <stp>Close(CLE)when (LocalMonth(CLE)=1 and LocalDay(CLE)=20 and LocalYear(CLE)=2015)</stp>
        <stp>Bar</stp>
        <stp/>
        <stp>Close</stp>
        <stp>DC</stp>
        <stp>0</stp>
        <stp>All</stp>
        <stp/>
        <stp/>
        <stp>FALSE</stp>
        <stp>T</stp>
        <tr r="H18" s="1"/>
      </tp>
      <tp>
        <v>50.02</v>
        <stp/>
        <stp>StudyData</stp>
        <stp>Close(CLE)when (LocalMonth(CLE)=2 and LocalDay(CLE)=10 and LocalYear(CLE)=2015)</stp>
        <stp>Bar</stp>
        <stp/>
        <stp>Close</stp>
        <stp>DC</stp>
        <stp>0</stp>
        <stp>All</stp>
        <stp/>
        <stp/>
        <stp>FALSE</stp>
        <stp>T</stp>
        <tr r="H33" s="1"/>
      </tp>
      <tp>
        <v>47.78</v>
        <stp/>
        <stp>StudyData</stp>
        <stp>Close(CLE)when (LocalMonth(CLE)=1 and LocalDay(CLE)=21 and LocalYear(CLE)=2015)</stp>
        <stp>Bar</stp>
        <stp/>
        <stp>Close</stp>
        <stp>DC</stp>
        <stp>0</stp>
        <stp>All</stp>
        <stp/>
        <stp/>
        <stp>FALSE</stp>
        <stp>T</stp>
        <tr r="H19" s="1"/>
      </tp>
      <tp t="s">
        <v/>
        <stp/>
        <stp>StudyData</stp>
        <stp>Close(CLE)when (LocalMonth(CLE)=1 and LocalDay(CLE)=22 and LocalYear(CLE)=2016)</stp>
        <stp>Bar</stp>
        <stp/>
        <stp>Close</stp>
        <stp>DC</stp>
        <stp>0</stp>
        <stp>All</stp>
        <stp/>
        <stp/>
        <stp>FALSE</stp>
        <stp>T</stp>
        <tr r="H281" s="1"/>
      </tp>
      <tp>
        <v>48.84</v>
        <stp/>
        <stp>StudyData</stp>
        <stp>Close(CLE)when (LocalMonth(CLE)=2 and LocalDay(CLE)=11 and LocalYear(CLE)=2015)</stp>
        <stp>Bar</stp>
        <stp/>
        <stp>Close</stp>
        <stp>DC</stp>
        <stp>0</stp>
        <stp>All</stp>
        <stp/>
        <stp/>
        <stp>FALSE</stp>
        <stp>T</stp>
        <tr r="H34" s="1"/>
      </tp>
      <tp t="s">
        <v/>
        <stp/>
        <stp>StudyData</stp>
        <stp>Close(CLE)when (LocalMonth(CLE)=2 and LocalDay(CLE)=12 and LocalYear(CLE)=2016)</stp>
        <stp>Bar</stp>
        <stp/>
        <stp>Close</stp>
        <stp>DC</stp>
        <stp>0</stp>
        <stp>All</stp>
        <stp/>
        <stp/>
        <stp>FALSE</stp>
        <stp>T</stp>
        <tr r="H296" s="1"/>
      </tp>
      <tp t="s">
        <v/>
        <stp/>
        <stp>StudyData</stp>
        <stp>Close(CLE)when (LocalMonth(CLE)=1 and LocalDay(CLE)=21 and LocalYear(CLE)=2016)</stp>
        <stp>Bar</stp>
        <stp/>
        <stp>Close</stp>
        <stp>DC</stp>
        <stp>0</stp>
        <stp>All</stp>
        <stp/>
        <stp/>
        <stp>FALSE</stp>
        <stp>T</stp>
        <tr r="H280" s="1"/>
      </tp>
      <tp>
        <v>46.31</v>
        <stp/>
        <stp>StudyData</stp>
        <stp>Close(CLE)when (LocalMonth(CLE)=1 and LocalDay(CLE)=22 and LocalYear(CLE)=2015)</stp>
        <stp>Bar</stp>
        <stp/>
        <stp>Close</stp>
        <stp>DC</stp>
        <stp>0</stp>
        <stp>All</stp>
        <stp/>
        <stp/>
        <stp>FALSE</stp>
        <stp>T</stp>
        <tr r="H20" s="1"/>
      </tp>
      <tp t="s">
        <v/>
        <stp/>
        <stp>StudyData</stp>
        <stp>Close(CLE)when (LocalMonth(CLE)=2 and LocalDay(CLE)=11 and LocalYear(CLE)=2016)</stp>
        <stp>Bar</stp>
        <stp/>
        <stp>Close</stp>
        <stp>DC</stp>
        <stp>0</stp>
        <stp>All</stp>
        <stp/>
        <stp/>
        <stp>FALSE</stp>
        <stp>T</stp>
        <tr r="H295" s="1"/>
      </tp>
      <tp>
        <v>51.21</v>
        <stp/>
        <stp>StudyData</stp>
        <stp>Close(CLE)when (LocalMonth(CLE)=2 and LocalDay(CLE)=12 and LocalYear(CLE)=2015)</stp>
        <stp>Bar</stp>
        <stp/>
        <stp>Close</stp>
        <stp>DC</stp>
        <stp>0</stp>
        <stp>All</stp>
        <stp/>
        <stp/>
        <stp>FALSE</stp>
        <stp>T</stp>
        <tr r="H35" s="1"/>
      </tp>
      <tp t="s">
        <v/>
        <stp/>
        <stp>StudyData</stp>
        <stp>Close(CLE)when (LocalMonth(CLE)=1 and LocalDay(CLE)=20 and LocalYear(CLE)=2016)</stp>
        <stp>Bar</stp>
        <stp/>
        <stp>Close</stp>
        <stp>DC</stp>
        <stp>0</stp>
        <stp>All</stp>
        <stp/>
        <stp/>
        <stp>FALSE</stp>
        <stp>T</stp>
        <tr r="H279" s="1"/>
      </tp>
      <tp>
        <v>45.59</v>
        <stp/>
        <stp>StudyData</stp>
        <stp>Close(CLE)when (LocalMonth(CLE)=1 and LocalDay(CLE)=23 and LocalYear(CLE)=2015)</stp>
        <stp>Bar</stp>
        <stp/>
        <stp>Close</stp>
        <stp>DC</stp>
        <stp>0</stp>
        <stp>All</stp>
        <stp/>
        <stp/>
        <stp>FALSE</stp>
        <stp>T</stp>
        <tr r="H21" s="1"/>
      </tp>
      <tp t="s">
        <v/>
        <stp/>
        <stp>StudyData</stp>
        <stp>Close(CLE)when (LocalMonth(CLE)=2 and LocalDay(CLE)=10 and LocalYear(CLE)=2016)</stp>
        <stp>Bar</stp>
        <stp/>
        <stp>Close</stp>
        <stp>DC</stp>
        <stp>0</stp>
        <stp>All</stp>
        <stp/>
        <stp/>
        <stp>FALSE</stp>
        <stp>T</stp>
        <tr r="H294" s="1"/>
      </tp>
      <tp>
        <v>52.78</v>
        <stp/>
        <stp>StudyData</stp>
        <stp>Close(CLE)when (LocalMonth(CLE)=2 and LocalDay(CLE)=13 and LocalYear(CLE)=2015)</stp>
        <stp>Bar</stp>
        <stp/>
        <stp>Close</stp>
        <stp>DC</stp>
        <stp>0</stp>
        <stp>All</stp>
        <stp/>
        <stp/>
        <stp>FALSE</stp>
        <stp>T</stp>
        <tr r="H36" s="1"/>
      </tp>
      <tp>
        <v>44.66</v>
        <stp/>
        <stp>StudyData</stp>
        <stp>Close(CLE)when (LocalMonth(CLE)=3 and LocalDay(CLE)=18 and LocalYear(CLE)=2015)</stp>
        <stp>Bar</stp>
        <stp/>
        <stp>Close</stp>
        <stp>DC</stp>
        <stp>0</stp>
        <stp>All</stp>
        <stp/>
        <stp/>
        <stp>FALSE</stp>
        <stp>T</stp>
        <tr r="H59" s="1"/>
      </tp>
      <tp>
        <v>43.96</v>
        <stp/>
        <stp>StudyData</stp>
        <stp>Close(CLE)when (LocalMonth(CLE)=3 and LocalDay(CLE)=19 and LocalYear(CLE)=2015)</stp>
        <stp>Bar</stp>
        <stp/>
        <stp>Close</stp>
        <stp>DC</stp>
        <stp>0</stp>
        <stp>All</stp>
        <stp/>
        <stp/>
        <stp>FALSE</stp>
        <stp>T</stp>
        <tr r="H60" s="1"/>
      </tp>
      <tp>
        <v>43.88</v>
        <stp/>
        <stp>StudyData</stp>
        <stp>Close(CLE)when (LocalMonth(CLE)=3 and LocalDay(CLE)=16 and LocalYear(CLE)=2015)</stp>
        <stp>Bar</stp>
        <stp/>
        <stp>Close</stp>
        <stp>DC</stp>
        <stp>0</stp>
        <stp>All</stp>
        <stp/>
        <stp/>
        <stp>FALSE</stp>
        <stp>T</stp>
        <tr r="H57" s="1"/>
      </tp>
      <tp>
        <v>43.46</v>
        <stp/>
        <stp>StudyData</stp>
        <stp>Close(CLE)when (LocalMonth(CLE)=3 and LocalDay(CLE)=17 and LocalYear(CLE)=2015)</stp>
        <stp>Bar</stp>
        <stp/>
        <stp>Close</stp>
        <stp>DC</stp>
        <stp>0</stp>
        <stp>All</stp>
        <stp/>
        <stp/>
        <stp>FALSE</stp>
        <stp>T</stp>
        <tr r="H58" s="1"/>
      </tp>
      <tp>
        <v>48.24</v>
        <stp/>
        <stp>StudyData</stp>
        <stp>Close(CLE)when (LocalMonth(CLE)=1 and LocalDay(CLE)=30 and LocalYear(CLE)=2015)</stp>
        <stp>Bar</stp>
        <stp/>
        <stp>Close</stp>
        <stp>DC</stp>
        <stp>0</stp>
        <stp>All</stp>
        <stp/>
        <stp/>
        <stp>FALSE</stp>
        <stp>T</stp>
        <tr r="H26" s="1"/>
      </tp>
      <tp>
        <v>48.29</v>
        <stp/>
        <stp>StudyData</stp>
        <stp>Close(CLE)when (LocalMonth(CLE)=3 and LocalDay(CLE)=10 and LocalYear(CLE)=2015)</stp>
        <stp>Bar</stp>
        <stp/>
        <stp>Close</stp>
        <stp>DC</stp>
        <stp>0</stp>
        <stp>All</stp>
        <stp/>
        <stp/>
        <stp>FALSE</stp>
        <stp>T</stp>
        <tr r="H53" s="1"/>
      </tp>
      <tp>
        <v>48.17</v>
        <stp/>
        <stp>StudyData</stp>
        <stp>Close(CLE)when (LocalMonth(CLE)=3 and LocalDay(CLE)=11 and LocalYear(CLE)=2015)</stp>
        <stp>Bar</stp>
        <stp/>
        <stp>Close</stp>
        <stp>DC</stp>
        <stp>0</stp>
        <stp>All</stp>
        <stp/>
        <stp/>
        <stp>FALSE</stp>
        <stp>T</stp>
        <tr r="H54" s="1"/>
      </tp>
      <tp>
        <v>47.05</v>
        <stp/>
        <stp>StudyData</stp>
        <stp>Close(CLE)when (LocalMonth(CLE)=3 and LocalDay(CLE)=12 and LocalYear(CLE)=2015)</stp>
        <stp>Bar</stp>
        <stp/>
        <stp>Close</stp>
        <stp>DC</stp>
        <stp>0</stp>
        <stp>All</stp>
        <stp/>
        <stp/>
        <stp>FALSE</stp>
        <stp>T</stp>
        <tr r="H55" s="1"/>
      </tp>
      <tp>
        <v>44.84</v>
        <stp/>
        <stp>StudyData</stp>
        <stp>Close(CLE)when (LocalMonth(CLE)=3 and LocalDay(CLE)=13 and LocalYear(CLE)=2015)</stp>
        <stp>Bar</stp>
        <stp/>
        <stp>Close</stp>
        <stp>DC</stp>
        <stp>0</stp>
        <stp>All</stp>
        <stp/>
        <stp/>
        <stp>FALSE</stp>
        <stp>T</stp>
        <tr r="H56" s="1"/>
      </tp>
      <tp>
        <v>47.51</v>
        <stp/>
        <stp>StudyData</stp>
        <stp>Close(CLE)when (LocalMonth(CLE)=3 and LocalDay(CLE)=24 and LocalYear(CLE)=2015)</stp>
        <stp>Bar</stp>
        <stp/>
        <stp>Close</stp>
        <stp>DC</stp>
        <stp>0</stp>
        <stp>All</stp>
        <stp/>
        <stp/>
        <stp>FALSE</stp>
        <stp>T</stp>
        <tr r="H63" s="1"/>
      </tp>
      <tp>
        <v>49.21</v>
        <stp/>
        <stp>StudyData</stp>
        <stp>Close(CLE)when (LocalMonth(CLE)=3 and LocalDay(CLE)=25 and LocalYear(CLE)=2015)</stp>
        <stp>Bar</stp>
        <stp/>
        <stp>Close</stp>
        <stp>DC</stp>
        <stp>0</stp>
        <stp>All</stp>
        <stp/>
        <stp/>
        <stp>FALSE</stp>
        <stp>T</stp>
        <tr r="H64" s="1"/>
      </tp>
      <tp>
        <v>51.43</v>
        <stp/>
        <stp>StudyData</stp>
        <stp>Close(CLE)when (LocalMonth(CLE)=3 and LocalDay(CLE)=26 and LocalYear(CLE)=2015)</stp>
        <stp>Bar</stp>
        <stp/>
        <stp>Close</stp>
        <stp>DC</stp>
        <stp>0</stp>
        <stp>All</stp>
        <stp/>
        <stp/>
        <stp>FALSE</stp>
        <stp>T</stp>
        <tr r="H65" s="1"/>
      </tp>
      <tp>
        <v>48.87</v>
        <stp/>
        <stp>StudyData</stp>
        <stp>Close(CLE)when (LocalMonth(CLE)=3 and LocalDay(CLE)=27 and LocalYear(CLE)=2015)</stp>
        <stp>Bar</stp>
        <stp/>
        <stp>Close</stp>
        <stp>DC</stp>
        <stp>0</stp>
        <stp>All</stp>
        <stp/>
        <stp/>
        <stp>FALSE</stp>
        <stp>T</stp>
        <tr r="H66" s="1"/>
      </tp>
      <tp>
        <v>45.72</v>
        <stp/>
        <stp>StudyData</stp>
        <stp>Close(CLE)when (LocalMonth(CLE)=3 and LocalDay(CLE)=20 and LocalYear(CLE)=2015)</stp>
        <stp>Bar</stp>
        <stp/>
        <stp>Close</stp>
        <stp>DC</stp>
        <stp>0</stp>
        <stp>All</stp>
        <stp/>
        <stp/>
        <stp>FALSE</stp>
        <stp>T</stp>
        <tr r="H61" s="1"/>
      </tp>
      <tp>
        <v>47.45</v>
        <stp/>
        <stp>StudyData</stp>
        <stp>Close(CLE)when (LocalMonth(CLE)=3 and LocalDay(CLE)=23 and LocalYear(CLE)=2015)</stp>
        <stp>Bar</stp>
        <stp/>
        <stp>Close</stp>
        <stp>DC</stp>
        <stp>0</stp>
        <stp>All</stp>
        <stp/>
        <stp/>
        <stp>FALSE</stp>
        <stp>T</stp>
        <tr r="H62" s="1"/>
      </tp>
      <tp t="s">
        <v/>
        <stp/>
        <stp>StudyData</stp>
        <stp>Close(CLE)when (LocalMonth(CLE)=1 and LocalDay(CLE)=19 and LocalYear(CLE)=2015)</stp>
        <stp>Bar</stp>
        <stp/>
        <stp>Close</stp>
        <stp>DC</stp>
        <stp>0</stp>
        <stp>All</stp>
        <stp/>
        <stp/>
        <stp>FALSE</stp>
        <stp>T</stp>
        <tr r="H17" s="1"/>
      </tp>
      <tp t="s">
        <v/>
        <stp/>
        <stp>StudyData</stp>
        <stp>Close(CLE)when (LocalMonth(CLE)=1 and LocalDay(CLE)=19 and LocalYear(CLE)=2016)</stp>
        <stp>Bar</stp>
        <stp/>
        <stp>Close</stp>
        <stp>DC</stp>
        <stp>0</stp>
        <stp>All</stp>
        <stp/>
        <stp/>
        <stp>FALSE</stp>
        <stp>T</stp>
        <tr r="H278" s="1"/>
      </tp>
      <tp t="s">
        <v/>
        <stp/>
        <stp>StudyData</stp>
        <stp>Close(CLE)when (LocalMonth(CLE)=2 and LocalDay(CLE)=29 and LocalYear(CLE)=2016)</stp>
        <stp>Bar</stp>
        <stp/>
        <stp>Close</stp>
        <stp>DC</stp>
        <stp>0</stp>
        <stp>All</stp>
        <stp/>
        <stp/>
        <stp>FALSE</stp>
        <stp>T</stp>
        <tr r="H307" s="1"/>
      </tp>
      <tp t="s">
        <v/>
        <stp/>
        <stp>StudyData</stp>
        <stp>Close(CLE)when (LocalMonth(CLE)=1 and LocalDay(CLE)=18 and LocalYear(CLE)=2016)</stp>
        <stp>Bar</stp>
        <stp/>
        <stp>Close</stp>
        <stp>DC</stp>
        <stp>0</stp>
        <stp>All</stp>
        <stp/>
        <stp/>
        <stp>FALSE</stp>
        <stp>T</stp>
        <tr r="H277" s="1"/>
      </tp>
      <tp>
        <v>48.48</v>
        <stp/>
        <stp>StudyData</stp>
        <stp>Close(CLE)when (LocalMonth(CLE)=1 and LocalDay(CLE)=14 and LocalYear(CLE)=2015)</stp>
        <stp>Bar</stp>
        <stp/>
        <stp>Close</stp>
        <stp>DC</stp>
        <stp>0</stp>
        <stp>All</stp>
        <stp/>
        <stp/>
        <stp>FALSE</stp>
        <stp>T</stp>
        <tr r="H14" s="1"/>
      </tp>
      <tp>
        <v>49.28</v>
        <stp/>
        <stp>StudyData</stp>
        <stp>Close(CLE)when (LocalMonth(CLE)=2 and LocalDay(CLE)=24 and LocalYear(CLE)=2015)</stp>
        <stp>Bar</stp>
        <stp/>
        <stp>Close</stp>
        <stp>DC</stp>
        <stp>0</stp>
        <stp>All</stp>
        <stp/>
        <stp/>
        <stp>FALSE</stp>
        <stp>T</stp>
        <tr r="H43" s="1"/>
      </tp>
      <tp>
        <v>46.25</v>
        <stp/>
        <stp>StudyData</stp>
        <stp>Close(CLE)when (LocalMonth(CLE)=1 and LocalDay(CLE)=15 and LocalYear(CLE)=2015)</stp>
        <stp>Bar</stp>
        <stp/>
        <stp>Close</stp>
        <stp>DC</stp>
        <stp>0</stp>
        <stp>All</stp>
        <stp/>
        <stp/>
        <stp>FALSE</stp>
        <stp>T</stp>
        <tr r="H15" s="1"/>
      </tp>
      <tp>
        <v>50.99</v>
        <stp/>
        <stp>StudyData</stp>
        <stp>Close(CLE)when (LocalMonth(CLE)=2 and LocalDay(CLE)=25 and LocalYear(CLE)=2015)</stp>
        <stp>Bar</stp>
        <stp/>
        <stp>Close</stp>
        <stp>DC</stp>
        <stp>0</stp>
        <stp>All</stp>
        <stp/>
        <stp/>
        <stp>FALSE</stp>
        <stp>T</stp>
        <tr r="H44" s="1"/>
      </tp>
      <tp t="s">
        <v/>
        <stp/>
        <stp>StudyData</stp>
        <stp>Close(CLE)when (LocalMonth(CLE)=2 and LocalDay(CLE)=26 and LocalYear(CLE)=2016)</stp>
        <stp>Bar</stp>
        <stp/>
        <stp>Close</stp>
        <stp>DC</stp>
        <stp>0</stp>
        <stp>All</stp>
        <stp/>
        <stp/>
        <stp>FALSE</stp>
        <stp>T</stp>
        <tr r="H306" s="1"/>
      </tp>
      <tp t="s">
        <v/>
        <stp/>
        <stp>StudyData</stp>
        <stp>Close(CLE)when (LocalMonth(CLE)=1 and LocalDay(CLE)=15 and LocalYear(CLE)=2016)</stp>
        <stp>Bar</stp>
        <stp/>
        <stp>Close</stp>
        <stp>DC</stp>
        <stp>0</stp>
        <stp>All</stp>
        <stp/>
        <stp/>
        <stp>FALSE</stp>
        <stp>T</stp>
        <tr r="H276" s="1"/>
      </tp>
      <tp>
        <v>48.69</v>
        <stp/>
        <stp>StudyData</stp>
        <stp>Close(CLE)when (LocalMonth(CLE)=1 and LocalDay(CLE)=16 and LocalYear(CLE)=2015)</stp>
        <stp>Bar</stp>
        <stp/>
        <stp>Close</stp>
        <stp>DC</stp>
        <stp>0</stp>
        <stp>All</stp>
        <stp/>
        <stp/>
        <stp>FALSE</stp>
        <stp>T</stp>
        <tr r="H16" s="1"/>
      </tp>
      <tp t="s">
        <v/>
        <stp/>
        <stp>StudyData</stp>
        <stp>Close(CLE)when (LocalMonth(CLE)=2 and LocalDay(CLE)=25 and LocalYear(CLE)=2016)</stp>
        <stp>Bar</stp>
        <stp/>
        <stp>Close</stp>
        <stp>DC</stp>
        <stp>0</stp>
        <stp>All</stp>
        <stp/>
        <stp/>
        <stp>FALSE</stp>
        <stp>T</stp>
        <tr r="H305" s="1"/>
      </tp>
      <tp>
        <v>48.17</v>
        <stp/>
        <stp>StudyData</stp>
        <stp>Close(CLE)when (LocalMonth(CLE)=2 and LocalDay(CLE)=26 and LocalYear(CLE)=2015)</stp>
        <stp>Bar</stp>
        <stp/>
        <stp>Close</stp>
        <stp>DC</stp>
        <stp>0</stp>
        <stp>All</stp>
        <stp/>
        <stp/>
        <stp>FALSE</stp>
        <stp>T</stp>
        <tr r="H45" s="1"/>
      </tp>
      <tp t="s">
        <v/>
        <stp/>
        <stp>StudyData</stp>
        <stp>Close(CLE)when (LocalMonth(CLE)=1 and LocalDay(CLE)=14 and LocalYear(CLE)=2016)</stp>
        <stp>Bar</stp>
        <stp/>
        <stp>Close</stp>
        <stp>DC</stp>
        <stp>0</stp>
        <stp>All</stp>
        <stp/>
        <stp/>
        <stp>FALSE</stp>
        <stp>T</stp>
        <tr r="H275" s="1"/>
      </tp>
      <tp t="s">
        <v/>
        <stp/>
        <stp>StudyData</stp>
        <stp>Close(CLE)when (LocalMonth(CLE)=2 and LocalDay(CLE)=24 and LocalYear(CLE)=2016)</stp>
        <stp>Bar</stp>
        <stp/>
        <stp>Close</stp>
        <stp>DC</stp>
        <stp>0</stp>
        <stp>All</stp>
        <stp/>
        <stp/>
        <stp>FALSE</stp>
        <stp>T</stp>
        <tr r="H304" s="1"/>
      </tp>
      <tp>
        <v>49.76</v>
        <stp/>
        <stp>StudyData</stp>
        <stp>Close(CLE)when (LocalMonth(CLE)=2 and LocalDay(CLE)=27 and LocalYear(CLE)=2015)</stp>
        <stp>Bar</stp>
        <stp/>
        <stp>Close</stp>
        <stp>DC</stp>
        <stp>0</stp>
        <stp>All</stp>
        <stp/>
        <stp/>
        <stp>FALSE</stp>
        <stp>T</stp>
        <tr r="H46" s="1"/>
      </tp>
      <tp t="s">
        <v/>
        <stp/>
        <stp>StudyData</stp>
        <stp>Close(CLE)when (LocalMonth(CLE)=1 and LocalDay(CLE)=13 and LocalYear(CLE)=2016)</stp>
        <stp>Bar</stp>
        <stp/>
        <stp>Close</stp>
        <stp>DC</stp>
        <stp>0</stp>
        <stp>All</stp>
        <stp/>
        <stp/>
        <stp>FALSE</stp>
        <stp>T</stp>
        <tr r="H274" s="1"/>
      </tp>
      <tp>
        <v>50.34</v>
        <stp/>
        <stp>StudyData</stp>
        <stp>Close(CLE)when (LocalMonth(CLE)=2 and LocalDay(CLE)=20 and LocalYear(CLE)=2015)</stp>
        <stp>Bar</stp>
        <stp/>
        <stp>Close</stp>
        <stp>DC</stp>
        <stp>0</stp>
        <stp>All</stp>
        <stp/>
        <stp/>
        <stp>FALSE</stp>
        <stp>T</stp>
        <tr r="H41" s="1"/>
      </tp>
      <tp t="s">
        <v/>
        <stp/>
        <stp>StudyData</stp>
        <stp>Close(CLE)when (LocalMonth(CLE)=2 and LocalDay(CLE)=23 and LocalYear(CLE)=2016)</stp>
        <stp>Bar</stp>
        <stp/>
        <stp>Close</stp>
        <stp>DC</stp>
        <stp>0</stp>
        <stp>All</stp>
        <stp/>
        <stp/>
        <stp>FALSE</stp>
        <stp>T</stp>
        <tr r="H303" s="1"/>
      </tp>
      <tp>
        <v>48.68</v>
        <stp/>
        <stp>StudyData</stp>
        <stp>Close(CLE)when (LocalMonth(CLE)=3 and LocalDay(CLE)=30 and LocalYear(CLE)=2015)</stp>
        <stp>Bar</stp>
        <stp/>
        <stp>Close</stp>
        <stp>DC</stp>
        <stp>0</stp>
        <stp>All</stp>
        <stp/>
        <stp/>
        <stp>FALSE</stp>
        <stp>T</stp>
        <tr r="H67" s="1"/>
      </tp>
      <tp t="s">
        <v/>
        <stp/>
        <stp>StudyData</stp>
        <stp>Close(CLE)when (LocalMonth(CLE)=1 and LocalDay(CLE)=12 and LocalYear(CLE)=2016)</stp>
        <stp>Bar</stp>
        <stp/>
        <stp>Close</stp>
        <stp>DC</stp>
        <stp>0</stp>
        <stp>All</stp>
        <stp/>
        <stp/>
        <stp>FALSE</stp>
        <stp>T</stp>
        <tr r="H273" s="1"/>
      </tp>
      <tp t="s">
        <v/>
        <stp/>
        <stp>StudyData</stp>
        <stp>Close(CLE)when (LocalMonth(CLE)=2 and LocalDay(CLE)=22 and LocalYear(CLE)=2016)</stp>
        <stp>Bar</stp>
        <stp/>
        <stp>Close</stp>
        <stp>DC</stp>
        <stp>0</stp>
        <stp>All</stp>
        <stp/>
        <stp/>
        <stp>FALSE</stp>
        <stp>T</stp>
        <tr r="H302" s="1"/>
      </tp>
      <tp>
        <v>47.6</v>
        <stp/>
        <stp>StudyData</stp>
        <stp>Close(CLE)when (LocalMonth(CLE)=3 and LocalDay(CLE)=31 and LocalYear(CLE)=2015)</stp>
        <stp>Bar</stp>
        <stp/>
        <stp>Close</stp>
        <stp>DC</stp>
        <stp>0</stp>
        <stp>All</stp>
        <stp/>
        <stp/>
        <stp>FALSE</stp>
        <stp>T</stp>
        <tr r="H68" s="1"/>
      </tp>
      <tp t="s">
        <v/>
        <stp/>
        <stp>StudyData</stp>
        <stp>Close(CLE)when (LocalMonth(CLE)=1 and LocalDay(CLE)=11 and LocalYear(CLE)=2016)</stp>
        <stp>Bar</stp>
        <stp/>
        <stp>Close</stp>
        <stp>DC</stp>
        <stp>0</stp>
        <stp>All</stp>
        <stp/>
        <stp/>
        <stp>FALSE</stp>
        <stp>T</stp>
        <tr r="H272" s="1"/>
      </tp>
      <tp>
        <v>46.07</v>
        <stp/>
        <stp>StudyData</stp>
        <stp>Close(CLE)when (LocalMonth(CLE)=1 and LocalDay(CLE)=12 and LocalYear(CLE)=2015)</stp>
        <stp>Bar</stp>
        <stp/>
        <stp>Close</stp>
        <stp>DC</stp>
        <stp>0</stp>
        <stp>All</stp>
        <stp/>
        <stp/>
        <stp>FALSE</stp>
        <stp>T</stp>
        <tr r="H12" s="1"/>
      </tp>
      <tp>
        <v>45.89</v>
        <stp/>
        <stp>StudyData</stp>
        <stp>Close(CLE)when (LocalMonth(CLE)=1 and LocalDay(CLE)=13 and LocalYear(CLE)=2015)</stp>
        <stp>Bar</stp>
        <stp/>
        <stp>Close</stp>
        <stp>DC</stp>
        <stp>0</stp>
        <stp>All</stp>
        <stp/>
        <stp/>
        <stp>FALSE</stp>
        <stp>T</stp>
        <tr r="H13" s="1"/>
      </tp>
      <tp>
        <v>49.45</v>
        <stp/>
        <stp>StudyData</stp>
        <stp>Close(CLE)when (LocalMonth(CLE)=2 and LocalDay(CLE)=23 and LocalYear(CLE)=2015)</stp>
        <stp>Bar</stp>
        <stp/>
        <stp>Close</stp>
        <stp>DC</stp>
        <stp>0</stp>
        <stp>All</stp>
        <stp/>
        <stp/>
        <stp>FALSE</stp>
        <stp>T</stp>
        <tr r="H42" s="1"/>
      </tp>
    </main>
    <main first="cqg.rtd">
      <tp t="s">
        <v/>
        <stp/>
        <stp>StudyData</stp>
        <stp>Close(CLE)when (LocalMonth(CLE)=12 and LocalDay(CLE)=9 and LocalYear(CLE)=2015)</stp>
        <stp>Bar</stp>
        <stp/>
        <stp>Close</stp>
        <stp>DC</stp>
        <stp>0</stp>
        <stp>All</stp>
        <stp/>
        <stp/>
        <stp>FALSE</stp>
        <stp>T</stp>
        <tr r="H249" s="1"/>
      </tp>
      <tp t="s">
        <v/>
        <stp/>
        <stp>StudyData</stp>
        <stp>Close(CLE)when (LocalMonth(CLE)=12 and LocalDay(CLE)=8 and LocalYear(CLE)=2015)</stp>
        <stp>Bar</stp>
        <stp/>
        <stp>Close</stp>
        <stp>DC</stp>
        <stp>0</stp>
        <stp>All</stp>
        <stp/>
        <stp/>
        <stp>FALSE</stp>
        <stp>T</stp>
        <tr r="H248" s="1"/>
      </tp>
      <tp t="s">
        <v/>
        <stp/>
        <stp>StudyData</stp>
        <stp>Close(CLE)when (LocalMonth(CLE)=10 and LocalDay(CLE)=9 and LocalYear(CLE)=2015)</stp>
        <stp>Bar</stp>
        <stp/>
        <stp>Close</stp>
        <stp>DC</stp>
        <stp>0</stp>
        <stp>All</stp>
        <stp/>
        <stp/>
        <stp>FALSE</stp>
        <stp>T</stp>
        <tr r="H206" s="1"/>
      </tp>
      <tp t="s">
        <v/>
        <stp/>
        <stp>StudyData</stp>
        <stp>Close(CLE)when (LocalMonth(CLE)=10 and LocalDay(CLE)=8 and LocalYear(CLE)=2015)</stp>
        <stp>Bar</stp>
        <stp/>
        <stp>Close</stp>
        <stp>DC</stp>
        <stp>0</stp>
        <stp>All</stp>
        <stp/>
        <stp/>
        <stp>FALSE</stp>
        <stp>T</stp>
        <tr r="H205" s="1"/>
      </tp>
      <tp t="s">
        <v/>
        <stp/>
        <stp>StudyData</stp>
        <stp>Close(CLE)when (LocalMonth(CLE)=11 and LocalDay(CLE)=9 and LocalYear(CLE)=2015)</stp>
        <stp>Bar</stp>
        <stp/>
        <stp>Close</stp>
        <stp>DC</stp>
        <stp>0</stp>
        <stp>All</stp>
        <stp/>
        <stp/>
        <stp>FALSE</stp>
        <stp>T</stp>
        <tr r="H227" s="1"/>
      </tp>
      <tp t="s">
        <v/>
        <stp/>
        <stp>StudyData</stp>
        <stp>Close(CLE)when (LocalMonth(CLE)=11 and LocalDay(CLE)=2 and LocalYear(CLE)=2015)</stp>
        <stp>Bar</stp>
        <stp/>
        <stp>Close</stp>
        <stp>DC</stp>
        <stp>0</stp>
        <stp>All</stp>
        <stp/>
        <stp/>
        <stp>FALSE</stp>
        <stp>T</stp>
        <tr r="H222" s="1"/>
      </tp>
      <tp t="s">
        <v/>
        <stp/>
        <stp>StudyData</stp>
        <stp>Close(CLE)when (LocalMonth(CLE)=12 and LocalDay(CLE)=1 and LocalYear(CLE)=2015)</stp>
        <stp>Bar</stp>
        <stp/>
        <stp>Close</stp>
        <stp>DC</stp>
        <stp>0</stp>
        <stp>All</stp>
        <stp/>
        <stp/>
        <stp>FALSE</stp>
        <stp>T</stp>
        <tr r="H243" s="1"/>
      </tp>
      <tp t="s">
        <v/>
        <stp/>
        <stp>StudyData</stp>
        <stp>Close(CLE)when (LocalMonth(CLE)=10 and LocalDay(CLE)=2 and LocalYear(CLE)=2015)</stp>
        <stp>Bar</stp>
        <stp/>
        <stp>Close</stp>
        <stp>DC</stp>
        <stp>0</stp>
        <stp>All</stp>
        <stp/>
        <stp/>
        <stp>FALSE</stp>
        <stp>T</stp>
        <tr r="H201" s="1"/>
      </tp>
      <tp t="s">
        <v/>
        <stp/>
        <stp>StudyData</stp>
        <stp>Close(CLE)when (LocalMonth(CLE)=11 and LocalDay(CLE)=3 and LocalYear(CLE)=2015)</stp>
        <stp>Bar</stp>
        <stp/>
        <stp>Close</stp>
        <stp>DC</stp>
        <stp>0</stp>
        <stp>All</stp>
        <stp/>
        <stp/>
        <stp>FALSE</stp>
        <stp>T</stp>
        <tr r="H223" s="1"/>
      </tp>
      <tp t="s">
        <v/>
        <stp/>
        <stp>StudyData</stp>
        <stp>Close(CLE)when (LocalMonth(CLE)=10 and LocalDay(CLE)=1 and LocalYear(CLE)=2015)</stp>
        <stp>Bar</stp>
        <stp/>
        <stp>Close</stp>
        <stp>DC</stp>
        <stp>0</stp>
        <stp>All</stp>
        <stp/>
        <stp/>
        <stp>FALSE</stp>
        <stp>T</stp>
        <tr r="H200" s="1"/>
      </tp>
      <tp t="s">
        <v/>
        <stp/>
        <stp>StudyData</stp>
        <stp>Close(CLE)when (LocalMonth(CLE)=12 and LocalDay(CLE)=3 and LocalYear(CLE)=2015)</stp>
        <stp>Bar</stp>
        <stp/>
        <stp>Close</stp>
        <stp>DC</stp>
        <stp>0</stp>
        <stp>All</stp>
        <stp/>
        <stp/>
        <stp>FALSE</stp>
        <stp>T</stp>
        <tr r="H245" s="1"/>
      </tp>
      <tp t="s">
        <v/>
        <stp/>
        <stp>StudyData</stp>
        <stp>Close(CLE)when (LocalMonth(CLE)=12 and LocalDay(CLE)=2 and LocalYear(CLE)=2015)</stp>
        <stp>Bar</stp>
        <stp/>
        <stp>Close</stp>
        <stp>DC</stp>
        <stp>0</stp>
        <stp>All</stp>
        <stp/>
        <stp/>
        <stp>FALSE</stp>
        <stp>T</stp>
        <tr r="H244" s="1"/>
      </tp>
      <tp t="s">
        <v/>
        <stp/>
        <stp>StudyData</stp>
        <stp>Close(CLE)when (LocalMonth(CLE)=10 and LocalDay(CLE)=7 and LocalYear(CLE)=2015)</stp>
        <stp>Bar</stp>
        <stp/>
        <stp>Close</stp>
        <stp>DC</stp>
        <stp>0</stp>
        <stp>All</stp>
        <stp/>
        <stp/>
        <stp>FALSE</stp>
        <stp>T</stp>
        <tr r="H204" s="1"/>
      </tp>
      <tp t="s">
        <v/>
        <stp/>
        <stp>StudyData</stp>
        <stp>Close(CLE)when (LocalMonth(CLE)=11 and LocalDay(CLE)=6 and LocalYear(CLE)=2015)</stp>
        <stp>Bar</stp>
        <stp/>
        <stp>Close</stp>
        <stp>DC</stp>
        <stp>0</stp>
        <stp>All</stp>
        <stp/>
        <stp/>
        <stp>FALSE</stp>
        <stp>T</stp>
        <tr r="H226" s="1"/>
      </tp>
      <tp t="s">
        <v/>
        <stp/>
        <stp>StudyData</stp>
        <stp>Close(CLE)when (LocalMonth(CLE)=10 and LocalDay(CLE)=6 and LocalYear(CLE)=2015)</stp>
        <stp>Bar</stp>
        <stp/>
        <stp>Close</stp>
        <stp>DC</stp>
        <stp>0</stp>
        <stp>All</stp>
        <stp/>
        <stp/>
        <stp>FALSE</stp>
        <stp>T</stp>
        <tr r="H203" s="1"/>
      </tp>
      <tp t="s">
        <v/>
        <stp/>
        <stp>StudyData</stp>
        <stp>Close(CLE)when (LocalMonth(CLE)=12 and LocalDay(CLE)=4 and LocalYear(CLE)=2015)</stp>
        <stp>Bar</stp>
        <stp/>
        <stp>Close</stp>
        <stp>DC</stp>
        <stp>0</stp>
        <stp>All</stp>
        <stp/>
        <stp/>
        <stp>FALSE</stp>
        <stp>T</stp>
        <tr r="H246" s="1"/>
      </tp>
      <tp t="s">
        <v/>
        <stp/>
        <stp>StudyData</stp>
        <stp>Close(CLE)when (LocalMonth(CLE)=10 and LocalDay(CLE)=5 and LocalYear(CLE)=2015)</stp>
        <stp>Bar</stp>
        <stp/>
        <stp>Close</stp>
        <stp>DC</stp>
        <stp>0</stp>
        <stp>All</stp>
        <stp/>
        <stp/>
        <stp>FALSE</stp>
        <stp>T</stp>
        <tr r="H202" s="1"/>
      </tp>
      <tp t="s">
        <v/>
        <stp/>
        <stp>StudyData</stp>
        <stp>Close(CLE)when (LocalMonth(CLE)=11 and LocalDay(CLE)=4 and LocalYear(CLE)=2015)</stp>
        <stp>Bar</stp>
        <stp/>
        <stp>Close</stp>
        <stp>DC</stp>
        <stp>0</stp>
        <stp>All</stp>
        <stp/>
        <stp/>
        <stp>FALSE</stp>
        <stp>T</stp>
        <tr r="H224" s="1"/>
      </tp>
      <tp t="s">
        <v/>
        <stp/>
        <stp>StudyData</stp>
        <stp>Close(CLE)when (LocalMonth(CLE)=12 and LocalDay(CLE)=7 and LocalYear(CLE)=2015)</stp>
        <stp>Bar</stp>
        <stp/>
        <stp>Close</stp>
        <stp>DC</stp>
        <stp>0</stp>
        <stp>All</stp>
        <stp/>
        <stp/>
        <stp>FALSE</stp>
        <stp>T</stp>
        <tr r="H247" s="1"/>
      </tp>
      <tp t="s">
        <v/>
        <stp/>
        <stp>StudyData</stp>
        <stp>Close(CLE)when (LocalMonth(CLE)=11 and LocalDay(CLE)=5 and LocalYear(CLE)=2015)</stp>
        <stp>Bar</stp>
        <stp/>
        <stp>Close</stp>
        <stp>DC</stp>
        <stp>0</stp>
        <stp>All</stp>
        <stp/>
        <stp/>
        <stp>FALSE</stp>
        <stp>T</stp>
        <tr r="H225" s="1"/>
      </tp>
    </main>
    <main first="cqg.rtd">
      <tp>
        <v>809801</v>
        <stp/>
        <stp>StudyData</stp>
        <stp>Vol(CLE,VolType=Exchange,CoCType=Commodity)when (LocalMonth(CLE)=6 and LocalDay(CLE)=9 and LocalYear(CLE)=2015)</stp>
        <stp>Bar</stp>
        <stp/>
        <stp>Close</stp>
        <stp>DC</stp>
        <stp>0</stp>
        <stp>All</stp>
        <stp/>
        <stp/>
        <stp>FALSE</stp>
        <stp>D</stp>
        <tr r="I118" s="1"/>
      </tp>
      <tp>
        <v>881855</v>
        <stp/>
        <stp>StudyData</stp>
        <stp>Vol(CLE,VolType=Exchange,CoCType=Commodity)when (LocalMonth(CLE)=7 and LocalDay(CLE)=8 and LocalYear(CLE)=2015)</stp>
        <stp>Bar</stp>
        <stp/>
        <stp>Close</stp>
        <stp>DC</stp>
        <stp>0</stp>
        <stp>All</stp>
        <stp/>
        <stp/>
        <stp>FALSE</stp>
        <stp>D</stp>
        <tr r="I139" s="1"/>
      </tp>
      <tp>
        <v>814185</v>
        <stp/>
        <stp>StudyData</stp>
        <stp>Vol(CLE,VolType=Exchange,CoCType=Commodity)when (LocalMonth(CLE)=8 and LocalDay(CLE)=7 and LocalYear(CLE)=2015)</stp>
        <stp>Bar</stp>
        <stp/>
        <stp>Close</stp>
        <stp>DC</stp>
        <stp>0</stp>
        <stp>All</stp>
        <stp/>
        <stp/>
        <stp>FALSE</stp>
        <stp>D</stp>
        <tr r="I161" s="1"/>
      </tp>
      <tp>
        <v>671897</v>
        <stp/>
        <stp>StudyData</stp>
        <stp>Vol(CLE,VolType=Exchange,CoCType=Commodity)when (LocalMonth(CLE)=6 and LocalDay(CLE)=8 and LocalYear(CLE)=2015)</stp>
        <stp>Bar</stp>
        <stp/>
        <stp>Close</stp>
        <stp>DC</stp>
        <stp>0</stp>
        <stp>All</stp>
        <stp/>
        <stp/>
        <stp>FALSE</stp>
        <stp>D</stp>
        <tr r="I117" s="1"/>
      </tp>
      <tp>
        <v>731363</v>
        <stp/>
        <stp>StudyData</stp>
        <stp>Vol(CLE,VolType=Exchange,CoCType=Commodity)when (LocalMonth(CLE)=7 and LocalDay(CLE)=9 and LocalYear(CLE)=2015)</stp>
        <stp>Bar</stp>
        <stp/>
        <stp>Close</stp>
        <stp>DC</stp>
        <stp>0</stp>
        <stp>All</stp>
        <stp/>
        <stp/>
        <stp>FALSE</stp>
        <stp>D</stp>
        <tr r="I140" s="1"/>
      </tp>
      <tp>
        <v>841727</v>
        <stp/>
        <stp>StudyData</stp>
        <stp>Vol(CLE,VolType=Exchange,CoCType=Commodity)when (LocalMonth(CLE)=8 and LocalDay(CLE)=6 and LocalYear(CLE)=2015)</stp>
        <stp>Bar</stp>
        <stp/>
        <stp>Close</stp>
        <stp>DC</stp>
        <stp>0</stp>
        <stp>All</stp>
        <stp/>
        <stp/>
        <stp>FALSE</stp>
        <stp>D</stp>
        <tr r="I160" s="1"/>
      </tp>
      <tp t="s">
        <v/>
        <stp/>
        <stp>StudyData</stp>
        <stp>Vol(CLE,VolType=Exchange,CoCType=Commodity)when (LocalMonth(CLE)=9 and LocalDay(CLE)=7 and LocalYear(CLE)=2015)</stp>
        <stp>Bar</stp>
        <stp/>
        <stp>Close</stp>
        <stp>DC</stp>
        <stp>0</stp>
        <stp>All</stp>
        <stp/>
        <stp/>
        <stp>FALSE</stp>
        <stp>D</stp>
        <tr r="I182" s="1"/>
      </tp>
      <tp>
        <v>953792</v>
        <stp/>
        <stp>StudyData</stp>
        <stp>Vol(CLE,VolType=Exchange,CoCType=Commodity)when (LocalMonth(CLE)=4 and LocalDay(CLE)=9 and LocalYear(CLE)=2015)</stp>
        <stp>Bar</stp>
        <stp/>
        <stp>Close</stp>
        <stp>DC</stp>
        <stp>0</stp>
        <stp>All</stp>
        <stp/>
        <stp/>
        <stp>FALSE</stp>
        <stp>D</stp>
        <tr r="I75" s="1"/>
      </tp>
      <tp>
        <v>839870</v>
        <stp/>
        <stp>StudyData</stp>
        <stp>Vol(CLE,VolType=Exchange,CoCType=Commodity)when (LocalMonth(CLE)=5 and LocalDay(CLE)=8 and LocalYear(CLE)=2015)</stp>
        <stp>Bar</stp>
        <stp/>
        <stp>Close</stp>
        <stp>DC</stp>
        <stp>0</stp>
        <stp>All</stp>
        <stp/>
        <stp/>
        <stp>FALSE</stp>
        <stp>D</stp>
        <tr r="I96" s="1"/>
      </tp>
      <tp>
        <v>725052</v>
        <stp/>
        <stp>StudyData</stp>
        <stp>Vol(CLE,VolType=Exchange,CoCType=Commodity)when (LocalMonth(CLE)=8 and LocalDay(CLE)=5 and LocalYear(CLE)=2015)</stp>
        <stp>Bar</stp>
        <stp/>
        <stp>Close</stp>
        <stp>DC</stp>
        <stp>0</stp>
        <stp>All</stp>
        <stp/>
        <stp/>
        <stp>FALSE</stp>
        <stp>D</stp>
        <tr r="I159" s="1"/>
      </tp>
      <tp>
        <v>658478</v>
        <stp/>
        <stp>StudyData</stp>
        <stp>Vol(CLE,VolType=Exchange,CoCType=Commodity)when (LocalMonth(CLE)=9 and LocalDay(CLE)=4 and LocalYear(CLE)=2015)</stp>
        <stp>Bar</stp>
        <stp/>
        <stp>Close</stp>
        <stp>DC</stp>
        <stp>0</stp>
        <stp>All</stp>
        <stp/>
        <stp/>
        <stp>FALSE</stp>
        <stp>D</stp>
        <tr r="I181" s="1"/>
      </tp>
      <tp>
        <v>1136045</v>
        <stp/>
        <stp>StudyData</stp>
        <stp>Vol(CLE,VolType=Exchange,CoCType=Commodity)when (LocalMonth(CLE)=4 and LocalDay(CLE)=8 and LocalYear(CLE)=2015)</stp>
        <stp>Bar</stp>
        <stp/>
        <stp>Close</stp>
        <stp>DC</stp>
        <stp>0</stp>
        <stp>All</stp>
        <stp/>
        <stp/>
        <stp>FALSE</stp>
        <stp>D</stp>
        <tr r="I74" s="1"/>
      </tp>
      <tp>
        <v>576638</v>
        <stp/>
        <stp>StudyData</stp>
        <stp>Vol(CLE,VolType=Exchange,CoCType=Commodity)when (LocalMonth(CLE)=8 and LocalDay(CLE)=4 and LocalYear(CLE)=2015)</stp>
        <stp>Bar</stp>
        <stp/>
        <stp>Close</stp>
        <stp>DC</stp>
        <stp>0</stp>
        <stp>All</stp>
        <stp/>
        <stp/>
        <stp>FALSE</stp>
        <stp>D</stp>
        <tr r="I158" s="1"/>
      </tp>
      <tp>
        <v>1282325</v>
        <stp/>
        <stp>StudyData</stp>
        <stp>Vol(CLE,VolType=Exchange,CoCType=Commodity)when (LocalMonth(CLE)=2 and LocalDay(CLE)=9 and LocalYear(CLE)=2015)</stp>
        <stp>Bar</stp>
        <stp/>
        <stp>Close</stp>
        <stp>DC</stp>
        <stp>0</stp>
        <stp>All</stp>
        <stp/>
        <stp/>
        <stp>FALSE</stp>
        <stp>D</stp>
        <tr r="I32" s="1"/>
      </tp>
      <tp>
        <v>692191</v>
        <stp/>
        <stp>StudyData</stp>
        <stp>Vol(CLE,VolType=Exchange,CoCType=Commodity)when (LocalMonth(CLE)=8 and LocalDay(CLE)=3 and LocalYear(CLE)=2015)</stp>
        <stp>Bar</stp>
        <stp/>
        <stp>Close</stp>
        <stp>DC</stp>
        <stp>0</stp>
        <stp>All</stp>
        <stp/>
        <stp/>
        <stp>FALSE</stp>
        <stp>D</stp>
        <tr r="I157" s="1"/>
      </tp>
      <tp>
        <v>1212457</v>
        <stp/>
        <stp>StudyData</stp>
        <stp>Vol(CLE,VolType=Exchange,CoCType=Commodity)when (LocalMonth(CLE)=9 and LocalDay(CLE)=2 and LocalYear(CLE)=2015)</stp>
        <stp>Bar</stp>
        <stp/>
        <stp>Close</stp>
        <stp>DC</stp>
        <stp>0</stp>
        <stp>All</stp>
        <stp/>
        <stp/>
        <stp>FALSE</stp>
        <stp>D</stp>
        <tr r="I179" s="1"/>
      </tp>
      <tp t="s">
        <v/>
        <stp/>
        <stp>StudyData</stp>
        <stp>Vol(CLE,VolType=Exchange,CoCType=Commodity)when (LocalMonth(CLE)=1 and LocalDay(CLE)=8 and LocalYear(CLE)=2016)</stp>
        <stp>Bar</stp>
        <stp/>
        <stp>Close</stp>
        <stp>DC</stp>
        <stp>0</stp>
        <stp>All</stp>
        <stp/>
        <stp/>
        <stp>FALSE</stp>
        <stp>D</stp>
        <tr r="I271" s="1"/>
      </tp>
      <tp>
        <v>922761</v>
        <stp/>
        <stp>StudyData</stp>
        <stp>Vol(CLE,VolType=Exchange,CoCType=Commodity)when (LocalMonth(CLE)=3 and LocalDay(CLE)=9 and LocalYear(CLE)=2015)</stp>
        <stp>Bar</stp>
        <stp/>
        <stp>Close</stp>
        <stp>DC</stp>
        <stp>0</stp>
        <stp>All</stp>
        <stp/>
        <stp/>
        <stp>FALSE</stp>
        <stp>D</stp>
        <tr r="I52" s="1"/>
      </tp>
      <tp>
        <v>989578</v>
        <stp/>
        <stp>StudyData</stp>
        <stp>Vol(CLE,VolType=Exchange,CoCType=Commodity)when (LocalMonth(CLE)=9 and LocalDay(CLE)=3 and LocalYear(CLE)=2015)</stp>
        <stp>Bar</stp>
        <stp/>
        <stp>Close</stp>
        <stp>DC</stp>
        <stp>0</stp>
        <stp>All</stp>
        <stp/>
        <stp/>
        <stp>FALSE</stp>
        <stp>D</stp>
        <tr r="I180" s="1"/>
      </tp>
      <tp>
        <v>812149</v>
        <stp/>
        <stp>StudyData</stp>
        <stp>Vol(CLE,VolType=Exchange,CoCType=Commodity)when (LocalMonth(CLE)=1 and LocalDay(CLE)=8 and LocalYear(CLE)=2015)</stp>
        <stp>Bar</stp>
        <stp/>
        <stp>Close</stp>
        <stp>DC</stp>
        <stp>0</stp>
        <stp>All</stp>
        <stp/>
        <stp/>
        <stp>FALSE</stp>
        <stp>D</stp>
        <tr r="I10" s="1"/>
      </tp>
      <tp t="s">
        <v/>
        <stp/>
        <stp>StudyData</stp>
        <stp>Vol(CLE,VolType=Exchange,CoCType=Commodity)when (LocalMonth(CLE)=2 and LocalDay(CLE)=8 and LocalYear(CLE)=2016)</stp>
        <stp>Bar</stp>
        <stp/>
        <stp>Close</stp>
        <stp>DC</stp>
        <stp>0</stp>
        <stp>All</stp>
        <stp/>
        <stp/>
        <stp>FALSE</stp>
        <stp>D</stp>
        <tr r="I292" s="1"/>
      </tp>
      <tp>
        <v>899256</v>
        <stp/>
        <stp>StudyData</stp>
        <stp>Vol(CLE,VolType=Exchange,CoCType=Commodity)when (LocalMonth(CLE)=1 and LocalDay(CLE)=9 and LocalYear(CLE)=2015)</stp>
        <stp>Bar</stp>
        <stp/>
        <stp>Close</stp>
        <stp>DC</stp>
        <stp>0</stp>
        <stp>All</stp>
        <stp/>
        <stp/>
        <stp>FALSE</stp>
        <stp>D</stp>
        <tr r="I11" s="1"/>
      </tp>
      <tp t="s">
        <v/>
        <stp/>
        <stp>StudyData</stp>
        <stp>Vol(CLE,VolType=Exchange,CoCType=Commodity)when (LocalMonth(CLE)=2 and LocalDay(CLE)=9 and LocalYear(CLE)=2016)</stp>
        <stp>Bar</stp>
        <stp/>
        <stp>Close</stp>
        <stp>DC</stp>
        <stp>0</stp>
        <stp>All</stp>
        <stp/>
        <stp/>
        <stp>FALSE</stp>
        <stp>D</stp>
        <tr r="I293" s="1"/>
      </tp>
      <tp>
        <v>1335539</v>
        <stp/>
        <stp>StudyData</stp>
        <stp>Vol(CLE,VolType=Exchange,CoCType=Commodity)when (LocalMonth(CLE)=9 and LocalDay(CLE)=1 and LocalYear(CLE)=2015)</stp>
        <stp>Bar</stp>
        <stp/>
        <stp>Close</stp>
        <stp>DC</stp>
        <stp>0</stp>
        <stp>All</stp>
        <stp/>
        <stp/>
        <stp>FALSE</stp>
        <stp>D</stp>
        <tr r="I178" s="1"/>
      </tp>
      <tp t="s">
        <v/>
        <stp/>
        <stp>StudyData</stp>
        <stp>Vol(CLE,VolType=Exchange,CoCType=Commodity)when (LocalMonth(CLE)=1 and LocalDay(CLE)=5 and LocalYear(CLE)=2016)</stp>
        <stp>Bar</stp>
        <stp/>
        <stp>Close</stp>
        <stp>DC</stp>
        <stp>0</stp>
        <stp>All</stp>
        <stp/>
        <stp/>
        <stp>FALSE</stp>
        <stp>D</stp>
        <tr r="I268" s="1"/>
      </tp>
      <tp>
        <v>971334</v>
        <stp/>
        <stp>StudyData</stp>
        <stp>Vol(CLE,VolType=Exchange,CoCType=Commodity)when (LocalMonth(CLE)=1 and LocalDay(CLE)=6 and LocalYear(CLE)=2015)</stp>
        <stp>Bar</stp>
        <stp/>
        <stp>Close</stp>
        <stp>DC</stp>
        <stp>0</stp>
        <stp>All</stp>
        <stp/>
        <stp/>
        <stp>FALSE</stp>
        <stp>D</stp>
        <tr r="I8" s="1"/>
      </tp>
      <tp>
        <v>1229272</v>
        <stp/>
        <stp>StudyData</stp>
        <stp>Vol(CLE,VolType=Exchange,CoCType=Commodity)when (LocalMonth(CLE)=2 and LocalDay(CLE)=5 and LocalYear(CLE)=2015)</stp>
        <stp>Bar</stp>
        <stp/>
        <stp>Close</stp>
        <stp>DC</stp>
        <stp>0</stp>
        <stp>All</stp>
        <stp/>
        <stp/>
        <stp>FALSE</stp>
        <stp>D</stp>
        <tr r="I30" s="1"/>
      </tp>
      <tp>
        <v>1119360</v>
        <stp/>
        <stp>StudyData</stp>
        <stp>Vol(CLE,VolType=Exchange,CoCType=Commodity)when (LocalMonth(CLE)=3 and LocalDay(CLE)=4 and LocalYear(CLE)=2015)</stp>
        <stp>Bar</stp>
        <stp/>
        <stp>Close</stp>
        <stp>DC</stp>
        <stp>0</stp>
        <stp>All</stp>
        <stp/>
        <stp/>
        <stp>FALSE</stp>
        <stp>D</stp>
        <tr r="I49" s="1"/>
      </tp>
      <tp t="s">
        <v/>
        <stp/>
        <stp>StudyData</stp>
        <stp>Vol(CLE,VolType=Exchange,CoCType=Commodity)when (LocalMonth(CLE)=4 and LocalDay(CLE)=3 and LocalYear(CLE)=2015)</stp>
        <stp>Bar</stp>
        <stp/>
        <stp>Close</stp>
        <stp>DC</stp>
        <stp>0</stp>
        <stp>All</stp>
        <stp/>
        <stp/>
        <stp>FALSE</stp>
        <stp>D</stp>
        <tr r="I71" s="1"/>
      </tp>
      <tp>
        <v>597299</v>
        <stp/>
        <stp>StudyData</stp>
        <stp>Vol(CLE,VolType=Exchange,CoCType=Commodity)when (LocalMonth(CLE)=6 and LocalDay(CLE)=1 and LocalYear(CLE)=2015)</stp>
        <stp>Bar</stp>
        <stp/>
        <stp>Close</stp>
        <stp>DC</stp>
        <stp>0</stp>
        <stp>All</stp>
        <stp/>
        <stp/>
        <stp>FALSE</stp>
        <stp>D</stp>
        <tr r="I112" s="1"/>
      </tp>
      <tp t="s">
        <v/>
        <stp/>
        <stp>StudyData</stp>
        <stp>Vol(CLE,VolType=Exchange,CoCType=Commodity)when (LocalMonth(CLE)=1 and LocalDay(CLE)=4 and LocalYear(CLE)=2016)</stp>
        <stp>Bar</stp>
        <stp/>
        <stp>Close</stp>
        <stp>DC</stp>
        <stp>0</stp>
        <stp>All</stp>
        <stp/>
        <stp/>
        <stp>FALSE</stp>
        <stp>D</stp>
        <tr r="I267" s="1"/>
      </tp>
      <tp>
        <v>926649</v>
        <stp/>
        <stp>StudyData</stp>
        <stp>Vol(CLE,VolType=Exchange,CoCType=Commodity)when (LocalMonth(CLE)=1 and LocalDay(CLE)=7 and LocalYear(CLE)=2015)</stp>
        <stp>Bar</stp>
        <stp/>
        <stp>Close</stp>
        <stp>DC</stp>
        <stp>0</stp>
        <stp>All</stp>
        <stp/>
        <stp/>
        <stp>FALSE</stp>
        <stp>D</stp>
        <tr r="I9" s="1"/>
      </tp>
      <tp>
        <v>1147288</v>
        <stp/>
        <stp>StudyData</stp>
        <stp>Vol(CLE,VolType=Exchange,CoCType=Commodity)when (LocalMonth(CLE)=2 and LocalDay(CLE)=4 and LocalYear(CLE)=2015)</stp>
        <stp>Bar</stp>
        <stp/>
        <stp>Close</stp>
        <stp>DC</stp>
        <stp>0</stp>
        <stp>All</stp>
        <stp/>
        <stp/>
        <stp>FALSE</stp>
        <stp>D</stp>
        <tr r="I29" s="1"/>
      </tp>
      <tp>
        <v>848730</v>
        <stp/>
        <stp>StudyData</stp>
        <stp>Vol(CLE,VolType=Exchange,CoCType=Commodity)when (LocalMonth(CLE)=3 and LocalDay(CLE)=5 and LocalYear(CLE)=2015)</stp>
        <stp>Bar</stp>
        <stp/>
        <stp>Close</stp>
        <stp>DC</stp>
        <stp>0</stp>
        <stp>All</stp>
        <stp/>
        <stp/>
        <stp>FALSE</stp>
        <stp>D</stp>
        <tr r="I50" s="1"/>
      </tp>
      <tp>
        <v>815354</v>
        <stp/>
        <stp>StudyData</stp>
        <stp>Vol(CLE,VolType=Exchange,CoCType=Commodity)when (LocalMonth(CLE)=4 and LocalDay(CLE)=2 and LocalYear(CLE)=2015)</stp>
        <stp>Bar</stp>
        <stp/>
        <stp>Close</stp>
        <stp>DC</stp>
        <stp>0</stp>
        <stp>All</stp>
        <stp/>
        <stp/>
        <stp>FALSE</stp>
        <stp>D</stp>
        <tr r="I70" s="1"/>
      </tp>
      <tp>
        <v>734176</v>
        <stp/>
        <stp>StudyData</stp>
        <stp>Vol(CLE,VolType=Exchange,CoCType=Commodity)when (LocalMonth(CLE)=7 and LocalDay(CLE)=1 and LocalYear(CLE)=2015)</stp>
        <stp>Bar</stp>
        <stp/>
        <stp>Close</stp>
        <stp>DC</stp>
        <stp>0</stp>
        <stp>All</stp>
        <stp/>
        <stp/>
        <stp>FALSE</stp>
        <stp>D</stp>
        <tr r="I134" s="1"/>
      </tp>
      <tp t="s">
        <v/>
        <stp/>
        <stp>StudyData</stp>
        <stp>Vol(CLE,VolType=Exchange,CoCType=Commodity)when (LocalMonth(CLE)=1 and LocalDay(CLE)=7 and LocalYear(CLE)=2016)</stp>
        <stp>Bar</stp>
        <stp/>
        <stp>Close</stp>
        <stp>DC</stp>
        <stp>0</stp>
        <stp>All</stp>
        <stp/>
        <stp/>
        <stp>FALSE</stp>
        <stp>D</stp>
        <tr r="I270" s="1"/>
      </tp>
      <tp t="s">
        <v/>
        <stp/>
        <stp>StudyData</stp>
        <stp>Vol(CLE,VolType=Exchange,CoCType=Commodity)when (LocalMonth(CLE)=2 and LocalDay(CLE)=4 and LocalYear(CLE)=2016)</stp>
        <stp>Bar</stp>
        <stp/>
        <stp>Close</stp>
        <stp>DC</stp>
        <stp>0</stp>
        <stp>All</stp>
        <stp/>
        <stp/>
        <stp>FALSE</stp>
        <stp>D</stp>
        <tr r="I290" s="1"/>
      </tp>
      <tp>
        <v>843005</v>
        <stp/>
        <stp>StudyData</stp>
        <stp>Vol(CLE,VolType=Exchange,CoCType=Commodity)when (LocalMonth(CLE)=3 and LocalDay(CLE)=6 and LocalYear(CLE)=2015)</stp>
        <stp>Bar</stp>
        <stp/>
        <stp>Close</stp>
        <stp>DC</stp>
        <stp>0</stp>
        <stp>All</stp>
        <stp/>
        <stp/>
        <stp>FALSE</stp>
        <stp>D</stp>
        <tr r="I51" s="1"/>
      </tp>
      <tp>
        <v>853249</v>
        <stp/>
        <stp>StudyData</stp>
        <stp>Vol(CLE,VolType=Exchange,CoCType=Commodity)when (LocalMonth(CLE)=4 and LocalDay(CLE)=1 and LocalYear(CLE)=2015)</stp>
        <stp>Bar</stp>
        <stp/>
        <stp>Close</stp>
        <stp>DC</stp>
        <stp>0</stp>
        <stp>All</stp>
        <stp/>
        <stp/>
        <stp>FALSE</stp>
        <stp>D</stp>
        <tr r="I69" s="1"/>
      </tp>
      <tp>
        <v>721990</v>
        <stp/>
        <stp>StudyData</stp>
        <stp>Vol(CLE,VolType=Exchange,CoCType=Commodity)when (LocalMonth(CLE)=6 and LocalDay(CLE)=3 and LocalYear(CLE)=2015)</stp>
        <stp>Bar</stp>
        <stp/>
        <stp>Close</stp>
        <stp>DC</stp>
        <stp>0</stp>
        <stp>All</stp>
        <stp/>
        <stp/>
        <stp>FALSE</stp>
        <stp>D</stp>
        <tr r="I114" s="1"/>
      </tp>
      <tp>
        <v>579925</v>
        <stp/>
        <stp>StudyData</stp>
        <stp>Vol(CLE,VolType=Exchange,CoCType=Commodity)when (LocalMonth(CLE)=7 and LocalDay(CLE)=2 and LocalYear(CLE)=2015)</stp>
        <stp>Bar</stp>
        <stp/>
        <stp>Close</stp>
        <stp>DC</stp>
        <stp>0</stp>
        <stp>All</stp>
        <stp/>
        <stp/>
        <stp>FALSE</stp>
        <stp>D</stp>
        <tr r="I135" s="1"/>
      </tp>
      <tp>
        <v>681322</v>
        <stp/>
        <stp>StudyData</stp>
        <stp>Vol(CLE,VolType=Exchange,CoCType=Commodity)when (LocalMonth(CLE)=1 and LocalDay(CLE)=5 and LocalYear(CLE)=2015)</stp>
        <stp>Bar</stp>
        <stp/>
        <stp>Close</stp>
        <stp>DC</stp>
        <stp>0</stp>
        <stp>All</stp>
        <stp/>
        <stp/>
        <stp>FALSE</stp>
        <stp>D</stp>
        <tr r="I7" s="1"/>
      </tp>
      <tp t="s">
        <v/>
        <stp/>
        <stp>StudyData</stp>
        <stp>Vol(CLE,VolType=Exchange,CoCType=Commodity)when (LocalMonth(CLE)=1 and LocalDay(CLE)=6 and LocalYear(CLE)=2016)</stp>
        <stp>Bar</stp>
        <stp/>
        <stp>Close</stp>
        <stp>DC</stp>
        <stp>0</stp>
        <stp>All</stp>
        <stp/>
        <stp/>
        <stp>FALSE</stp>
        <stp>D</stp>
        <tr r="I269" s="1"/>
      </tp>
      <tp t="s">
        <v/>
        <stp/>
        <stp>StudyData</stp>
        <stp>Vol(CLE,VolType=Exchange,CoCType=Commodity)when (LocalMonth(CLE)=2 and LocalDay(CLE)=5 and LocalYear(CLE)=2016)</stp>
        <stp>Bar</stp>
        <stp/>
        <stp>Close</stp>
        <stp>DC</stp>
        <stp>0</stp>
        <stp>All</stp>
        <stp/>
        <stp/>
        <stp>FALSE</stp>
        <stp>D</stp>
        <tr r="I291" s="1"/>
      </tp>
      <tp>
        <v>1214382</v>
        <stp/>
        <stp>StudyData</stp>
        <stp>Vol(CLE,VolType=Exchange,CoCType=Commodity)when (LocalMonth(CLE)=2 and LocalDay(CLE)=6 and LocalYear(CLE)=2015)</stp>
        <stp>Bar</stp>
        <stp/>
        <stp>Close</stp>
        <stp>DC</stp>
        <stp>0</stp>
        <stp>All</stp>
        <stp/>
        <stp/>
        <stp>FALSE</stp>
        <stp>D</stp>
        <tr r="I31" s="1"/>
      </tp>
      <tp>
        <v>494018</v>
        <stp/>
        <stp>StudyData</stp>
        <stp>Vol(CLE,VolType=Exchange,CoCType=Commodity)when (LocalMonth(CLE)=5 and LocalDay(CLE)=1 and LocalYear(CLE)=2015)</stp>
        <stp>Bar</stp>
        <stp/>
        <stp>Close</stp>
        <stp>DC</stp>
        <stp>0</stp>
        <stp>All</stp>
        <stp/>
        <stp/>
        <stp>FALSE</stp>
        <stp>D</stp>
        <tr r="I91" s="1"/>
      </tp>
      <tp>
        <v>703460</v>
        <stp/>
        <stp>StudyData</stp>
        <stp>Vol(CLE,VolType=Exchange,CoCType=Commodity)when (LocalMonth(CLE)=6 and LocalDay(CLE)=2 and LocalYear(CLE)=2015)</stp>
        <stp>Bar</stp>
        <stp/>
        <stp>Close</stp>
        <stp>DC</stp>
        <stp>0</stp>
        <stp>All</stp>
        <stp/>
        <stp/>
        <stp>FALSE</stp>
        <stp>D</stp>
        <tr r="I113" s="1"/>
      </tp>
      <tp t="s">
        <v/>
        <stp/>
        <stp>StudyData</stp>
        <stp>Vol(CLE,VolType=Exchange,CoCType=Commodity)when (LocalMonth(CLE)=7 and LocalDay(CLE)=3 and LocalYear(CLE)=2015)</stp>
        <stp>Bar</stp>
        <stp/>
        <stp>Close</stp>
        <stp>DC</stp>
        <stp>0</stp>
        <stp>All</stp>
        <stp/>
        <stp/>
        <stp>FALSE</stp>
        <stp>D</stp>
        <tr r="I136" s="1"/>
      </tp>
      <tp t="s">
        <v/>
        <stp/>
        <stp>StudyData</stp>
        <stp>Vol(CLE,VolType=Exchange,CoCType=Commodity)when (LocalMonth(CLE)=1 and LocalDay(CLE)=1 and LocalYear(CLE)=2016)</stp>
        <stp>Bar</stp>
        <stp/>
        <stp>Close</stp>
        <stp>DC</stp>
        <stp>0</stp>
        <stp>All</stp>
        <stp/>
        <stp/>
        <stp>FALSE</stp>
        <stp>D</stp>
        <tr r="I266" s="1"/>
      </tp>
      <tp>
        <v>446248</v>
        <stp/>
        <stp>StudyData</stp>
        <stp>Vol(CLE,VolType=Exchange,CoCType=Commodity)when (LocalMonth(CLE)=1 and LocalDay(CLE)=2 and LocalYear(CLE)=2015)</stp>
        <stp>Bar</stp>
        <stp/>
        <stp>Close</stp>
        <stp>DC</stp>
        <stp>0</stp>
        <stp>All</stp>
        <stp/>
        <stp/>
        <stp>FALSE</stp>
        <stp>D</stp>
        <tr r="I6" s="1"/>
      </tp>
      <tp t="s">
        <v/>
        <stp/>
        <stp>StudyData</stp>
        <stp>Vol(CLE,VolType=Exchange,CoCType=Commodity)when (LocalMonth(CLE)=2 and LocalDay(CLE)=2 and LocalYear(CLE)=2016)</stp>
        <stp>Bar</stp>
        <stp/>
        <stp>Close</stp>
        <stp>DC</stp>
        <stp>0</stp>
        <stp>All</stp>
        <stp/>
        <stp/>
        <stp>FALSE</stp>
        <stp>D</stp>
        <tr r="I288" s="1"/>
      </tp>
      <tp>
        <v>1250731</v>
        <stp/>
        <stp>StudyData</stp>
        <stp>Vol(CLE,VolType=Exchange,CoCType=Commodity)when (LocalMonth(CLE)=4 and LocalDay(CLE)=7 and LocalYear(CLE)=2015)</stp>
        <stp>Bar</stp>
        <stp/>
        <stp>Close</stp>
        <stp>DC</stp>
        <stp>0</stp>
        <stp>All</stp>
        <stp/>
        <stp/>
        <stp>FALSE</stp>
        <stp>D</stp>
        <tr r="I73" s="1"/>
      </tp>
      <tp>
        <v>907639</v>
        <stp/>
        <stp>StudyData</stp>
        <stp>Vol(CLE,VolType=Exchange,CoCType=Commodity)when (LocalMonth(CLE)=5 and LocalDay(CLE)=6 and LocalYear(CLE)=2015)</stp>
        <stp>Bar</stp>
        <stp/>
        <stp>Close</stp>
        <stp>DC</stp>
        <stp>0</stp>
        <stp>All</stp>
        <stp/>
        <stp/>
        <stp>FALSE</stp>
        <stp>D</stp>
        <tr r="I94" s="1"/>
      </tp>
      <tp>
        <v>919382</v>
        <stp/>
        <stp>StudyData</stp>
        <stp>Vol(CLE,VolType=Exchange,CoCType=Commodity)when (LocalMonth(CLE)=6 and LocalDay(CLE)=5 and LocalYear(CLE)=2015)</stp>
        <stp>Bar</stp>
        <stp/>
        <stp>Close</stp>
        <stp>DC</stp>
        <stp>0</stp>
        <stp>All</stp>
        <stp/>
        <stp/>
        <stp>FALSE</stp>
        <stp>D</stp>
        <tr r="I116" s="1"/>
      </tp>
      <tp t="s">
        <v/>
        <stp/>
        <stp>StudyData</stp>
        <stp>Vol(CLE,VolType=Exchange,CoCType=Commodity)when (LocalMonth(CLE)=2 and LocalDay(CLE)=3 and LocalYear(CLE)=2016)</stp>
        <stp>Bar</stp>
        <stp/>
        <stp>Close</stp>
        <stp>DC</stp>
        <stp>0</stp>
        <stp>All</stp>
        <stp/>
        <stp/>
        <stp>FALSE</stp>
        <stp>D</stp>
        <tr r="I289" s="1"/>
      </tp>
      <tp t="s">
        <v/>
        <stp/>
        <stp>StudyData</stp>
        <stp>Vol(CLE,VolType=Exchange,CoCType=Commodity)when (LocalMonth(CLE)=3 and LocalDay(CLE)=2 and LocalYear(CLE)=2016)</stp>
        <stp>Bar</stp>
        <stp/>
        <stp>Close</stp>
        <stp>DC</stp>
        <stp>0</stp>
        <stp>All</stp>
        <stp/>
        <stp/>
        <stp>FALSE</stp>
        <stp>D</stp>
        <tr r="I309" s="1"/>
      </tp>
      <tp>
        <v>639105</v>
        <stp/>
        <stp>StudyData</stp>
        <stp>Vol(CLE,VolType=Exchange,CoCType=Commodity)when (LocalMonth(CLE)=4 and LocalDay(CLE)=6 and LocalYear(CLE)=2015)</stp>
        <stp>Bar</stp>
        <stp/>
        <stp>Close</stp>
        <stp>DC</stp>
        <stp>0</stp>
        <stp>All</stp>
        <stp/>
        <stp/>
        <stp>FALSE</stp>
        <stp>D</stp>
        <tr r="I72" s="1"/>
      </tp>
      <tp>
        <v>873494</v>
        <stp/>
        <stp>StudyData</stp>
        <stp>Vol(CLE,VolType=Exchange,CoCType=Commodity)when (LocalMonth(CLE)=5 and LocalDay(CLE)=7 and LocalYear(CLE)=2015)</stp>
        <stp>Bar</stp>
        <stp/>
        <stp>Close</stp>
        <stp>DC</stp>
        <stp>0</stp>
        <stp>All</stp>
        <stp/>
        <stp/>
        <stp>FALSE</stp>
        <stp>D</stp>
        <tr r="I95" s="1"/>
      </tp>
      <tp>
        <v>697485</v>
        <stp/>
        <stp>StudyData</stp>
        <stp>Vol(CLE,VolType=Exchange,CoCType=Commodity)when (LocalMonth(CLE)=6 and LocalDay(CLE)=4 and LocalYear(CLE)=2015)</stp>
        <stp>Bar</stp>
        <stp/>
        <stp>Close</stp>
        <stp>DC</stp>
        <stp>0</stp>
        <stp>All</stp>
        <stp/>
        <stp/>
        <stp>FALSE</stp>
        <stp>D</stp>
        <tr r="I115" s="1"/>
      </tp>
      <tp>
        <v>1348890</v>
        <stp/>
        <stp>StudyData</stp>
        <stp>Vol(CLE,VolType=Exchange,CoCType=Commodity)when (LocalMonth(CLE)=2 and LocalDay(CLE)=3 and LocalYear(CLE)=2015)</stp>
        <stp>Bar</stp>
        <stp/>
        <stp>Close</stp>
        <stp>DC</stp>
        <stp>0</stp>
        <stp>All</stp>
        <stp/>
        <stp/>
        <stp>FALSE</stp>
        <stp>D</stp>
        <tr r="I28" s="1"/>
      </tp>
      <tp t="s">
        <v/>
        <stp/>
        <stp>StudyData</stp>
        <stp>Vol(CLE,VolType=Exchange,CoCType=Commodity)when (LocalMonth(CLE)=3 and LocalDay(CLE)=1 and LocalYear(CLE)=2016)</stp>
        <stp>Bar</stp>
        <stp/>
        <stp>Close</stp>
        <stp>DC</stp>
        <stp>0</stp>
        <stp>All</stp>
        <stp/>
        <stp/>
        <stp>FALSE</stp>
        <stp>D</stp>
        <tr r="I308" s="1"/>
      </tp>
      <tp>
        <v>955240</v>
        <stp/>
        <stp>StudyData</stp>
        <stp>Vol(CLE,VolType=Exchange,CoCType=Commodity)when (LocalMonth(CLE)=3 and LocalDay(CLE)=2 and LocalYear(CLE)=2015)</stp>
        <stp>Bar</stp>
        <stp/>
        <stp>Close</stp>
        <stp>DC</stp>
        <stp>0</stp>
        <stp>All</stp>
        <stp/>
        <stp/>
        <stp>FALSE</stp>
        <stp>D</stp>
        <tr r="I47" s="1"/>
      </tp>
      <tp>
        <v>395171</v>
        <stp/>
        <stp>StudyData</stp>
        <stp>Vol(CLE,VolType=Exchange,CoCType=Commodity)when (LocalMonth(CLE)=5 and LocalDay(CLE)=4 and LocalYear(CLE)=2015)</stp>
        <stp>Bar</stp>
        <stp/>
        <stp>Close</stp>
        <stp>DC</stp>
        <stp>0</stp>
        <stp>All</stp>
        <stp/>
        <stp/>
        <stp>FALSE</stp>
        <stp>D</stp>
        <tr r="I92" s="1"/>
      </tp>
      <tp>
        <v>998494</v>
        <stp/>
        <stp>StudyData</stp>
        <stp>Vol(CLE,VolType=Exchange,CoCType=Commodity)when (LocalMonth(CLE)=7 and LocalDay(CLE)=6 and LocalYear(CLE)=2015)</stp>
        <stp>Bar</stp>
        <stp/>
        <stp>Close</stp>
        <stp>DC</stp>
        <stp>0</stp>
        <stp>All</stp>
        <stp/>
        <stp/>
        <stp>FALSE</stp>
        <stp>D</stp>
        <tr r="I137" s="1"/>
      </tp>
      <tp>
        <v>868704</v>
        <stp/>
        <stp>StudyData</stp>
        <stp>Vol(CLE,VolType=Exchange,CoCType=Commodity)when (LocalMonth(CLE)=9 and LocalDay(CLE)=8 and LocalYear(CLE)=2015)</stp>
        <stp>Bar</stp>
        <stp/>
        <stp>Close</stp>
        <stp>DC</stp>
        <stp>0</stp>
        <stp>All</stp>
        <stp/>
        <stp/>
        <stp>FALSE</stp>
        <stp>D</stp>
        <tr r="I183" s="1"/>
      </tp>
      <tp t="s">
        <v/>
        <stp/>
        <stp>StudyData</stp>
        <stp>Vol(CLE,VolType=Exchange,CoCType=Commodity)when (LocalMonth(CLE)=2 and LocalDay(CLE)=1 and LocalYear(CLE)=2016)</stp>
        <stp>Bar</stp>
        <stp/>
        <stp>Close</stp>
        <stp>DC</stp>
        <stp>0</stp>
        <stp>All</stp>
        <stp/>
        <stp/>
        <stp>FALSE</stp>
        <stp>D</stp>
        <tr r="I287" s="1"/>
      </tp>
      <tp>
        <v>1041507</v>
        <stp/>
        <stp>StudyData</stp>
        <stp>Vol(CLE,VolType=Exchange,CoCType=Commodity)when (LocalMonth(CLE)=2 and LocalDay(CLE)=2 and LocalYear(CLE)=2015)</stp>
        <stp>Bar</stp>
        <stp/>
        <stp>Close</stp>
        <stp>DC</stp>
        <stp>0</stp>
        <stp>All</stp>
        <stp/>
        <stp/>
        <stp>FALSE</stp>
        <stp>D</stp>
        <tr r="I27" s="1"/>
      </tp>
      <tp>
        <v>773195</v>
        <stp/>
        <stp>StudyData</stp>
        <stp>Vol(CLE,VolType=Exchange,CoCType=Commodity)when (LocalMonth(CLE)=3 and LocalDay(CLE)=3 and LocalYear(CLE)=2015)</stp>
        <stp>Bar</stp>
        <stp/>
        <stp>Close</stp>
        <stp>DC</stp>
        <stp>0</stp>
        <stp>All</stp>
        <stp/>
        <stp/>
        <stp>FALSE</stp>
        <stp>D</stp>
        <tr r="I48" s="1"/>
      </tp>
      <tp>
        <v>841175</v>
        <stp/>
        <stp>StudyData</stp>
        <stp>Vol(CLE,VolType=Exchange,CoCType=Commodity)when (LocalMonth(CLE)=5 and LocalDay(CLE)=5 and LocalYear(CLE)=2015)</stp>
        <stp>Bar</stp>
        <stp/>
        <stp>Close</stp>
        <stp>DC</stp>
        <stp>0</stp>
        <stp>All</stp>
        <stp/>
        <stp/>
        <stp>FALSE</stp>
        <stp>D</stp>
        <tr r="I93" s="1"/>
      </tp>
      <tp>
        <v>961780</v>
        <stp/>
        <stp>StudyData</stp>
        <stp>Vol(CLE,VolType=Exchange,CoCType=Commodity)when (LocalMonth(CLE)=7 and LocalDay(CLE)=7 and LocalYear(CLE)=2015)</stp>
        <stp>Bar</stp>
        <stp/>
        <stp>Close</stp>
        <stp>DC</stp>
        <stp>0</stp>
        <stp>All</stp>
        <stp/>
        <stp/>
        <stp>FALSE</stp>
        <stp>D</stp>
        <tr r="I138" s="1"/>
      </tp>
      <tp>
        <v>800775</v>
        <stp/>
        <stp>StudyData</stp>
        <stp>Vol(CLE,VolType=Exchange,CoCType=Commodity)when (LocalMonth(CLE)=9 and LocalDay(CLE)=9 and LocalYear(CLE)=2015)</stp>
        <stp>Bar</stp>
        <stp/>
        <stp>Close</stp>
        <stp>DC</stp>
        <stp>0</stp>
        <stp>All</stp>
        <stp/>
        <stp/>
        <stp>FALSE</stp>
        <stp>D</stp>
        <tr r="I18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9"/>
  <sheetViews>
    <sheetView tabSelected="1" zoomScaleNormal="100" workbookViewId="0">
      <selection activeCell="I3" sqref="I3"/>
    </sheetView>
  </sheetViews>
  <sheetFormatPr defaultRowHeight="17.25" x14ac:dyDescent="0.3"/>
  <cols>
    <col min="1" max="1" width="11" style="1" bestFit="1" customWidth="1"/>
    <col min="2" max="4" width="0" style="2" hidden="1" customWidth="1"/>
    <col min="5" max="8" width="12.7109375" style="3" customWidth="1"/>
    <col min="9" max="9" width="12.7109375" style="4" customWidth="1"/>
    <col min="10" max="11" width="9.140625" style="2"/>
    <col min="12" max="12" width="19.28515625" style="2" customWidth="1"/>
    <col min="13" max="13" width="9.140625" style="2"/>
    <col min="14" max="14" width="10.140625" style="2" customWidth="1"/>
    <col min="15" max="15" width="9.28515625" style="2" bestFit="1" customWidth="1"/>
    <col min="16" max="16384" width="9.140625" style="2"/>
  </cols>
  <sheetData>
    <row r="1" spans="1:28" ht="5.0999999999999996" customHeight="1" x14ac:dyDescent="0.3"/>
    <row r="2" spans="1:28" ht="18" thickBot="1" x14ac:dyDescent="0.35">
      <c r="E2" s="39" t="s">
        <v>9</v>
      </c>
      <c r="F2" s="23"/>
      <c r="G2" s="23"/>
      <c r="H2" s="23"/>
      <c r="I2" s="27"/>
      <c r="J2" s="28"/>
      <c r="K2" s="41" t="s">
        <v>6</v>
      </c>
      <c r="L2" s="30"/>
      <c r="M2" s="22"/>
      <c r="N2" s="42" t="s">
        <v>8</v>
      </c>
      <c r="O2" s="31"/>
      <c r="P2" s="32"/>
      <c r="Q2" s="43" t="s">
        <v>32</v>
      </c>
      <c r="R2" s="44"/>
      <c r="S2" s="45"/>
      <c r="T2" s="34"/>
      <c r="U2" s="36" t="s">
        <v>36</v>
      </c>
      <c r="V2" s="37"/>
      <c r="W2" s="37"/>
      <c r="X2" s="38"/>
      <c r="Y2" s="29"/>
      <c r="Z2" s="36" t="s">
        <v>35</v>
      </c>
      <c r="AA2" s="37"/>
      <c r="AB2" s="38"/>
    </row>
    <row r="3" spans="1:28" x14ac:dyDescent="0.3">
      <c r="E3" s="40" t="s">
        <v>10</v>
      </c>
      <c r="F3" s="24">
        <v>42006</v>
      </c>
      <c r="G3" s="25"/>
      <c r="H3" s="46" t="s">
        <v>5</v>
      </c>
      <c r="I3" s="26" t="s">
        <v>11</v>
      </c>
      <c r="J3" s="29"/>
      <c r="K3" s="35" t="s">
        <v>7</v>
      </c>
      <c r="L3" s="33" t="s">
        <v>30</v>
      </c>
      <c r="M3" s="31"/>
      <c r="N3" s="47" t="s">
        <v>34</v>
      </c>
      <c r="O3" s="33" t="b">
        <v>0</v>
      </c>
      <c r="P3" s="34"/>
      <c r="Q3" s="48"/>
      <c r="R3" s="49"/>
      <c r="S3" s="50"/>
      <c r="T3" s="33" t="s">
        <v>33</v>
      </c>
      <c r="U3" s="36" t="s">
        <v>37</v>
      </c>
      <c r="V3" s="37"/>
      <c r="W3" s="37"/>
      <c r="X3" s="38"/>
      <c r="Y3" s="34"/>
      <c r="Z3" s="36"/>
      <c r="AA3" s="37"/>
      <c r="AB3" s="38"/>
    </row>
    <row r="4" spans="1:28" x14ac:dyDescent="0.3">
      <c r="L4" s="5"/>
      <c r="M4" s="5"/>
      <c r="N4" s="6"/>
      <c r="O4" s="5"/>
    </row>
    <row r="5" spans="1:28" x14ac:dyDescent="0.3">
      <c r="E5" s="19" t="s">
        <v>0</v>
      </c>
      <c r="F5" s="19" t="s">
        <v>1</v>
      </c>
      <c r="G5" s="19" t="s">
        <v>2</v>
      </c>
      <c r="H5" s="19" t="s">
        <v>3</v>
      </c>
      <c r="I5" s="20" t="s">
        <v>4</v>
      </c>
      <c r="L5" s="17" t="s">
        <v>31</v>
      </c>
      <c r="M5" s="18"/>
      <c r="N5" s="18"/>
      <c r="O5" s="18"/>
    </row>
    <row r="6" spans="1:28" x14ac:dyDescent="0.3">
      <c r="A6" s="1">
        <f>F3</f>
        <v>42006</v>
      </c>
      <c r="B6" s="10">
        <f>MONTH(A6)</f>
        <v>1</v>
      </c>
      <c r="C6" s="10">
        <f>DAY(A6)</f>
        <v>2</v>
      </c>
      <c r="D6" s="10">
        <f>YEAR(A6)</f>
        <v>2015</v>
      </c>
      <c r="E6" s="3">
        <f xml:space="preserve"> RTD("cqg.rtd",,"StudyData", "Open("&amp;$I$3&amp;")when (LocalMonth("&amp;$I$3&amp;")="&amp;$B6&amp;" and LocalDay("&amp;$I$3&amp;")="&amp;$C6&amp;" and LocalYear("&amp;$I$3&amp;")="&amp;$D6&amp;")", "Bar", "", "Close",$L$3, "0",$U$3,$Z$3, "",$O$3,$T$3)</f>
        <v>53.76</v>
      </c>
      <c r="F6" s="3">
        <f xml:space="preserve"> RTD("cqg.rtd",,"StudyData", "High("&amp;$I$3&amp;")when (LocalMonth("&amp;$I$3&amp;")="&amp;$B6&amp;" and LocalDay("&amp;$I$3&amp;")="&amp;$C6&amp;" and LocalYear("&amp;$I$3&amp;")="&amp;$D6&amp;")", "Bar", "", "Close",$L$3, "0", $U$3,$Z$3, "",$O$3,$T$3)</f>
        <v>55.11</v>
      </c>
      <c r="G6" s="3">
        <f xml:space="preserve"> RTD("cqg.rtd",,"StudyData", "Low("&amp;$I$3&amp;")when (LocalMonth("&amp;$I$3&amp;")="&amp;$B6&amp;" and LocalDay("&amp;$I$3&amp;")="&amp;$C6&amp;" and LocalYear("&amp;$I$3&amp;")="&amp;$D6&amp;")", "Bar", "", "Close",$L$3, "0", $U$3,$Z$3, "",$O$3,$T$3)</f>
        <v>52.03</v>
      </c>
      <c r="H6" s="3">
        <f xml:space="preserve"> RTD("cqg.rtd",,"StudyData", "Close("&amp;$I$3&amp;")when (LocalMonth("&amp;$I$3&amp;")="&amp;$B6&amp;" and LocalDay("&amp;$I$3&amp;")="&amp;$C6&amp;" and LocalYear("&amp;$I$3&amp;")="&amp;$D6&amp;")", "Bar", "", "Close",$L$3, "0", $U$3,$Z$3, "",$O$3,$T$3)</f>
        <v>52.69</v>
      </c>
      <c r="I6" s="4">
        <f xml:space="preserve"> RTD("cqg.rtd",,"StudyData", "Vol("&amp;$I$3&amp;",VolType=Exchange,CoCType=Commodity)when (LocalMonth("&amp;$I$3&amp;")="&amp;$B6&amp;" and LocalDay("&amp;$I$3&amp;")="&amp;$C6&amp;" and LocalYear("&amp;$I$3&amp;")="&amp;$D6&amp;")", "Bar", "", "Close",$L$3, "0", $U$3,$Z$3, "",$O$3,"D")</f>
        <v>446248</v>
      </c>
      <c r="L6" s="21" t="s">
        <v>12</v>
      </c>
      <c r="M6" s="21" t="s">
        <v>13</v>
      </c>
      <c r="N6" s="8"/>
      <c r="O6" s="8"/>
      <c r="P6" s="9"/>
      <c r="Q6" s="9"/>
    </row>
    <row r="7" spans="1:28" x14ac:dyDescent="0.3">
      <c r="A7" s="1">
        <f t="shared" ref="A7:A70" si="0">IF(WEEKDAY(A6+1)=7,A6+3,A6+1)</f>
        <v>42009</v>
      </c>
      <c r="B7" s="10">
        <f t="shared" ref="B7:B70" si="1">MONTH(A7)</f>
        <v>1</v>
      </c>
      <c r="C7" s="10">
        <f t="shared" ref="C7:C30" si="2">DAY(A7)</f>
        <v>5</v>
      </c>
      <c r="D7" s="10">
        <f t="shared" ref="D7:D30" si="3">YEAR(A7)</f>
        <v>2015</v>
      </c>
      <c r="E7" s="3">
        <f xml:space="preserve"> RTD("cqg.rtd",,"StudyData", "Open("&amp;$I$3&amp;")when (LocalMonth("&amp;$I$3&amp;")="&amp;$B7&amp;" and LocalDay("&amp;$I$3&amp;")="&amp;$C7&amp;" and LocalYear("&amp;$I$3&amp;")="&amp;$D7&amp;")", "Bar", "", "Close",$L$3, "0", $U$3,$Z$3, "",$O$3,$T$3)</f>
        <v>52.61</v>
      </c>
      <c r="F7" s="3">
        <f xml:space="preserve"> RTD("cqg.rtd",,"StudyData", "High("&amp;$I$3&amp;")when (LocalMonth("&amp;$I$3&amp;")="&amp;$B7&amp;" and LocalDay("&amp;$I$3&amp;")="&amp;$C7&amp;" and LocalYear("&amp;$I$3&amp;")="&amp;$D7&amp;")", "Bar", "", "Close",$L$3, "0", $U$3,$Z$3, "",$O$3,$T$3)</f>
        <v>52.73</v>
      </c>
      <c r="G7" s="3">
        <f xml:space="preserve"> RTD("cqg.rtd",,"StudyData", "Low("&amp;$I$3&amp;")when (LocalMonth("&amp;$I$3&amp;")="&amp;$B7&amp;" and LocalDay("&amp;$I$3&amp;")="&amp;$C7&amp;" and LocalYear("&amp;$I$3&amp;")="&amp;$D7&amp;")", "Bar", "", "Close",$L$3, "0", $U$3,$Z$3, "",$O$3,$T$3)</f>
        <v>49.68</v>
      </c>
      <c r="H7" s="3">
        <f xml:space="preserve"> RTD("cqg.rtd",,"StudyData", "Close("&amp;$I$3&amp;")when (LocalMonth("&amp;$I$3&amp;")="&amp;$B7&amp;" and LocalDay("&amp;$I$3&amp;")="&amp;$C7&amp;" and LocalYear("&amp;$I$3&amp;")="&amp;$D7&amp;")", "Bar", "", "Close",$L$3, "0", $U$3,$Z$3, "",$O$3,$T$3)</f>
        <v>50.04</v>
      </c>
      <c r="I7" s="4">
        <f xml:space="preserve"> RTD("cqg.rtd",,"StudyData", "Vol("&amp;$I$3&amp;",VolType=Exchange,CoCType=Commodity)when (LocalMonth("&amp;$I$3&amp;")="&amp;$B7&amp;" and LocalDay("&amp;$I$3&amp;")="&amp;$C7&amp;" and LocalYear("&amp;$I$3&amp;")="&amp;$D7&amp;")", "Bar", "", "Close",$L$3, "0", $U$3,$Z$3, "",$O$3,"D")</f>
        <v>681322</v>
      </c>
      <c r="L7" s="7" t="s">
        <v>14</v>
      </c>
      <c r="M7" s="11" t="s">
        <v>15</v>
      </c>
      <c r="N7" s="11"/>
      <c r="O7" s="11"/>
      <c r="P7" s="11"/>
      <c r="Q7" s="11"/>
      <c r="R7" s="11"/>
      <c r="S7" s="9"/>
    </row>
    <row r="8" spans="1:28" x14ac:dyDescent="0.3">
      <c r="A8" s="1">
        <f t="shared" si="0"/>
        <v>42010</v>
      </c>
      <c r="B8" s="10">
        <f t="shared" si="1"/>
        <v>1</v>
      </c>
      <c r="C8" s="10">
        <f t="shared" si="2"/>
        <v>6</v>
      </c>
      <c r="D8" s="10">
        <f t="shared" si="3"/>
        <v>2015</v>
      </c>
      <c r="E8" s="3">
        <f xml:space="preserve"> RTD("cqg.rtd",,"StudyData", "Open("&amp;$I$3&amp;")when (LocalMonth("&amp;$I$3&amp;")="&amp;$B8&amp;" and LocalDay("&amp;$I$3&amp;")="&amp;$C8&amp;" and LocalYear("&amp;$I$3&amp;")="&amp;$D8&amp;")", "Bar", "", "Close",$L$3, "0", $U$3,$Z$3, "",$O$3,$T$3)</f>
        <v>50</v>
      </c>
      <c r="F8" s="3">
        <f xml:space="preserve"> RTD("cqg.rtd",,"StudyData", "High("&amp;$I$3&amp;")when (LocalMonth("&amp;$I$3&amp;")="&amp;$B8&amp;" and LocalDay("&amp;$I$3&amp;")="&amp;$C8&amp;" and LocalYear("&amp;$I$3&amp;")="&amp;$D8&amp;")", "Bar", "", "Close",$L$3, "0", $U$3,$Z$3, "",$O$3,$T$3)</f>
        <v>50.37</v>
      </c>
      <c r="G8" s="3">
        <f xml:space="preserve"> RTD("cqg.rtd",,"StudyData", "Low("&amp;$I$3&amp;")when (LocalMonth("&amp;$I$3&amp;")="&amp;$B8&amp;" and LocalDay("&amp;$I$3&amp;")="&amp;$C8&amp;" and LocalYear("&amp;$I$3&amp;")="&amp;$D8&amp;")", "Bar", "", "Close",$L$3, "0", $U$3,$Z$3, "",$O$3,$T$3)</f>
        <v>47.55</v>
      </c>
      <c r="H8" s="3">
        <f xml:space="preserve"> RTD("cqg.rtd",,"StudyData", "Close("&amp;$I$3&amp;")when (LocalMonth("&amp;$I$3&amp;")="&amp;$B8&amp;" and LocalDay("&amp;$I$3&amp;")="&amp;$C8&amp;" and LocalYear("&amp;$I$3&amp;")="&amp;$D8&amp;")", "Bar", "", "Close",$L$3, "0", $U$3,$Z$3, "",$O$3,$T$3)</f>
        <v>47.93</v>
      </c>
      <c r="I8" s="4">
        <f xml:space="preserve"> RTD("cqg.rtd",,"StudyData", "Vol("&amp;$I$3&amp;",VolType=Exchange,CoCType=Commodity)when (LocalMonth("&amp;$I$3&amp;")="&amp;$B8&amp;" and LocalDay("&amp;$I$3&amp;")="&amp;$C8&amp;" and LocalYear("&amp;$I$3&amp;")="&amp;$D8&amp;")", "Bar", "", "Close",$L$3, "0", $U$3,$Z$3, "",$O$3,"D")</f>
        <v>971334</v>
      </c>
      <c r="L8" s="7" t="s">
        <v>16</v>
      </c>
      <c r="M8" s="11" t="s">
        <v>26</v>
      </c>
      <c r="N8" s="11"/>
      <c r="O8" s="11"/>
      <c r="P8" s="11"/>
      <c r="Q8" s="11"/>
      <c r="R8" s="11"/>
      <c r="S8" s="9"/>
    </row>
    <row r="9" spans="1:28" x14ac:dyDescent="0.3">
      <c r="A9" s="1">
        <f t="shared" si="0"/>
        <v>42011</v>
      </c>
      <c r="B9" s="10">
        <f t="shared" si="1"/>
        <v>1</v>
      </c>
      <c r="C9" s="10">
        <f t="shared" si="2"/>
        <v>7</v>
      </c>
      <c r="D9" s="10">
        <f t="shared" si="3"/>
        <v>2015</v>
      </c>
      <c r="E9" s="3">
        <f xml:space="preserve"> RTD("cqg.rtd",,"StudyData", "Open("&amp;$I$3&amp;")when (LocalMonth("&amp;$I$3&amp;")="&amp;$B9&amp;" and LocalDay("&amp;$I$3&amp;")="&amp;$C9&amp;" and LocalYear("&amp;$I$3&amp;")="&amp;$D9&amp;")", "Bar", "", "Close",$L$3, "0", $U$3,$Z$3, "",$O$3,$T$3)</f>
        <v>48</v>
      </c>
      <c r="F9" s="3">
        <f xml:space="preserve"> RTD("cqg.rtd",,"StudyData", "High("&amp;$I$3&amp;")when (LocalMonth("&amp;$I$3&amp;")="&amp;$B9&amp;" and LocalDay("&amp;$I$3&amp;")="&amp;$C9&amp;" and LocalYear("&amp;$I$3&amp;")="&amp;$D9&amp;")", "Bar", "", "Close",$L$3, "0", $U$3,$Z$3, "",$O$3,$T$3)</f>
        <v>49.31</v>
      </c>
      <c r="G9" s="3">
        <f xml:space="preserve"> RTD("cqg.rtd",,"StudyData", "Low("&amp;$I$3&amp;")when (LocalMonth("&amp;$I$3&amp;")="&amp;$B9&amp;" and LocalDay("&amp;$I$3&amp;")="&amp;$C9&amp;" and LocalYear("&amp;$I$3&amp;")="&amp;$D9&amp;")", "Bar", "", "Close",$L$3, "0", $U$3,$Z$3, "",$O$3,$T$3)</f>
        <v>46.83</v>
      </c>
      <c r="H9" s="3">
        <f xml:space="preserve"> RTD("cqg.rtd",,"StudyData", "Close("&amp;$I$3&amp;")when (LocalMonth("&amp;$I$3&amp;")="&amp;$B9&amp;" and LocalDay("&amp;$I$3&amp;")="&amp;$C9&amp;" and LocalYear("&amp;$I$3&amp;")="&amp;$D9&amp;")", "Bar", "", "Close",$L$3, "0", $U$3,$Z$3, "",$O$3,$T$3)</f>
        <v>48.65</v>
      </c>
      <c r="I9" s="4">
        <f xml:space="preserve"> RTD("cqg.rtd",,"StudyData", "Vol("&amp;$I$3&amp;",VolType=Exchange,CoCType=Commodity)when (LocalMonth("&amp;$I$3&amp;")="&amp;$B9&amp;" and LocalDay("&amp;$I$3&amp;")="&amp;$C9&amp;" and LocalYear("&amp;$I$3&amp;")="&amp;$D9&amp;")", "Bar", "", "Close",$L$3, "0", $U$3,$Z$3, "",$O$3,"D")</f>
        <v>926649</v>
      </c>
      <c r="L9" s="7" t="s">
        <v>17</v>
      </c>
      <c r="M9" s="11" t="s">
        <v>18</v>
      </c>
      <c r="N9" s="11"/>
      <c r="O9" s="11"/>
      <c r="P9" s="11"/>
      <c r="Q9" s="11"/>
      <c r="R9" s="11"/>
      <c r="S9" s="9"/>
    </row>
    <row r="10" spans="1:28" x14ac:dyDescent="0.3">
      <c r="A10" s="1">
        <f t="shared" si="0"/>
        <v>42012</v>
      </c>
      <c r="B10" s="10">
        <f t="shared" si="1"/>
        <v>1</v>
      </c>
      <c r="C10" s="10">
        <f t="shared" si="2"/>
        <v>8</v>
      </c>
      <c r="D10" s="10">
        <f t="shared" si="3"/>
        <v>2015</v>
      </c>
      <c r="E10" s="3">
        <f xml:space="preserve"> RTD("cqg.rtd",,"StudyData", "Open("&amp;$I$3&amp;")when (LocalMonth("&amp;$I$3&amp;")="&amp;$B10&amp;" and LocalDay("&amp;$I$3&amp;")="&amp;$C10&amp;" and LocalYear("&amp;$I$3&amp;")="&amp;$D10&amp;")", "Bar", "", "Close",$L$3, "0", $U$3,$Z$3, "",$O$3,$T$3)</f>
        <v>48.78</v>
      </c>
      <c r="F10" s="3">
        <f xml:space="preserve"> RTD("cqg.rtd",,"StudyData", "High("&amp;$I$3&amp;")when (LocalMonth("&amp;$I$3&amp;")="&amp;$B10&amp;" and LocalDay("&amp;$I$3&amp;")="&amp;$C10&amp;" and LocalYear("&amp;$I$3&amp;")="&amp;$D10&amp;")", "Bar", "", "Close",$L$3, "0", $U$3,$Z$3, "",$O$3,$T$3)</f>
        <v>49.65</v>
      </c>
      <c r="G10" s="3">
        <f xml:space="preserve"> RTD("cqg.rtd",,"StudyData", "Low("&amp;$I$3&amp;")when (LocalMonth("&amp;$I$3&amp;")="&amp;$B10&amp;" and LocalDay("&amp;$I$3&amp;")="&amp;$C10&amp;" and LocalYear("&amp;$I$3&amp;")="&amp;$D10&amp;")", "Bar", "", "Close",$L$3, "0", $U$3,$Z$3, "",$O$3,$T$3)</f>
        <v>47.73</v>
      </c>
      <c r="H10" s="3">
        <f xml:space="preserve"> RTD("cqg.rtd",,"StudyData", "Close("&amp;$I$3&amp;")when (LocalMonth("&amp;$I$3&amp;")="&amp;$B10&amp;" and LocalDay("&amp;$I$3&amp;")="&amp;$C10&amp;" and LocalYear("&amp;$I$3&amp;")="&amp;$D10&amp;")", "Bar", "", "Close",$L$3, "0", $U$3,$Z$3, "",$O$3,$T$3)</f>
        <v>48.79</v>
      </c>
      <c r="I10" s="4">
        <f xml:space="preserve"> RTD("cqg.rtd",,"StudyData", "Vol("&amp;$I$3&amp;",VolType=Exchange,CoCType=Commodity)when (LocalMonth("&amp;$I$3&amp;")="&amp;$B10&amp;" and LocalDay("&amp;$I$3&amp;")="&amp;$C10&amp;" and LocalYear("&amp;$I$3&amp;")="&amp;$D10&amp;")", "Bar", "", "Close",$L$3, "0", $U$3,$Z$3, "",$O$3,"D")</f>
        <v>812149</v>
      </c>
      <c r="L10" s="7" t="s">
        <v>19</v>
      </c>
      <c r="M10" s="11" t="s">
        <v>20</v>
      </c>
      <c r="N10" s="11"/>
      <c r="O10" s="11"/>
      <c r="P10" s="11"/>
      <c r="Q10" s="11"/>
      <c r="R10" s="11"/>
      <c r="S10" s="9"/>
    </row>
    <row r="11" spans="1:28" x14ac:dyDescent="0.3">
      <c r="A11" s="1">
        <f t="shared" si="0"/>
        <v>42013</v>
      </c>
      <c r="B11" s="10">
        <f t="shared" si="1"/>
        <v>1</v>
      </c>
      <c r="C11" s="10">
        <f t="shared" si="2"/>
        <v>9</v>
      </c>
      <c r="D11" s="10">
        <f t="shared" si="3"/>
        <v>2015</v>
      </c>
      <c r="E11" s="3">
        <f xml:space="preserve"> RTD("cqg.rtd",,"StudyData", "Open("&amp;$I$3&amp;")when (LocalMonth("&amp;$I$3&amp;")="&amp;$B11&amp;" and LocalDay("&amp;$I$3&amp;")="&amp;$C11&amp;" and LocalYear("&amp;$I$3&amp;")="&amp;$D11&amp;")", "Bar", "", "Close",$L$3, "0", $U$3,$Z$3, "",$O$3,$T$3)</f>
        <v>48.92</v>
      </c>
      <c r="F11" s="3">
        <f xml:space="preserve"> RTD("cqg.rtd",,"StudyData", "High("&amp;$I$3&amp;")when (LocalMonth("&amp;$I$3&amp;")="&amp;$B11&amp;" and LocalDay("&amp;$I$3&amp;")="&amp;$C11&amp;" and LocalYear("&amp;$I$3&amp;")="&amp;$D11&amp;")", "Bar", "", "Close",$L$3, "0", $U$3,$Z$3, "",$O$3,$T$3)</f>
        <v>49.61</v>
      </c>
      <c r="G11" s="3">
        <f xml:space="preserve"> RTD("cqg.rtd",,"StudyData", "Low("&amp;$I$3&amp;")when (LocalMonth("&amp;$I$3&amp;")="&amp;$B11&amp;" and LocalDay("&amp;$I$3&amp;")="&amp;$C11&amp;" and LocalYear("&amp;$I$3&amp;")="&amp;$D11&amp;")", "Bar", "", "Close",$L$3, "0", $U$3,$Z$3, "",$O$3,$T$3)</f>
        <v>47.16</v>
      </c>
      <c r="H11" s="3">
        <f xml:space="preserve"> RTD("cqg.rtd",,"StudyData", "Close("&amp;$I$3&amp;")when (LocalMonth("&amp;$I$3&amp;")="&amp;$B11&amp;" and LocalDay("&amp;$I$3&amp;")="&amp;$C11&amp;" and LocalYear("&amp;$I$3&amp;")="&amp;$D11&amp;")", "Bar", "", "Close",$L$3, "0", $U$3,$Z$3, "",$O$3,$T$3)</f>
        <v>48.36</v>
      </c>
      <c r="I11" s="4">
        <f xml:space="preserve"> RTD("cqg.rtd",,"StudyData", "Vol("&amp;$I$3&amp;",VolType=Exchange,CoCType=Commodity)when (LocalMonth("&amp;$I$3&amp;")="&amp;$B11&amp;" and LocalDay("&amp;$I$3&amp;")="&amp;$C11&amp;" and LocalYear("&amp;$I$3&amp;")="&amp;$D11&amp;")", "Bar", "", "Close",$L$3, "0", $U$3,$Z$3, "",$O$3,"D")</f>
        <v>899256</v>
      </c>
      <c r="L11" s="7" t="s">
        <v>21</v>
      </c>
      <c r="M11" s="11" t="s">
        <v>22</v>
      </c>
      <c r="N11" s="11"/>
      <c r="O11" s="11"/>
      <c r="P11" s="11"/>
      <c r="Q11" s="11"/>
      <c r="R11" s="11"/>
      <c r="S11" s="9"/>
    </row>
    <row r="12" spans="1:28" x14ac:dyDescent="0.3">
      <c r="A12" s="1">
        <f t="shared" si="0"/>
        <v>42016</v>
      </c>
      <c r="B12" s="10">
        <f t="shared" si="1"/>
        <v>1</v>
      </c>
      <c r="C12" s="10">
        <f t="shared" si="2"/>
        <v>12</v>
      </c>
      <c r="D12" s="10">
        <f t="shared" si="3"/>
        <v>2015</v>
      </c>
      <c r="E12" s="3">
        <f xml:space="preserve"> RTD("cqg.rtd",,"StudyData", "Open("&amp;$I$3&amp;")when (LocalMonth("&amp;$I$3&amp;")="&amp;$B12&amp;" and LocalDay("&amp;$I$3&amp;")="&amp;$C12&amp;" and LocalYear("&amp;$I$3&amp;")="&amp;$D12&amp;")", "Bar", "", "Close",$L$3, "0", $U$3,$Z$3, "",$O$3,$T$3)</f>
        <v>48.19</v>
      </c>
      <c r="F12" s="3">
        <f xml:space="preserve"> RTD("cqg.rtd",,"StudyData", "High("&amp;$I$3&amp;")when (LocalMonth("&amp;$I$3&amp;")="&amp;$B12&amp;" and LocalDay("&amp;$I$3&amp;")="&amp;$C12&amp;" and LocalYear("&amp;$I$3&amp;")="&amp;$D12&amp;")", "Bar", "", "Close",$L$3, "0", $U$3,$Z$3, "",$O$3,$T$3)</f>
        <v>48.19</v>
      </c>
      <c r="G12" s="3">
        <f xml:space="preserve"> RTD("cqg.rtd",,"StudyData", "Low("&amp;$I$3&amp;")when (LocalMonth("&amp;$I$3&amp;")="&amp;$B12&amp;" and LocalDay("&amp;$I$3&amp;")="&amp;$C12&amp;" and LocalYear("&amp;$I$3&amp;")="&amp;$D12&amp;")", "Bar", "", "Close",$L$3, "0", $U$3,$Z$3, "",$O$3,$T$3)</f>
        <v>45.62</v>
      </c>
      <c r="H12" s="3">
        <f xml:space="preserve"> RTD("cqg.rtd",,"StudyData", "Close("&amp;$I$3&amp;")when (LocalMonth("&amp;$I$3&amp;")="&amp;$B12&amp;" and LocalDay("&amp;$I$3&amp;")="&amp;$C12&amp;" and LocalYear("&amp;$I$3&amp;")="&amp;$D12&amp;")", "Bar", "", "Close",$L$3, "0", $U$3,$Z$3, "",$O$3,$T$3)</f>
        <v>46.07</v>
      </c>
      <c r="I12" s="4">
        <f xml:space="preserve"> RTD("cqg.rtd",,"StudyData", "Vol("&amp;$I$3&amp;",VolType=Exchange,CoCType=Commodity)when (LocalMonth("&amp;$I$3&amp;")="&amp;$B12&amp;" and LocalDay("&amp;$I$3&amp;")="&amp;$C12&amp;" and LocalYear("&amp;$I$3&amp;")="&amp;$D12&amp;")", "Bar", "", "Close",$L$3, "0", $U$3,$Z$3, "",$O$3,"D")</f>
        <v>871787</v>
      </c>
      <c r="L12" s="7" t="s">
        <v>23</v>
      </c>
      <c r="M12" s="11" t="s">
        <v>27</v>
      </c>
      <c r="N12" s="11"/>
      <c r="O12" s="11"/>
      <c r="P12" s="11"/>
      <c r="Q12" s="11"/>
      <c r="R12" s="11"/>
      <c r="S12" s="9"/>
    </row>
    <row r="13" spans="1:28" x14ac:dyDescent="0.3">
      <c r="A13" s="1">
        <f t="shared" si="0"/>
        <v>42017</v>
      </c>
      <c r="B13" s="10">
        <f t="shared" si="1"/>
        <v>1</v>
      </c>
      <c r="C13" s="10">
        <f t="shared" si="2"/>
        <v>13</v>
      </c>
      <c r="D13" s="10">
        <f t="shared" si="3"/>
        <v>2015</v>
      </c>
      <c r="E13" s="3">
        <f xml:space="preserve"> RTD("cqg.rtd",,"StudyData", "Open("&amp;$I$3&amp;")when (LocalMonth("&amp;$I$3&amp;")="&amp;$B13&amp;" and LocalDay("&amp;$I$3&amp;")="&amp;$C13&amp;" and LocalYear("&amp;$I$3&amp;")="&amp;$D13&amp;")", "Bar", "", "Close",$L$3, "0", $U$3,$Z$3, "",$O$3,$T$3)</f>
        <v>45.69</v>
      </c>
      <c r="F13" s="3">
        <f xml:space="preserve"> RTD("cqg.rtd",,"StudyData", "High("&amp;$I$3&amp;")when (LocalMonth("&amp;$I$3&amp;")="&amp;$B13&amp;" and LocalDay("&amp;$I$3&amp;")="&amp;$C13&amp;" and LocalYear("&amp;$I$3&amp;")="&amp;$D13&amp;")", "Bar", "", "Close",$L$3, "0", $U$3,$Z$3, "",$O$3,$T$3)</f>
        <v>46.79</v>
      </c>
      <c r="G13" s="3">
        <f xml:space="preserve"> RTD("cqg.rtd",,"StudyData", "Low("&amp;$I$3&amp;")when (LocalMonth("&amp;$I$3&amp;")="&amp;$B13&amp;" and LocalDay("&amp;$I$3&amp;")="&amp;$C13&amp;" and LocalYear("&amp;$I$3&amp;")="&amp;$D13&amp;")", "Bar", "", "Close",$L$3, "0", $U$3,$Z$3, "",$O$3,$T$3)</f>
        <v>44.2</v>
      </c>
      <c r="H13" s="3">
        <f xml:space="preserve"> RTD("cqg.rtd",,"StudyData", "Close("&amp;$I$3&amp;")when (LocalMonth("&amp;$I$3&amp;")="&amp;$B13&amp;" and LocalDay("&amp;$I$3&amp;")="&amp;$C13&amp;" and LocalYear("&amp;$I$3&amp;")="&amp;$D13&amp;")", "Bar", "", "Close",$L$3, "0", $U$3,$Z$3, "",$O$3,$T$3)</f>
        <v>45.89</v>
      </c>
      <c r="I13" s="4">
        <f xml:space="preserve"> RTD("cqg.rtd",,"StudyData", "Vol("&amp;$I$3&amp;",VolType=Exchange,CoCType=Commodity)when (LocalMonth("&amp;$I$3&amp;")="&amp;$B13&amp;" and LocalDay("&amp;$I$3&amp;")="&amp;$C13&amp;" and LocalYear("&amp;$I$3&amp;")="&amp;$D13&amp;")", "Bar", "", "Close",$L$3, "0", $U$3,$Z$3, "",$O$3,"D")</f>
        <v>1102517</v>
      </c>
      <c r="L13" s="7" t="s">
        <v>24</v>
      </c>
      <c r="M13" s="11" t="s">
        <v>25</v>
      </c>
      <c r="N13" s="11"/>
      <c r="O13" s="11"/>
      <c r="P13" s="11"/>
      <c r="Q13" s="11"/>
      <c r="R13" s="11"/>
      <c r="S13" s="11"/>
    </row>
    <row r="14" spans="1:28" x14ac:dyDescent="0.3">
      <c r="A14" s="1">
        <f t="shared" si="0"/>
        <v>42018</v>
      </c>
      <c r="B14" s="10">
        <f t="shared" si="1"/>
        <v>1</v>
      </c>
      <c r="C14" s="10">
        <f t="shared" si="2"/>
        <v>14</v>
      </c>
      <c r="D14" s="10">
        <f t="shared" si="3"/>
        <v>2015</v>
      </c>
      <c r="E14" s="3">
        <f xml:space="preserve"> RTD("cqg.rtd",,"StudyData", "Open("&amp;$I$3&amp;")when (LocalMonth("&amp;$I$3&amp;")="&amp;$B14&amp;" and LocalDay("&amp;$I$3&amp;")="&amp;$C14&amp;" and LocalYear("&amp;$I$3&amp;")="&amp;$D14&amp;")", "Bar", "", "Close",$L$3, "0", $U$3,$Z$3, "",$O$3,$T$3)</f>
        <v>46.16</v>
      </c>
      <c r="F14" s="3">
        <f xml:space="preserve"> RTD("cqg.rtd",,"StudyData", "High("&amp;$I$3&amp;")when (LocalMonth("&amp;$I$3&amp;")="&amp;$B14&amp;" and LocalDay("&amp;$I$3&amp;")="&amp;$C14&amp;" and LocalYear("&amp;$I$3&amp;")="&amp;$D14&amp;")", "Bar", "", "Close",$L$3, "0", $U$3,$Z$3, "",$O$3,$T$3)</f>
        <v>48.91</v>
      </c>
      <c r="G14" s="3">
        <f xml:space="preserve"> RTD("cqg.rtd",,"StudyData", "Low("&amp;$I$3&amp;")when (LocalMonth("&amp;$I$3&amp;")="&amp;$B14&amp;" and LocalDay("&amp;$I$3&amp;")="&amp;$C14&amp;" and LocalYear("&amp;$I$3&amp;")="&amp;$D14&amp;")", "Bar", "", "Close",$L$3, "0", $U$3,$Z$3, "",$O$3,$T$3)</f>
        <v>45.01</v>
      </c>
      <c r="H14" s="3">
        <f xml:space="preserve"> RTD("cqg.rtd",,"StudyData", "Close("&amp;$I$3&amp;")when (LocalMonth("&amp;$I$3&amp;")="&amp;$B14&amp;" and LocalDay("&amp;$I$3&amp;")="&amp;$C14&amp;" and LocalYear("&amp;$I$3&amp;")="&amp;$D14&amp;")", "Bar", "", "Close",$L$3, "0", $U$3,$Z$3, "",$O$3,$T$3)</f>
        <v>48.48</v>
      </c>
      <c r="I14" s="4">
        <f xml:space="preserve"> RTD("cqg.rtd",,"StudyData", "Vol("&amp;$I$3&amp;",VolType=Exchange,CoCType=Commodity)when (LocalMonth("&amp;$I$3&amp;")="&amp;$B14&amp;" and LocalDay("&amp;$I$3&amp;")="&amp;$C14&amp;" and LocalYear("&amp;$I$3&amp;")="&amp;$D14&amp;")", "Bar", "", "Close",$L$3, "0", $U$3,$Z$3, "",$O$3,"D")</f>
        <v>1149528</v>
      </c>
      <c r="L14" s="12"/>
      <c r="M14" s="13"/>
      <c r="N14" s="13"/>
      <c r="O14" s="13"/>
      <c r="P14" s="13"/>
      <c r="Q14" s="13"/>
    </row>
    <row r="15" spans="1:28" x14ac:dyDescent="0.3">
      <c r="A15" s="1">
        <f t="shared" si="0"/>
        <v>42019</v>
      </c>
      <c r="B15" s="10">
        <f t="shared" si="1"/>
        <v>1</v>
      </c>
      <c r="C15" s="10">
        <f t="shared" si="2"/>
        <v>15</v>
      </c>
      <c r="D15" s="10">
        <f t="shared" si="3"/>
        <v>2015</v>
      </c>
      <c r="E15" s="3">
        <f xml:space="preserve"> RTD("cqg.rtd",,"StudyData", "Open("&amp;$I$3&amp;")when (LocalMonth("&amp;$I$3&amp;")="&amp;$B15&amp;" and LocalDay("&amp;$I$3&amp;")="&amp;$C15&amp;" and LocalYear("&amp;$I$3&amp;")="&amp;$D15&amp;")", "Bar", "", "Close",$L$3, "0", $U$3,$Z$3, "",$O$3,$T$3)</f>
        <v>48.6</v>
      </c>
      <c r="F15" s="3">
        <f xml:space="preserve"> RTD("cqg.rtd",,"StudyData", "High("&amp;$I$3&amp;")when (LocalMonth("&amp;$I$3&amp;")="&amp;$B15&amp;" and LocalDay("&amp;$I$3&amp;")="&amp;$C15&amp;" and LocalYear("&amp;$I$3&amp;")="&amp;$D15&amp;")", "Bar", "", "Close",$L$3, "0", $U$3,$Z$3, "",$O$3,$T$3)</f>
        <v>51.27</v>
      </c>
      <c r="G15" s="3">
        <f xml:space="preserve"> RTD("cqg.rtd",,"StudyData", "Low("&amp;$I$3&amp;")when (LocalMonth("&amp;$I$3&amp;")="&amp;$B15&amp;" and LocalDay("&amp;$I$3&amp;")="&amp;$C15&amp;" and LocalYear("&amp;$I$3&amp;")="&amp;$D15&amp;")", "Bar", "", "Close",$L$3, "0", $U$3,$Z$3, "",$O$3,$T$3)</f>
        <v>46.07</v>
      </c>
      <c r="H15" s="3">
        <f xml:space="preserve"> RTD("cqg.rtd",,"StudyData", "Close("&amp;$I$3&amp;")when (LocalMonth("&amp;$I$3&amp;")="&amp;$B15&amp;" and LocalDay("&amp;$I$3&amp;")="&amp;$C15&amp;" and LocalYear("&amp;$I$3&amp;")="&amp;$D15&amp;")", "Bar", "", "Close",$L$3, "0", $U$3,$Z$3, "",$O$3,$T$3)</f>
        <v>46.25</v>
      </c>
      <c r="I15" s="4">
        <f xml:space="preserve"> RTD("cqg.rtd",,"StudyData", "Vol("&amp;$I$3&amp;",VolType=Exchange,CoCType=Commodity)when (LocalMonth("&amp;$I$3&amp;")="&amp;$B15&amp;" and LocalDay("&amp;$I$3&amp;")="&amp;$C15&amp;" and LocalYear("&amp;$I$3&amp;")="&amp;$D15&amp;")", "Bar", "", "Close",$L$3, "0", $U$3,$Z$3, "",$O$3,"D")</f>
        <v>1321981</v>
      </c>
      <c r="L15" s="14" t="s">
        <v>28</v>
      </c>
      <c r="M15" s="14"/>
      <c r="N15" s="14"/>
      <c r="O15" s="14"/>
      <c r="P15" s="14"/>
      <c r="Q15" s="14"/>
      <c r="R15" s="14"/>
      <c r="S15" s="14"/>
      <c r="T15" s="14"/>
      <c r="U15" s="14"/>
    </row>
    <row r="16" spans="1:28" x14ac:dyDescent="0.3">
      <c r="A16" s="1">
        <f t="shared" si="0"/>
        <v>42020</v>
      </c>
      <c r="B16" s="10">
        <f t="shared" si="1"/>
        <v>1</v>
      </c>
      <c r="C16" s="10">
        <f t="shared" si="2"/>
        <v>16</v>
      </c>
      <c r="D16" s="10">
        <f t="shared" si="3"/>
        <v>2015</v>
      </c>
      <c r="E16" s="3">
        <f xml:space="preserve"> RTD("cqg.rtd",,"StudyData", "Open("&amp;$I$3&amp;")when (LocalMonth("&amp;$I$3&amp;")="&amp;$B16&amp;" and LocalDay("&amp;$I$3&amp;")="&amp;$C16&amp;" and LocalYear("&amp;$I$3&amp;")="&amp;$D16&amp;")", "Bar", "", "Close",$L$3, "0", $U$3,$Z$3, "",$O$3,$T$3)</f>
        <v>46.35</v>
      </c>
      <c r="F16" s="3">
        <f xml:space="preserve"> RTD("cqg.rtd",,"StudyData", "High("&amp;$I$3&amp;")when (LocalMonth("&amp;$I$3&amp;")="&amp;$B16&amp;" and LocalDay("&amp;$I$3&amp;")="&amp;$C16&amp;" and LocalYear("&amp;$I$3&amp;")="&amp;$D16&amp;")", "Bar", "", "Close",$L$3, "0", $U$3,$Z$3, "",$O$3,$T$3)</f>
        <v>48.87</v>
      </c>
      <c r="G16" s="3">
        <f xml:space="preserve"> RTD("cqg.rtd",,"StudyData", "Low("&amp;$I$3&amp;")when (LocalMonth("&amp;$I$3&amp;")="&amp;$B16&amp;" and LocalDay("&amp;$I$3&amp;")="&amp;$C16&amp;" and LocalYear("&amp;$I$3&amp;")="&amp;$D16&amp;")", "Bar", "", "Close",$L$3, "0", $U$3,$Z$3, "",$O$3,$T$3)</f>
        <v>45.95</v>
      </c>
      <c r="H16" s="3">
        <f xml:space="preserve"> RTD("cqg.rtd",,"StudyData", "Close("&amp;$I$3&amp;")when (LocalMonth("&amp;$I$3&amp;")="&amp;$B16&amp;" and LocalDay("&amp;$I$3&amp;")="&amp;$C16&amp;" and LocalYear("&amp;$I$3&amp;")="&amp;$D16&amp;")", "Bar", "", "Close",$L$3, "0", $U$3,$Z$3, "",$O$3,$T$3)</f>
        <v>48.69</v>
      </c>
      <c r="I16" s="4">
        <f xml:space="preserve"> RTD("cqg.rtd",,"StudyData", "Vol("&amp;$I$3&amp;",VolType=Exchange,CoCType=Commodity)when (LocalMonth("&amp;$I$3&amp;")="&amp;$B16&amp;" and LocalDay("&amp;$I$3&amp;")="&amp;$C16&amp;" and LocalYear("&amp;$I$3&amp;")="&amp;$D16&amp;")", "Bar", "", "Close",$L$3, "0", $U$3,$Z$3, "",$O$3,"D")</f>
        <v>846312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">
        <f t="shared" si="0"/>
        <v>42023</v>
      </c>
      <c r="B17" s="10">
        <f t="shared" si="1"/>
        <v>1</v>
      </c>
      <c r="C17" s="10">
        <f t="shared" si="2"/>
        <v>19</v>
      </c>
      <c r="D17" s="10">
        <f t="shared" si="3"/>
        <v>2015</v>
      </c>
      <c r="E17" s="3" t="str">
        <f xml:space="preserve"> RTD("cqg.rtd",,"StudyData", "Open("&amp;$I$3&amp;")when (LocalMonth("&amp;$I$3&amp;")="&amp;$B17&amp;" and LocalDay("&amp;$I$3&amp;")="&amp;$C17&amp;" and LocalYear("&amp;$I$3&amp;")="&amp;$D17&amp;")", "Bar", "", "Close",$L$3, "0", $U$3,$Z$3, "",$O$3,$T$3)</f>
        <v/>
      </c>
      <c r="F17" s="3" t="str">
        <f xml:space="preserve"> RTD("cqg.rtd",,"StudyData", "High("&amp;$I$3&amp;")when (LocalMonth("&amp;$I$3&amp;")="&amp;$B17&amp;" and LocalDay("&amp;$I$3&amp;")="&amp;$C17&amp;" and LocalYear("&amp;$I$3&amp;")="&amp;$D17&amp;")", "Bar", "", "Close",$L$3, "0", $U$3,$Z$3, "",$O$3,$T$3)</f>
        <v/>
      </c>
      <c r="G17" s="3" t="str">
        <f xml:space="preserve"> RTD("cqg.rtd",,"StudyData", "Low("&amp;$I$3&amp;")when (LocalMonth("&amp;$I$3&amp;")="&amp;$B17&amp;" and LocalDay("&amp;$I$3&amp;")="&amp;$C17&amp;" and LocalYear("&amp;$I$3&amp;")="&amp;$D17&amp;")", "Bar", "", "Close",$L$3, "0", $U$3,$Z$3, "",$O$3,$T$3)</f>
        <v/>
      </c>
      <c r="H17" s="3" t="str">
        <f xml:space="preserve"> RTD("cqg.rtd",,"StudyData", "Close("&amp;$I$3&amp;")when (LocalMonth("&amp;$I$3&amp;")="&amp;$B17&amp;" and LocalDay("&amp;$I$3&amp;")="&amp;$C17&amp;" and LocalYear("&amp;$I$3&amp;")="&amp;$D17&amp;")", "Bar", "", "Close",$L$3, "0", $U$3,$Z$3, "",$O$3,$T$3)</f>
        <v/>
      </c>
      <c r="I17" s="4" t="str">
        <f xml:space="preserve"> RTD("cqg.rtd",,"StudyData", "Vol("&amp;$I$3&amp;",VolType=Exchange,CoCType=Commodity)when (LocalMonth("&amp;$I$3&amp;")="&amp;$B17&amp;" and LocalDay("&amp;$I$3&amp;")="&amp;$C17&amp;" and LocalYear("&amp;$I$3&amp;")="&amp;$D17&amp;")", "Bar", "", "Close",$L$3, "0", $U$3,$Z$3, "",$O$3,"D")</f>
        <v/>
      </c>
      <c r="L17" s="14" t="s">
        <v>29</v>
      </c>
      <c r="M17" s="14"/>
      <c r="N17" s="14"/>
      <c r="O17" s="14"/>
      <c r="P17" s="14"/>
      <c r="Q17" s="14"/>
      <c r="R17" s="14"/>
      <c r="S17" s="14"/>
      <c r="T17" s="14"/>
      <c r="U17" s="14"/>
    </row>
    <row r="18" spans="1:21" x14ac:dyDescent="0.3">
      <c r="A18" s="1">
        <f t="shared" si="0"/>
        <v>42024</v>
      </c>
      <c r="B18" s="10">
        <f t="shared" si="1"/>
        <v>1</v>
      </c>
      <c r="C18" s="10">
        <f t="shared" si="2"/>
        <v>20</v>
      </c>
      <c r="D18" s="10">
        <f t="shared" si="3"/>
        <v>2015</v>
      </c>
      <c r="E18" s="3">
        <f xml:space="preserve"> RTD("cqg.rtd",,"StudyData", "Open("&amp;$I$3&amp;")when (LocalMonth("&amp;$I$3&amp;")="&amp;$B18&amp;" and LocalDay("&amp;$I$3&amp;")="&amp;$C18&amp;" and LocalYear("&amp;$I$3&amp;")="&amp;$D18&amp;")", "Bar", "", "Close",$L$3, "0", $U$3,$Z$3, "",$O$3,$T$3)</f>
        <v>48.69</v>
      </c>
      <c r="F18" s="3">
        <f xml:space="preserve"> RTD("cqg.rtd",,"StudyData", "High("&amp;$I$3&amp;")when (LocalMonth("&amp;$I$3&amp;")="&amp;$B18&amp;" and LocalDay("&amp;$I$3&amp;")="&amp;$C18&amp;" and LocalYear("&amp;$I$3&amp;")="&amp;$D18&amp;")", "Bar", "", "Close",$L$3, "0", $U$3,$Z$3, "",$O$3,$T$3)</f>
        <v>48.77</v>
      </c>
      <c r="G18" s="3">
        <f xml:space="preserve"> RTD("cqg.rtd",,"StudyData", "Low("&amp;$I$3&amp;")when (LocalMonth("&amp;$I$3&amp;")="&amp;$B18&amp;" and LocalDay("&amp;$I$3&amp;")="&amp;$C18&amp;" and LocalYear("&amp;$I$3&amp;")="&amp;$D18&amp;")", "Bar", "", "Close",$L$3, "0", $U$3,$Z$3, "",$O$3,$T$3)</f>
        <v>45.89</v>
      </c>
      <c r="H18" s="3">
        <f xml:space="preserve"> RTD("cqg.rtd",,"StudyData", "Close("&amp;$I$3&amp;")when (LocalMonth("&amp;$I$3&amp;")="&amp;$B18&amp;" and LocalDay("&amp;$I$3&amp;")="&amp;$C18&amp;" and LocalYear("&amp;$I$3&amp;")="&amp;$D18&amp;")", "Bar", "", "Close",$L$3, "0", $U$3,$Z$3, "",$O$3,$T$3)</f>
        <v>46.39</v>
      </c>
      <c r="I18" s="4">
        <f xml:space="preserve"> RTD("cqg.rtd",,"StudyData", "Vol("&amp;$I$3&amp;",VolType=Exchange,CoCType=Commodity)when (LocalMonth("&amp;$I$3&amp;")="&amp;$B18&amp;" and LocalDay("&amp;$I$3&amp;")="&amp;$C18&amp;" and LocalYear("&amp;$I$3&amp;")="&amp;$D18&amp;")", "Bar", "", "Close",$L$3, "0", $U$3,$Z$3, "",$O$3,"D")</f>
        <v>856378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">
        <f t="shared" si="0"/>
        <v>42025</v>
      </c>
      <c r="B19" s="10">
        <f t="shared" si="1"/>
        <v>1</v>
      </c>
      <c r="C19" s="10">
        <f t="shared" si="2"/>
        <v>21</v>
      </c>
      <c r="D19" s="10">
        <f t="shared" si="3"/>
        <v>2015</v>
      </c>
      <c r="E19" s="3">
        <f xml:space="preserve"> RTD("cqg.rtd",,"StudyData", "Open("&amp;$I$3&amp;")when (LocalMonth("&amp;$I$3&amp;")="&amp;$B19&amp;" and LocalDay("&amp;$I$3&amp;")="&amp;$C19&amp;" and LocalYear("&amp;$I$3&amp;")="&amp;$D19&amp;")", "Bar", "", "Close",$L$3, "0", $U$3,$Z$3, "",$O$3,$T$3)</f>
        <v>46.69</v>
      </c>
      <c r="F19" s="3">
        <f xml:space="preserve"> RTD("cqg.rtd",,"StudyData", "High("&amp;$I$3&amp;")when (LocalMonth("&amp;$I$3&amp;")="&amp;$B19&amp;" and LocalDay("&amp;$I$3&amp;")="&amp;$C19&amp;" and LocalYear("&amp;$I$3&amp;")="&amp;$D19&amp;")", "Bar", "", "Close",$L$3, "0", $U$3,$Z$3, "",$O$3,$T$3)</f>
        <v>48.2</v>
      </c>
      <c r="G19" s="3">
        <f xml:space="preserve"> RTD("cqg.rtd",,"StudyData", "Low("&amp;$I$3&amp;")when (LocalMonth("&amp;$I$3&amp;")="&amp;$B19&amp;" and LocalDay("&amp;$I$3&amp;")="&amp;$C19&amp;" and LocalYear("&amp;$I$3&amp;")="&amp;$D19&amp;")", "Bar", "", "Close",$L$3, "0", $U$3,$Z$3, "",$O$3,$T$3)</f>
        <v>46.55</v>
      </c>
      <c r="H19" s="3">
        <f xml:space="preserve"> RTD("cqg.rtd",,"StudyData", "Close("&amp;$I$3&amp;")when (LocalMonth("&amp;$I$3&amp;")="&amp;$B19&amp;" and LocalDay("&amp;$I$3&amp;")="&amp;$C19&amp;" and LocalYear("&amp;$I$3&amp;")="&amp;$D19&amp;")", "Bar", "", "Close",$L$3, "0", $U$3,$Z$3, "",$O$3,$T$3)</f>
        <v>47.78</v>
      </c>
      <c r="I19" s="4">
        <f xml:space="preserve"> RTD("cqg.rtd",,"StudyData", "Vol("&amp;$I$3&amp;",VolType=Exchange,CoCType=Commodity)when (LocalMonth("&amp;$I$3&amp;")="&amp;$B19&amp;" and LocalDay("&amp;$I$3&amp;")="&amp;$C19&amp;" and LocalYear("&amp;$I$3&amp;")="&amp;$D19&amp;")", "Bar", "", "Close",$L$3, "0", $U$3,$Z$3, "",$O$3,"D")</f>
        <v>665883</v>
      </c>
    </row>
    <row r="20" spans="1:21" x14ac:dyDescent="0.3">
      <c r="A20" s="1">
        <f t="shared" si="0"/>
        <v>42026</v>
      </c>
      <c r="B20" s="10">
        <f t="shared" si="1"/>
        <v>1</v>
      </c>
      <c r="C20" s="10">
        <f t="shared" si="2"/>
        <v>22</v>
      </c>
      <c r="D20" s="10">
        <f t="shared" si="3"/>
        <v>2015</v>
      </c>
      <c r="E20" s="3">
        <f xml:space="preserve"> RTD("cqg.rtd",,"StudyData", "Open("&amp;$I$3&amp;")when (LocalMonth("&amp;$I$3&amp;")="&amp;$B20&amp;" and LocalDay("&amp;$I$3&amp;")="&amp;$C20&amp;" and LocalYear("&amp;$I$3&amp;")="&amp;$D20&amp;")", "Bar", "", "Close",$L$3, "0", $U$3,$Z$3, "",$O$3,$T$3)</f>
        <v>47.35</v>
      </c>
      <c r="F20" s="3">
        <f xml:space="preserve"> RTD("cqg.rtd",,"StudyData", "High("&amp;$I$3&amp;")when (LocalMonth("&amp;$I$3&amp;")="&amp;$B20&amp;" and LocalDay("&amp;$I$3&amp;")="&amp;$C20&amp;" and LocalYear("&amp;$I$3&amp;")="&amp;$D20&amp;")", "Bar", "", "Close",$L$3, "0", $U$3,$Z$3, "",$O$3,$T$3)</f>
        <v>49.09</v>
      </c>
      <c r="G20" s="3">
        <f xml:space="preserve"> RTD("cqg.rtd",,"StudyData", "Low("&amp;$I$3&amp;")when (LocalMonth("&amp;$I$3&amp;")="&amp;$B20&amp;" and LocalDay("&amp;$I$3&amp;")="&amp;$C20&amp;" and LocalYear("&amp;$I$3&amp;")="&amp;$D20&amp;")", "Bar", "", "Close",$L$3, "0", $U$3,$Z$3, "",$O$3,$T$3)</f>
        <v>45.87</v>
      </c>
      <c r="H20" s="3">
        <f xml:space="preserve"> RTD("cqg.rtd",,"StudyData", "Close("&amp;$I$3&amp;")when (LocalMonth("&amp;$I$3&amp;")="&amp;$B20&amp;" and LocalDay("&amp;$I$3&amp;")="&amp;$C20&amp;" and LocalYear("&amp;$I$3&amp;")="&amp;$D20&amp;")", "Bar", "", "Close",$L$3, "0", $U$3,$Z$3, "",$O$3,$T$3)</f>
        <v>46.31</v>
      </c>
      <c r="I20" s="4">
        <f xml:space="preserve"> RTD("cqg.rtd",,"StudyData", "Vol("&amp;$I$3&amp;",VolType=Exchange,CoCType=Commodity)when (LocalMonth("&amp;$I$3&amp;")="&amp;$B20&amp;" and LocalDay("&amp;$I$3&amp;")="&amp;$C20&amp;" and LocalYear("&amp;$I$3&amp;")="&amp;$D20&amp;")", "Bar", "", "Close",$L$3, "0", $U$3,$Z$3, "",$O$3,"D")</f>
        <v>868320</v>
      </c>
    </row>
    <row r="21" spans="1:21" x14ac:dyDescent="0.3">
      <c r="A21" s="1">
        <f t="shared" si="0"/>
        <v>42027</v>
      </c>
      <c r="B21" s="10">
        <f t="shared" si="1"/>
        <v>1</v>
      </c>
      <c r="C21" s="10">
        <f t="shared" si="2"/>
        <v>23</v>
      </c>
      <c r="D21" s="10">
        <f t="shared" si="3"/>
        <v>2015</v>
      </c>
      <c r="E21" s="3">
        <f xml:space="preserve"> RTD("cqg.rtd",,"StudyData", "Open("&amp;$I$3&amp;")when (LocalMonth("&amp;$I$3&amp;")="&amp;$B21&amp;" and LocalDay("&amp;$I$3&amp;")="&amp;$C21&amp;" and LocalYear("&amp;$I$3&amp;")="&amp;$D21&amp;")", "Bar", "", "Close",$L$3, "0", $U$3,$Z$3, "",$O$3,$T$3)</f>
        <v>46.63</v>
      </c>
      <c r="F21" s="3">
        <f xml:space="preserve"> RTD("cqg.rtd",,"StudyData", "High("&amp;$I$3&amp;")when (LocalMonth("&amp;$I$3&amp;")="&amp;$B21&amp;" and LocalDay("&amp;$I$3&amp;")="&amp;$C21&amp;" and LocalYear("&amp;$I$3&amp;")="&amp;$D21&amp;")", "Bar", "", "Close",$L$3, "0", $U$3,$Z$3, "",$O$3,$T$3)</f>
        <v>47.76</v>
      </c>
      <c r="G21" s="3">
        <f xml:space="preserve"> RTD("cqg.rtd",,"StudyData", "Low("&amp;$I$3&amp;")when (LocalMonth("&amp;$I$3&amp;")="&amp;$B21&amp;" and LocalDay("&amp;$I$3&amp;")="&amp;$C21&amp;" and LocalYear("&amp;$I$3&amp;")="&amp;$D21&amp;")", "Bar", "", "Close",$L$3, "0", $U$3,$Z$3, "",$O$3,$T$3)</f>
        <v>45.21</v>
      </c>
      <c r="H21" s="3">
        <f xml:space="preserve"> RTD("cqg.rtd",,"StudyData", "Close("&amp;$I$3&amp;")when (LocalMonth("&amp;$I$3&amp;")="&amp;$B21&amp;" and LocalDay("&amp;$I$3&amp;")="&amp;$C21&amp;" and LocalYear("&amp;$I$3&amp;")="&amp;$D21&amp;")", "Bar", "", "Close",$L$3, "0", $U$3,$Z$3, "",$O$3,$T$3)</f>
        <v>45.59</v>
      </c>
      <c r="I21" s="4">
        <f xml:space="preserve"> RTD("cqg.rtd",,"StudyData", "Vol("&amp;$I$3&amp;",VolType=Exchange,CoCType=Commodity)when (LocalMonth("&amp;$I$3&amp;")="&amp;$B21&amp;" and LocalDay("&amp;$I$3&amp;")="&amp;$C21&amp;" and LocalYear("&amp;$I$3&amp;")="&amp;$D21&amp;")", "Bar", "", "Close",$L$3, "0", $U$3,$Z$3, "",$O$3,"D")</f>
        <v>762248</v>
      </c>
    </row>
    <row r="22" spans="1:21" x14ac:dyDescent="0.3">
      <c r="A22" s="1">
        <f t="shared" si="0"/>
        <v>42030</v>
      </c>
      <c r="B22" s="10">
        <f t="shared" si="1"/>
        <v>1</v>
      </c>
      <c r="C22" s="10">
        <f t="shared" si="2"/>
        <v>26</v>
      </c>
      <c r="D22" s="10">
        <f t="shared" si="3"/>
        <v>2015</v>
      </c>
      <c r="E22" s="3">
        <f xml:space="preserve"> RTD("cqg.rtd",,"StudyData", "Open("&amp;$I$3&amp;")when (LocalMonth("&amp;$I$3&amp;")="&amp;$B22&amp;" and LocalDay("&amp;$I$3&amp;")="&amp;$C22&amp;" and LocalYear("&amp;$I$3&amp;")="&amp;$D22&amp;")", "Bar", "", "Close",$L$3, "0", $U$3,$Z$3, "",$O$3,$T$3)</f>
        <v>45.2</v>
      </c>
      <c r="F22" s="3">
        <f xml:space="preserve"> RTD("cqg.rtd",,"StudyData", "High("&amp;$I$3&amp;")when (LocalMonth("&amp;$I$3&amp;")="&amp;$B22&amp;" and LocalDay("&amp;$I$3&amp;")="&amp;$C22&amp;" and LocalYear("&amp;$I$3&amp;")="&amp;$D22&amp;")", "Bar", "", "Close",$L$3, "0", $U$3,$Z$3, "",$O$3,$T$3)</f>
        <v>46.41</v>
      </c>
      <c r="G22" s="3">
        <f xml:space="preserve"> RTD("cqg.rtd",,"StudyData", "Low("&amp;$I$3&amp;")when (LocalMonth("&amp;$I$3&amp;")="&amp;$B22&amp;" and LocalDay("&amp;$I$3&amp;")="&amp;$C22&amp;" and LocalYear("&amp;$I$3&amp;")="&amp;$D22&amp;")", "Bar", "", "Close",$L$3, "0", $U$3,$Z$3, "",$O$3,$T$3)</f>
        <v>44.35</v>
      </c>
      <c r="H22" s="3">
        <f xml:space="preserve"> RTD("cqg.rtd",,"StudyData", "Close("&amp;$I$3&amp;")when (LocalMonth("&amp;$I$3&amp;")="&amp;$B22&amp;" and LocalDay("&amp;$I$3&amp;")="&amp;$C22&amp;" and LocalYear("&amp;$I$3&amp;")="&amp;$D22&amp;")", "Bar", "", "Close",$L$3, "0", $U$3,$Z$3, "",$O$3,$T$3)</f>
        <v>45.15</v>
      </c>
      <c r="I22" s="4">
        <f xml:space="preserve"> RTD("cqg.rtd",,"StudyData", "Vol("&amp;$I$3&amp;",VolType=Exchange,CoCType=Commodity)when (LocalMonth("&amp;$I$3&amp;")="&amp;$B22&amp;" and LocalDay("&amp;$I$3&amp;")="&amp;$C22&amp;" and LocalYear("&amp;$I$3&amp;")="&amp;$D22&amp;")", "Bar", "", "Close",$L$3, "0", $U$3,$Z$3, "",$O$3,"D")</f>
        <v>558583</v>
      </c>
    </row>
    <row r="23" spans="1:21" x14ac:dyDescent="0.3">
      <c r="A23" s="1">
        <f t="shared" si="0"/>
        <v>42031</v>
      </c>
      <c r="B23" s="10">
        <f t="shared" si="1"/>
        <v>1</v>
      </c>
      <c r="C23" s="10">
        <f t="shared" si="2"/>
        <v>27</v>
      </c>
      <c r="D23" s="10">
        <f t="shared" si="3"/>
        <v>2015</v>
      </c>
      <c r="E23" s="3">
        <f xml:space="preserve"> RTD("cqg.rtd",,"StudyData", "Open("&amp;$I$3&amp;")when (LocalMonth("&amp;$I$3&amp;")="&amp;$B23&amp;" and LocalDay("&amp;$I$3&amp;")="&amp;$C23&amp;" and LocalYear("&amp;$I$3&amp;")="&amp;$D23&amp;")", "Bar", "", "Close",$L$3, "0", $U$3,$Z$3, "",$O$3,$T$3)</f>
        <v>45.13</v>
      </c>
      <c r="F23" s="3">
        <f xml:space="preserve"> RTD("cqg.rtd",,"StudyData", "High("&amp;$I$3&amp;")when (LocalMonth("&amp;$I$3&amp;")="&amp;$B23&amp;" and LocalDay("&amp;$I$3&amp;")="&amp;$C23&amp;" and LocalYear("&amp;$I$3&amp;")="&amp;$D23&amp;")", "Bar", "", "Close",$L$3, "0", $U$3,$Z$3, "",$O$3,$T$3)</f>
        <v>46.55</v>
      </c>
      <c r="G23" s="3">
        <f xml:space="preserve"> RTD("cqg.rtd",,"StudyData", "Low("&amp;$I$3&amp;")when (LocalMonth("&amp;$I$3&amp;")="&amp;$B23&amp;" and LocalDay("&amp;$I$3&amp;")="&amp;$C23&amp;" and LocalYear("&amp;$I$3&amp;")="&amp;$D23&amp;")", "Bar", "", "Close",$L$3, "0", $U$3,$Z$3, "",$O$3,$T$3)</f>
        <v>44.81</v>
      </c>
      <c r="H23" s="3">
        <f xml:space="preserve"> RTD("cqg.rtd",,"StudyData", "Close("&amp;$I$3&amp;")when (LocalMonth("&amp;$I$3&amp;")="&amp;$B23&amp;" and LocalDay("&amp;$I$3&amp;")="&amp;$C23&amp;" and LocalYear("&amp;$I$3&amp;")="&amp;$D23&amp;")", "Bar", "", "Close",$L$3, "0", $U$3,$Z$3, "",$O$3,$T$3)</f>
        <v>46.23</v>
      </c>
      <c r="I23" s="4">
        <f xml:space="preserve"> RTD("cqg.rtd",,"StudyData", "Vol("&amp;$I$3&amp;",VolType=Exchange,CoCType=Commodity)when (LocalMonth("&amp;$I$3&amp;")="&amp;$B23&amp;" and LocalDay("&amp;$I$3&amp;")="&amp;$C23&amp;" and LocalYear("&amp;$I$3&amp;")="&amp;$D23&amp;")", "Bar", "", "Close",$L$3, "0", $U$3,$Z$3, "",$O$3,"D")</f>
        <v>549719</v>
      </c>
    </row>
    <row r="24" spans="1:21" x14ac:dyDescent="0.3">
      <c r="A24" s="1">
        <f t="shared" si="0"/>
        <v>42032</v>
      </c>
      <c r="B24" s="10">
        <f t="shared" si="1"/>
        <v>1</v>
      </c>
      <c r="C24" s="10">
        <f t="shared" si="2"/>
        <v>28</v>
      </c>
      <c r="D24" s="10">
        <f t="shared" si="3"/>
        <v>2015</v>
      </c>
      <c r="E24" s="3">
        <f xml:space="preserve"> RTD("cqg.rtd",,"StudyData", "Open("&amp;$I$3&amp;")when (LocalMonth("&amp;$I$3&amp;")="&amp;$B24&amp;" and LocalDay("&amp;$I$3&amp;")="&amp;$C24&amp;" and LocalYear("&amp;$I$3&amp;")="&amp;$D24&amp;")", "Bar", "", "Close",$L$3, "0", $U$3,$Z$3, "",$O$3,$T$3)</f>
        <v>45.83</v>
      </c>
      <c r="F24" s="3">
        <f xml:space="preserve"> RTD("cqg.rtd",,"StudyData", "High("&amp;$I$3&amp;")when (LocalMonth("&amp;$I$3&amp;")="&amp;$B24&amp;" and LocalDay("&amp;$I$3&amp;")="&amp;$C24&amp;" and LocalYear("&amp;$I$3&amp;")="&amp;$D24&amp;")", "Bar", "", "Close",$L$3, "0", $U$3,$Z$3, "",$O$3,$T$3)</f>
        <v>45.83</v>
      </c>
      <c r="G24" s="3">
        <f xml:space="preserve"> RTD("cqg.rtd",,"StudyData", "Low("&amp;$I$3&amp;")when (LocalMonth("&amp;$I$3&amp;")="&amp;$B24&amp;" and LocalDay("&amp;$I$3&amp;")="&amp;$C24&amp;" and LocalYear("&amp;$I$3&amp;")="&amp;$D24&amp;")", "Bar", "", "Close",$L$3, "0", $U$3,$Z$3, "",$O$3,$T$3)</f>
        <v>44.08</v>
      </c>
      <c r="H24" s="3">
        <f xml:space="preserve"> RTD("cqg.rtd",,"StudyData", "Close("&amp;$I$3&amp;")when (LocalMonth("&amp;$I$3&amp;")="&amp;$B24&amp;" and LocalDay("&amp;$I$3&amp;")="&amp;$C24&amp;" and LocalYear("&amp;$I$3&amp;")="&amp;$D24&amp;")", "Bar", "", "Close",$L$3, "0", $U$3,$Z$3, "",$O$3,$T$3)</f>
        <v>44.45</v>
      </c>
      <c r="I24" s="4">
        <f xml:space="preserve"> RTD("cqg.rtd",,"StudyData", "Vol("&amp;$I$3&amp;",VolType=Exchange,CoCType=Commodity)when (LocalMonth("&amp;$I$3&amp;")="&amp;$B24&amp;" and LocalDay("&amp;$I$3&amp;")="&amp;$C24&amp;" and LocalYear("&amp;$I$3&amp;")="&amp;$D24&amp;")", "Bar", "", "Close",$L$3, "0", $U$3,$Z$3, "",$O$3,"D")</f>
        <v>765919</v>
      </c>
    </row>
    <row r="25" spans="1:21" x14ac:dyDescent="0.3">
      <c r="A25" s="1">
        <f t="shared" si="0"/>
        <v>42033</v>
      </c>
      <c r="B25" s="10">
        <f t="shared" si="1"/>
        <v>1</v>
      </c>
      <c r="C25" s="10">
        <f t="shared" si="2"/>
        <v>29</v>
      </c>
      <c r="D25" s="10">
        <f t="shared" si="3"/>
        <v>2015</v>
      </c>
      <c r="E25" s="3">
        <f xml:space="preserve"> RTD("cqg.rtd",,"StudyData", "Open("&amp;$I$3&amp;")when (LocalMonth("&amp;$I$3&amp;")="&amp;$B25&amp;" and LocalDay("&amp;$I$3&amp;")="&amp;$C25&amp;" and LocalYear("&amp;$I$3&amp;")="&amp;$D25&amp;")", "Bar", "", "Close",$L$3, "0", $U$3,$Z$3, "",$O$3,$T$3)</f>
        <v>44.43</v>
      </c>
      <c r="F25" s="3">
        <f xml:space="preserve"> RTD("cqg.rtd",,"StudyData", "High("&amp;$I$3&amp;")when (LocalMonth("&amp;$I$3&amp;")="&amp;$B25&amp;" and LocalDay("&amp;$I$3&amp;")="&amp;$C25&amp;" and LocalYear("&amp;$I$3&amp;")="&amp;$D25&amp;")", "Bar", "", "Close",$L$3, "0", $U$3,$Z$3, "",$O$3,$T$3)</f>
        <v>44.96</v>
      </c>
      <c r="G25" s="3">
        <f xml:space="preserve"> RTD("cqg.rtd",,"StudyData", "Low("&amp;$I$3&amp;")when (LocalMonth("&amp;$I$3&amp;")="&amp;$B25&amp;" and LocalDay("&amp;$I$3&amp;")="&amp;$C25&amp;" and LocalYear("&amp;$I$3&amp;")="&amp;$D25&amp;")", "Bar", "", "Close",$L$3, "0", $U$3,$Z$3, "",$O$3,$T$3)</f>
        <v>43.58</v>
      </c>
      <c r="H25" s="3">
        <f xml:space="preserve"> RTD("cqg.rtd",,"StudyData", "Close("&amp;$I$3&amp;")when (LocalMonth("&amp;$I$3&amp;")="&amp;$B25&amp;" and LocalDay("&amp;$I$3&amp;")="&amp;$C25&amp;" and LocalYear("&amp;$I$3&amp;")="&amp;$D25&amp;")", "Bar", "", "Close",$L$3, "0", $U$3,$Z$3, "",$O$3,$T$3)</f>
        <v>44.53</v>
      </c>
      <c r="I25" s="4">
        <f xml:space="preserve"> RTD("cqg.rtd",,"StudyData", "Vol("&amp;$I$3&amp;",VolType=Exchange,CoCType=Commodity)when (LocalMonth("&amp;$I$3&amp;")="&amp;$B25&amp;" and LocalDay("&amp;$I$3&amp;")="&amp;$C25&amp;" and LocalYear("&amp;$I$3&amp;")="&amp;$D25&amp;")", "Bar", "", "Close",$L$3, "0", $U$3,$Z$3, "",$O$3,"D")</f>
        <v>611806</v>
      </c>
    </row>
    <row r="26" spans="1:21" x14ac:dyDescent="0.3">
      <c r="A26" s="1">
        <f t="shared" si="0"/>
        <v>42034</v>
      </c>
      <c r="B26" s="10">
        <f t="shared" si="1"/>
        <v>1</v>
      </c>
      <c r="C26" s="10">
        <f t="shared" si="2"/>
        <v>30</v>
      </c>
      <c r="D26" s="10">
        <f t="shared" si="3"/>
        <v>2015</v>
      </c>
      <c r="E26" s="3">
        <f xml:space="preserve"> RTD("cqg.rtd",,"StudyData", "Open("&amp;$I$3&amp;")when (LocalMonth("&amp;$I$3&amp;")="&amp;$B26&amp;" and LocalDay("&amp;$I$3&amp;")="&amp;$C26&amp;" and LocalYear("&amp;$I$3&amp;")="&amp;$D26&amp;")", "Bar", "", "Close",$L$3, "0", $U$3,$Z$3, "",$O$3,$T$3)</f>
        <v>44.63</v>
      </c>
      <c r="F26" s="3">
        <f xml:space="preserve"> RTD("cqg.rtd",,"StudyData", "High("&amp;$I$3&amp;")when (LocalMonth("&amp;$I$3&amp;")="&amp;$B26&amp;" and LocalDay("&amp;$I$3&amp;")="&amp;$C26&amp;" and LocalYear("&amp;$I$3&amp;")="&amp;$D26&amp;")", "Bar", "", "Close",$L$3, "0", $U$3,$Z$3, "",$O$3,$T$3)</f>
        <v>48.35</v>
      </c>
      <c r="G26" s="3">
        <f xml:space="preserve"> RTD("cqg.rtd",,"StudyData", "Low("&amp;$I$3&amp;")when (LocalMonth("&amp;$I$3&amp;")="&amp;$B26&amp;" and LocalDay("&amp;$I$3&amp;")="&amp;$C26&amp;" and LocalYear("&amp;$I$3&amp;")="&amp;$D26&amp;")", "Bar", "", "Close",$L$3, "0", $U$3,$Z$3, "",$O$3,$T$3)</f>
        <v>44.31</v>
      </c>
      <c r="H26" s="3">
        <f xml:space="preserve"> RTD("cqg.rtd",,"StudyData", "Close("&amp;$I$3&amp;")when (LocalMonth("&amp;$I$3&amp;")="&amp;$B26&amp;" and LocalDay("&amp;$I$3&amp;")="&amp;$C26&amp;" and LocalYear("&amp;$I$3&amp;")="&amp;$D26&amp;")", "Bar", "", "Close",$L$3, "0", $U$3,$Z$3, "",$O$3,$T$3)</f>
        <v>48.24</v>
      </c>
      <c r="I26" s="4">
        <f xml:space="preserve"> RTD("cqg.rtd",,"StudyData", "Vol("&amp;$I$3&amp;",VolType=Exchange,CoCType=Commodity)when (LocalMonth("&amp;$I$3&amp;")="&amp;$B26&amp;" and LocalDay("&amp;$I$3&amp;")="&amp;$C26&amp;" and LocalYear("&amp;$I$3&amp;")="&amp;$D26&amp;")", "Bar", "", "Close",$L$3, "0", $U$3,$Z$3, "",$O$3,"D")</f>
        <v>845693</v>
      </c>
    </row>
    <row r="27" spans="1:21" x14ac:dyDescent="0.3">
      <c r="A27" s="1">
        <f t="shared" si="0"/>
        <v>42037</v>
      </c>
      <c r="B27" s="10">
        <f t="shared" si="1"/>
        <v>2</v>
      </c>
      <c r="C27" s="10">
        <f t="shared" si="2"/>
        <v>2</v>
      </c>
      <c r="D27" s="10">
        <f t="shared" si="3"/>
        <v>2015</v>
      </c>
      <c r="E27" s="3">
        <f xml:space="preserve"> RTD("cqg.rtd",,"StudyData", "Open("&amp;$I$3&amp;")when (LocalMonth("&amp;$I$3&amp;")="&amp;$B27&amp;" and LocalDay("&amp;$I$3&amp;")="&amp;$C27&amp;" and LocalYear("&amp;$I$3&amp;")="&amp;$D27&amp;")", "Bar", "", "Close",$L$3, "0", $U$3,$Z$3, "",$O$3,$T$3)</f>
        <v>47.59</v>
      </c>
      <c r="F27" s="3">
        <f xml:space="preserve"> RTD("cqg.rtd",,"StudyData", "High("&amp;$I$3&amp;")when (LocalMonth("&amp;$I$3&amp;")="&amp;$B27&amp;" and LocalDay("&amp;$I$3&amp;")="&amp;$C27&amp;" and LocalYear("&amp;$I$3&amp;")="&amp;$D27&amp;")", "Bar", "", "Close",$L$3, "0", $U$3,$Z$3, "",$O$3,$T$3)</f>
        <v>50.56</v>
      </c>
      <c r="G27" s="3">
        <f xml:space="preserve"> RTD("cqg.rtd",,"StudyData", "Low("&amp;$I$3&amp;")when (LocalMonth("&amp;$I$3&amp;")="&amp;$B27&amp;" and LocalDay("&amp;$I$3&amp;")="&amp;$C27&amp;" and LocalYear("&amp;$I$3&amp;")="&amp;$D27&amp;")", "Bar", "", "Close",$L$3, "0", $U$3,$Z$3, "",$O$3,$T$3)</f>
        <v>46.67</v>
      </c>
      <c r="H27" s="3">
        <f xml:space="preserve"> RTD("cqg.rtd",,"StudyData", "Close("&amp;$I$3&amp;")when (LocalMonth("&amp;$I$3&amp;")="&amp;$B27&amp;" and LocalDay("&amp;$I$3&amp;")="&amp;$C27&amp;" and LocalYear("&amp;$I$3&amp;")="&amp;$D27&amp;")", "Bar", "", "Close",$L$3, "0", $U$3,$Z$3, "",$O$3,$T$3)</f>
        <v>49.57</v>
      </c>
      <c r="I27" s="4">
        <f xml:space="preserve"> RTD("cqg.rtd",,"StudyData", "Vol("&amp;$I$3&amp;",VolType=Exchange,CoCType=Commodity)when (LocalMonth("&amp;$I$3&amp;")="&amp;$B27&amp;" and LocalDay("&amp;$I$3&amp;")="&amp;$C27&amp;" and LocalYear("&amp;$I$3&amp;")="&amp;$D27&amp;")", "Bar", "", "Close",$L$3, "0", $U$3,$Z$3, "",$O$3,"D")</f>
        <v>1041507</v>
      </c>
    </row>
    <row r="28" spans="1:21" x14ac:dyDescent="0.3">
      <c r="A28" s="1">
        <f t="shared" si="0"/>
        <v>42038</v>
      </c>
      <c r="B28" s="10">
        <f t="shared" si="1"/>
        <v>2</v>
      </c>
      <c r="C28" s="10">
        <f t="shared" si="2"/>
        <v>3</v>
      </c>
      <c r="D28" s="10">
        <f t="shared" si="3"/>
        <v>2015</v>
      </c>
      <c r="E28" s="3">
        <f xml:space="preserve"> RTD("cqg.rtd",,"StudyData", "Open("&amp;$I$3&amp;")when (LocalMonth("&amp;$I$3&amp;")="&amp;$B28&amp;" and LocalDay("&amp;$I$3&amp;")="&amp;$C28&amp;" and LocalYear("&amp;$I$3&amp;")="&amp;$D28&amp;")", "Bar", "", "Close",$L$3, "0", $U$3,$Z$3, "",$O$3,$T$3)</f>
        <v>49.79</v>
      </c>
      <c r="F28" s="3">
        <f xml:space="preserve"> RTD("cqg.rtd",,"StudyData", "High("&amp;$I$3&amp;")when (LocalMonth("&amp;$I$3&amp;")="&amp;$B28&amp;" and LocalDay("&amp;$I$3&amp;")="&amp;$C28&amp;" and LocalYear("&amp;$I$3&amp;")="&amp;$D28&amp;")", "Bar", "", "Close",$L$3, "0", $U$3,$Z$3, "",$O$3,$T$3)</f>
        <v>54.24</v>
      </c>
      <c r="G28" s="3">
        <f xml:space="preserve"> RTD("cqg.rtd",,"StudyData", "Low("&amp;$I$3&amp;")when (LocalMonth("&amp;$I$3&amp;")="&amp;$B28&amp;" and LocalDay("&amp;$I$3&amp;")="&amp;$C28&amp;" and LocalYear("&amp;$I$3&amp;")="&amp;$D28&amp;")", "Bar", "", "Close",$L$3, "0", $U$3,$Z$3, "",$O$3,$T$3)</f>
        <v>49.69</v>
      </c>
      <c r="H28" s="3">
        <f xml:space="preserve"> RTD("cqg.rtd",,"StudyData", "Close("&amp;$I$3&amp;")when (LocalMonth("&amp;$I$3&amp;")="&amp;$B28&amp;" and LocalDay("&amp;$I$3&amp;")="&amp;$C28&amp;" and LocalYear("&amp;$I$3&amp;")="&amp;$D28&amp;")", "Bar", "", "Close",$L$3, "0", $U$3,$Z$3, "",$O$3,$T$3)</f>
        <v>53.05</v>
      </c>
      <c r="I28" s="4">
        <f xml:space="preserve"> RTD("cqg.rtd",,"StudyData", "Vol("&amp;$I$3&amp;",VolType=Exchange,CoCType=Commodity)when (LocalMonth("&amp;$I$3&amp;")="&amp;$B28&amp;" and LocalDay("&amp;$I$3&amp;")="&amp;$C28&amp;" and LocalYear("&amp;$I$3&amp;")="&amp;$D28&amp;")", "Bar", "", "Close",$L$3, "0", $U$3,$Z$3, "",$O$3,"D")</f>
        <v>1348890</v>
      </c>
    </row>
    <row r="29" spans="1:21" x14ac:dyDescent="0.3">
      <c r="A29" s="1">
        <f t="shared" si="0"/>
        <v>42039</v>
      </c>
      <c r="B29" s="10">
        <f t="shared" si="1"/>
        <v>2</v>
      </c>
      <c r="C29" s="10">
        <f t="shared" si="2"/>
        <v>4</v>
      </c>
      <c r="D29" s="10">
        <f t="shared" si="3"/>
        <v>2015</v>
      </c>
      <c r="E29" s="3">
        <f xml:space="preserve"> RTD("cqg.rtd",,"StudyData", "Open("&amp;$I$3&amp;")when (LocalMonth("&amp;$I$3&amp;")="&amp;$B29&amp;" and LocalDay("&amp;$I$3&amp;")="&amp;$C29&amp;" and LocalYear("&amp;$I$3&amp;")="&amp;$D29&amp;")", "Bar", "", "Close",$L$3, "0", $U$3,$Z$3, "",$O$3,$T$3)</f>
        <v>51.67</v>
      </c>
      <c r="F29" s="3">
        <f xml:space="preserve"> RTD("cqg.rtd",,"StudyData", "High("&amp;$I$3&amp;")when (LocalMonth("&amp;$I$3&amp;")="&amp;$B29&amp;" and LocalDay("&amp;$I$3&amp;")="&amp;$C29&amp;" and LocalYear("&amp;$I$3&amp;")="&amp;$D29&amp;")", "Bar", "", "Close",$L$3, "0", $U$3,$Z$3, "",$O$3,$T$3)</f>
        <v>52.56</v>
      </c>
      <c r="G29" s="3">
        <f xml:space="preserve"> RTD("cqg.rtd",,"StudyData", "Low("&amp;$I$3&amp;")when (LocalMonth("&amp;$I$3&amp;")="&amp;$B29&amp;" and LocalDay("&amp;$I$3&amp;")="&amp;$C29&amp;" and LocalYear("&amp;$I$3&amp;")="&amp;$D29&amp;")", "Bar", "", "Close",$L$3, "0", $U$3,$Z$3, "",$O$3,$T$3)</f>
        <v>47.95</v>
      </c>
      <c r="H29" s="3">
        <f xml:space="preserve"> RTD("cqg.rtd",,"StudyData", "Close("&amp;$I$3&amp;")when (LocalMonth("&amp;$I$3&amp;")="&amp;$B29&amp;" and LocalDay("&amp;$I$3&amp;")="&amp;$C29&amp;" and LocalYear("&amp;$I$3&amp;")="&amp;$D29&amp;")", "Bar", "", "Close",$L$3, "0", $U$3,$Z$3, "",$O$3,$T$3)</f>
        <v>48.45</v>
      </c>
      <c r="I29" s="4">
        <f xml:space="preserve"> RTD("cqg.rtd",,"StudyData", "Vol("&amp;$I$3&amp;",VolType=Exchange,CoCType=Commodity)when (LocalMonth("&amp;$I$3&amp;")="&amp;$B29&amp;" and LocalDay("&amp;$I$3&amp;")="&amp;$C29&amp;" and LocalYear("&amp;$I$3&amp;")="&amp;$D29&amp;")", "Bar", "", "Close",$L$3, "0", $U$3,$Z$3, "",$O$3,"D")</f>
        <v>1147288</v>
      </c>
    </row>
    <row r="30" spans="1:21" x14ac:dyDescent="0.3">
      <c r="A30" s="1">
        <f t="shared" si="0"/>
        <v>42040</v>
      </c>
      <c r="B30" s="10">
        <f t="shared" si="1"/>
        <v>2</v>
      </c>
      <c r="C30" s="10">
        <f t="shared" si="2"/>
        <v>5</v>
      </c>
      <c r="D30" s="10">
        <f t="shared" si="3"/>
        <v>2015</v>
      </c>
      <c r="E30" s="3">
        <f xml:space="preserve"> RTD("cqg.rtd",,"StudyData", "Open("&amp;$I$3&amp;")when (LocalMonth("&amp;$I$3&amp;")="&amp;$B30&amp;" and LocalDay("&amp;$I$3&amp;")="&amp;$C30&amp;" and LocalYear("&amp;$I$3&amp;")="&amp;$D30&amp;")", "Bar", "", "Close",$L$3, "0", $U$3,$Z$3, "",$O$3,$T$3)</f>
        <v>48.67</v>
      </c>
      <c r="F30" s="3">
        <f xml:space="preserve"> RTD("cqg.rtd",,"StudyData", "High("&amp;$I$3&amp;")when (LocalMonth("&amp;$I$3&amp;")="&amp;$B30&amp;" and LocalDay("&amp;$I$3&amp;")="&amp;$C30&amp;" and LocalYear("&amp;$I$3&amp;")="&amp;$D30&amp;")", "Bar", "", "Close",$L$3, "0", $U$3,$Z$3, "",$O$3,$T$3)</f>
        <v>52.1</v>
      </c>
      <c r="G30" s="3">
        <f xml:space="preserve"> RTD("cqg.rtd",,"StudyData", "Low("&amp;$I$3&amp;")when (LocalMonth("&amp;$I$3&amp;")="&amp;$B30&amp;" and LocalDay("&amp;$I$3&amp;")="&amp;$C30&amp;" and LocalYear("&amp;$I$3&amp;")="&amp;$D30&amp;")", "Bar", "", "Close",$L$3, "0", $U$3,$Z$3, "",$O$3,$T$3)</f>
        <v>47.36</v>
      </c>
      <c r="H30" s="3">
        <f xml:space="preserve"> RTD("cqg.rtd",,"StudyData", "Close("&amp;$I$3&amp;")when (LocalMonth("&amp;$I$3&amp;")="&amp;$B30&amp;" and LocalDay("&amp;$I$3&amp;")="&amp;$C30&amp;" and LocalYear("&amp;$I$3&amp;")="&amp;$D30&amp;")", "Bar", "", "Close",$L$3, "0", $U$3,$Z$3, "",$O$3,$T$3)</f>
        <v>50.48</v>
      </c>
      <c r="I30" s="4">
        <f xml:space="preserve"> RTD("cqg.rtd",,"StudyData", "Vol("&amp;$I$3&amp;",VolType=Exchange,CoCType=Commodity)when (LocalMonth("&amp;$I$3&amp;")="&amp;$B30&amp;" and LocalDay("&amp;$I$3&amp;")="&amp;$C30&amp;" and LocalYear("&amp;$I$3&amp;")="&amp;$D30&amp;")", "Bar", "", "Close",$L$3, "0", $U$3,$Z$3, "",$O$3,"D")</f>
        <v>1229272</v>
      </c>
    </row>
    <row r="31" spans="1:21" x14ac:dyDescent="0.3">
      <c r="A31" s="1">
        <f t="shared" si="0"/>
        <v>42041</v>
      </c>
      <c r="B31" s="10">
        <f t="shared" si="1"/>
        <v>2</v>
      </c>
      <c r="C31" s="10">
        <f t="shared" ref="C31:C94" si="4">DAY(A31)</f>
        <v>6</v>
      </c>
      <c r="D31" s="10">
        <f t="shared" ref="D31:D94" si="5">YEAR(A31)</f>
        <v>2015</v>
      </c>
      <c r="E31" s="3">
        <f xml:space="preserve"> RTD("cqg.rtd",,"StudyData", "Open("&amp;$I$3&amp;")when (LocalMonth("&amp;$I$3&amp;")="&amp;$B31&amp;" and LocalDay("&amp;$I$3&amp;")="&amp;$C31&amp;" and LocalYear("&amp;$I$3&amp;")="&amp;$D31&amp;")", "Bar", "", "Close",$L$3, "0", $U$3,$Z$3, "",$O$3,$T$3)</f>
        <v>50.86</v>
      </c>
      <c r="F31" s="3">
        <f xml:space="preserve"> RTD("cqg.rtd",,"StudyData", "High("&amp;$I$3&amp;")when (LocalMonth("&amp;$I$3&amp;")="&amp;$B31&amp;" and LocalDay("&amp;$I$3&amp;")="&amp;$C31&amp;" and LocalYear("&amp;$I$3&amp;")="&amp;$D31&amp;")", "Bar", "", "Close",$L$3, "0", $U$3,$Z$3, "",$O$3,$T$3)</f>
        <v>53.16</v>
      </c>
      <c r="G31" s="3">
        <f xml:space="preserve"> RTD("cqg.rtd",,"StudyData", "Low("&amp;$I$3&amp;")when (LocalMonth("&amp;$I$3&amp;")="&amp;$B31&amp;" and LocalDay("&amp;$I$3&amp;")="&amp;$C31&amp;" and LocalYear("&amp;$I$3&amp;")="&amp;$D31&amp;")", "Bar", "", "Close",$L$3, "0", $U$3,$Z$3, "",$O$3,$T$3)</f>
        <v>50.72</v>
      </c>
      <c r="H31" s="3">
        <f xml:space="preserve"> RTD("cqg.rtd",,"StudyData", "Close("&amp;$I$3&amp;")when (LocalMonth("&amp;$I$3&amp;")="&amp;$B31&amp;" and LocalDay("&amp;$I$3&amp;")="&amp;$C31&amp;" and LocalYear("&amp;$I$3&amp;")="&amp;$D31&amp;")", "Bar", "", "Close",$L$3, "0", $U$3,$Z$3, "",$O$3,$T$3)</f>
        <v>51.69</v>
      </c>
      <c r="I31" s="4">
        <f xml:space="preserve"> RTD("cqg.rtd",,"StudyData", "Vol("&amp;$I$3&amp;",VolType=Exchange,CoCType=Commodity)when (LocalMonth("&amp;$I$3&amp;")="&amp;$B31&amp;" and LocalDay("&amp;$I$3&amp;")="&amp;$C31&amp;" and LocalYear("&amp;$I$3&amp;")="&amp;$D31&amp;")", "Bar", "", "Close",$L$3, "0", $U$3,$Z$3, "",$O$3,"D")</f>
        <v>1214382</v>
      </c>
    </row>
    <row r="32" spans="1:21" x14ac:dyDescent="0.3">
      <c r="A32" s="1">
        <f t="shared" si="0"/>
        <v>42044</v>
      </c>
      <c r="B32" s="10">
        <f t="shared" si="1"/>
        <v>2</v>
      </c>
      <c r="C32" s="10">
        <f t="shared" si="4"/>
        <v>9</v>
      </c>
      <c r="D32" s="10">
        <f t="shared" si="5"/>
        <v>2015</v>
      </c>
      <c r="E32" s="3">
        <f xml:space="preserve"> RTD("cqg.rtd",,"StudyData", "Open("&amp;$I$3&amp;")when (LocalMonth("&amp;$I$3&amp;")="&amp;$B32&amp;" and LocalDay("&amp;$I$3&amp;")="&amp;$C32&amp;" and LocalYear("&amp;$I$3&amp;")="&amp;$D32&amp;")", "Bar", "", "Close",$L$3, "0", $U$3,$Z$3, "",$O$3,$T$3)</f>
        <v>52.01</v>
      </c>
      <c r="F32" s="3">
        <f xml:space="preserve"> RTD("cqg.rtd",,"StudyData", "High("&amp;$I$3&amp;")when (LocalMonth("&amp;$I$3&amp;")="&amp;$B32&amp;" and LocalDay("&amp;$I$3&amp;")="&amp;$C32&amp;" and LocalYear("&amp;$I$3&amp;")="&amp;$D32&amp;")", "Bar", "", "Close",$L$3, "0", $U$3,$Z$3, "",$O$3,$T$3)</f>
        <v>53.99</v>
      </c>
      <c r="G32" s="3">
        <f xml:space="preserve"> RTD("cqg.rtd",,"StudyData", "Low("&amp;$I$3&amp;")when (LocalMonth("&amp;$I$3&amp;")="&amp;$B32&amp;" and LocalDay("&amp;$I$3&amp;")="&amp;$C32&amp;" and LocalYear("&amp;$I$3&amp;")="&amp;$D32&amp;")", "Bar", "", "Close",$L$3, "0", $U$3,$Z$3, "",$O$3,$T$3)</f>
        <v>51.65</v>
      </c>
      <c r="H32" s="3">
        <f xml:space="preserve"> RTD("cqg.rtd",,"StudyData", "Close("&amp;$I$3&amp;")when (LocalMonth("&amp;$I$3&amp;")="&amp;$B32&amp;" and LocalDay("&amp;$I$3&amp;")="&amp;$C32&amp;" and LocalYear("&amp;$I$3&amp;")="&amp;$D32&amp;")", "Bar", "", "Close",$L$3, "0", $U$3,$Z$3, "",$O$3,$T$3)</f>
        <v>52.86</v>
      </c>
      <c r="I32" s="4">
        <f xml:space="preserve"> RTD("cqg.rtd",,"StudyData", "Vol("&amp;$I$3&amp;",VolType=Exchange,CoCType=Commodity)when (LocalMonth("&amp;$I$3&amp;")="&amp;$B32&amp;" and LocalDay("&amp;$I$3&amp;")="&amp;$C32&amp;" and LocalYear("&amp;$I$3&amp;")="&amp;$D32&amp;")", "Bar", "", "Close",$L$3, "0", $U$3,$Z$3, "",$O$3,"D")</f>
        <v>1282325</v>
      </c>
    </row>
    <row r="33" spans="1:9" x14ac:dyDescent="0.3">
      <c r="A33" s="1">
        <f t="shared" si="0"/>
        <v>42045</v>
      </c>
      <c r="B33" s="10">
        <f t="shared" si="1"/>
        <v>2</v>
      </c>
      <c r="C33" s="10">
        <f t="shared" si="4"/>
        <v>10</v>
      </c>
      <c r="D33" s="10">
        <f t="shared" si="5"/>
        <v>2015</v>
      </c>
      <c r="E33" s="3">
        <f xml:space="preserve"> RTD("cqg.rtd",,"StudyData", "Open("&amp;$I$3&amp;")when (LocalMonth("&amp;$I$3&amp;")="&amp;$B33&amp;" and LocalDay("&amp;$I$3&amp;")="&amp;$C33&amp;" and LocalYear("&amp;$I$3&amp;")="&amp;$D33&amp;")", "Bar", "", "Close",$L$3, "0", $U$3,$Z$3, "",$O$3,$T$3)</f>
        <v>52.43</v>
      </c>
      <c r="F33" s="3">
        <f xml:space="preserve"> RTD("cqg.rtd",,"StudyData", "High("&amp;$I$3&amp;")when (LocalMonth("&amp;$I$3&amp;")="&amp;$B33&amp;" and LocalDay("&amp;$I$3&amp;")="&amp;$C33&amp;" and LocalYear("&amp;$I$3&amp;")="&amp;$D33&amp;")", "Bar", "", "Close",$L$3, "0", $U$3,$Z$3, "",$O$3,$T$3)</f>
        <v>52.65</v>
      </c>
      <c r="G33" s="3">
        <f xml:space="preserve"> RTD("cqg.rtd",,"StudyData", "Low("&amp;$I$3&amp;")when (LocalMonth("&amp;$I$3&amp;")="&amp;$B33&amp;" and LocalDay("&amp;$I$3&amp;")="&amp;$C33&amp;" and LocalYear("&amp;$I$3&amp;")="&amp;$D33&amp;")", "Bar", "", "Close",$L$3, "0", $U$3,$Z$3, "",$O$3,$T$3)</f>
        <v>49.86</v>
      </c>
      <c r="H33" s="3">
        <f xml:space="preserve"> RTD("cqg.rtd",,"StudyData", "Close("&amp;$I$3&amp;")when (LocalMonth("&amp;$I$3&amp;")="&amp;$B33&amp;" and LocalDay("&amp;$I$3&amp;")="&amp;$C33&amp;" and LocalYear("&amp;$I$3&amp;")="&amp;$D33&amp;")", "Bar", "", "Close",$L$3, "0", $U$3,$Z$3, "",$O$3,$T$3)</f>
        <v>50.02</v>
      </c>
      <c r="I33" s="4">
        <f xml:space="preserve"> RTD("cqg.rtd",,"StudyData", "Vol("&amp;$I$3&amp;",VolType=Exchange,CoCType=Commodity)when (LocalMonth("&amp;$I$3&amp;")="&amp;$B33&amp;" and LocalDay("&amp;$I$3&amp;")="&amp;$C33&amp;" and LocalYear("&amp;$I$3&amp;")="&amp;$D33&amp;")", "Bar", "", "Close",$L$3, "0", $U$3,$Z$3, "",$O$3,"D")</f>
        <v>1091280</v>
      </c>
    </row>
    <row r="34" spans="1:9" x14ac:dyDescent="0.3">
      <c r="A34" s="1">
        <f t="shared" si="0"/>
        <v>42046</v>
      </c>
      <c r="B34" s="10">
        <f t="shared" si="1"/>
        <v>2</v>
      </c>
      <c r="C34" s="10">
        <f t="shared" si="4"/>
        <v>11</v>
      </c>
      <c r="D34" s="10">
        <f t="shared" si="5"/>
        <v>2015</v>
      </c>
      <c r="E34" s="3">
        <f xml:space="preserve"> RTD("cqg.rtd",,"StudyData", "Open("&amp;$I$3&amp;")when (LocalMonth("&amp;$I$3&amp;")="&amp;$B34&amp;" and LocalDay("&amp;$I$3&amp;")="&amp;$C34&amp;" and LocalYear("&amp;$I$3&amp;")="&amp;$D34&amp;")", "Bar", "", "Close",$L$3, "0", $U$3,$Z$3, "",$O$3,$T$3)</f>
        <v>50.98</v>
      </c>
      <c r="F34" s="3">
        <f xml:space="preserve"> RTD("cqg.rtd",,"StudyData", "High("&amp;$I$3&amp;")when (LocalMonth("&amp;$I$3&amp;")="&amp;$B34&amp;" and LocalDay("&amp;$I$3&amp;")="&amp;$C34&amp;" and LocalYear("&amp;$I$3&amp;")="&amp;$D34&amp;")", "Bar", "", "Close",$L$3, "0", $U$3,$Z$3, "",$O$3,$T$3)</f>
        <v>51.14</v>
      </c>
      <c r="G34" s="3">
        <f xml:space="preserve"> RTD("cqg.rtd",,"StudyData", "Low("&amp;$I$3&amp;")when (LocalMonth("&amp;$I$3&amp;")="&amp;$B34&amp;" and LocalDay("&amp;$I$3&amp;")="&amp;$C34&amp;" and LocalYear("&amp;$I$3&amp;")="&amp;$D34&amp;")", "Bar", "", "Close",$L$3, "0", $U$3,$Z$3, "",$O$3,$T$3)</f>
        <v>48.05</v>
      </c>
      <c r="H34" s="3">
        <f xml:space="preserve"> RTD("cqg.rtd",,"StudyData", "Close("&amp;$I$3&amp;")when (LocalMonth("&amp;$I$3&amp;")="&amp;$B34&amp;" and LocalDay("&amp;$I$3&amp;")="&amp;$C34&amp;" and LocalYear("&amp;$I$3&amp;")="&amp;$D34&amp;")", "Bar", "", "Close",$L$3, "0", $U$3,$Z$3, "",$O$3,$T$3)</f>
        <v>48.84</v>
      </c>
      <c r="I34" s="4">
        <f xml:space="preserve"> RTD("cqg.rtd",,"StudyData", "Vol("&amp;$I$3&amp;",VolType=Exchange,CoCType=Commodity)when (LocalMonth("&amp;$I$3&amp;")="&amp;$B34&amp;" and LocalDay("&amp;$I$3&amp;")="&amp;$C34&amp;" and LocalYear("&amp;$I$3&amp;")="&amp;$D34&amp;")", "Bar", "", "Close",$L$3, "0", $U$3,$Z$3, "",$O$3,"D")</f>
        <v>1143232</v>
      </c>
    </row>
    <row r="35" spans="1:9" x14ac:dyDescent="0.3">
      <c r="A35" s="1">
        <f t="shared" si="0"/>
        <v>42047</v>
      </c>
      <c r="B35" s="10">
        <f t="shared" si="1"/>
        <v>2</v>
      </c>
      <c r="C35" s="10">
        <f t="shared" si="4"/>
        <v>12</v>
      </c>
      <c r="D35" s="10">
        <f t="shared" si="5"/>
        <v>2015</v>
      </c>
      <c r="E35" s="3">
        <f xml:space="preserve"> RTD("cqg.rtd",,"StudyData", "Open("&amp;$I$3&amp;")when (LocalMonth("&amp;$I$3&amp;")="&amp;$B35&amp;" and LocalDay("&amp;$I$3&amp;")="&amp;$C35&amp;" and LocalYear("&amp;$I$3&amp;")="&amp;$D35&amp;")", "Bar", "", "Close",$L$3, "0", $U$3,$Z$3, "",$O$3,$T$3)</f>
        <v>49.42</v>
      </c>
      <c r="F35" s="3">
        <f xml:space="preserve"> RTD("cqg.rtd",,"StudyData", "High("&amp;$I$3&amp;")when (LocalMonth("&amp;$I$3&amp;")="&amp;$B35&amp;" and LocalDay("&amp;$I$3&amp;")="&amp;$C35&amp;" and LocalYear("&amp;$I$3&amp;")="&amp;$D35&amp;")", "Bar", "", "Close",$L$3, "0", $U$3,$Z$3, "",$O$3,$T$3)</f>
        <v>51.6</v>
      </c>
      <c r="G35" s="3">
        <f xml:space="preserve"> RTD("cqg.rtd",,"StudyData", "Low("&amp;$I$3&amp;")when (LocalMonth("&amp;$I$3&amp;")="&amp;$B35&amp;" and LocalDay("&amp;$I$3&amp;")="&amp;$C35&amp;" and LocalYear("&amp;$I$3&amp;")="&amp;$D35&amp;")", "Bar", "", "Close",$L$3, "0", $U$3,$Z$3, "",$O$3,$T$3)</f>
        <v>49.14</v>
      </c>
      <c r="H35" s="3">
        <f xml:space="preserve"> RTD("cqg.rtd",,"StudyData", "Close("&amp;$I$3&amp;")when (LocalMonth("&amp;$I$3&amp;")="&amp;$B35&amp;" and LocalDay("&amp;$I$3&amp;")="&amp;$C35&amp;" and LocalYear("&amp;$I$3&amp;")="&amp;$D35&amp;")", "Bar", "", "Close",$L$3, "0", $U$3,$Z$3, "",$O$3,$T$3)</f>
        <v>51.21</v>
      </c>
      <c r="I35" s="4">
        <f xml:space="preserve"> RTD("cqg.rtd",,"StudyData", "Vol("&amp;$I$3&amp;",VolType=Exchange,CoCType=Commodity)when (LocalMonth("&amp;$I$3&amp;")="&amp;$B35&amp;" and LocalDay("&amp;$I$3&amp;")="&amp;$C35&amp;" and LocalYear("&amp;$I$3&amp;")="&amp;$D35&amp;")", "Bar", "", "Close",$L$3, "0", $U$3,$Z$3, "",$O$3,"D")</f>
        <v>1342467</v>
      </c>
    </row>
    <row r="36" spans="1:9" x14ac:dyDescent="0.3">
      <c r="A36" s="1">
        <f t="shared" si="0"/>
        <v>42048</v>
      </c>
      <c r="B36" s="10">
        <f t="shared" si="1"/>
        <v>2</v>
      </c>
      <c r="C36" s="10">
        <f t="shared" si="4"/>
        <v>13</v>
      </c>
      <c r="D36" s="10">
        <f t="shared" si="5"/>
        <v>2015</v>
      </c>
      <c r="E36" s="3">
        <f xml:space="preserve"> RTD("cqg.rtd",,"StudyData", "Open("&amp;$I$3&amp;")when (LocalMonth("&amp;$I$3&amp;")="&amp;$B36&amp;" and LocalDay("&amp;$I$3&amp;")="&amp;$C36&amp;" and LocalYear("&amp;$I$3&amp;")="&amp;$D36&amp;")", "Bar", "", "Close",$L$3, "0", $U$3,$Z$3, "",$O$3,$T$3)</f>
        <v>51.35</v>
      </c>
      <c r="F36" s="3">
        <f xml:space="preserve"> RTD("cqg.rtd",,"StudyData", "High("&amp;$I$3&amp;")when (LocalMonth("&amp;$I$3&amp;")="&amp;$B36&amp;" and LocalDay("&amp;$I$3&amp;")="&amp;$C36&amp;" and LocalYear("&amp;$I$3&amp;")="&amp;$D36&amp;")", "Bar", "", "Close",$L$3, "0", $U$3,$Z$3, "",$O$3,$T$3)</f>
        <v>53.43</v>
      </c>
      <c r="G36" s="3">
        <f xml:space="preserve"> RTD("cqg.rtd",,"StudyData", "Low("&amp;$I$3&amp;")when (LocalMonth("&amp;$I$3&amp;")="&amp;$B36&amp;" and LocalDay("&amp;$I$3&amp;")="&amp;$C36&amp;" and LocalYear("&amp;$I$3&amp;")="&amp;$D36&amp;")", "Bar", "", "Close",$L$3, "0", $U$3,$Z$3, "",$O$3,$T$3)</f>
        <v>51.03</v>
      </c>
      <c r="H36" s="3">
        <f xml:space="preserve"> RTD("cqg.rtd",,"StudyData", "Close("&amp;$I$3&amp;")when (LocalMonth("&amp;$I$3&amp;")="&amp;$B36&amp;" and LocalDay("&amp;$I$3&amp;")="&amp;$C36&amp;" and LocalYear("&amp;$I$3&amp;")="&amp;$D36&amp;")", "Bar", "", "Close",$L$3, "0", $U$3,$Z$3, "",$O$3,$T$3)</f>
        <v>52.78</v>
      </c>
      <c r="I36" s="4">
        <f xml:space="preserve"> RTD("cqg.rtd",,"StudyData", "Vol("&amp;$I$3&amp;",VolType=Exchange,CoCType=Commodity)when (LocalMonth("&amp;$I$3&amp;")="&amp;$B36&amp;" and LocalDay("&amp;$I$3&amp;")="&amp;$C36&amp;" and LocalYear("&amp;$I$3&amp;")="&amp;$D36&amp;")", "Bar", "", "Close",$L$3, "0", $U$3,$Z$3, "",$O$3,"D")</f>
        <v>1040717</v>
      </c>
    </row>
    <row r="37" spans="1:9" x14ac:dyDescent="0.3">
      <c r="A37" s="1">
        <f t="shared" si="0"/>
        <v>42051</v>
      </c>
      <c r="B37" s="10">
        <f t="shared" si="1"/>
        <v>2</v>
      </c>
      <c r="C37" s="10">
        <f t="shared" si="4"/>
        <v>16</v>
      </c>
      <c r="D37" s="10">
        <f t="shared" si="5"/>
        <v>2015</v>
      </c>
      <c r="E37" s="3" t="str">
        <f xml:space="preserve"> RTD("cqg.rtd",,"StudyData", "Open("&amp;$I$3&amp;")when (LocalMonth("&amp;$I$3&amp;")="&amp;$B37&amp;" and LocalDay("&amp;$I$3&amp;")="&amp;$C37&amp;" and LocalYear("&amp;$I$3&amp;")="&amp;$D37&amp;")", "Bar", "", "Close",$L$3, "0", $U$3,$Z$3, "",$O$3,$T$3)</f>
        <v/>
      </c>
      <c r="F37" s="3" t="str">
        <f xml:space="preserve"> RTD("cqg.rtd",,"StudyData", "High("&amp;$I$3&amp;")when (LocalMonth("&amp;$I$3&amp;")="&amp;$B37&amp;" and LocalDay("&amp;$I$3&amp;")="&amp;$C37&amp;" and LocalYear("&amp;$I$3&amp;")="&amp;$D37&amp;")", "Bar", "", "Close",$L$3, "0", $U$3,$Z$3, "",$O$3,$T$3)</f>
        <v/>
      </c>
      <c r="G37" s="3" t="str">
        <f xml:space="preserve"> RTD("cqg.rtd",,"StudyData", "Low("&amp;$I$3&amp;")when (LocalMonth("&amp;$I$3&amp;")="&amp;$B37&amp;" and LocalDay("&amp;$I$3&amp;")="&amp;$C37&amp;" and LocalYear("&amp;$I$3&amp;")="&amp;$D37&amp;")", "Bar", "", "Close",$L$3, "0", $U$3,$Z$3, "",$O$3,$T$3)</f>
        <v/>
      </c>
      <c r="H37" s="3" t="str">
        <f xml:space="preserve"> RTD("cqg.rtd",,"StudyData", "Close("&amp;$I$3&amp;")when (LocalMonth("&amp;$I$3&amp;")="&amp;$B37&amp;" and LocalDay("&amp;$I$3&amp;")="&amp;$C37&amp;" and LocalYear("&amp;$I$3&amp;")="&amp;$D37&amp;")", "Bar", "", "Close",$L$3, "0", $U$3,$Z$3, "",$O$3,$T$3)</f>
        <v/>
      </c>
      <c r="I37" s="4" t="str">
        <f xml:space="preserve"> RTD("cqg.rtd",,"StudyData", "Vol("&amp;$I$3&amp;",VolType=Exchange,CoCType=Commodity)when (LocalMonth("&amp;$I$3&amp;")="&amp;$B37&amp;" and LocalDay("&amp;$I$3&amp;")="&amp;$C37&amp;" and LocalYear("&amp;$I$3&amp;")="&amp;$D37&amp;")", "Bar", "", "Close",$L$3, "0", $U$3,$Z$3, "",$O$3,"D")</f>
        <v/>
      </c>
    </row>
    <row r="38" spans="1:9" x14ac:dyDescent="0.3">
      <c r="A38" s="1">
        <f t="shared" si="0"/>
        <v>42052</v>
      </c>
      <c r="B38" s="10">
        <f t="shared" si="1"/>
        <v>2</v>
      </c>
      <c r="C38" s="10">
        <f t="shared" si="4"/>
        <v>17</v>
      </c>
      <c r="D38" s="10">
        <f t="shared" si="5"/>
        <v>2015</v>
      </c>
      <c r="E38" s="3">
        <f xml:space="preserve"> RTD("cqg.rtd",,"StudyData", "Open("&amp;$I$3&amp;")when (LocalMonth("&amp;$I$3&amp;")="&amp;$B38&amp;" and LocalDay("&amp;$I$3&amp;")="&amp;$C38&amp;" and LocalYear("&amp;$I$3&amp;")="&amp;$D38&amp;")", "Bar", "", "Close",$L$3, "0", $U$3,$Z$3, "",$O$3,$T$3)</f>
        <v>52.75</v>
      </c>
      <c r="F38" s="3">
        <f xml:space="preserve"> RTD("cqg.rtd",,"StudyData", "High("&amp;$I$3&amp;")when (LocalMonth("&amp;$I$3&amp;")="&amp;$B38&amp;" and LocalDay("&amp;$I$3&amp;")="&amp;$C38&amp;" and LocalYear("&amp;$I$3&amp;")="&amp;$D38&amp;")", "Bar", "", "Close",$L$3, "0", $U$3,$Z$3, "",$O$3,$T$3)</f>
        <v>54.15</v>
      </c>
      <c r="G38" s="3">
        <f xml:space="preserve"> RTD("cqg.rtd",,"StudyData", "Low("&amp;$I$3&amp;")when (LocalMonth("&amp;$I$3&amp;")="&amp;$B38&amp;" and LocalDay("&amp;$I$3&amp;")="&amp;$C38&amp;" and LocalYear("&amp;$I$3&amp;")="&amp;$D38&amp;")", "Bar", "", "Close",$L$3, "0", $U$3,$Z$3, "",$O$3,$T$3)</f>
        <v>50.81</v>
      </c>
      <c r="H38" s="3">
        <f xml:space="preserve"> RTD("cqg.rtd",,"StudyData", "Close("&amp;$I$3&amp;")when (LocalMonth("&amp;$I$3&amp;")="&amp;$B38&amp;" and LocalDay("&amp;$I$3&amp;")="&amp;$C38&amp;" and LocalYear("&amp;$I$3&amp;")="&amp;$D38&amp;")", "Bar", "", "Close",$L$3, "0", $U$3,$Z$3, "",$O$3,$T$3)</f>
        <v>53.53</v>
      </c>
      <c r="I38" s="4">
        <f xml:space="preserve"> RTD("cqg.rtd",,"StudyData", "Vol("&amp;$I$3&amp;",VolType=Exchange,CoCType=Commodity)when (LocalMonth("&amp;$I$3&amp;")="&amp;$B38&amp;" and LocalDay("&amp;$I$3&amp;")="&amp;$C38&amp;" and LocalYear("&amp;$I$3&amp;")="&amp;$D38&amp;")", "Bar", "", "Close",$L$3, "0", $U$3,$Z$3, "",$O$3,"D")</f>
        <v>1324961</v>
      </c>
    </row>
    <row r="39" spans="1:9" x14ac:dyDescent="0.3">
      <c r="A39" s="1">
        <f t="shared" si="0"/>
        <v>42053</v>
      </c>
      <c r="B39" s="10">
        <f t="shared" si="1"/>
        <v>2</v>
      </c>
      <c r="C39" s="10">
        <f t="shared" si="4"/>
        <v>18</v>
      </c>
      <c r="D39" s="10">
        <f t="shared" si="5"/>
        <v>2015</v>
      </c>
      <c r="E39" s="3">
        <f xml:space="preserve"> RTD("cqg.rtd",,"StudyData", "Open("&amp;$I$3&amp;")when (LocalMonth("&amp;$I$3&amp;")="&amp;$B39&amp;" and LocalDay("&amp;$I$3&amp;")="&amp;$C39&amp;" and LocalYear("&amp;$I$3&amp;")="&amp;$D39&amp;")", "Bar", "", "Close",$L$3, "0", $U$3,$Z$3, "",$O$3,$T$3)</f>
        <v>53.24</v>
      </c>
      <c r="F39" s="3">
        <f xml:space="preserve"> RTD("cqg.rtd",,"StudyData", "High("&amp;$I$3&amp;")when (LocalMonth("&amp;$I$3&amp;")="&amp;$B39&amp;" and LocalDay("&amp;$I$3&amp;")="&amp;$C39&amp;" and LocalYear("&amp;$I$3&amp;")="&amp;$D39&amp;")", "Bar", "", "Close",$L$3, "0", $U$3,$Z$3, "",$O$3,$T$3)</f>
        <v>53.41</v>
      </c>
      <c r="G39" s="3">
        <f xml:space="preserve"> RTD("cqg.rtd",,"StudyData", "Low("&amp;$I$3&amp;")when (LocalMonth("&amp;$I$3&amp;")="&amp;$B39&amp;" and LocalDay("&amp;$I$3&amp;")="&amp;$C39&amp;" and LocalYear("&amp;$I$3&amp;")="&amp;$D39&amp;")", "Bar", "", "Close",$L$3, "0", $U$3,$Z$3, "",$O$3,$T$3)</f>
        <v>50.32</v>
      </c>
      <c r="H39" s="3">
        <f xml:space="preserve"> RTD("cqg.rtd",,"StudyData", "Close("&amp;$I$3&amp;")when (LocalMonth("&amp;$I$3&amp;")="&amp;$B39&amp;" and LocalDay("&amp;$I$3&amp;")="&amp;$C39&amp;" and LocalYear("&amp;$I$3&amp;")="&amp;$D39&amp;")", "Bar", "", "Close",$L$3, "0", $U$3,$Z$3, "",$O$3,$T$3)</f>
        <v>52.14</v>
      </c>
      <c r="I39" s="4">
        <f xml:space="preserve"> RTD("cqg.rtd",,"StudyData", "Vol("&amp;$I$3&amp;",VolType=Exchange,CoCType=Commodity)when (LocalMonth("&amp;$I$3&amp;")="&amp;$B39&amp;" and LocalDay("&amp;$I$3&amp;")="&amp;$C39&amp;" and LocalYear("&amp;$I$3&amp;")="&amp;$D39&amp;")", "Bar", "", "Close",$L$3, "0", $U$3,$Z$3, "",$O$3,"D")</f>
        <v>865922</v>
      </c>
    </row>
    <row r="40" spans="1:9" x14ac:dyDescent="0.3">
      <c r="A40" s="1">
        <f t="shared" si="0"/>
        <v>42054</v>
      </c>
      <c r="B40" s="10">
        <f t="shared" si="1"/>
        <v>2</v>
      </c>
      <c r="C40" s="10">
        <f t="shared" si="4"/>
        <v>19</v>
      </c>
      <c r="D40" s="10">
        <f t="shared" si="5"/>
        <v>2015</v>
      </c>
      <c r="E40" s="3">
        <f xml:space="preserve"> RTD("cqg.rtd",,"StudyData", "Open("&amp;$I$3&amp;")when (LocalMonth("&amp;$I$3&amp;")="&amp;$B40&amp;" and LocalDay("&amp;$I$3&amp;")="&amp;$C40&amp;" and LocalYear("&amp;$I$3&amp;")="&amp;$D40&amp;")", "Bar", "", "Close",$L$3, "0", $U$3,$Z$3, "",$O$3,$T$3)</f>
        <v>50.55</v>
      </c>
      <c r="F40" s="3">
        <f xml:space="preserve"> RTD("cqg.rtd",,"StudyData", "High("&amp;$I$3&amp;")when (LocalMonth("&amp;$I$3&amp;")="&amp;$B40&amp;" and LocalDay("&amp;$I$3&amp;")="&amp;$C40&amp;" and LocalYear("&amp;$I$3&amp;")="&amp;$D40&amp;")", "Bar", "", "Close",$L$3, "0", $U$3,$Z$3, "",$O$3,$T$3)</f>
        <v>52.14</v>
      </c>
      <c r="G40" s="3">
        <f xml:space="preserve"> RTD("cqg.rtd",,"StudyData", "Low("&amp;$I$3&amp;")when (LocalMonth("&amp;$I$3&amp;")="&amp;$B40&amp;" and LocalDay("&amp;$I$3&amp;")="&amp;$C40&amp;" and LocalYear("&amp;$I$3&amp;")="&amp;$D40&amp;")", "Bar", "", "Close",$L$3, "0", $U$3,$Z$3, "",$O$3,$T$3)</f>
        <v>49.15</v>
      </c>
      <c r="H40" s="3">
        <f xml:space="preserve"> RTD("cqg.rtd",,"StudyData", "Close("&amp;$I$3&amp;")when (LocalMonth("&amp;$I$3&amp;")="&amp;$B40&amp;" and LocalDay("&amp;$I$3&amp;")="&amp;$C40&amp;" and LocalYear("&amp;$I$3&amp;")="&amp;$D40&amp;")", "Bar", "", "Close",$L$3, "0", $U$3,$Z$3, "",$O$3,$T$3)</f>
        <v>51.16</v>
      </c>
      <c r="I40" s="4">
        <f xml:space="preserve"> RTD("cqg.rtd",,"StudyData", "Vol("&amp;$I$3&amp;",VolType=Exchange,CoCType=Commodity)when (LocalMonth("&amp;$I$3&amp;")="&amp;$B40&amp;" and LocalDay("&amp;$I$3&amp;")="&amp;$C40&amp;" and LocalYear("&amp;$I$3&amp;")="&amp;$D40&amp;")", "Bar", "", "Close",$L$3, "0", $U$3,$Z$3, "",$O$3,"D")</f>
        <v>1136634</v>
      </c>
    </row>
    <row r="41" spans="1:9" x14ac:dyDescent="0.3">
      <c r="A41" s="1">
        <f t="shared" si="0"/>
        <v>42055</v>
      </c>
      <c r="B41" s="10">
        <f t="shared" si="1"/>
        <v>2</v>
      </c>
      <c r="C41" s="10">
        <f t="shared" si="4"/>
        <v>20</v>
      </c>
      <c r="D41" s="10">
        <f t="shared" si="5"/>
        <v>2015</v>
      </c>
      <c r="E41" s="3">
        <f xml:space="preserve"> RTD("cqg.rtd",,"StudyData", "Open("&amp;$I$3&amp;")when (LocalMonth("&amp;$I$3&amp;")="&amp;$B41&amp;" and LocalDay("&amp;$I$3&amp;")="&amp;$C41&amp;" and LocalYear("&amp;$I$3&amp;")="&amp;$D41&amp;")", "Bar", "", "Close",$L$3, "0", $U$3,$Z$3, "",$O$3,$T$3)</f>
        <v>51.24</v>
      </c>
      <c r="F41" s="3">
        <f xml:space="preserve"> RTD("cqg.rtd",,"StudyData", "High("&amp;$I$3&amp;")when (LocalMonth("&amp;$I$3&amp;")="&amp;$B41&amp;" and LocalDay("&amp;$I$3&amp;")="&amp;$C41&amp;" and LocalYear("&amp;$I$3&amp;")="&amp;$D41&amp;")", "Bar", "", "Close",$L$3, "0", $U$3,$Z$3, "",$O$3,$T$3)</f>
        <v>51.85</v>
      </c>
      <c r="G41" s="3">
        <f xml:space="preserve"> RTD("cqg.rtd",,"StudyData", "Low("&amp;$I$3&amp;")when (LocalMonth("&amp;$I$3&amp;")="&amp;$B41&amp;" and LocalDay("&amp;$I$3&amp;")="&amp;$C41&amp;" and LocalYear("&amp;$I$3&amp;")="&amp;$D41&amp;")", "Bar", "", "Close",$L$3, "0", $U$3,$Z$3, "",$O$3,$T$3)</f>
        <v>49.91</v>
      </c>
      <c r="H41" s="3">
        <f xml:space="preserve"> RTD("cqg.rtd",,"StudyData", "Close("&amp;$I$3&amp;")when (LocalMonth("&amp;$I$3&amp;")="&amp;$B41&amp;" and LocalDay("&amp;$I$3&amp;")="&amp;$C41&amp;" and LocalYear("&amp;$I$3&amp;")="&amp;$D41&amp;")", "Bar", "", "Close",$L$3, "0", $U$3,$Z$3, "",$O$3,$T$3)</f>
        <v>50.34</v>
      </c>
      <c r="I41" s="4">
        <f xml:space="preserve"> RTD("cqg.rtd",,"StudyData", "Vol("&amp;$I$3&amp;",VolType=Exchange,CoCType=Commodity)when (LocalMonth("&amp;$I$3&amp;")="&amp;$B41&amp;" and LocalDay("&amp;$I$3&amp;")="&amp;$C41&amp;" and LocalYear("&amp;$I$3&amp;")="&amp;$D41&amp;")", "Bar", "", "Close",$L$3, "0", $U$3,$Z$3, "",$O$3,"D")</f>
        <v>715142</v>
      </c>
    </row>
    <row r="42" spans="1:9" x14ac:dyDescent="0.3">
      <c r="A42" s="1">
        <f t="shared" si="0"/>
        <v>42058</v>
      </c>
      <c r="B42" s="10">
        <f t="shared" si="1"/>
        <v>2</v>
      </c>
      <c r="C42" s="10">
        <f t="shared" si="4"/>
        <v>23</v>
      </c>
      <c r="D42" s="10">
        <f t="shared" si="5"/>
        <v>2015</v>
      </c>
      <c r="E42" s="3">
        <f xml:space="preserve"> RTD("cqg.rtd",,"StudyData", "Open("&amp;$I$3&amp;")when (LocalMonth("&amp;$I$3&amp;")="&amp;$B42&amp;" and LocalDay("&amp;$I$3&amp;")="&amp;$C42&amp;" and LocalYear("&amp;$I$3&amp;")="&amp;$D42&amp;")", "Bar", "", "Close",$L$3, "0", $U$3,$Z$3, "",$O$3,$T$3)</f>
        <v>50.75</v>
      </c>
      <c r="F42" s="3">
        <f xml:space="preserve"> RTD("cqg.rtd",,"StudyData", "High("&amp;$I$3&amp;")when (LocalMonth("&amp;$I$3&amp;")="&amp;$B42&amp;" and LocalDay("&amp;$I$3&amp;")="&amp;$C42&amp;" and LocalYear("&amp;$I$3&amp;")="&amp;$D42&amp;")", "Bar", "", "Close",$L$3, "0", $U$3,$Z$3, "",$O$3,$T$3)</f>
        <v>50.99</v>
      </c>
      <c r="G42" s="3">
        <f xml:space="preserve"> RTD("cqg.rtd",,"StudyData", "Low("&amp;$I$3&amp;")when (LocalMonth("&amp;$I$3&amp;")="&amp;$B42&amp;" and LocalDay("&amp;$I$3&amp;")="&amp;$C42&amp;" and LocalYear("&amp;$I$3&amp;")="&amp;$D42&amp;")", "Bar", "", "Close",$L$3, "0", $U$3,$Z$3, "",$O$3,$T$3)</f>
        <v>48.67</v>
      </c>
      <c r="H42" s="3">
        <f xml:space="preserve"> RTD("cqg.rtd",,"StudyData", "Close("&amp;$I$3&amp;")when (LocalMonth("&amp;$I$3&amp;")="&amp;$B42&amp;" and LocalDay("&amp;$I$3&amp;")="&amp;$C42&amp;" and LocalYear("&amp;$I$3&amp;")="&amp;$D42&amp;")", "Bar", "", "Close",$L$3, "0", $U$3,$Z$3, "",$O$3,$T$3)</f>
        <v>49.45</v>
      </c>
      <c r="I42" s="4">
        <f xml:space="preserve"> RTD("cqg.rtd",,"StudyData", "Vol("&amp;$I$3&amp;",VolType=Exchange,CoCType=Commodity)when (LocalMonth("&amp;$I$3&amp;")="&amp;$B42&amp;" and LocalDay("&amp;$I$3&amp;")="&amp;$C42&amp;" and LocalYear("&amp;$I$3&amp;")="&amp;$D42&amp;")", "Bar", "", "Close",$L$3, "0", $U$3,$Z$3, "",$O$3,"D")</f>
        <v>1023227</v>
      </c>
    </row>
    <row r="43" spans="1:9" x14ac:dyDescent="0.3">
      <c r="A43" s="1">
        <f t="shared" si="0"/>
        <v>42059</v>
      </c>
      <c r="B43" s="10">
        <f t="shared" si="1"/>
        <v>2</v>
      </c>
      <c r="C43" s="10">
        <f t="shared" si="4"/>
        <v>24</v>
      </c>
      <c r="D43" s="10">
        <f t="shared" si="5"/>
        <v>2015</v>
      </c>
      <c r="E43" s="3">
        <f xml:space="preserve"> RTD("cqg.rtd",,"StudyData", "Open("&amp;$I$3&amp;")when (LocalMonth("&amp;$I$3&amp;")="&amp;$B43&amp;" and LocalDay("&amp;$I$3&amp;")="&amp;$C43&amp;" and LocalYear("&amp;$I$3&amp;")="&amp;$D43&amp;")", "Bar", "", "Close",$L$3, "0", $U$3,$Z$3, "",$O$3,$T$3)</f>
        <v>49.42</v>
      </c>
      <c r="F43" s="3">
        <f xml:space="preserve"> RTD("cqg.rtd",,"StudyData", "High("&amp;$I$3&amp;")when (LocalMonth("&amp;$I$3&amp;")="&amp;$B43&amp;" and LocalDay("&amp;$I$3&amp;")="&amp;$C43&amp;" and LocalYear("&amp;$I$3&amp;")="&amp;$D43&amp;")", "Bar", "", "Close",$L$3, "0", $U$3,$Z$3, "",$O$3,$T$3)</f>
        <v>50.33</v>
      </c>
      <c r="G43" s="3">
        <f xml:space="preserve"> RTD("cqg.rtd",,"StudyData", "Low("&amp;$I$3&amp;")when (LocalMonth("&amp;$I$3&amp;")="&amp;$B43&amp;" and LocalDay("&amp;$I$3&amp;")="&amp;$C43&amp;" and LocalYear("&amp;$I$3&amp;")="&amp;$D43&amp;")", "Bar", "", "Close",$L$3, "0", $U$3,$Z$3, "",$O$3,$T$3)</f>
        <v>48.68</v>
      </c>
      <c r="H43" s="3">
        <f xml:space="preserve"> RTD("cqg.rtd",,"StudyData", "Close("&amp;$I$3&amp;")when (LocalMonth("&amp;$I$3&amp;")="&amp;$B43&amp;" and LocalDay("&amp;$I$3&amp;")="&amp;$C43&amp;" and LocalYear("&amp;$I$3&amp;")="&amp;$D43&amp;")", "Bar", "", "Close",$L$3, "0", $U$3,$Z$3, "",$O$3,$T$3)</f>
        <v>49.28</v>
      </c>
      <c r="I43" s="4">
        <f xml:space="preserve"> RTD("cqg.rtd",,"StudyData", "Vol("&amp;$I$3&amp;",VolType=Exchange,CoCType=Commodity)when (LocalMonth("&amp;$I$3&amp;")="&amp;$B43&amp;" and LocalDay("&amp;$I$3&amp;")="&amp;$C43&amp;" and LocalYear("&amp;$I$3&amp;")="&amp;$D43&amp;")", "Bar", "", "Close",$L$3, "0", $U$3,$Z$3, "",$O$3,"D")</f>
        <v>546031</v>
      </c>
    </row>
    <row r="44" spans="1:9" x14ac:dyDescent="0.3">
      <c r="A44" s="1">
        <f t="shared" si="0"/>
        <v>42060</v>
      </c>
      <c r="B44" s="10">
        <f t="shared" si="1"/>
        <v>2</v>
      </c>
      <c r="C44" s="10">
        <f t="shared" si="4"/>
        <v>25</v>
      </c>
      <c r="D44" s="10">
        <f t="shared" si="5"/>
        <v>2015</v>
      </c>
      <c r="E44" s="3">
        <f xml:space="preserve"> RTD("cqg.rtd",,"StudyData", "Open("&amp;$I$3&amp;")when (LocalMonth("&amp;$I$3&amp;")="&amp;$B44&amp;" and LocalDay("&amp;$I$3&amp;")="&amp;$C44&amp;" and LocalYear("&amp;$I$3&amp;")="&amp;$D44&amp;")", "Bar", "", "Close",$L$3, "0", $U$3,$Z$3, "",$O$3,$T$3)</f>
        <v>49.16</v>
      </c>
      <c r="F44" s="3">
        <f xml:space="preserve"> RTD("cqg.rtd",,"StudyData", "High("&amp;$I$3&amp;")when (LocalMonth("&amp;$I$3&amp;")="&amp;$B44&amp;" and LocalDay("&amp;$I$3&amp;")="&amp;$C44&amp;" and LocalYear("&amp;$I$3&amp;")="&amp;$D44&amp;")", "Bar", "", "Close",$L$3, "0", $U$3,$Z$3, "",$O$3,$T$3)</f>
        <v>51.28</v>
      </c>
      <c r="G44" s="3">
        <f xml:space="preserve"> RTD("cqg.rtd",,"StudyData", "Low("&amp;$I$3&amp;")when (LocalMonth("&amp;$I$3&amp;")="&amp;$B44&amp;" and LocalDay("&amp;$I$3&amp;")="&amp;$C44&amp;" and LocalYear("&amp;$I$3&amp;")="&amp;$D44&amp;")", "Bar", "", "Close",$L$3, "0", $U$3,$Z$3, "",$O$3,$T$3)</f>
        <v>48.43</v>
      </c>
      <c r="H44" s="3">
        <f xml:space="preserve"> RTD("cqg.rtd",,"StudyData", "Close("&amp;$I$3&amp;")when (LocalMonth("&amp;$I$3&amp;")="&amp;$B44&amp;" and LocalDay("&amp;$I$3&amp;")="&amp;$C44&amp;" and LocalYear("&amp;$I$3&amp;")="&amp;$D44&amp;")", "Bar", "", "Close",$L$3, "0", $U$3,$Z$3, "",$O$3,$T$3)</f>
        <v>50.99</v>
      </c>
      <c r="I44" s="4">
        <f xml:space="preserve"> RTD("cqg.rtd",,"StudyData", "Vol("&amp;$I$3&amp;",VolType=Exchange,CoCType=Commodity)when (LocalMonth("&amp;$I$3&amp;")="&amp;$B44&amp;" and LocalDay("&amp;$I$3&amp;")="&amp;$C44&amp;" and LocalYear("&amp;$I$3&amp;")="&amp;$D44&amp;")", "Bar", "", "Close",$L$3, "0", $U$3,$Z$3, "",$O$3,"D")</f>
        <v>956401</v>
      </c>
    </row>
    <row r="45" spans="1:9" x14ac:dyDescent="0.3">
      <c r="A45" s="1">
        <f t="shared" si="0"/>
        <v>42061</v>
      </c>
      <c r="B45" s="10">
        <f t="shared" si="1"/>
        <v>2</v>
      </c>
      <c r="C45" s="10">
        <f t="shared" si="4"/>
        <v>26</v>
      </c>
      <c r="D45" s="10">
        <f t="shared" si="5"/>
        <v>2015</v>
      </c>
      <c r="E45" s="3">
        <f xml:space="preserve"> RTD("cqg.rtd",,"StudyData", "Open("&amp;$I$3&amp;")when (LocalMonth("&amp;$I$3&amp;")="&amp;$B45&amp;" and LocalDay("&amp;$I$3&amp;")="&amp;$C45&amp;" and LocalYear("&amp;$I$3&amp;")="&amp;$D45&amp;")", "Bar", "", "Close",$L$3, "0", $U$3,$Z$3, "",$O$3,$T$3)</f>
        <v>51</v>
      </c>
      <c r="F45" s="3">
        <f xml:space="preserve"> RTD("cqg.rtd",,"StudyData", "High("&amp;$I$3&amp;")when (LocalMonth("&amp;$I$3&amp;")="&amp;$B45&amp;" and LocalDay("&amp;$I$3&amp;")="&amp;$C45&amp;" and LocalYear("&amp;$I$3&amp;")="&amp;$D45&amp;")", "Bar", "", "Close",$L$3, "0", $U$3,$Z$3, "",$O$3,$T$3)</f>
        <v>51.22</v>
      </c>
      <c r="G45" s="3">
        <f xml:space="preserve"> RTD("cqg.rtd",,"StudyData", "Low("&amp;$I$3&amp;")when (LocalMonth("&amp;$I$3&amp;")="&amp;$B45&amp;" and LocalDay("&amp;$I$3&amp;")="&amp;$C45&amp;" and LocalYear("&amp;$I$3&amp;")="&amp;$D45&amp;")", "Bar", "", "Close",$L$3, "0", $U$3,$Z$3, "",$O$3,$T$3)</f>
        <v>47.8</v>
      </c>
      <c r="H45" s="3">
        <f xml:space="preserve"> RTD("cqg.rtd",,"StudyData", "Close("&amp;$I$3&amp;")when (LocalMonth("&amp;$I$3&amp;")="&amp;$B45&amp;" and LocalDay("&amp;$I$3&amp;")="&amp;$C45&amp;" and LocalYear("&amp;$I$3&amp;")="&amp;$D45&amp;")", "Bar", "", "Close",$L$3, "0", $U$3,$Z$3, "",$O$3,$T$3)</f>
        <v>48.17</v>
      </c>
      <c r="I45" s="4">
        <f xml:space="preserve"> RTD("cqg.rtd",,"StudyData", "Vol("&amp;$I$3&amp;",VolType=Exchange,CoCType=Commodity)when (LocalMonth("&amp;$I$3&amp;")="&amp;$B45&amp;" and LocalDay("&amp;$I$3&amp;")="&amp;$C45&amp;" and LocalYear("&amp;$I$3&amp;")="&amp;$D45&amp;")", "Bar", "", "Close",$L$3, "0", $U$3,$Z$3, "",$O$3,"D")</f>
        <v>988259</v>
      </c>
    </row>
    <row r="46" spans="1:9" x14ac:dyDescent="0.3">
      <c r="A46" s="1">
        <f t="shared" si="0"/>
        <v>42062</v>
      </c>
      <c r="B46" s="10">
        <f t="shared" si="1"/>
        <v>2</v>
      </c>
      <c r="C46" s="10">
        <f t="shared" si="4"/>
        <v>27</v>
      </c>
      <c r="D46" s="10">
        <f t="shared" si="5"/>
        <v>2015</v>
      </c>
      <c r="E46" s="3">
        <f xml:space="preserve"> RTD("cqg.rtd",,"StudyData", "Open("&amp;$I$3&amp;")when (LocalMonth("&amp;$I$3&amp;")="&amp;$B46&amp;" and LocalDay("&amp;$I$3&amp;")="&amp;$C46&amp;" and LocalYear("&amp;$I$3&amp;")="&amp;$D46&amp;")", "Bar", "", "Close",$L$3, "0", $U$3,$Z$3, "",$O$3,$T$3)</f>
        <v>48.97</v>
      </c>
      <c r="F46" s="3">
        <f xml:space="preserve"> RTD("cqg.rtd",,"StudyData", "High("&amp;$I$3&amp;")when (LocalMonth("&amp;$I$3&amp;")="&amp;$B46&amp;" and LocalDay("&amp;$I$3&amp;")="&amp;$C46&amp;" and LocalYear("&amp;$I$3&amp;")="&amp;$D46&amp;")", "Bar", "", "Close",$L$3, "0", $U$3,$Z$3, "",$O$3,$T$3)</f>
        <v>49.94</v>
      </c>
      <c r="G46" s="3">
        <f xml:space="preserve"> RTD("cqg.rtd",,"StudyData", "Low("&amp;$I$3&amp;")when (LocalMonth("&amp;$I$3&amp;")="&amp;$B46&amp;" and LocalDay("&amp;$I$3&amp;")="&amp;$C46&amp;" and LocalYear("&amp;$I$3&amp;")="&amp;$D46&amp;")", "Bar", "", "Close",$L$3, "0", $U$3,$Z$3, "",$O$3,$T$3)</f>
        <v>48.46</v>
      </c>
      <c r="H46" s="3">
        <f xml:space="preserve"> RTD("cqg.rtd",,"StudyData", "Close("&amp;$I$3&amp;")when (LocalMonth("&amp;$I$3&amp;")="&amp;$B46&amp;" and LocalDay("&amp;$I$3&amp;")="&amp;$C46&amp;" and LocalYear("&amp;$I$3&amp;")="&amp;$D46&amp;")", "Bar", "", "Close",$L$3, "0", $U$3,$Z$3, "",$O$3,$T$3)</f>
        <v>49.76</v>
      </c>
      <c r="I46" s="4">
        <f xml:space="preserve"> RTD("cqg.rtd",,"StudyData", "Vol("&amp;$I$3&amp;",VolType=Exchange,CoCType=Commodity)when (LocalMonth("&amp;$I$3&amp;")="&amp;$B46&amp;" and LocalDay("&amp;$I$3&amp;")="&amp;$C46&amp;" and LocalYear("&amp;$I$3&amp;")="&amp;$D46&amp;")", "Bar", "", "Close",$L$3, "0", $U$3,$Z$3, "",$O$3,"D")</f>
        <v>820165</v>
      </c>
    </row>
    <row r="47" spans="1:9" x14ac:dyDescent="0.3">
      <c r="A47" s="1">
        <f t="shared" si="0"/>
        <v>42065</v>
      </c>
      <c r="B47" s="10">
        <f t="shared" si="1"/>
        <v>3</v>
      </c>
      <c r="C47" s="10">
        <f t="shared" si="4"/>
        <v>2</v>
      </c>
      <c r="D47" s="10">
        <f t="shared" si="5"/>
        <v>2015</v>
      </c>
      <c r="E47" s="3">
        <f xml:space="preserve"> RTD("cqg.rtd",,"StudyData", "Open("&amp;$I$3&amp;")when (LocalMonth("&amp;$I$3&amp;")="&amp;$B47&amp;" and LocalDay("&amp;$I$3&amp;")="&amp;$C47&amp;" and LocalYear("&amp;$I$3&amp;")="&amp;$D47&amp;")", "Bar", "", "Close",$L$3, "0", $U$3,$Z$3, "",$O$3,$T$3)</f>
        <v>49.45</v>
      </c>
      <c r="F47" s="3">
        <f xml:space="preserve"> RTD("cqg.rtd",,"StudyData", "High("&amp;$I$3&amp;")when (LocalMonth("&amp;$I$3&amp;")="&amp;$B47&amp;" and LocalDay("&amp;$I$3&amp;")="&amp;$C47&amp;" and LocalYear("&amp;$I$3&amp;")="&amp;$D47&amp;")", "Bar", "", "Close",$L$3, "0", $U$3,$Z$3, "",$O$3,$T$3)</f>
        <v>51.04</v>
      </c>
      <c r="G47" s="3">
        <f xml:space="preserve"> RTD("cqg.rtd",,"StudyData", "Low("&amp;$I$3&amp;")when (LocalMonth("&amp;$I$3&amp;")="&amp;$B47&amp;" and LocalDay("&amp;$I$3&amp;")="&amp;$C47&amp;" and LocalYear("&amp;$I$3&amp;")="&amp;$D47&amp;")", "Bar", "", "Close",$L$3, "0", $U$3,$Z$3, "",$O$3,$T$3)</f>
        <v>48.71</v>
      </c>
      <c r="H47" s="3">
        <f xml:space="preserve"> RTD("cqg.rtd",,"StudyData", "Close("&amp;$I$3&amp;")when (LocalMonth("&amp;$I$3&amp;")="&amp;$B47&amp;" and LocalDay("&amp;$I$3&amp;")="&amp;$C47&amp;" and LocalYear("&amp;$I$3&amp;")="&amp;$D47&amp;")", "Bar", "", "Close",$L$3, "0", $U$3,$Z$3, "",$O$3,$T$3)</f>
        <v>49.59</v>
      </c>
      <c r="I47" s="4">
        <f xml:space="preserve"> RTD("cqg.rtd",,"StudyData", "Vol("&amp;$I$3&amp;",VolType=Exchange,CoCType=Commodity)when (LocalMonth("&amp;$I$3&amp;")="&amp;$B47&amp;" and LocalDay("&amp;$I$3&amp;")="&amp;$C47&amp;" and LocalYear("&amp;$I$3&amp;")="&amp;$D47&amp;")", "Bar", "", "Close",$L$3, "0", $U$3,$Z$3, "",$O$3,"D")</f>
        <v>955240</v>
      </c>
    </row>
    <row r="48" spans="1:9" x14ac:dyDescent="0.3">
      <c r="A48" s="1">
        <f t="shared" si="0"/>
        <v>42066</v>
      </c>
      <c r="B48" s="10">
        <f t="shared" si="1"/>
        <v>3</v>
      </c>
      <c r="C48" s="10">
        <f t="shared" si="4"/>
        <v>3</v>
      </c>
      <c r="D48" s="10">
        <f t="shared" si="5"/>
        <v>2015</v>
      </c>
      <c r="E48" s="3">
        <f xml:space="preserve"> RTD("cqg.rtd",,"StudyData", "Open("&amp;$I$3&amp;")when (LocalMonth("&amp;$I$3&amp;")="&amp;$B48&amp;" and LocalDay("&amp;$I$3&amp;")="&amp;$C48&amp;" and LocalYear("&amp;$I$3&amp;")="&amp;$D48&amp;")", "Bar", "", "Close",$L$3, "0", $U$3,$Z$3, "",$O$3,$T$3)</f>
        <v>49.8</v>
      </c>
      <c r="F48" s="3">
        <f xml:space="preserve"> RTD("cqg.rtd",,"StudyData", "High("&amp;$I$3&amp;")when (LocalMonth("&amp;$I$3&amp;")="&amp;$B48&amp;" and LocalDay("&amp;$I$3&amp;")="&amp;$C48&amp;" and LocalYear("&amp;$I$3&amp;")="&amp;$D48&amp;")", "Bar", "", "Close",$L$3, "0", $U$3,$Z$3, "",$O$3,$T$3)</f>
        <v>50.83</v>
      </c>
      <c r="G48" s="3">
        <f xml:space="preserve"> RTD("cqg.rtd",,"StudyData", "Low("&amp;$I$3&amp;")when (LocalMonth("&amp;$I$3&amp;")="&amp;$B48&amp;" and LocalDay("&amp;$I$3&amp;")="&amp;$C48&amp;" and LocalYear("&amp;$I$3&amp;")="&amp;$D48&amp;")", "Bar", "", "Close",$L$3, "0", $U$3,$Z$3, "",$O$3,$T$3)</f>
        <v>49.45</v>
      </c>
      <c r="H48" s="3">
        <f xml:space="preserve"> RTD("cqg.rtd",,"StudyData", "Close("&amp;$I$3&amp;")when (LocalMonth("&amp;$I$3&amp;")="&amp;$B48&amp;" and LocalDay("&amp;$I$3&amp;")="&amp;$C48&amp;" and LocalYear("&amp;$I$3&amp;")="&amp;$D48&amp;")", "Bar", "", "Close",$L$3, "0", $U$3,$Z$3, "",$O$3,$T$3)</f>
        <v>50.52</v>
      </c>
      <c r="I48" s="4">
        <f xml:space="preserve"> RTD("cqg.rtd",,"StudyData", "Vol("&amp;$I$3&amp;",VolType=Exchange,CoCType=Commodity)when (LocalMonth("&amp;$I$3&amp;")="&amp;$B48&amp;" and LocalDay("&amp;$I$3&amp;")="&amp;$C48&amp;" and LocalYear("&amp;$I$3&amp;")="&amp;$D48&amp;")", "Bar", "", "Close",$L$3, "0", $U$3,$Z$3, "",$O$3,"D")</f>
        <v>773195</v>
      </c>
    </row>
    <row r="49" spans="1:9" x14ac:dyDescent="0.3">
      <c r="A49" s="1">
        <f t="shared" si="0"/>
        <v>42067</v>
      </c>
      <c r="B49" s="10">
        <f t="shared" si="1"/>
        <v>3</v>
      </c>
      <c r="C49" s="10">
        <f t="shared" si="4"/>
        <v>4</v>
      </c>
      <c r="D49" s="10">
        <f t="shared" si="5"/>
        <v>2015</v>
      </c>
      <c r="E49" s="3">
        <f xml:space="preserve"> RTD("cqg.rtd",,"StudyData", "Open("&amp;$I$3&amp;")when (LocalMonth("&amp;$I$3&amp;")="&amp;$B49&amp;" and LocalDay("&amp;$I$3&amp;")="&amp;$C49&amp;" and LocalYear("&amp;$I$3&amp;")="&amp;$D49&amp;")", "Bar", "", "Close",$L$3, "0", $U$3,$Z$3, "",$O$3,$T$3)</f>
        <v>50.61</v>
      </c>
      <c r="F49" s="3">
        <f xml:space="preserve"> RTD("cqg.rtd",,"StudyData", "High("&amp;$I$3&amp;")when (LocalMonth("&amp;$I$3&amp;")="&amp;$B49&amp;" and LocalDay("&amp;$I$3&amp;")="&amp;$C49&amp;" and LocalYear("&amp;$I$3&amp;")="&amp;$D49&amp;")", "Bar", "", "Close",$L$3, "0", $U$3,$Z$3, "",$O$3,$T$3)</f>
        <v>51.99</v>
      </c>
      <c r="G49" s="3">
        <f xml:space="preserve"> RTD("cqg.rtd",,"StudyData", "Low("&amp;$I$3&amp;")when (LocalMonth("&amp;$I$3&amp;")="&amp;$B49&amp;" and LocalDay("&amp;$I$3&amp;")="&amp;$C49&amp;" and LocalYear("&amp;$I$3&amp;")="&amp;$D49&amp;")", "Bar", "", "Close",$L$3, "0", $U$3,$Z$3, "",$O$3,$T$3)</f>
        <v>49.6</v>
      </c>
      <c r="H49" s="3">
        <f xml:space="preserve"> RTD("cqg.rtd",,"StudyData", "Close("&amp;$I$3&amp;")when (LocalMonth("&amp;$I$3&amp;")="&amp;$B49&amp;" and LocalDay("&amp;$I$3&amp;")="&amp;$C49&amp;" and LocalYear("&amp;$I$3&amp;")="&amp;$D49&amp;")", "Bar", "", "Close",$L$3, "0", $U$3,$Z$3, "",$O$3,$T$3)</f>
        <v>51.53</v>
      </c>
      <c r="I49" s="4">
        <f xml:space="preserve"> RTD("cqg.rtd",,"StudyData", "Vol("&amp;$I$3&amp;",VolType=Exchange,CoCType=Commodity)when (LocalMonth("&amp;$I$3&amp;")="&amp;$B49&amp;" and LocalDay("&amp;$I$3&amp;")="&amp;$C49&amp;" and LocalYear("&amp;$I$3&amp;")="&amp;$D49&amp;")", "Bar", "", "Close",$L$3, "0", $U$3,$Z$3, "",$O$3,"D")</f>
        <v>1119360</v>
      </c>
    </row>
    <row r="50" spans="1:9" x14ac:dyDescent="0.3">
      <c r="A50" s="1">
        <f t="shared" si="0"/>
        <v>42068</v>
      </c>
      <c r="B50" s="10">
        <f t="shared" si="1"/>
        <v>3</v>
      </c>
      <c r="C50" s="10">
        <f t="shared" si="4"/>
        <v>5</v>
      </c>
      <c r="D50" s="10">
        <f t="shared" si="5"/>
        <v>2015</v>
      </c>
      <c r="E50" s="3">
        <f xml:space="preserve"> RTD("cqg.rtd",,"StudyData", "Open("&amp;$I$3&amp;")when (LocalMonth("&amp;$I$3&amp;")="&amp;$B50&amp;" and LocalDay("&amp;$I$3&amp;")="&amp;$C50&amp;" and LocalYear("&amp;$I$3&amp;")="&amp;$D50&amp;")", "Bar", "", "Close",$L$3, "0", $U$3,$Z$3, "",$O$3,$T$3)</f>
        <v>51.62</v>
      </c>
      <c r="F50" s="3">
        <f xml:space="preserve"> RTD("cqg.rtd",,"StudyData", "High("&amp;$I$3&amp;")when (LocalMonth("&amp;$I$3&amp;")="&amp;$B50&amp;" and LocalDay("&amp;$I$3&amp;")="&amp;$C50&amp;" and LocalYear("&amp;$I$3&amp;")="&amp;$D50&amp;")", "Bar", "", "Close",$L$3, "0", $U$3,$Z$3, "",$O$3,$T$3)</f>
        <v>52.4</v>
      </c>
      <c r="G50" s="3">
        <f xml:space="preserve"> RTD("cqg.rtd",,"StudyData", "Low("&amp;$I$3&amp;")when (LocalMonth("&amp;$I$3&amp;")="&amp;$B50&amp;" and LocalDay("&amp;$I$3&amp;")="&amp;$C50&amp;" and LocalYear("&amp;$I$3&amp;")="&amp;$D50&amp;")", "Bar", "", "Close",$L$3, "0", $U$3,$Z$3, "",$O$3,$T$3)</f>
        <v>50.61</v>
      </c>
      <c r="H50" s="3">
        <f xml:space="preserve"> RTD("cqg.rtd",,"StudyData", "Close("&amp;$I$3&amp;")when (LocalMonth("&amp;$I$3&amp;")="&amp;$B50&amp;" and LocalDay("&amp;$I$3&amp;")="&amp;$C50&amp;" and LocalYear("&amp;$I$3&amp;")="&amp;$D50&amp;")", "Bar", "", "Close",$L$3, "0", $U$3,$Z$3, "",$O$3,$T$3)</f>
        <v>50.76</v>
      </c>
      <c r="I50" s="4">
        <f xml:space="preserve"> RTD("cqg.rtd",,"StudyData", "Vol("&amp;$I$3&amp;",VolType=Exchange,CoCType=Commodity)when (LocalMonth("&amp;$I$3&amp;")="&amp;$B50&amp;" and LocalDay("&amp;$I$3&amp;")="&amp;$C50&amp;" and LocalYear("&amp;$I$3&amp;")="&amp;$D50&amp;")", "Bar", "", "Close",$L$3, "0", $U$3,$Z$3, "",$O$3,"D")</f>
        <v>848730</v>
      </c>
    </row>
    <row r="51" spans="1:9" x14ac:dyDescent="0.3">
      <c r="A51" s="1">
        <f t="shared" si="0"/>
        <v>42069</v>
      </c>
      <c r="B51" s="10">
        <f t="shared" si="1"/>
        <v>3</v>
      </c>
      <c r="C51" s="10">
        <f t="shared" si="4"/>
        <v>6</v>
      </c>
      <c r="D51" s="10">
        <f t="shared" si="5"/>
        <v>2015</v>
      </c>
      <c r="E51" s="3">
        <f xml:space="preserve"> RTD("cqg.rtd",,"StudyData", "Open("&amp;$I$3&amp;")when (LocalMonth("&amp;$I$3&amp;")="&amp;$B51&amp;" and LocalDay("&amp;$I$3&amp;")="&amp;$C51&amp;" and LocalYear("&amp;$I$3&amp;")="&amp;$D51&amp;")", "Bar", "", "Close",$L$3, "0", $U$3,$Z$3, "",$O$3,$T$3)</f>
        <v>50.89</v>
      </c>
      <c r="F51" s="3">
        <f xml:space="preserve"> RTD("cqg.rtd",,"StudyData", "High("&amp;$I$3&amp;")when (LocalMonth("&amp;$I$3&amp;")="&amp;$B51&amp;" and LocalDay("&amp;$I$3&amp;")="&amp;$C51&amp;" and LocalYear("&amp;$I$3&amp;")="&amp;$D51&amp;")", "Bar", "", "Close",$L$3, "0", $U$3,$Z$3, "",$O$3,$T$3)</f>
        <v>51.22</v>
      </c>
      <c r="G51" s="3">
        <f xml:space="preserve"> RTD("cqg.rtd",,"StudyData", "Low("&amp;$I$3&amp;")when (LocalMonth("&amp;$I$3&amp;")="&amp;$B51&amp;" and LocalDay("&amp;$I$3&amp;")="&amp;$C51&amp;" and LocalYear("&amp;$I$3&amp;")="&amp;$D51&amp;")", "Bar", "", "Close",$L$3, "0", $U$3,$Z$3, "",$O$3,$T$3)</f>
        <v>48.88</v>
      </c>
      <c r="H51" s="3">
        <f xml:space="preserve"> RTD("cqg.rtd",,"StudyData", "Close("&amp;$I$3&amp;")when (LocalMonth("&amp;$I$3&amp;")="&amp;$B51&amp;" and LocalDay("&amp;$I$3&amp;")="&amp;$C51&amp;" and LocalYear("&amp;$I$3&amp;")="&amp;$D51&amp;")", "Bar", "", "Close",$L$3, "0", $U$3,$Z$3, "",$O$3,$T$3)</f>
        <v>49.61</v>
      </c>
      <c r="I51" s="4">
        <f xml:space="preserve"> RTD("cqg.rtd",,"StudyData", "Vol("&amp;$I$3&amp;",VolType=Exchange,CoCType=Commodity)when (LocalMonth("&amp;$I$3&amp;")="&amp;$B51&amp;" and LocalDay("&amp;$I$3&amp;")="&amp;$C51&amp;" and LocalYear("&amp;$I$3&amp;")="&amp;$D51&amp;")", "Bar", "", "Close",$L$3, "0", $U$3,$Z$3, "",$O$3,"D")</f>
        <v>843005</v>
      </c>
    </row>
    <row r="52" spans="1:9" x14ac:dyDescent="0.3">
      <c r="A52" s="1">
        <f t="shared" si="0"/>
        <v>42072</v>
      </c>
      <c r="B52" s="10">
        <f t="shared" si="1"/>
        <v>3</v>
      </c>
      <c r="C52" s="10">
        <f t="shared" si="4"/>
        <v>9</v>
      </c>
      <c r="D52" s="10">
        <f t="shared" si="5"/>
        <v>2015</v>
      </c>
      <c r="E52" s="3">
        <f xml:space="preserve"> RTD("cqg.rtd",,"StudyData", "Open("&amp;$I$3&amp;")when (LocalMonth("&amp;$I$3&amp;")="&amp;$B52&amp;" and LocalDay("&amp;$I$3&amp;")="&amp;$C52&amp;" and LocalYear("&amp;$I$3&amp;")="&amp;$D52&amp;")", "Bar", "", "Close",$L$3, "0", $U$3,$Z$3, "",$O$3,$T$3)</f>
        <v>49.6</v>
      </c>
      <c r="F52" s="3">
        <f xml:space="preserve"> RTD("cqg.rtd",,"StudyData", "High("&amp;$I$3&amp;")when (LocalMonth("&amp;$I$3&amp;")="&amp;$B52&amp;" and LocalDay("&amp;$I$3&amp;")="&amp;$C52&amp;" and LocalYear("&amp;$I$3&amp;")="&amp;$D52&amp;")", "Bar", "", "Close",$L$3, "0", $U$3,$Z$3, "",$O$3,$T$3)</f>
        <v>50.79</v>
      </c>
      <c r="G52" s="3">
        <f xml:space="preserve"> RTD("cqg.rtd",,"StudyData", "Low("&amp;$I$3&amp;")when (LocalMonth("&amp;$I$3&amp;")="&amp;$B52&amp;" and LocalDay("&amp;$I$3&amp;")="&amp;$C52&amp;" and LocalYear("&amp;$I$3&amp;")="&amp;$D52&amp;")", "Bar", "", "Close",$L$3, "0", $U$3,$Z$3, "",$O$3,$T$3)</f>
        <v>49.25</v>
      </c>
      <c r="H52" s="3">
        <f xml:space="preserve"> RTD("cqg.rtd",,"StudyData", "Close("&amp;$I$3&amp;")when (LocalMonth("&amp;$I$3&amp;")="&amp;$B52&amp;" and LocalDay("&amp;$I$3&amp;")="&amp;$C52&amp;" and LocalYear("&amp;$I$3&amp;")="&amp;$D52&amp;")", "Bar", "", "Close",$L$3, "0", $U$3,$Z$3, "",$O$3,$T$3)</f>
        <v>50</v>
      </c>
      <c r="I52" s="4">
        <f xml:space="preserve"> RTD("cqg.rtd",,"StudyData", "Vol("&amp;$I$3&amp;",VolType=Exchange,CoCType=Commodity)when (LocalMonth("&amp;$I$3&amp;")="&amp;$B52&amp;" and LocalDay("&amp;$I$3&amp;")="&amp;$C52&amp;" and LocalYear("&amp;$I$3&amp;")="&amp;$D52&amp;")", "Bar", "", "Close",$L$3, "0", $U$3,$Z$3, "",$O$3,"D")</f>
        <v>922761</v>
      </c>
    </row>
    <row r="53" spans="1:9" x14ac:dyDescent="0.3">
      <c r="A53" s="1">
        <f t="shared" si="0"/>
        <v>42073</v>
      </c>
      <c r="B53" s="10">
        <f t="shared" si="1"/>
        <v>3</v>
      </c>
      <c r="C53" s="10">
        <f t="shared" si="4"/>
        <v>10</v>
      </c>
      <c r="D53" s="10">
        <f t="shared" si="5"/>
        <v>2015</v>
      </c>
      <c r="E53" s="3">
        <f xml:space="preserve"> RTD("cqg.rtd",,"StudyData", "Open("&amp;$I$3&amp;")when (LocalMonth("&amp;$I$3&amp;")="&amp;$B53&amp;" and LocalDay("&amp;$I$3&amp;")="&amp;$C53&amp;" and LocalYear("&amp;$I$3&amp;")="&amp;$D53&amp;")", "Bar", "", "Close",$L$3, "0", $U$3,$Z$3, "",$O$3,$T$3)</f>
        <v>50.08</v>
      </c>
      <c r="F53" s="3">
        <f xml:space="preserve"> RTD("cqg.rtd",,"StudyData", "High("&amp;$I$3&amp;")when (LocalMonth("&amp;$I$3&amp;")="&amp;$B53&amp;" and LocalDay("&amp;$I$3&amp;")="&amp;$C53&amp;" and LocalYear("&amp;$I$3&amp;")="&amp;$D53&amp;")", "Bar", "", "Close",$L$3, "0", $U$3,$Z$3, "",$O$3,$T$3)</f>
        <v>50.36</v>
      </c>
      <c r="G53" s="3">
        <f xml:space="preserve"> RTD("cqg.rtd",,"StudyData", "Low("&amp;$I$3&amp;")when (LocalMonth("&amp;$I$3&amp;")="&amp;$B53&amp;" and LocalDay("&amp;$I$3&amp;")="&amp;$C53&amp;" and LocalYear("&amp;$I$3&amp;")="&amp;$D53&amp;")", "Bar", "", "Close",$L$3, "0", $U$3,$Z$3, "",$O$3,$T$3)</f>
        <v>48.2</v>
      </c>
      <c r="H53" s="3">
        <f xml:space="preserve"> RTD("cqg.rtd",,"StudyData", "Close("&amp;$I$3&amp;")when (LocalMonth("&amp;$I$3&amp;")="&amp;$B53&amp;" and LocalDay("&amp;$I$3&amp;")="&amp;$C53&amp;" and LocalYear("&amp;$I$3&amp;")="&amp;$D53&amp;")", "Bar", "", "Close",$L$3, "0", $U$3,$Z$3, "",$O$3,$T$3)</f>
        <v>48.29</v>
      </c>
      <c r="I53" s="4">
        <f xml:space="preserve"> RTD("cqg.rtd",,"StudyData", "Vol("&amp;$I$3&amp;",VolType=Exchange,CoCType=Commodity)when (LocalMonth("&amp;$I$3&amp;")="&amp;$B53&amp;" and LocalDay("&amp;$I$3&amp;")="&amp;$C53&amp;" and LocalYear("&amp;$I$3&amp;")="&amp;$D53&amp;")", "Bar", "", "Close",$L$3, "0", $U$3,$Z$3, "",$O$3,"D")</f>
        <v>843345</v>
      </c>
    </row>
    <row r="54" spans="1:9" x14ac:dyDescent="0.3">
      <c r="A54" s="1">
        <f t="shared" si="0"/>
        <v>42074</v>
      </c>
      <c r="B54" s="10">
        <f t="shared" si="1"/>
        <v>3</v>
      </c>
      <c r="C54" s="10">
        <f t="shared" si="4"/>
        <v>11</v>
      </c>
      <c r="D54" s="10">
        <f t="shared" si="5"/>
        <v>2015</v>
      </c>
      <c r="E54" s="3">
        <f xml:space="preserve"> RTD("cqg.rtd",,"StudyData", "Open("&amp;$I$3&amp;")when (LocalMonth("&amp;$I$3&amp;")="&amp;$B54&amp;" and LocalDay("&amp;$I$3&amp;")="&amp;$C54&amp;" and LocalYear("&amp;$I$3&amp;")="&amp;$D54&amp;")", "Bar", "", "Close",$L$3, "0", $U$3,$Z$3, "",$O$3,$T$3)</f>
        <v>48.77</v>
      </c>
      <c r="F54" s="3">
        <f xml:space="preserve"> RTD("cqg.rtd",,"StudyData", "High("&amp;$I$3&amp;")when (LocalMonth("&amp;$I$3&amp;")="&amp;$B54&amp;" and LocalDay("&amp;$I$3&amp;")="&amp;$C54&amp;" and LocalYear("&amp;$I$3&amp;")="&amp;$D54&amp;")", "Bar", "", "Close",$L$3, "0", $U$3,$Z$3, "",$O$3,$T$3)</f>
        <v>49.05</v>
      </c>
      <c r="G54" s="3">
        <f xml:space="preserve"> RTD("cqg.rtd",,"StudyData", "Low("&amp;$I$3&amp;")when (LocalMonth("&amp;$I$3&amp;")="&amp;$B54&amp;" and LocalDay("&amp;$I$3&amp;")="&amp;$C54&amp;" and LocalYear("&amp;$I$3&amp;")="&amp;$D54&amp;")", "Bar", "", "Close",$L$3, "0", $U$3,$Z$3, "",$O$3,$T$3)</f>
        <v>47.33</v>
      </c>
      <c r="H54" s="3">
        <f xml:space="preserve"> RTD("cqg.rtd",,"StudyData", "Close("&amp;$I$3&amp;")when (LocalMonth("&amp;$I$3&amp;")="&amp;$B54&amp;" and LocalDay("&amp;$I$3&amp;")="&amp;$C54&amp;" and LocalYear("&amp;$I$3&amp;")="&amp;$D54&amp;")", "Bar", "", "Close",$L$3, "0", $U$3,$Z$3, "",$O$3,$T$3)</f>
        <v>48.17</v>
      </c>
      <c r="I54" s="4">
        <f xml:space="preserve"> RTD("cqg.rtd",,"StudyData", "Vol("&amp;$I$3&amp;",VolType=Exchange,CoCType=Commodity)when (LocalMonth("&amp;$I$3&amp;")="&amp;$B54&amp;" and LocalDay("&amp;$I$3&amp;")="&amp;$C54&amp;" and LocalYear("&amp;$I$3&amp;")="&amp;$D54&amp;")", "Bar", "", "Close",$L$3, "0", $U$3,$Z$3, "",$O$3,"D")</f>
        <v>947032</v>
      </c>
    </row>
    <row r="55" spans="1:9" x14ac:dyDescent="0.3">
      <c r="A55" s="1">
        <f t="shared" si="0"/>
        <v>42075</v>
      </c>
      <c r="B55" s="10">
        <f t="shared" si="1"/>
        <v>3</v>
      </c>
      <c r="C55" s="10">
        <f t="shared" si="4"/>
        <v>12</v>
      </c>
      <c r="D55" s="10">
        <f t="shared" si="5"/>
        <v>2015</v>
      </c>
      <c r="E55" s="3">
        <f xml:space="preserve"> RTD("cqg.rtd",,"StudyData", "Open("&amp;$I$3&amp;")when (LocalMonth("&amp;$I$3&amp;")="&amp;$B55&amp;" and LocalDay("&amp;$I$3&amp;")="&amp;$C55&amp;" and LocalYear("&amp;$I$3&amp;")="&amp;$D55&amp;")", "Bar", "", "Close",$L$3, "0", $U$3,$Z$3, "",$O$3,$T$3)</f>
        <v>48.44</v>
      </c>
      <c r="F55" s="3">
        <f xml:space="preserve"> RTD("cqg.rtd",,"StudyData", "High("&amp;$I$3&amp;")when (LocalMonth("&amp;$I$3&amp;")="&amp;$B55&amp;" and LocalDay("&amp;$I$3&amp;")="&amp;$C55&amp;" and LocalYear("&amp;$I$3&amp;")="&amp;$D55&amp;")", "Bar", "", "Close",$L$3, "0", $U$3,$Z$3, "",$O$3,$T$3)</f>
        <v>48.76</v>
      </c>
      <c r="G55" s="3">
        <f xml:space="preserve"> RTD("cqg.rtd",,"StudyData", "Low("&amp;$I$3&amp;")when (LocalMonth("&amp;$I$3&amp;")="&amp;$B55&amp;" and LocalDay("&amp;$I$3&amp;")="&amp;$C55&amp;" and LocalYear("&amp;$I$3&amp;")="&amp;$D55&amp;")", "Bar", "", "Close",$L$3, "0", $U$3,$Z$3, "",$O$3,$T$3)</f>
        <v>46.86</v>
      </c>
      <c r="H55" s="3">
        <f xml:space="preserve"> RTD("cqg.rtd",,"StudyData", "Close("&amp;$I$3&amp;")when (LocalMonth("&amp;$I$3&amp;")="&amp;$B55&amp;" and LocalDay("&amp;$I$3&amp;")="&amp;$C55&amp;" and LocalYear("&amp;$I$3&amp;")="&amp;$D55&amp;")", "Bar", "", "Close",$L$3, "0", $U$3,$Z$3, "",$O$3,$T$3)</f>
        <v>47.05</v>
      </c>
      <c r="I55" s="4">
        <f xml:space="preserve"> RTD("cqg.rtd",,"StudyData", "Vol("&amp;$I$3&amp;",VolType=Exchange,CoCType=Commodity)when (LocalMonth("&amp;$I$3&amp;")="&amp;$B55&amp;" and LocalDay("&amp;$I$3&amp;")="&amp;$C55&amp;" and LocalYear("&amp;$I$3&amp;")="&amp;$D55&amp;")", "Bar", "", "Close",$L$3, "0", $U$3,$Z$3, "",$O$3,"D")</f>
        <v>855293</v>
      </c>
    </row>
    <row r="56" spans="1:9" x14ac:dyDescent="0.3">
      <c r="A56" s="1">
        <f t="shared" si="0"/>
        <v>42076</v>
      </c>
      <c r="B56" s="10">
        <f t="shared" si="1"/>
        <v>3</v>
      </c>
      <c r="C56" s="10">
        <f t="shared" si="4"/>
        <v>13</v>
      </c>
      <c r="D56" s="10">
        <f t="shared" si="5"/>
        <v>2015</v>
      </c>
      <c r="E56" s="3">
        <f xml:space="preserve"> RTD("cqg.rtd",,"StudyData", "Open("&amp;$I$3&amp;")when (LocalMonth("&amp;$I$3&amp;")="&amp;$B56&amp;" and LocalDay("&amp;$I$3&amp;")="&amp;$C56&amp;" and LocalYear("&amp;$I$3&amp;")="&amp;$D56&amp;")", "Bar", "", "Close",$L$3, "0", $U$3,$Z$3, "",$O$3,$T$3)</f>
        <v>46.93</v>
      </c>
      <c r="F56" s="3">
        <f xml:space="preserve"> RTD("cqg.rtd",,"StudyData", "High("&amp;$I$3&amp;")when (LocalMonth("&amp;$I$3&amp;")="&amp;$B56&amp;" and LocalDay("&amp;$I$3&amp;")="&amp;$C56&amp;" and LocalYear("&amp;$I$3&amp;")="&amp;$D56&amp;")", "Bar", "", "Close",$L$3, "0", $U$3,$Z$3, "",$O$3,$T$3)</f>
        <v>47.28</v>
      </c>
      <c r="G56" s="3">
        <f xml:space="preserve"> RTD("cqg.rtd",,"StudyData", "Low("&amp;$I$3&amp;")when (LocalMonth("&amp;$I$3&amp;")="&amp;$B56&amp;" and LocalDay("&amp;$I$3&amp;")="&amp;$C56&amp;" and LocalYear("&amp;$I$3&amp;")="&amp;$D56&amp;")", "Bar", "", "Close",$L$3, "0", $U$3,$Z$3, "",$O$3,$T$3)</f>
        <v>44.75</v>
      </c>
      <c r="H56" s="3">
        <f xml:space="preserve"> RTD("cqg.rtd",,"StudyData", "Close("&amp;$I$3&amp;")when (LocalMonth("&amp;$I$3&amp;")="&amp;$B56&amp;" and LocalDay("&amp;$I$3&amp;")="&amp;$C56&amp;" and LocalYear("&amp;$I$3&amp;")="&amp;$D56&amp;")", "Bar", "", "Close",$L$3, "0", $U$3,$Z$3, "",$O$3,$T$3)</f>
        <v>44.84</v>
      </c>
      <c r="I56" s="4">
        <f xml:space="preserve"> RTD("cqg.rtd",,"StudyData", "Vol("&amp;$I$3&amp;",VolType=Exchange,CoCType=Commodity)when (LocalMonth("&amp;$I$3&amp;")="&amp;$B56&amp;" and LocalDay("&amp;$I$3&amp;")="&amp;$C56&amp;" and LocalYear("&amp;$I$3&amp;")="&amp;$D56&amp;")", "Bar", "", "Close",$L$3, "0", $U$3,$Z$3, "",$O$3,"D")</f>
        <v>941445</v>
      </c>
    </row>
    <row r="57" spans="1:9" x14ac:dyDescent="0.3">
      <c r="A57" s="1">
        <f t="shared" si="0"/>
        <v>42079</v>
      </c>
      <c r="B57" s="10">
        <f t="shared" si="1"/>
        <v>3</v>
      </c>
      <c r="C57" s="10">
        <f t="shared" si="4"/>
        <v>16</v>
      </c>
      <c r="D57" s="10">
        <f t="shared" si="5"/>
        <v>2015</v>
      </c>
      <c r="E57" s="3">
        <f xml:space="preserve"> RTD("cqg.rtd",,"StudyData", "Open("&amp;$I$3&amp;")when (LocalMonth("&amp;$I$3&amp;")="&amp;$B57&amp;" and LocalDay("&amp;$I$3&amp;")="&amp;$C57&amp;" and LocalYear("&amp;$I$3&amp;")="&amp;$D57&amp;")", "Bar", "", "Close",$L$3, "0", $U$3,$Z$3, "",$O$3,$T$3)</f>
        <v>44.81</v>
      </c>
      <c r="F57" s="3">
        <f xml:space="preserve"> RTD("cqg.rtd",,"StudyData", "High("&amp;$I$3&amp;")when (LocalMonth("&amp;$I$3&amp;")="&amp;$B57&amp;" and LocalDay("&amp;$I$3&amp;")="&amp;$C57&amp;" and LocalYear("&amp;$I$3&amp;")="&amp;$D57&amp;")", "Bar", "", "Close",$L$3, "0", $U$3,$Z$3, "",$O$3,$T$3)</f>
        <v>45</v>
      </c>
      <c r="G57" s="3">
        <f xml:space="preserve"> RTD("cqg.rtd",,"StudyData", "Low("&amp;$I$3&amp;")when (LocalMonth("&amp;$I$3&amp;")="&amp;$B57&amp;" and LocalDay("&amp;$I$3&amp;")="&amp;$C57&amp;" and LocalYear("&amp;$I$3&amp;")="&amp;$D57&amp;")", "Bar", "", "Close",$L$3, "0", $U$3,$Z$3, "",$O$3,$T$3)</f>
        <v>42.85</v>
      </c>
      <c r="H57" s="3">
        <f xml:space="preserve"> RTD("cqg.rtd",,"StudyData", "Close("&amp;$I$3&amp;")when (LocalMonth("&amp;$I$3&amp;")="&amp;$B57&amp;" and LocalDay("&amp;$I$3&amp;")="&amp;$C57&amp;" and LocalYear("&amp;$I$3&amp;")="&amp;$D57&amp;")", "Bar", "", "Close",$L$3, "0", $U$3,$Z$3, "",$O$3,$T$3)</f>
        <v>43.88</v>
      </c>
      <c r="I57" s="4">
        <f xml:space="preserve"> RTD("cqg.rtd",,"StudyData", "Vol("&amp;$I$3&amp;",VolType=Exchange,CoCType=Commodity)when (LocalMonth("&amp;$I$3&amp;")="&amp;$B57&amp;" and LocalDay("&amp;$I$3&amp;")="&amp;$C57&amp;" and LocalYear("&amp;$I$3&amp;")="&amp;$D57&amp;")", "Bar", "", "Close",$L$3, "0", $U$3,$Z$3, "",$O$3,"D")</f>
        <v>858741</v>
      </c>
    </row>
    <row r="58" spans="1:9" x14ac:dyDescent="0.3">
      <c r="A58" s="1">
        <f t="shared" si="0"/>
        <v>42080</v>
      </c>
      <c r="B58" s="10">
        <f t="shared" si="1"/>
        <v>3</v>
      </c>
      <c r="C58" s="10">
        <f t="shared" si="4"/>
        <v>17</v>
      </c>
      <c r="D58" s="10">
        <f t="shared" si="5"/>
        <v>2015</v>
      </c>
      <c r="E58" s="3">
        <f xml:space="preserve"> RTD("cqg.rtd",,"StudyData", "Open("&amp;$I$3&amp;")when (LocalMonth("&amp;$I$3&amp;")="&amp;$B58&amp;" and LocalDay("&amp;$I$3&amp;")="&amp;$C58&amp;" and LocalYear("&amp;$I$3&amp;")="&amp;$D58&amp;")", "Bar", "", "Close",$L$3, "0", $U$3,$Z$3, "",$O$3,$T$3)</f>
        <v>43.84</v>
      </c>
      <c r="F58" s="3">
        <f xml:space="preserve"> RTD("cqg.rtd",,"StudyData", "High("&amp;$I$3&amp;")when (LocalMonth("&amp;$I$3&amp;")="&amp;$B58&amp;" and LocalDay("&amp;$I$3&amp;")="&amp;$C58&amp;" and LocalYear("&amp;$I$3&amp;")="&amp;$D58&amp;")", "Bar", "", "Close",$L$3, "0", $U$3,$Z$3, "",$O$3,$T$3)</f>
        <v>44.2</v>
      </c>
      <c r="G58" s="3">
        <f xml:space="preserve"> RTD("cqg.rtd",,"StudyData", "Low("&amp;$I$3&amp;")when (LocalMonth("&amp;$I$3&amp;")="&amp;$B58&amp;" and LocalDay("&amp;$I$3&amp;")="&amp;$C58&amp;" and LocalYear("&amp;$I$3&amp;")="&amp;$D58&amp;")", "Bar", "", "Close",$L$3, "0", $U$3,$Z$3, "",$O$3,$T$3)</f>
        <v>42.41</v>
      </c>
      <c r="H58" s="3">
        <f xml:space="preserve"> RTD("cqg.rtd",,"StudyData", "Close("&amp;$I$3&amp;")when (LocalMonth("&amp;$I$3&amp;")="&amp;$B58&amp;" and LocalDay("&amp;$I$3&amp;")="&amp;$C58&amp;" and LocalYear("&amp;$I$3&amp;")="&amp;$D58&amp;")", "Bar", "", "Close",$L$3, "0", $U$3,$Z$3, "",$O$3,$T$3)</f>
        <v>43.46</v>
      </c>
      <c r="I58" s="4">
        <f xml:space="preserve"> RTD("cqg.rtd",,"StudyData", "Vol("&amp;$I$3&amp;",VolType=Exchange,CoCType=Commodity)when (LocalMonth("&amp;$I$3&amp;")="&amp;$B58&amp;" and LocalDay("&amp;$I$3&amp;")="&amp;$C58&amp;" and LocalYear("&amp;$I$3&amp;")="&amp;$D58&amp;")", "Bar", "", "Close",$L$3, "0", $U$3,$Z$3, "",$O$3,"D")</f>
        <v>906082</v>
      </c>
    </row>
    <row r="59" spans="1:9" x14ac:dyDescent="0.3">
      <c r="A59" s="1">
        <f t="shared" si="0"/>
        <v>42081</v>
      </c>
      <c r="B59" s="10">
        <f t="shared" si="1"/>
        <v>3</v>
      </c>
      <c r="C59" s="10">
        <f t="shared" si="4"/>
        <v>18</v>
      </c>
      <c r="D59" s="10">
        <f t="shared" si="5"/>
        <v>2015</v>
      </c>
      <c r="E59" s="3">
        <f xml:space="preserve"> RTD("cqg.rtd",,"StudyData", "Open("&amp;$I$3&amp;")when (LocalMonth("&amp;$I$3&amp;")="&amp;$B59&amp;" and LocalDay("&amp;$I$3&amp;")="&amp;$C59&amp;" and LocalYear("&amp;$I$3&amp;")="&amp;$D59&amp;")", "Bar", "", "Close",$L$3, "0", $U$3,$Z$3, "",$O$3,$T$3)</f>
        <v>42.51</v>
      </c>
      <c r="F59" s="3">
        <f xml:space="preserve"> RTD("cqg.rtd",,"StudyData", "High("&amp;$I$3&amp;")when (LocalMonth("&amp;$I$3&amp;")="&amp;$B59&amp;" and LocalDay("&amp;$I$3&amp;")="&amp;$C59&amp;" and LocalYear("&amp;$I$3&amp;")="&amp;$D59&amp;")", "Bar", "", "Close",$L$3, "0", $U$3,$Z$3, "",$O$3,$T$3)</f>
        <v>45.34</v>
      </c>
      <c r="G59" s="3">
        <f xml:space="preserve"> RTD("cqg.rtd",,"StudyData", "Low("&amp;$I$3&amp;")when (LocalMonth("&amp;$I$3&amp;")="&amp;$B59&amp;" and LocalDay("&amp;$I$3&amp;")="&amp;$C59&amp;" and LocalYear("&amp;$I$3&amp;")="&amp;$D59&amp;")", "Bar", "", "Close",$L$3, "0", $U$3,$Z$3, "",$O$3,$T$3)</f>
        <v>42.03</v>
      </c>
      <c r="H59" s="3">
        <f xml:space="preserve"> RTD("cqg.rtd",,"StudyData", "Close("&amp;$I$3&amp;")when (LocalMonth("&amp;$I$3&amp;")="&amp;$B59&amp;" and LocalDay("&amp;$I$3&amp;")="&amp;$C59&amp;" and LocalYear("&amp;$I$3&amp;")="&amp;$D59&amp;")", "Bar", "", "Close",$L$3, "0", $U$3,$Z$3, "",$O$3,$T$3)</f>
        <v>44.66</v>
      </c>
      <c r="I59" s="4">
        <f xml:space="preserve"> RTD("cqg.rtd",,"StudyData", "Vol("&amp;$I$3&amp;",VolType=Exchange,CoCType=Commodity)when (LocalMonth("&amp;$I$3&amp;")="&amp;$B59&amp;" and LocalDay("&amp;$I$3&amp;")="&amp;$C59&amp;" and LocalYear("&amp;$I$3&amp;")="&amp;$D59&amp;")", "Bar", "", "Close",$L$3, "0", $U$3,$Z$3, "",$O$3,"D")</f>
        <v>1035393</v>
      </c>
    </row>
    <row r="60" spans="1:9" x14ac:dyDescent="0.3">
      <c r="A60" s="1">
        <f t="shared" si="0"/>
        <v>42082</v>
      </c>
      <c r="B60" s="10">
        <f t="shared" si="1"/>
        <v>3</v>
      </c>
      <c r="C60" s="10">
        <f t="shared" si="4"/>
        <v>19</v>
      </c>
      <c r="D60" s="10">
        <f t="shared" si="5"/>
        <v>2015</v>
      </c>
      <c r="E60" s="3">
        <f xml:space="preserve"> RTD("cqg.rtd",,"StudyData", "Open("&amp;$I$3&amp;")when (LocalMonth("&amp;$I$3&amp;")="&amp;$B60&amp;" and LocalDay("&amp;$I$3&amp;")="&amp;$C60&amp;" and LocalYear("&amp;$I$3&amp;")="&amp;$D60&amp;")", "Bar", "", "Close",$L$3, "0", $U$3,$Z$3, "",$O$3,$T$3)</f>
        <v>44.6</v>
      </c>
      <c r="F60" s="3">
        <f xml:space="preserve"> RTD("cqg.rtd",,"StudyData", "High("&amp;$I$3&amp;")when (LocalMonth("&amp;$I$3&amp;")="&amp;$B60&amp;" and LocalDay("&amp;$I$3&amp;")="&amp;$C60&amp;" and LocalYear("&amp;$I$3&amp;")="&amp;$D60&amp;")", "Bar", "", "Close",$L$3, "0", $U$3,$Z$3, "",$O$3,$T$3)</f>
        <v>44.71</v>
      </c>
      <c r="G60" s="3">
        <f xml:space="preserve"> RTD("cqg.rtd",,"StudyData", "Low("&amp;$I$3&amp;")when (LocalMonth("&amp;$I$3&amp;")="&amp;$B60&amp;" and LocalDay("&amp;$I$3&amp;")="&amp;$C60&amp;" and LocalYear("&amp;$I$3&amp;")="&amp;$D60&amp;")", "Bar", "", "Close",$L$3, "0", $U$3,$Z$3, "",$O$3,$T$3)</f>
        <v>42.75</v>
      </c>
      <c r="H60" s="3">
        <f xml:space="preserve"> RTD("cqg.rtd",,"StudyData", "Close("&amp;$I$3&amp;")when (LocalMonth("&amp;$I$3&amp;")="&amp;$B60&amp;" and LocalDay("&amp;$I$3&amp;")="&amp;$C60&amp;" and LocalYear("&amp;$I$3&amp;")="&amp;$D60&amp;")", "Bar", "", "Close",$L$3, "0", $U$3,$Z$3, "",$O$3,$T$3)</f>
        <v>43.96</v>
      </c>
      <c r="I60" s="4">
        <f xml:space="preserve"> RTD("cqg.rtd",,"StudyData", "Vol("&amp;$I$3&amp;",VolType=Exchange,CoCType=Commodity)when (LocalMonth("&amp;$I$3&amp;")="&amp;$B60&amp;" and LocalDay("&amp;$I$3&amp;")="&amp;$C60&amp;" and LocalYear("&amp;$I$3&amp;")="&amp;$D60&amp;")", "Bar", "", "Close",$L$3, "0", $U$3,$Z$3, "",$O$3,"D")</f>
        <v>731792</v>
      </c>
    </row>
    <row r="61" spans="1:9" x14ac:dyDescent="0.3">
      <c r="A61" s="1">
        <f t="shared" si="0"/>
        <v>42083</v>
      </c>
      <c r="B61" s="10">
        <f t="shared" si="1"/>
        <v>3</v>
      </c>
      <c r="C61" s="10">
        <f t="shared" si="4"/>
        <v>20</v>
      </c>
      <c r="D61" s="10">
        <f t="shared" si="5"/>
        <v>2015</v>
      </c>
      <c r="E61" s="3">
        <f xml:space="preserve"> RTD("cqg.rtd",,"StudyData", "Open("&amp;$I$3&amp;")when (LocalMonth("&amp;$I$3&amp;")="&amp;$B61&amp;" and LocalDay("&amp;$I$3&amp;")="&amp;$C61&amp;" and LocalYear("&amp;$I$3&amp;")="&amp;$D61&amp;")", "Bar", "", "Close",$L$3, "0", $U$3,$Z$3, "",$O$3,$T$3)</f>
        <v>43.99</v>
      </c>
      <c r="F61" s="3">
        <f xml:space="preserve"> RTD("cqg.rtd",,"StudyData", "High("&amp;$I$3&amp;")when (LocalMonth("&amp;$I$3&amp;")="&amp;$B61&amp;" and LocalDay("&amp;$I$3&amp;")="&amp;$C61&amp;" and LocalYear("&amp;$I$3&amp;")="&amp;$D61&amp;")", "Bar", "", "Close",$L$3, "0", $U$3,$Z$3, "",$O$3,$T$3)</f>
        <v>46.53</v>
      </c>
      <c r="G61" s="3">
        <f xml:space="preserve"> RTD("cqg.rtd",,"StudyData", "Low("&amp;$I$3&amp;")when (LocalMonth("&amp;$I$3&amp;")="&amp;$B61&amp;" and LocalDay("&amp;$I$3&amp;")="&amp;$C61&amp;" and LocalYear("&amp;$I$3&amp;")="&amp;$D61&amp;")", "Bar", "", "Close",$L$3, "0", $U$3,$Z$3, "",$O$3,$T$3)</f>
        <v>43.31</v>
      </c>
      <c r="H61" s="3">
        <f xml:space="preserve"> RTD("cqg.rtd",,"StudyData", "Close("&amp;$I$3&amp;")when (LocalMonth("&amp;$I$3&amp;")="&amp;$B61&amp;" and LocalDay("&amp;$I$3&amp;")="&amp;$C61&amp;" and LocalYear("&amp;$I$3&amp;")="&amp;$D61&amp;")", "Bar", "", "Close",$L$3, "0", $U$3,$Z$3, "",$O$3,$T$3)</f>
        <v>45.72</v>
      </c>
      <c r="I61" s="4">
        <f xml:space="preserve"> RTD("cqg.rtd",,"StudyData", "Vol("&amp;$I$3&amp;",VolType=Exchange,CoCType=Commodity)when (LocalMonth("&amp;$I$3&amp;")="&amp;$B61&amp;" and LocalDay("&amp;$I$3&amp;")="&amp;$C61&amp;" and LocalYear("&amp;$I$3&amp;")="&amp;$D61&amp;")", "Bar", "", "Close",$L$3, "0", $U$3,$Z$3, "",$O$3,"D")</f>
        <v>658936</v>
      </c>
    </row>
    <row r="62" spans="1:9" x14ac:dyDescent="0.3">
      <c r="A62" s="1">
        <f t="shared" si="0"/>
        <v>42086</v>
      </c>
      <c r="B62" s="10">
        <f t="shared" si="1"/>
        <v>3</v>
      </c>
      <c r="C62" s="10">
        <f t="shared" si="4"/>
        <v>23</v>
      </c>
      <c r="D62" s="10">
        <f t="shared" si="5"/>
        <v>2015</v>
      </c>
      <c r="E62" s="3">
        <f xml:space="preserve"> RTD("cqg.rtd",,"StudyData", "Open("&amp;$I$3&amp;")when (LocalMonth("&amp;$I$3&amp;")="&amp;$B62&amp;" and LocalDay("&amp;$I$3&amp;")="&amp;$C62&amp;" and LocalYear("&amp;$I$3&amp;")="&amp;$D62&amp;")", "Bar", "", "Close",$L$3, "0", $U$3,$Z$3, "",$O$3,$T$3)</f>
        <v>46.41</v>
      </c>
      <c r="F62" s="3">
        <f xml:space="preserve"> RTD("cqg.rtd",,"StudyData", "High("&amp;$I$3&amp;")when (LocalMonth("&amp;$I$3&amp;")="&amp;$B62&amp;" and LocalDay("&amp;$I$3&amp;")="&amp;$C62&amp;" and LocalYear("&amp;$I$3&amp;")="&amp;$D62&amp;")", "Bar", "", "Close",$L$3, "0", $U$3,$Z$3, "",$O$3,$T$3)</f>
        <v>47.61</v>
      </c>
      <c r="G62" s="3">
        <f xml:space="preserve"> RTD("cqg.rtd",,"StudyData", "Low("&amp;$I$3&amp;")when (LocalMonth("&amp;$I$3&amp;")="&amp;$B62&amp;" and LocalDay("&amp;$I$3&amp;")="&amp;$C62&amp;" and LocalYear("&amp;$I$3&amp;")="&amp;$D62&amp;")", "Bar", "", "Close",$L$3, "0", $U$3,$Z$3, "",$O$3,$T$3)</f>
        <v>45.33</v>
      </c>
      <c r="H62" s="3">
        <f xml:space="preserve"> RTD("cqg.rtd",,"StudyData", "Close("&amp;$I$3&amp;")when (LocalMonth("&amp;$I$3&amp;")="&amp;$B62&amp;" and LocalDay("&amp;$I$3&amp;")="&amp;$C62&amp;" and LocalYear("&amp;$I$3&amp;")="&amp;$D62&amp;")", "Bar", "", "Close",$L$3, "0", $U$3,$Z$3, "",$O$3,$T$3)</f>
        <v>47.45</v>
      </c>
      <c r="I62" s="4">
        <f xml:space="preserve"> RTD("cqg.rtd",,"StudyData", "Vol("&amp;$I$3&amp;",VolType=Exchange,CoCType=Commodity)when (LocalMonth("&amp;$I$3&amp;")="&amp;$B62&amp;" and LocalDay("&amp;$I$3&amp;")="&amp;$C62&amp;" and LocalYear("&amp;$I$3&amp;")="&amp;$D62&amp;")", "Bar", "", "Close",$L$3, "0", $U$3,$Z$3, "",$O$3,"D")</f>
        <v>484190</v>
      </c>
    </row>
    <row r="63" spans="1:9" x14ac:dyDescent="0.3">
      <c r="A63" s="1">
        <f t="shared" si="0"/>
        <v>42087</v>
      </c>
      <c r="B63" s="10">
        <f t="shared" si="1"/>
        <v>3</v>
      </c>
      <c r="C63" s="10">
        <f t="shared" si="4"/>
        <v>24</v>
      </c>
      <c r="D63" s="10">
        <f t="shared" si="5"/>
        <v>2015</v>
      </c>
      <c r="E63" s="3">
        <f xml:space="preserve"> RTD("cqg.rtd",,"StudyData", "Open("&amp;$I$3&amp;")when (LocalMonth("&amp;$I$3&amp;")="&amp;$B63&amp;" and LocalDay("&amp;$I$3&amp;")="&amp;$C63&amp;" and LocalYear("&amp;$I$3&amp;")="&amp;$D63&amp;")", "Bar", "", "Close",$L$3, "0", $U$3,$Z$3, "",$O$3,$T$3)</f>
        <v>47.46</v>
      </c>
      <c r="F63" s="3">
        <f xml:space="preserve"> RTD("cqg.rtd",,"StudyData", "High("&amp;$I$3&amp;")when (LocalMonth("&amp;$I$3&amp;")="&amp;$B63&amp;" and LocalDay("&amp;$I$3&amp;")="&amp;$C63&amp;" and LocalYear("&amp;$I$3&amp;")="&amp;$D63&amp;")", "Bar", "", "Close",$L$3, "0", $U$3,$Z$3, "",$O$3,$T$3)</f>
        <v>48.56</v>
      </c>
      <c r="G63" s="3">
        <f xml:space="preserve"> RTD("cqg.rtd",,"StudyData", "Low("&amp;$I$3&amp;")when (LocalMonth("&amp;$I$3&amp;")="&amp;$B63&amp;" and LocalDay("&amp;$I$3&amp;")="&amp;$C63&amp;" and LocalYear("&amp;$I$3&amp;")="&amp;$D63&amp;")", "Bar", "", "Close",$L$3, "0", $U$3,$Z$3, "",$O$3,$T$3)</f>
        <v>46.67</v>
      </c>
      <c r="H63" s="3">
        <f xml:space="preserve"> RTD("cqg.rtd",,"StudyData", "Close("&amp;$I$3&amp;")when (LocalMonth("&amp;$I$3&amp;")="&amp;$B63&amp;" and LocalDay("&amp;$I$3&amp;")="&amp;$C63&amp;" and LocalYear("&amp;$I$3&amp;")="&amp;$D63&amp;")", "Bar", "", "Close",$L$3, "0", $U$3,$Z$3, "",$O$3,$T$3)</f>
        <v>47.51</v>
      </c>
      <c r="I63" s="4">
        <f xml:space="preserve"> RTD("cqg.rtd",,"StudyData", "Vol("&amp;$I$3&amp;",VolType=Exchange,CoCType=Commodity)when (LocalMonth("&amp;$I$3&amp;")="&amp;$B63&amp;" and LocalDay("&amp;$I$3&amp;")="&amp;$C63&amp;" and LocalYear("&amp;$I$3&amp;")="&amp;$D63&amp;")", "Bar", "", "Close",$L$3, "0", $U$3,$Z$3, "",$O$3,"D")</f>
        <v>560078</v>
      </c>
    </row>
    <row r="64" spans="1:9" x14ac:dyDescent="0.3">
      <c r="A64" s="1">
        <f t="shared" si="0"/>
        <v>42088</v>
      </c>
      <c r="B64" s="10">
        <f t="shared" si="1"/>
        <v>3</v>
      </c>
      <c r="C64" s="10">
        <f t="shared" si="4"/>
        <v>25</v>
      </c>
      <c r="D64" s="10">
        <f t="shared" si="5"/>
        <v>2015</v>
      </c>
      <c r="E64" s="3">
        <f xml:space="preserve"> RTD("cqg.rtd",,"StudyData", "Open("&amp;$I$3&amp;")when (LocalMonth("&amp;$I$3&amp;")="&amp;$B64&amp;" and LocalDay("&amp;$I$3&amp;")="&amp;$C64&amp;" and LocalYear("&amp;$I$3&amp;")="&amp;$D64&amp;")", "Bar", "", "Close",$L$3, "0", $U$3,$Z$3, "",$O$3,$T$3)</f>
        <v>47.72</v>
      </c>
      <c r="F64" s="3">
        <f xml:space="preserve"> RTD("cqg.rtd",,"StudyData", "High("&amp;$I$3&amp;")when (LocalMonth("&amp;$I$3&amp;")="&amp;$B64&amp;" and LocalDay("&amp;$I$3&amp;")="&amp;$C64&amp;" and LocalYear("&amp;$I$3&amp;")="&amp;$D64&amp;")", "Bar", "", "Close",$L$3, "0", $U$3,$Z$3, "",$O$3,$T$3)</f>
        <v>49.46</v>
      </c>
      <c r="G64" s="3">
        <f xml:space="preserve"> RTD("cqg.rtd",,"StudyData", "Low("&amp;$I$3&amp;")when (LocalMonth("&amp;$I$3&amp;")="&amp;$B64&amp;" and LocalDay("&amp;$I$3&amp;")="&amp;$C64&amp;" and LocalYear("&amp;$I$3&amp;")="&amp;$D64&amp;")", "Bar", "", "Close",$L$3, "0", $U$3,$Z$3, "",$O$3,$T$3)</f>
        <v>47</v>
      </c>
      <c r="H64" s="3">
        <f xml:space="preserve"> RTD("cqg.rtd",,"StudyData", "Close("&amp;$I$3&amp;")when (LocalMonth("&amp;$I$3&amp;")="&amp;$B64&amp;" and LocalDay("&amp;$I$3&amp;")="&amp;$C64&amp;" and LocalYear("&amp;$I$3&amp;")="&amp;$D64&amp;")", "Bar", "", "Close",$L$3, "0", $U$3,$Z$3, "",$O$3,$T$3)</f>
        <v>49.21</v>
      </c>
      <c r="I64" s="4">
        <f xml:space="preserve"> RTD("cqg.rtd",,"StudyData", "Vol("&amp;$I$3&amp;",VolType=Exchange,CoCType=Commodity)when (LocalMonth("&amp;$I$3&amp;")="&amp;$B64&amp;" and LocalDay("&amp;$I$3&amp;")="&amp;$C64&amp;" and LocalYear("&amp;$I$3&amp;")="&amp;$D64&amp;")", "Bar", "", "Close",$L$3, "0", $U$3,$Z$3, "",$O$3,"D")</f>
        <v>702989</v>
      </c>
    </row>
    <row r="65" spans="1:9" x14ac:dyDescent="0.3">
      <c r="A65" s="1">
        <f t="shared" si="0"/>
        <v>42089</v>
      </c>
      <c r="B65" s="10">
        <f t="shared" si="1"/>
        <v>3</v>
      </c>
      <c r="C65" s="10">
        <f t="shared" si="4"/>
        <v>26</v>
      </c>
      <c r="D65" s="10">
        <f t="shared" si="5"/>
        <v>2015</v>
      </c>
      <c r="E65" s="3">
        <f xml:space="preserve"> RTD("cqg.rtd",,"StudyData", "Open("&amp;$I$3&amp;")when (LocalMonth("&amp;$I$3&amp;")="&amp;$B65&amp;" and LocalDay("&amp;$I$3&amp;")="&amp;$C65&amp;" and LocalYear("&amp;$I$3&amp;")="&amp;$D65&amp;")", "Bar", "", "Close",$L$3, "0", $U$3,$Z$3, "",$O$3,$T$3)</f>
        <v>49.02</v>
      </c>
      <c r="F65" s="3">
        <f xml:space="preserve"> RTD("cqg.rtd",,"StudyData", "High("&amp;$I$3&amp;")when (LocalMonth("&amp;$I$3&amp;")="&amp;$B65&amp;" and LocalDay("&amp;$I$3&amp;")="&amp;$C65&amp;" and LocalYear("&amp;$I$3&amp;")="&amp;$D65&amp;")", "Bar", "", "Close",$L$3, "0", $U$3,$Z$3, "",$O$3,$T$3)</f>
        <v>52.48</v>
      </c>
      <c r="G65" s="3">
        <f xml:space="preserve"> RTD("cqg.rtd",,"StudyData", "Low("&amp;$I$3&amp;")when (LocalMonth("&amp;$I$3&amp;")="&amp;$B65&amp;" and LocalDay("&amp;$I$3&amp;")="&amp;$C65&amp;" and LocalYear("&amp;$I$3&amp;")="&amp;$D65&amp;")", "Bar", "", "Close",$L$3, "0", $U$3,$Z$3, "",$O$3,$T$3)</f>
        <v>48.73</v>
      </c>
      <c r="H65" s="3">
        <f xml:space="preserve"> RTD("cqg.rtd",,"StudyData", "Close("&amp;$I$3&amp;")when (LocalMonth("&amp;$I$3&amp;")="&amp;$B65&amp;" and LocalDay("&amp;$I$3&amp;")="&amp;$C65&amp;" and LocalYear("&amp;$I$3&amp;")="&amp;$D65&amp;")", "Bar", "", "Close",$L$3, "0", $U$3,$Z$3, "",$O$3,$T$3)</f>
        <v>51.43</v>
      </c>
      <c r="I65" s="4">
        <f xml:space="preserve"> RTD("cqg.rtd",,"StudyData", "Vol("&amp;$I$3&amp;",VolType=Exchange,CoCType=Commodity)when (LocalMonth("&amp;$I$3&amp;")="&amp;$B65&amp;" and LocalDay("&amp;$I$3&amp;")="&amp;$C65&amp;" and LocalYear("&amp;$I$3&amp;")="&amp;$D65&amp;")", "Bar", "", "Close",$L$3, "0", $U$3,$Z$3, "",$O$3,"D")</f>
        <v>1004482</v>
      </c>
    </row>
    <row r="66" spans="1:9" x14ac:dyDescent="0.3">
      <c r="A66" s="1">
        <f t="shared" si="0"/>
        <v>42090</v>
      </c>
      <c r="B66" s="10">
        <f t="shared" si="1"/>
        <v>3</v>
      </c>
      <c r="C66" s="10">
        <f t="shared" si="4"/>
        <v>27</v>
      </c>
      <c r="D66" s="10">
        <f t="shared" si="5"/>
        <v>2015</v>
      </c>
      <c r="E66" s="3">
        <f xml:space="preserve"> RTD("cqg.rtd",,"StudyData", "Open("&amp;$I$3&amp;")when (LocalMonth("&amp;$I$3&amp;")="&amp;$B66&amp;" and LocalDay("&amp;$I$3&amp;")="&amp;$C66&amp;" and LocalYear("&amp;$I$3&amp;")="&amp;$D66&amp;")", "Bar", "", "Close",$L$3, "0", $U$3,$Z$3, "",$O$3,$T$3)</f>
        <v>51.01</v>
      </c>
      <c r="F66" s="3">
        <f xml:space="preserve"> RTD("cqg.rtd",,"StudyData", "High("&amp;$I$3&amp;")when (LocalMonth("&amp;$I$3&amp;")="&amp;$B66&amp;" and LocalDay("&amp;$I$3&amp;")="&amp;$C66&amp;" and LocalYear("&amp;$I$3&amp;")="&amp;$D66&amp;")", "Bar", "", "Close",$L$3, "0", $U$3,$Z$3, "",$O$3,$T$3)</f>
        <v>51.38</v>
      </c>
      <c r="G66" s="3">
        <f xml:space="preserve"> RTD("cqg.rtd",,"StudyData", "Low("&amp;$I$3&amp;")when (LocalMonth("&amp;$I$3&amp;")="&amp;$B66&amp;" and LocalDay("&amp;$I$3&amp;")="&amp;$C66&amp;" and LocalYear("&amp;$I$3&amp;")="&amp;$D66&amp;")", "Bar", "", "Close",$L$3, "0", $U$3,$Z$3, "",$O$3,$T$3)</f>
        <v>48.21</v>
      </c>
      <c r="H66" s="3">
        <f xml:space="preserve"> RTD("cqg.rtd",,"StudyData", "Close("&amp;$I$3&amp;")when (LocalMonth("&amp;$I$3&amp;")="&amp;$B66&amp;" and LocalDay("&amp;$I$3&amp;")="&amp;$C66&amp;" and LocalYear("&amp;$I$3&amp;")="&amp;$D66&amp;")", "Bar", "", "Close",$L$3, "0", $U$3,$Z$3, "",$O$3,$T$3)</f>
        <v>48.87</v>
      </c>
      <c r="I66" s="4">
        <f xml:space="preserve"> RTD("cqg.rtd",,"StudyData", "Vol("&amp;$I$3&amp;",VolType=Exchange,CoCType=Commodity)when (LocalMonth("&amp;$I$3&amp;")="&amp;$B66&amp;" and LocalDay("&amp;$I$3&amp;")="&amp;$C66&amp;" and LocalYear("&amp;$I$3&amp;")="&amp;$D66&amp;")", "Bar", "", "Close",$L$3, "0", $U$3,$Z$3, "",$O$3,"D")</f>
        <v>645061</v>
      </c>
    </row>
    <row r="67" spans="1:9" x14ac:dyDescent="0.3">
      <c r="A67" s="1">
        <f t="shared" si="0"/>
        <v>42093</v>
      </c>
      <c r="B67" s="10">
        <f t="shared" si="1"/>
        <v>3</v>
      </c>
      <c r="C67" s="10">
        <f t="shared" si="4"/>
        <v>30</v>
      </c>
      <c r="D67" s="10">
        <f t="shared" si="5"/>
        <v>2015</v>
      </c>
      <c r="E67" s="3">
        <f xml:space="preserve"> RTD("cqg.rtd",,"StudyData", "Open("&amp;$I$3&amp;")when (LocalMonth("&amp;$I$3&amp;")="&amp;$B67&amp;" and LocalDay("&amp;$I$3&amp;")="&amp;$C67&amp;" and LocalYear("&amp;$I$3&amp;")="&amp;$D67&amp;")", "Bar", "", "Close",$L$3, "0", $U$3,$Z$3, "",$O$3,$T$3)</f>
        <v>48.57</v>
      </c>
      <c r="F67" s="3">
        <f xml:space="preserve"> RTD("cqg.rtd",,"StudyData", "High("&amp;$I$3&amp;")when (LocalMonth("&amp;$I$3&amp;")="&amp;$B67&amp;" and LocalDay("&amp;$I$3&amp;")="&amp;$C67&amp;" and LocalYear("&amp;$I$3&amp;")="&amp;$D67&amp;")", "Bar", "", "Close",$L$3, "0", $U$3,$Z$3, "",$O$3,$T$3)</f>
        <v>49.16</v>
      </c>
      <c r="G67" s="3">
        <f xml:space="preserve"> RTD("cqg.rtd",,"StudyData", "Low("&amp;$I$3&amp;")when (LocalMonth("&amp;$I$3&amp;")="&amp;$B67&amp;" and LocalDay("&amp;$I$3&amp;")="&amp;$C67&amp;" and LocalYear("&amp;$I$3&amp;")="&amp;$D67&amp;")", "Bar", "", "Close",$L$3, "0", $U$3,$Z$3, "",$O$3,$T$3)</f>
        <v>47.61</v>
      </c>
      <c r="H67" s="3">
        <f xml:space="preserve"> RTD("cqg.rtd",,"StudyData", "Close("&amp;$I$3&amp;")when (LocalMonth("&amp;$I$3&amp;")="&amp;$B67&amp;" and LocalDay("&amp;$I$3&amp;")="&amp;$C67&amp;" and LocalYear("&amp;$I$3&amp;")="&amp;$D67&amp;")", "Bar", "", "Close",$L$3, "0", $U$3,$Z$3, "",$O$3,$T$3)</f>
        <v>48.68</v>
      </c>
      <c r="I67" s="4">
        <f xml:space="preserve"> RTD("cqg.rtd",,"StudyData", "Vol("&amp;$I$3&amp;",VolType=Exchange,CoCType=Commodity)when (LocalMonth("&amp;$I$3&amp;")="&amp;$B67&amp;" and LocalDay("&amp;$I$3&amp;")="&amp;$C67&amp;" and LocalYear("&amp;$I$3&amp;")="&amp;$D67&amp;")", "Bar", "", "Close",$L$3, "0", $U$3,$Z$3, "",$O$3,"D")</f>
        <v>583742</v>
      </c>
    </row>
    <row r="68" spans="1:9" x14ac:dyDescent="0.3">
      <c r="A68" s="1">
        <f t="shared" si="0"/>
        <v>42094</v>
      </c>
      <c r="B68" s="10">
        <f t="shared" si="1"/>
        <v>3</v>
      </c>
      <c r="C68" s="10">
        <f t="shared" si="4"/>
        <v>31</v>
      </c>
      <c r="D68" s="10">
        <f t="shared" si="5"/>
        <v>2015</v>
      </c>
      <c r="E68" s="3">
        <f xml:space="preserve"> RTD("cqg.rtd",,"StudyData", "Open("&amp;$I$3&amp;")when (LocalMonth("&amp;$I$3&amp;")="&amp;$B68&amp;" and LocalDay("&amp;$I$3&amp;")="&amp;$C68&amp;" and LocalYear("&amp;$I$3&amp;")="&amp;$D68&amp;")", "Bar", "", "Close",$L$3, "0", $U$3,$Z$3, "",$O$3,$T$3)</f>
        <v>48.73</v>
      </c>
      <c r="F68" s="3">
        <f xml:space="preserve"> RTD("cqg.rtd",,"StudyData", "High("&amp;$I$3&amp;")when (LocalMonth("&amp;$I$3&amp;")="&amp;$B68&amp;" and LocalDay("&amp;$I$3&amp;")="&amp;$C68&amp;" and LocalYear("&amp;$I$3&amp;")="&amp;$D68&amp;")", "Bar", "", "Close",$L$3, "0", $U$3,$Z$3, "",$O$3,$T$3)</f>
        <v>48.73</v>
      </c>
      <c r="G68" s="3">
        <f xml:space="preserve"> RTD("cqg.rtd",,"StudyData", "Low("&amp;$I$3&amp;")when (LocalMonth("&amp;$I$3&amp;")="&amp;$B68&amp;" and LocalDay("&amp;$I$3&amp;")="&amp;$C68&amp;" and LocalYear("&amp;$I$3&amp;")="&amp;$D68&amp;")", "Bar", "", "Close",$L$3, "0", $U$3,$Z$3, "",$O$3,$T$3)</f>
        <v>47.28</v>
      </c>
      <c r="H68" s="3">
        <f xml:space="preserve"> RTD("cqg.rtd",,"StudyData", "Close("&amp;$I$3&amp;")when (LocalMonth("&amp;$I$3&amp;")="&amp;$B68&amp;" and LocalDay("&amp;$I$3&amp;")="&amp;$C68&amp;" and LocalYear("&amp;$I$3&amp;")="&amp;$D68&amp;")", "Bar", "", "Close",$L$3, "0", $U$3,$Z$3, "",$O$3,$T$3)</f>
        <v>47.6</v>
      </c>
      <c r="I68" s="4">
        <f xml:space="preserve"> RTD("cqg.rtd",,"StudyData", "Vol("&amp;$I$3&amp;",VolType=Exchange,CoCType=Commodity)when (LocalMonth("&amp;$I$3&amp;")="&amp;$B68&amp;" and LocalDay("&amp;$I$3&amp;")="&amp;$C68&amp;" and LocalYear("&amp;$I$3&amp;")="&amp;$D68&amp;")", "Bar", "", "Close",$L$3, "0", $U$3,$Z$3, "",$O$3,"D")</f>
        <v>657896</v>
      </c>
    </row>
    <row r="69" spans="1:9" x14ac:dyDescent="0.3">
      <c r="A69" s="1">
        <f t="shared" si="0"/>
        <v>42095</v>
      </c>
      <c r="B69" s="10">
        <f t="shared" si="1"/>
        <v>4</v>
      </c>
      <c r="C69" s="10">
        <f t="shared" si="4"/>
        <v>1</v>
      </c>
      <c r="D69" s="10">
        <f t="shared" si="5"/>
        <v>2015</v>
      </c>
      <c r="E69" s="3">
        <f xml:space="preserve"> RTD("cqg.rtd",,"StudyData", "Open("&amp;$I$3&amp;")when (LocalMonth("&amp;$I$3&amp;")="&amp;$B69&amp;" and LocalDay("&amp;$I$3&amp;")="&amp;$C69&amp;" and LocalYear("&amp;$I$3&amp;")="&amp;$D69&amp;")", "Bar", "", "Close",$L$3, "0", $U$3,$Z$3, "",$O$3,$T$3)</f>
        <v>47.55</v>
      </c>
      <c r="F69" s="3">
        <f xml:space="preserve"> RTD("cqg.rtd",,"StudyData", "High("&amp;$I$3&amp;")when (LocalMonth("&amp;$I$3&amp;")="&amp;$B69&amp;" and LocalDay("&amp;$I$3&amp;")="&amp;$C69&amp;" and LocalYear("&amp;$I$3&amp;")="&amp;$D69&amp;")", "Bar", "", "Close",$L$3, "0", $U$3,$Z$3, "",$O$3,$T$3)</f>
        <v>50.45</v>
      </c>
      <c r="G69" s="3">
        <f xml:space="preserve"> RTD("cqg.rtd",,"StudyData", "Low("&amp;$I$3&amp;")when (LocalMonth("&amp;$I$3&amp;")="&amp;$B69&amp;" and LocalDay("&amp;$I$3&amp;")="&amp;$C69&amp;" and LocalYear("&amp;$I$3&amp;")="&amp;$D69&amp;")", "Bar", "", "Close",$L$3, "0", $U$3,$Z$3, "",$O$3,$T$3)</f>
        <v>47.05</v>
      </c>
      <c r="H69" s="3">
        <f xml:space="preserve"> RTD("cqg.rtd",,"StudyData", "Close("&amp;$I$3&amp;")when (LocalMonth("&amp;$I$3&amp;")="&amp;$B69&amp;" and LocalDay("&amp;$I$3&amp;")="&amp;$C69&amp;" and LocalYear("&amp;$I$3&amp;")="&amp;$D69&amp;")", "Bar", "", "Close",$L$3, "0", $U$3,$Z$3, "",$O$3,$T$3)</f>
        <v>50.09</v>
      </c>
      <c r="I69" s="4">
        <f xml:space="preserve"> RTD("cqg.rtd",,"StudyData", "Vol("&amp;$I$3&amp;",VolType=Exchange,CoCType=Commodity)when (LocalMonth("&amp;$I$3&amp;")="&amp;$B69&amp;" and LocalDay("&amp;$I$3&amp;")="&amp;$C69&amp;" and LocalYear("&amp;$I$3&amp;")="&amp;$D69&amp;")", "Bar", "", "Close",$L$3, "0", $U$3,$Z$3, "",$O$3,"D")</f>
        <v>853249</v>
      </c>
    </row>
    <row r="70" spans="1:9" x14ac:dyDescent="0.3">
      <c r="A70" s="1">
        <f t="shared" si="0"/>
        <v>42096</v>
      </c>
      <c r="B70" s="10">
        <f t="shared" si="1"/>
        <v>4</v>
      </c>
      <c r="C70" s="10">
        <f t="shared" si="4"/>
        <v>2</v>
      </c>
      <c r="D70" s="10">
        <f t="shared" si="5"/>
        <v>2015</v>
      </c>
      <c r="E70" s="3">
        <f xml:space="preserve"> RTD("cqg.rtd",,"StudyData", "Open("&amp;$I$3&amp;")when (LocalMonth("&amp;$I$3&amp;")="&amp;$B70&amp;" and LocalDay("&amp;$I$3&amp;")="&amp;$C70&amp;" and LocalYear("&amp;$I$3&amp;")="&amp;$D70&amp;")", "Bar", "", "Close",$L$3, "0", $U$3,$Z$3, "",$O$3,$T$3)</f>
        <v>49.59</v>
      </c>
      <c r="F70" s="3">
        <f xml:space="preserve"> RTD("cqg.rtd",,"StudyData", "High("&amp;$I$3&amp;")when (LocalMonth("&amp;$I$3&amp;")="&amp;$B70&amp;" and LocalDay("&amp;$I$3&amp;")="&amp;$C70&amp;" and LocalYear("&amp;$I$3&amp;")="&amp;$D70&amp;")", "Bar", "", "Close",$L$3, "0", $U$3,$Z$3, "",$O$3,$T$3)</f>
        <v>50.27</v>
      </c>
      <c r="G70" s="3">
        <f xml:space="preserve"> RTD("cqg.rtd",,"StudyData", "Low("&amp;$I$3&amp;")when (LocalMonth("&amp;$I$3&amp;")="&amp;$B70&amp;" and LocalDay("&amp;$I$3&amp;")="&amp;$C70&amp;" and LocalYear("&amp;$I$3&amp;")="&amp;$D70&amp;")", "Bar", "", "Close",$L$3, "0", $U$3,$Z$3, "",$O$3,$T$3)</f>
        <v>48.11</v>
      </c>
      <c r="H70" s="3">
        <f xml:space="preserve"> RTD("cqg.rtd",,"StudyData", "Close("&amp;$I$3&amp;")when (LocalMonth("&amp;$I$3&amp;")="&amp;$B70&amp;" and LocalDay("&amp;$I$3&amp;")="&amp;$C70&amp;" and LocalYear("&amp;$I$3&amp;")="&amp;$D70&amp;")", "Bar", "", "Close",$L$3, "0", $U$3,$Z$3, "",$O$3,$T$3)</f>
        <v>49.14</v>
      </c>
      <c r="I70" s="4">
        <f xml:space="preserve"> RTD("cqg.rtd",,"StudyData", "Vol("&amp;$I$3&amp;",VolType=Exchange,CoCType=Commodity)when (LocalMonth("&amp;$I$3&amp;")="&amp;$B70&amp;" and LocalDay("&amp;$I$3&amp;")="&amp;$C70&amp;" and LocalYear("&amp;$I$3&amp;")="&amp;$D70&amp;")", "Bar", "", "Close",$L$3, "0", $U$3,$Z$3, "",$O$3,"D")</f>
        <v>815354</v>
      </c>
    </row>
    <row r="71" spans="1:9" x14ac:dyDescent="0.3">
      <c r="A71" s="1">
        <f t="shared" ref="A71:A134" si="6">IF(WEEKDAY(A70+1)=7,A70+3,A70+1)</f>
        <v>42097</v>
      </c>
      <c r="B71" s="10">
        <f t="shared" ref="B71:B134" si="7">MONTH(A71)</f>
        <v>4</v>
      </c>
      <c r="C71" s="10">
        <f t="shared" si="4"/>
        <v>3</v>
      </c>
      <c r="D71" s="10">
        <f t="shared" si="5"/>
        <v>2015</v>
      </c>
      <c r="E71" s="3" t="str">
        <f xml:space="preserve"> RTD("cqg.rtd",,"StudyData", "Open("&amp;$I$3&amp;")when (LocalMonth("&amp;$I$3&amp;")="&amp;$B71&amp;" and LocalDay("&amp;$I$3&amp;")="&amp;$C71&amp;" and LocalYear("&amp;$I$3&amp;")="&amp;$D71&amp;")", "Bar", "", "Close",$L$3, "0", $U$3,$Z$3, "",$O$3,$T$3)</f>
        <v/>
      </c>
      <c r="F71" s="3" t="str">
        <f xml:space="preserve"> RTD("cqg.rtd",,"StudyData", "High("&amp;$I$3&amp;")when (LocalMonth("&amp;$I$3&amp;")="&amp;$B71&amp;" and LocalDay("&amp;$I$3&amp;")="&amp;$C71&amp;" and LocalYear("&amp;$I$3&amp;")="&amp;$D71&amp;")", "Bar", "", "Close",$L$3, "0", $U$3,$Z$3, "",$O$3,$T$3)</f>
        <v/>
      </c>
      <c r="G71" s="3" t="str">
        <f xml:space="preserve"> RTD("cqg.rtd",,"StudyData", "Low("&amp;$I$3&amp;")when (LocalMonth("&amp;$I$3&amp;")="&amp;$B71&amp;" and LocalDay("&amp;$I$3&amp;")="&amp;$C71&amp;" and LocalYear("&amp;$I$3&amp;")="&amp;$D71&amp;")", "Bar", "", "Close",$L$3, "0", $U$3,$Z$3, "",$O$3,$T$3)</f>
        <v/>
      </c>
      <c r="H71" s="3" t="str">
        <f xml:space="preserve"> RTD("cqg.rtd",,"StudyData", "Close("&amp;$I$3&amp;")when (LocalMonth("&amp;$I$3&amp;")="&amp;$B71&amp;" and LocalDay("&amp;$I$3&amp;")="&amp;$C71&amp;" and LocalYear("&amp;$I$3&amp;")="&amp;$D71&amp;")", "Bar", "", "Close",$L$3, "0", $U$3,$Z$3, "",$O$3,$T$3)</f>
        <v/>
      </c>
      <c r="I71" s="4" t="str">
        <f xml:space="preserve"> RTD("cqg.rtd",,"StudyData", "Vol("&amp;$I$3&amp;",VolType=Exchange,CoCType=Commodity)when (LocalMonth("&amp;$I$3&amp;")="&amp;$B71&amp;" and LocalDay("&amp;$I$3&amp;")="&amp;$C71&amp;" and LocalYear("&amp;$I$3&amp;")="&amp;$D71&amp;")", "Bar", "", "Close",$L$3, "0", $U$3,$Z$3, "",$O$3,"D")</f>
        <v/>
      </c>
    </row>
    <row r="72" spans="1:9" x14ac:dyDescent="0.3">
      <c r="A72" s="1">
        <f t="shared" si="6"/>
        <v>42100</v>
      </c>
      <c r="B72" s="10">
        <f t="shared" si="7"/>
        <v>4</v>
      </c>
      <c r="C72" s="10">
        <f t="shared" si="4"/>
        <v>6</v>
      </c>
      <c r="D72" s="10">
        <f t="shared" si="5"/>
        <v>2015</v>
      </c>
      <c r="E72" s="3">
        <f xml:space="preserve"> RTD("cqg.rtd",,"StudyData", "Open("&amp;$I$3&amp;")when (LocalMonth("&amp;$I$3&amp;")="&amp;$B72&amp;" and LocalDay("&amp;$I$3&amp;")="&amp;$C72&amp;" and LocalYear("&amp;$I$3&amp;")="&amp;$D72&amp;")", "Bar", "", "Close",$L$3, "0", $U$3,$Z$3, "",$O$3,$T$3)</f>
        <v>49.47</v>
      </c>
      <c r="F72" s="3">
        <f xml:space="preserve"> RTD("cqg.rtd",,"StudyData", "High("&amp;$I$3&amp;")when (LocalMonth("&amp;$I$3&amp;")="&amp;$B72&amp;" and LocalDay("&amp;$I$3&amp;")="&amp;$C72&amp;" and LocalYear("&amp;$I$3&amp;")="&amp;$D72&amp;")", "Bar", "", "Close",$L$3, "0", $U$3,$Z$3, "",$O$3,$T$3)</f>
        <v>52.24</v>
      </c>
      <c r="G72" s="3">
        <f xml:space="preserve"> RTD("cqg.rtd",,"StudyData", "Low("&amp;$I$3&amp;")when (LocalMonth("&amp;$I$3&amp;")="&amp;$B72&amp;" and LocalDay("&amp;$I$3&amp;")="&amp;$C72&amp;" and LocalYear("&amp;$I$3&amp;")="&amp;$D72&amp;")", "Bar", "", "Close",$L$3, "0", $U$3,$Z$3, "",$O$3,$T$3)</f>
        <v>49.47</v>
      </c>
      <c r="H72" s="3">
        <f xml:space="preserve"> RTD("cqg.rtd",,"StudyData", "Close("&amp;$I$3&amp;")when (LocalMonth("&amp;$I$3&amp;")="&amp;$B72&amp;" and LocalDay("&amp;$I$3&amp;")="&amp;$C72&amp;" and LocalYear("&amp;$I$3&amp;")="&amp;$D72&amp;")", "Bar", "", "Close",$L$3, "0", $U$3,$Z$3, "",$O$3,$T$3)</f>
        <v>52.14</v>
      </c>
      <c r="I72" s="4">
        <f xml:space="preserve"> RTD("cqg.rtd",,"StudyData", "Vol("&amp;$I$3&amp;",VolType=Exchange,CoCType=Commodity)when (LocalMonth("&amp;$I$3&amp;")="&amp;$B72&amp;" and LocalDay("&amp;$I$3&amp;")="&amp;$C72&amp;" and LocalYear("&amp;$I$3&amp;")="&amp;$D72&amp;")", "Bar", "", "Close",$L$3, "0", $U$3,$Z$3, "",$O$3,"D")</f>
        <v>639105</v>
      </c>
    </row>
    <row r="73" spans="1:9" x14ac:dyDescent="0.3">
      <c r="A73" s="1">
        <f t="shared" si="6"/>
        <v>42101</v>
      </c>
      <c r="B73" s="10">
        <f t="shared" si="7"/>
        <v>4</v>
      </c>
      <c r="C73" s="10">
        <f t="shared" si="4"/>
        <v>7</v>
      </c>
      <c r="D73" s="10">
        <f t="shared" si="5"/>
        <v>2015</v>
      </c>
      <c r="E73" s="3">
        <f xml:space="preserve"> RTD("cqg.rtd",,"StudyData", "Open("&amp;$I$3&amp;")when (LocalMonth("&amp;$I$3&amp;")="&amp;$B73&amp;" and LocalDay("&amp;$I$3&amp;")="&amp;$C73&amp;" and LocalYear("&amp;$I$3&amp;")="&amp;$D73&amp;")", "Bar", "", "Close",$L$3, "0", $U$3,$Z$3, "",$O$3,$T$3)</f>
        <v>51.95</v>
      </c>
      <c r="F73" s="3">
        <f xml:space="preserve"> RTD("cqg.rtd",,"StudyData", "High("&amp;$I$3&amp;")when (LocalMonth("&amp;$I$3&amp;")="&amp;$B73&amp;" and LocalDay("&amp;$I$3&amp;")="&amp;$C73&amp;" and LocalYear("&amp;$I$3&amp;")="&amp;$D73&amp;")", "Bar", "", "Close",$L$3, "0", $U$3,$Z$3, "",$O$3,$T$3)</f>
        <v>54.13</v>
      </c>
      <c r="G73" s="3">
        <f xml:space="preserve"> RTD("cqg.rtd",,"StudyData", "Low("&amp;$I$3&amp;")when (LocalMonth("&amp;$I$3&amp;")="&amp;$B73&amp;" and LocalDay("&amp;$I$3&amp;")="&amp;$C73&amp;" and LocalYear("&amp;$I$3&amp;")="&amp;$D73&amp;")", "Bar", "", "Close",$L$3, "0", $U$3,$Z$3, "",$O$3,$T$3)</f>
        <v>51.17</v>
      </c>
      <c r="H73" s="3">
        <f xml:space="preserve"> RTD("cqg.rtd",,"StudyData", "Close("&amp;$I$3&amp;")when (LocalMonth("&amp;$I$3&amp;")="&amp;$B73&amp;" and LocalDay("&amp;$I$3&amp;")="&amp;$C73&amp;" and LocalYear("&amp;$I$3&amp;")="&amp;$D73&amp;")", "Bar", "", "Close",$L$3, "0", $U$3,$Z$3, "",$O$3,$T$3)</f>
        <v>53.98</v>
      </c>
      <c r="I73" s="4">
        <f xml:space="preserve"> RTD("cqg.rtd",,"StudyData", "Vol("&amp;$I$3&amp;",VolType=Exchange,CoCType=Commodity)when (LocalMonth("&amp;$I$3&amp;")="&amp;$B73&amp;" and LocalDay("&amp;$I$3&amp;")="&amp;$C73&amp;" and LocalYear("&amp;$I$3&amp;")="&amp;$D73&amp;")", "Bar", "", "Close",$L$3, "0", $U$3,$Z$3, "",$O$3,"D")</f>
        <v>1250731</v>
      </c>
    </row>
    <row r="74" spans="1:9" x14ac:dyDescent="0.3">
      <c r="A74" s="1">
        <f t="shared" si="6"/>
        <v>42102</v>
      </c>
      <c r="B74" s="10">
        <f t="shared" si="7"/>
        <v>4</v>
      </c>
      <c r="C74" s="10">
        <f t="shared" si="4"/>
        <v>8</v>
      </c>
      <c r="D74" s="10">
        <f t="shared" si="5"/>
        <v>2015</v>
      </c>
      <c r="E74" s="3">
        <f xml:space="preserve"> RTD("cqg.rtd",,"StudyData", "Open("&amp;$I$3&amp;")when (LocalMonth("&amp;$I$3&amp;")="&amp;$B74&amp;" and LocalDay("&amp;$I$3&amp;")="&amp;$C74&amp;" and LocalYear("&amp;$I$3&amp;")="&amp;$D74&amp;")", "Bar", "", "Close",$L$3, "0", $U$3,$Z$3, "",$O$3,$T$3)</f>
        <v>53.18</v>
      </c>
      <c r="F74" s="3">
        <f xml:space="preserve"> RTD("cqg.rtd",,"StudyData", "High("&amp;$I$3&amp;")when (LocalMonth("&amp;$I$3&amp;")="&amp;$B74&amp;" and LocalDay("&amp;$I$3&amp;")="&amp;$C74&amp;" and LocalYear("&amp;$I$3&amp;")="&amp;$D74&amp;")", "Bar", "", "Close",$L$3, "0", $U$3,$Z$3, "",$O$3,$T$3)</f>
        <v>53.23</v>
      </c>
      <c r="G74" s="3">
        <f xml:space="preserve"> RTD("cqg.rtd",,"StudyData", "Low("&amp;$I$3&amp;")when (LocalMonth("&amp;$I$3&amp;")="&amp;$B74&amp;" and LocalDay("&amp;$I$3&amp;")="&amp;$C74&amp;" and LocalYear("&amp;$I$3&amp;")="&amp;$D74&amp;")", "Bar", "", "Close",$L$3, "0", $U$3,$Z$3, "",$O$3,$T$3)</f>
        <v>50.37</v>
      </c>
      <c r="H74" s="3">
        <f xml:space="preserve"> RTD("cqg.rtd",,"StudyData", "Close("&amp;$I$3&amp;")when (LocalMonth("&amp;$I$3&amp;")="&amp;$B74&amp;" and LocalDay("&amp;$I$3&amp;")="&amp;$C74&amp;" and LocalYear("&amp;$I$3&amp;")="&amp;$D74&amp;")", "Bar", "", "Close",$L$3, "0", $U$3,$Z$3, "",$O$3,$T$3)</f>
        <v>50.42</v>
      </c>
      <c r="I74" s="4">
        <f xml:space="preserve"> RTD("cqg.rtd",,"StudyData", "Vol("&amp;$I$3&amp;",VolType=Exchange,CoCType=Commodity)when (LocalMonth("&amp;$I$3&amp;")="&amp;$B74&amp;" and LocalDay("&amp;$I$3&amp;")="&amp;$C74&amp;" and LocalYear("&amp;$I$3&amp;")="&amp;$D74&amp;")", "Bar", "", "Close",$L$3, "0", $U$3,$Z$3, "",$O$3,"D")</f>
        <v>1136045</v>
      </c>
    </row>
    <row r="75" spans="1:9" x14ac:dyDescent="0.3">
      <c r="A75" s="1">
        <f t="shared" si="6"/>
        <v>42103</v>
      </c>
      <c r="B75" s="10">
        <f t="shared" si="7"/>
        <v>4</v>
      </c>
      <c r="C75" s="10">
        <f t="shared" si="4"/>
        <v>9</v>
      </c>
      <c r="D75" s="10">
        <f t="shared" si="5"/>
        <v>2015</v>
      </c>
      <c r="E75" s="3">
        <f xml:space="preserve"> RTD("cqg.rtd",,"StudyData", "Open("&amp;$I$3&amp;")when (LocalMonth("&amp;$I$3&amp;")="&amp;$B75&amp;" and LocalDay("&amp;$I$3&amp;")="&amp;$C75&amp;" and LocalYear("&amp;$I$3&amp;")="&amp;$D75&amp;")", "Bar", "", "Close",$L$3, "0", $U$3,$Z$3, "",$O$3,$T$3)</f>
        <v>51</v>
      </c>
      <c r="F75" s="3">
        <f xml:space="preserve"> RTD("cqg.rtd",,"StudyData", "High("&amp;$I$3&amp;")when (LocalMonth("&amp;$I$3&amp;")="&amp;$B75&amp;" and LocalDay("&amp;$I$3&amp;")="&amp;$C75&amp;" and LocalYear("&amp;$I$3&amp;")="&amp;$D75&amp;")", "Bar", "", "Close",$L$3, "0", $U$3,$Z$3, "",$O$3,$T$3)</f>
        <v>52.07</v>
      </c>
      <c r="G75" s="3">
        <f xml:space="preserve"> RTD("cqg.rtd",,"StudyData", "Low("&amp;$I$3&amp;")when (LocalMonth("&amp;$I$3&amp;")="&amp;$B75&amp;" and LocalDay("&amp;$I$3&amp;")="&amp;$C75&amp;" and LocalYear("&amp;$I$3&amp;")="&amp;$D75&amp;")", "Bar", "", "Close",$L$3, "0", $U$3,$Z$3, "",$O$3,$T$3)</f>
        <v>50.51</v>
      </c>
      <c r="H75" s="3">
        <f xml:space="preserve"> RTD("cqg.rtd",,"StudyData", "Close("&amp;$I$3&amp;")when (LocalMonth("&amp;$I$3&amp;")="&amp;$B75&amp;" and LocalDay("&amp;$I$3&amp;")="&amp;$C75&amp;" and LocalYear("&amp;$I$3&amp;")="&amp;$D75&amp;")", "Bar", "", "Close",$L$3, "0", $U$3,$Z$3, "",$O$3,$T$3)</f>
        <v>50.79</v>
      </c>
      <c r="I75" s="4">
        <f xml:space="preserve"> RTD("cqg.rtd",,"StudyData", "Vol("&amp;$I$3&amp;",VolType=Exchange,CoCType=Commodity)when (LocalMonth("&amp;$I$3&amp;")="&amp;$B75&amp;" and LocalDay("&amp;$I$3&amp;")="&amp;$C75&amp;" and LocalYear("&amp;$I$3&amp;")="&amp;$D75&amp;")", "Bar", "", "Close",$L$3, "0", $U$3,$Z$3, "",$O$3,"D")</f>
        <v>953792</v>
      </c>
    </row>
    <row r="76" spans="1:9" x14ac:dyDescent="0.3">
      <c r="A76" s="1">
        <f t="shared" si="6"/>
        <v>42104</v>
      </c>
      <c r="B76" s="10">
        <f t="shared" si="7"/>
        <v>4</v>
      </c>
      <c r="C76" s="10">
        <f t="shared" si="4"/>
        <v>10</v>
      </c>
      <c r="D76" s="10">
        <f t="shared" si="5"/>
        <v>2015</v>
      </c>
      <c r="E76" s="3">
        <f xml:space="preserve"> RTD("cqg.rtd",,"StudyData", "Open("&amp;$I$3&amp;")when (LocalMonth("&amp;$I$3&amp;")="&amp;$B76&amp;" and LocalDay("&amp;$I$3&amp;")="&amp;$C76&amp;" and LocalYear("&amp;$I$3&amp;")="&amp;$D76&amp;")", "Bar", "", "Close",$L$3, "0", $U$3,$Z$3, "",$O$3,$T$3)</f>
        <v>50.73</v>
      </c>
      <c r="F76" s="3">
        <f xml:space="preserve"> RTD("cqg.rtd",,"StudyData", "High("&amp;$I$3&amp;")when (LocalMonth("&amp;$I$3&amp;")="&amp;$B76&amp;" and LocalDay("&amp;$I$3&amp;")="&amp;$C76&amp;" and LocalYear("&amp;$I$3&amp;")="&amp;$D76&amp;")", "Bar", "", "Close",$L$3, "0", $U$3,$Z$3, "",$O$3,$T$3)</f>
        <v>51.93</v>
      </c>
      <c r="G76" s="3">
        <f xml:space="preserve"> RTD("cqg.rtd",,"StudyData", "Low("&amp;$I$3&amp;")when (LocalMonth("&amp;$I$3&amp;")="&amp;$B76&amp;" and LocalDay("&amp;$I$3&amp;")="&amp;$C76&amp;" and LocalYear("&amp;$I$3&amp;")="&amp;$D76&amp;")", "Bar", "", "Close",$L$3, "0", $U$3,$Z$3, "",$O$3,$T$3)</f>
        <v>50.08</v>
      </c>
      <c r="H76" s="3">
        <f xml:space="preserve"> RTD("cqg.rtd",,"StudyData", "Close("&amp;$I$3&amp;")when (LocalMonth("&amp;$I$3&amp;")="&amp;$B76&amp;" and LocalDay("&amp;$I$3&amp;")="&amp;$C76&amp;" and LocalYear("&amp;$I$3&amp;")="&amp;$D76&amp;")", "Bar", "", "Close",$L$3, "0", $U$3,$Z$3, "",$O$3,$T$3)</f>
        <v>51.64</v>
      </c>
      <c r="I76" s="4">
        <f xml:space="preserve"> RTD("cqg.rtd",,"StudyData", "Vol("&amp;$I$3&amp;",VolType=Exchange,CoCType=Commodity)when (LocalMonth("&amp;$I$3&amp;")="&amp;$B76&amp;" and LocalDay("&amp;$I$3&amp;")="&amp;$C76&amp;" and LocalYear("&amp;$I$3&amp;")="&amp;$D76&amp;")", "Bar", "", "Close",$L$3, "0", $U$3,$Z$3, "",$O$3,"D")</f>
        <v>862249</v>
      </c>
    </row>
    <row r="77" spans="1:9" x14ac:dyDescent="0.3">
      <c r="A77" s="1">
        <f t="shared" si="6"/>
        <v>42107</v>
      </c>
      <c r="B77" s="10">
        <f t="shared" si="7"/>
        <v>4</v>
      </c>
      <c r="C77" s="10">
        <f t="shared" si="4"/>
        <v>13</v>
      </c>
      <c r="D77" s="10">
        <f t="shared" si="5"/>
        <v>2015</v>
      </c>
      <c r="E77" s="3">
        <f xml:space="preserve"> RTD("cqg.rtd",,"StudyData", "Open("&amp;$I$3&amp;")when (LocalMonth("&amp;$I$3&amp;")="&amp;$B77&amp;" and LocalDay("&amp;$I$3&amp;")="&amp;$C77&amp;" and LocalYear("&amp;$I$3&amp;")="&amp;$D77&amp;")", "Bar", "", "Close",$L$3, "0", $U$3,$Z$3, "",$O$3,$T$3)</f>
        <v>51.81</v>
      </c>
      <c r="F77" s="3">
        <f xml:space="preserve"> RTD("cqg.rtd",,"StudyData", "High("&amp;$I$3&amp;")when (LocalMonth("&amp;$I$3&amp;")="&amp;$B77&amp;" and LocalDay("&amp;$I$3&amp;")="&amp;$C77&amp;" and LocalYear("&amp;$I$3&amp;")="&amp;$D77&amp;")", "Bar", "", "Close",$L$3, "0", $U$3,$Z$3, "",$O$3,$T$3)</f>
        <v>53.1</v>
      </c>
      <c r="G77" s="3">
        <f xml:space="preserve"> RTD("cqg.rtd",,"StudyData", "Low("&amp;$I$3&amp;")when (LocalMonth("&amp;$I$3&amp;")="&amp;$B77&amp;" and LocalDay("&amp;$I$3&amp;")="&amp;$C77&amp;" and LocalYear("&amp;$I$3&amp;")="&amp;$D77&amp;")", "Bar", "", "Close",$L$3, "0", $U$3,$Z$3, "",$O$3,$T$3)</f>
        <v>51.47</v>
      </c>
      <c r="H77" s="3">
        <f xml:space="preserve"> RTD("cqg.rtd",,"StudyData", "Close("&amp;$I$3&amp;")when (LocalMonth("&amp;$I$3&amp;")="&amp;$B77&amp;" and LocalDay("&amp;$I$3&amp;")="&amp;$C77&amp;" and LocalYear("&amp;$I$3&amp;")="&amp;$D77&amp;")", "Bar", "", "Close",$L$3, "0", $U$3,$Z$3, "",$O$3,$T$3)</f>
        <v>51.91</v>
      </c>
      <c r="I77" s="4">
        <f xml:space="preserve"> RTD("cqg.rtd",,"StudyData", "Vol("&amp;$I$3&amp;",VolType=Exchange,CoCType=Commodity)when (LocalMonth("&amp;$I$3&amp;")="&amp;$B77&amp;" and LocalDay("&amp;$I$3&amp;")="&amp;$C77&amp;" and LocalYear("&amp;$I$3&amp;")="&amp;$D77&amp;")", "Bar", "", "Close",$L$3, "0", $U$3,$Z$3, "",$O$3,"D")</f>
        <v>788497</v>
      </c>
    </row>
    <row r="78" spans="1:9" x14ac:dyDescent="0.3">
      <c r="A78" s="1">
        <f t="shared" si="6"/>
        <v>42108</v>
      </c>
      <c r="B78" s="10">
        <f t="shared" si="7"/>
        <v>4</v>
      </c>
      <c r="C78" s="10">
        <f t="shared" si="4"/>
        <v>14</v>
      </c>
      <c r="D78" s="10">
        <f t="shared" si="5"/>
        <v>2015</v>
      </c>
      <c r="E78" s="3">
        <f xml:space="preserve"> RTD("cqg.rtd",,"StudyData", "Open("&amp;$I$3&amp;")when (LocalMonth("&amp;$I$3&amp;")="&amp;$B78&amp;" and LocalDay("&amp;$I$3&amp;")="&amp;$C78&amp;" and LocalYear("&amp;$I$3&amp;")="&amp;$D78&amp;")", "Bar", "", "Close",$L$3, "0", $U$3,$Z$3, "",$O$3,$T$3)</f>
        <v>52.05</v>
      </c>
      <c r="F78" s="3">
        <f xml:space="preserve"> RTD("cqg.rtd",,"StudyData", "High("&amp;$I$3&amp;")when (LocalMonth("&amp;$I$3&amp;")="&amp;$B78&amp;" and LocalDay("&amp;$I$3&amp;")="&amp;$C78&amp;" and LocalYear("&amp;$I$3&amp;")="&amp;$D78&amp;")", "Bar", "", "Close",$L$3, "0", $U$3,$Z$3, "",$O$3,$T$3)</f>
        <v>53.79</v>
      </c>
      <c r="G78" s="3">
        <f xml:space="preserve"> RTD("cqg.rtd",,"StudyData", "Low("&amp;$I$3&amp;")when (LocalMonth("&amp;$I$3&amp;")="&amp;$B78&amp;" and LocalDay("&amp;$I$3&amp;")="&amp;$C78&amp;" and LocalYear("&amp;$I$3&amp;")="&amp;$D78&amp;")", "Bar", "", "Close",$L$3, "0", $U$3,$Z$3, "",$O$3,$T$3)</f>
        <v>51.83</v>
      </c>
      <c r="H78" s="3">
        <f xml:space="preserve"> RTD("cqg.rtd",,"StudyData", "Close("&amp;$I$3&amp;")when (LocalMonth("&amp;$I$3&amp;")="&amp;$B78&amp;" and LocalDay("&amp;$I$3&amp;")="&amp;$C78&amp;" and LocalYear("&amp;$I$3&amp;")="&amp;$D78&amp;")", "Bar", "", "Close",$L$3, "0", $U$3,$Z$3, "",$O$3,$T$3)</f>
        <v>53.29</v>
      </c>
      <c r="I78" s="4">
        <f xml:space="preserve"> RTD("cqg.rtd",,"StudyData", "Vol("&amp;$I$3&amp;",VolType=Exchange,CoCType=Commodity)when (LocalMonth("&amp;$I$3&amp;")="&amp;$B78&amp;" and LocalDay("&amp;$I$3&amp;")="&amp;$C78&amp;" and LocalYear("&amp;$I$3&amp;")="&amp;$D78&amp;")", "Bar", "", "Close",$L$3, "0", $U$3,$Z$3, "",$O$3,"D")</f>
        <v>992133</v>
      </c>
    </row>
    <row r="79" spans="1:9" x14ac:dyDescent="0.3">
      <c r="A79" s="1">
        <f t="shared" si="6"/>
        <v>42109</v>
      </c>
      <c r="B79" s="10">
        <f t="shared" si="7"/>
        <v>4</v>
      </c>
      <c r="C79" s="10">
        <f t="shared" si="4"/>
        <v>15</v>
      </c>
      <c r="D79" s="10">
        <f t="shared" si="5"/>
        <v>2015</v>
      </c>
      <c r="E79" s="3">
        <f xml:space="preserve"> RTD("cqg.rtd",,"StudyData", "Open("&amp;$I$3&amp;")when (LocalMonth("&amp;$I$3&amp;")="&amp;$B79&amp;" and LocalDay("&amp;$I$3&amp;")="&amp;$C79&amp;" and LocalYear("&amp;$I$3&amp;")="&amp;$D79&amp;")", "Bar", "", "Close",$L$3, "0", $U$3,$Z$3, "",$O$3,$T$3)</f>
        <v>53.55</v>
      </c>
      <c r="F79" s="3">
        <f xml:space="preserve"> RTD("cqg.rtd",,"StudyData", "High("&amp;$I$3&amp;")when (LocalMonth("&amp;$I$3&amp;")="&amp;$B79&amp;" and LocalDay("&amp;$I$3&amp;")="&amp;$C79&amp;" and LocalYear("&amp;$I$3&amp;")="&amp;$D79&amp;")", "Bar", "", "Close",$L$3, "0", $U$3,$Z$3, "",$O$3,$T$3)</f>
        <v>56.69</v>
      </c>
      <c r="G79" s="3">
        <f xml:space="preserve"> RTD("cqg.rtd",,"StudyData", "Low("&amp;$I$3&amp;")when (LocalMonth("&amp;$I$3&amp;")="&amp;$B79&amp;" and LocalDay("&amp;$I$3&amp;")="&amp;$C79&amp;" and LocalYear("&amp;$I$3&amp;")="&amp;$D79&amp;")", "Bar", "", "Close",$L$3, "0", $U$3,$Z$3, "",$O$3,$T$3)</f>
        <v>53.39</v>
      </c>
      <c r="H79" s="3">
        <f xml:space="preserve"> RTD("cqg.rtd",,"StudyData", "Close("&amp;$I$3&amp;")when (LocalMonth("&amp;$I$3&amp;")="&amp;$B79&amp;" and LocalDay("&amp;$I$3&amp;")="&amp;$C79&amp;" and LocalYear("&amp;$I$3&amp;")="&amp;$D79&amp;")", "Bar", "", "Close",$L$3, "0", $U$3,$Z$3, "",$O$3,$T$3)</f>
        <v>56.39</v>
      </c>
      <c r="I79" s="4">
        <f xml:space="preserve"> RTD("cqg.rtd",,"StudyData", "Vol("&amp;$I$3&amp;",VolType=Exchange,CoCType=Commodity)when (LocalMonth("&amp;$I$3&amp;")="&amp;$B79&amp;" and LocalDay("&amp;$I$3&amp;")="&amp;$C79&amp;" and LocalYear("&amp;$I$3&amp;")="&amp;$D79&amp;")", "Bar", "", "Close",$L$3, "0", $U$3,$Z$3, "",$O$3,"D")</f>
        <v>1367476</v>
      </c>
    </row>
    <row r="80" spans="1:9" x14ac:dyDescent="0.3">
      <c r="A80" s="1">
        <f t="shared" si="6"/>
        <v>42110</v>
      </c>
      <c r="B80" s="10">
        <f t="shared" si="7"/>
        <v>4</v>
      </c>
      <c r="C80" s="10">
        <f t="shared" si="4"/>
        <v>16</v>
      </c>
      <c r="D80" s="10">
        <f t="shared" si="5"/>
        <v>2015</v>
      </c>
      <c r="E80" s="3">
        <f xml:space="preserve"> RTD("cqg.rtd",,"StudyData", "Open("&amp;$I$3&amp;")when (LocalMonth("&amp;$I$3&amp;")="&amp;$B80&amp;" and LocalDay("&amp;$I$3&amp;")="&amp;$C80&amp;" and LocalYear("&amp;$I$3&amp;")="&amp;$D80&amp;")", "Bar", "", "Close",$L$3, "0", $U$3,$Z$3, "",$O$3,$T$3)</f>
        <v>55.92</v>
      </c>
      <c r="F80" s="3">
        <f xml:space="preserve"> RTD("cqg.rtd",,"StudyData", "High("&amp;$I$3&amp;")when (LocalMonth("&amp;$I$3&amp;")="&amp;$B80&amp;" and LocalDay("&amp;$I$3&amp;")="&amp;$C80&amp;" and LocalYear("&amp;$I$3&amp;")="&amp;$D80&amp;")", "Bar", "", "Close",$L$3, "0", $U$3,$Z$3, "",$O$3,$T$3)</f>
        <v>57.42</v>
      </c>
      <c r="G80" s="3">
        <f xml:space="preserve"> RTD("cqg.rtd",,"StudyData", "Low("&amp;$I$3&amp;")when (LocalMonth("&amp;$I$3&amp;")="&amp;$B80&amp;" and LocalDay("&amp;$I$3&amp;")="&amp;$C80&amp;" and LocalYear("&amp;$I$3&amp;")="&amp;$D80&amp;")", "Bar", "", "Close",$L$3, "0", $U$3,$Z$3, "",$O$3,$T$3)</f>
        <v>55.07</v>
      </c>
      <c r="H80" s="3">
        <f xml:space="preserve"> RTD("cqg.rtd",,"StudyData", "Close("&amp;$I$3&amp;")when (LocalMonth("&amp;$I$3&amp;")="&amp;$B80&amp;" and LocalDay("&amp;$I$3&amp;")="&amp;$C80&amp;" and LocalYear("&amp;$I$3&amp;")="&amp;$D80&amp;")", "Bar", "", "Close",$L$3, "0", $U$3,$Z$3, "",$O$3,$T$3)</f>
        <v>56.71</v>
      </c>
      <c r="I80" s="4">
        <f xml:space="preserve"> RTD("cqg.rtd",,"StudyData", "Vol("&amp;$I$3&amp;",VolType=Exchange,CoCType=Commodity)when (LocalMonth("&amp;$I$3&amp;")="&amp;$B80&amp;" and LocalDay("&amp;$I$3&amp;")="&amp;$C80&amp;" and LocalYear("&amp;$I$3&amp;")="&amp;$D80&amp;")", "Bar", "", "Close",$L$3, "0", $U$3,$Z$3, "",$O$3,"D")</f>
        <v>1029520</v>
      </c>
    </row>
    <row r="81" spans="1:9" x14ac:dyDescent="0.3">
      <c r="A81" s="1">
        <f t="shared" si="6"/>
        <v>42111</v>
      </c>
      <c r="B81" s="10">
        <f t="shared" si="7"/>
        <v>4</v>
      </c>
      <c r="C81" s="10">
        <f t="shared" si="4"/>
        <v>17</v>
      </c>
      <c r="D81" s="10">
        <f t="shared" si="5"/>
        <v>2015</v>
      </c>
      <c r="E81" s="3">
        <f xml:space="preserve"> RTD("cqg.rtd",,"StudyData", "Open("&amp;$I$3&amp;")when (LocalMonth("&amp;$I$3&amp;")="&amp;$B81&amp;" and LocalDay("&amp;$I$3&amp;")="&amp;$C81&amp;" and LocalYear("&amp;$I$3&amp;")="&amp;$D81&amp;")", "Bar", "", "Close",$L$3, "0", $U$3,$Z$3, "",$O$3,$T$3)</f>
        <v>56.56</v>
      </c>
      <c r="F81" s="3">
        <f xml:space="preserve"> RTD("cqg.rtd",,"StudyData", "High("&amp;$I$3&amp;")when (LocalMonth("&amp;$I$3&amp;")="&amp;$B81&amp;" and LocalDay("&amp;$I$3&amp;")="&amp;$C81&amp;" and LocalYear("&amp;$I$3&amp;")="&amp;$D81&amp;")", "Bar", "", "Close",$L$3, "0", $U$3,$Z$3, "",$O$3,$T$3)</f>
        <v>56.88</v>
      </c>
      <c r="G81" s="3">
        <f xml:space="preserve"> RTD("cqg.rtd",,"StudyData", "Low("&amp;$I$3&amp;")when (LocalMonth("&amp;$I$3&amp;")="&amp;$B81&amp;" and LocalDay("&amp;$I$3&amp;")="&amp;$C81&amp;" and LocalYear("&amp;$I$3&amp;")="&amp;$D81&amp;")", "Bar", "", "Close",$L$3, "0", $U$3,$Z$3, "",$O$3,$T$3)</f>
        <v>55.31</v>
      </c>
      <c r="H81" s="3">
        <f xml:space="preserve"> RTD("cqg.rtd",,"StudyData", "Close("&amp;$I$3&amp;")when (LocalMonth("&amp;$I$3&amp;")="&amp;$B81&amp;" and LocalDay("&amp;$I$3&amp;")="&amp;$C81&amp;" and LocalYear("&amp;$I$3&amp;")="&amp;$D81&amp;")", "Bar", "", "Close",$L$3, "0", $U$3,$Z$3, "",$O$3,$T$3)</f>
        <v>55.74</v>
      </c>
      <c r="I81" s="4">
        <f xml:space="preserve"> RTD("cqg.rtd",,"StudyData", "Vol("&amp;$I$3&amp;",VolType=Exchange,CoCType=Commodity)when (LocalMonth("&amp;$I$3&amp;")="&amp;$B81&amp;" and LocalDay("&amp;$I$3&amp;")="&amp;$C81&amp;" and LocalYear("&amp;$I$3&amp;")="&amp;$D81&amp;")", "Bar", "", "Close",$L$3, "0", $U$3,$Z$3, "",$O$3,"D")</f>
        <v>790785</v>
      </c>
    </row>
    <row r="82" spans="1:9" x14ac:dyDescent="0.3">
      <c r="A82" s="1">
        <f t="shared" si="6"/>
        <v>42114</v>
      </c>
      <c r="B82" s="10">
        <f t="shared" si="7"/>
        <v>4</v>
      </c>
      <c r="C82" s="10">
        <f t="shared" si="4"/>
        <v>20</v>
      </c>
      <c r="D82" s="10">
        <f t="shared" si="5"/>
        <v>2015</v>
      </c>
      <c r="E82" s="3">
        <f xml:space="preserve"> RTD("cqg.rtd",,"StudyData", "Open("&amp;$I$3&amp;")when (LocalMonth("&amp;$I$3&amp;")="&amp;$B82&amp;" and LocalDay("&amp;$I$3&amp;")="&amp;$C82&amp;" and LocalYear("&amp;$I$3&amp;")="&amp;$D82&amp;")", "Bar", "", "Close",$L$3, "0", $U$3,$Z$3, "",$O$3,$T$3)</f>
        <v>56.16</v>
      </c>
      <c r="F82" s="3">
        <f xml:space="preserve"> RTD("cqg.rtd",,"StudyData", "High("&amp;$I$3&amp;")when (LocalMonth("&amp;$I$3&amp;")="&amp;$B82&amp;" and LocalDay("&amp;$I$3&amp;")="&amp;$C82&amp;" and LocalYear("&amp;$I$3&amp;")="&amp;$D82&amp;")", "Bar", "", "Close",$L$3, "0", $U$3,$Z$3, "",$O$3,$T$3)</f>
        <v>57.17</v>
      </c>
      <c r="G82" s="3">
        <f xml:space="preserve"> RTD("cqg.rtd",,"StudyData", "Low("&amp;$I$3&amp;")when (LocalMonth("&amp;$I$3&amp;")="&amp;$B82&amp;" and LocalDay("&amp;$I$3&amp;")="&amp;$C82&amp;" and LocalYear("&amp;$I$3&amp;")="&amp;$D82&amp;")", "Bar", "", "Close",$L$3, "0", $U$3,$Z$3, "",$O$3,$T$3)</f>
        <v>54.85</v>
      </c>
      <c r="H82" s="3">
        <f xml:space="preserve"> RTD("cqg.rtd",,"StudyData", "Close("&amp;$I$3&amp;")when (LocalMonth("&amp;$I$3&amp;")="&amp;$B82&amp;" and LocalDay("&amp;$I$3&amp;")="&amp;$C82&amp;" and LocalYear("&amp;$I$3&amp;")="&amp;$D82&amp;")", "Bar", "", "Close",$L$3, "0", $U$3,$Z$3, "",$O$3,$T$3)</f>
        <v>56.38</v>
      </c>
      <c r="I82" s="4">
        <f xml:space="preserve"> RTD("cqg.rtd",,"StudyData", "Vol("&amp;$I$3&amp;",VolType=Exchange,CoCType=Commodity)when (LocalMonth("&amp;$I$3&amp;")="&amp;$B82&amp;" and LocalDay("&amp;$I$3&amp;")="&amp;$C82&amp;" and LocalYear("&amp;$I$3&amp;")="&amp;$D82&amp;")", "Bar", "", "Close",$L$3, "0", $U$3,$Z$3, "",$O$3,"D")</f>
        <v>727218</v>
      </c>
    </row>
    <row r="83" spans="1:9" x14ac:dyDescent="0.3">
      <c r="A83" s="1">
        <f t="shared" si="6"/>
        <v>42115</v>
      </c>
      <c r="B83" s="10">
        <f t="shared" si="7"/>
        <v>4</v>
      </c>
      <c r="C83" s="10">
        <f t="shared" si="4"/>
        <v>21</v>
      </c>
      <c r="D83" s="10">
        <f t="shared" si="5"/>
        <v>2015</v>
      </c>
      <c r="E83" s="3">
        <f xml:space="preserve"> RTD("cqg.rtd",,"StudyData", "Open("&amp;$I$3&amp;")when (LocalMonth("&amp;$I$3&amp;")="&amp;$B83&amp;" and LocalDay("&amp;$I$3&amp;")="&amp;$C83&amp;" and LocalYear("&amp;$I$3&amp;")="&amp;$D83&amp;")", "Bar", "", "Close",$L$3, "0", $U$3,$Z$3, "",$O$3,$T$3)</f>
        <v>56.41</v>
      </c>
      <c r="F83" s="3">
        <f xml:space="preserve"> RTD("cqg.rtd",,"StudyData", "High("&amp;$I$3&amp;")when (LocalMonth("&amp;$I$3&amp;")="&amp;$B83&amp;" and LocalDay("&amp;$I$3&amp;")="&amp;$C83&amp;" and LocalYear("&amp;$I$3&amp;")="&amp;$D83&amp;")", "Bar", "", "Close",$L$3, "0", $U$3,$Z$3, "",$O$3,$T$3)</f>
        <v>56.91</v>
      </c>
      <c r="G83" s="3">
        <f xml:space="preserve"> RTD("cqg.rtd",,"StudyData", "Low("&amp;$I$3&amp;")when (LocalMonth("&amp;$I$3&amp;")="&amp;$B83&amp;" and LocalDay("&amp;$I$3&amp;")="&amp;$C83&amp;" and LocalYear("&amp;$I$3&amp;")="&amp;$D83&amp;")", "Bar", "", "Close",$L$3, "0", $U$3,$Z$3, "",$O$3,$T$3)</f>
        <v>55.01</v>
      </c>
      <c r="H83" s="3">
        <f xml:space="preserve"> RTD("cqg.rtd",,"StudyData", "Close("&amp;$I$3&amp;")when (LocalMonth("&amp;$I$3&amp;")="&amp;$B83&amp;" and LocalDay("&amp;$I$3&amp;")="&amp;$C83&amp;" and LocalYear("&amp;$I$3&amp;")="&amp;$D83&amp;")", "Bar", "", "Close",$L$3, "0", $U$3,$Z$3, "",$O$3,$T$3)</f>
        <v>55.26</v>
      </c>
      <c r="I83" s="4">
        <f xml:space="preserve"> RTD("cqg.rtd",,"StudyData", "Vol("&amp;$I$3&amp;",VolType=Exchange,CoCType=Commodity)when (LocalMonth("&amp;$I$3&amp;")="&amp;$B83&amp;" and LocalDay("&amp;$I$3&amp;")="&amp;$C83&amp;" and LocalYear("&amp;$I$3&amp;")="&amp;$D83&amp;")", "Bar", "", "Close",$L$3, "0", $U$3,$Z$3, "",$O$3,"D")</f>
        <v>645479</v>
      </c>
    </row>
    <row r="84" spans="1:9" x14ac:dyDescent="0.3">
      <c r="A84" s="1">
        <f t="shared" si="6"/>
        <v>42116</v>
      </c>
      <c r="B84" s="10">
        <f t="shared" si="7"/>
        <v>4</v>
      </c>
      <c r="C84" s="10">
        <f t="shared" si="4"/>
        <v>22</v>
      </c>
      <c r="D84" s="10">
        <f t="shared" si="5"/>
        <v>2015</v>
      </c>
      <c r="E84" s="3">
        <f xml:space="preserve"> RTD("cqg.rtd",,"StudyData", "Open("&amp;$I$3&amp;")when (LocalMonth("&amp;$I$3&amp;")="&amp;$B84&amp;" and LocalDay("&amp;$I$3&amp;")="&amp;$C84&amp;" and LocalYear("&amp;$I$3&amp;")="&amp;$D84&amp;")", "Bar", "", "Close",$L$3, "0", $U$3,$Z$3, "",$O$3,$T$3)</f>
        <v>56.34</v>
      </c>
      <c r="F84" s="3">
        <f xml:space="preserve"> RTD("cqg.rtd",,"StudyData", "High("&amp;$I$3&amp;")when (LocalMonth("&amp;$I$3&amp;")="&amp;$B84&amp;" and LocalDay("&amp;$I$3&amp;")="&amp;$C84&amp;" and LocalYear("&amp;$I$3&amp;")="&amp;$D84&amp;")", "Bar", "", "Close",$L$3, "0", $U$3,$Z$3, "",$O$3,$T$3)</f>
        <v>57.19</v>
      </c>
      <c r="G84" s="3">
        <f xml:space="preserve"> RTD("cqg.rtd",,"StudyData", "Low("&amp;$I$3&amp;")when (LocalMonth("&amp;$I$3&amp;")="&amp;$B84&amp;" and LocalDay("&amp;$I$3&amp;")="&amp;$C84&amp;" and LocalYear("&amp;$I$3&amp;")="&amp;$D84&amp;")", "Bar", "", "Close",$L$3, "0", $U$3,$Z$3, "",$O$3,$T$3)</f>
        <v>55.73</v>
      </c>
      <c r="H84" s="3">
        <f xml:space="preserve"> RTD("cqg.rtd",,"StudyData", "Close("&amp;$I$3&amp;")when (LocalMonth("&amp;$I$3&amp;")="&amp;$B84&amp;" and LocalDay("&amp;$I$3&amp;")="&amp;$C84&amp;" and LocalYear("&amp;$I$3&amp;")="&amp;$D84&amp;")", "Bar", "", "Close",$L$3, "0", $U$3,$Z$3, "",$O$3,$T$3)</f>
        <v>56.16</v>
      </c>
      <c r="I84" s="4">
        <f xml:space="preserve"> RTD("cqg.rtd",,"StudyData", "Vol("&amp;$I$3&amp;",VolType=Exchange,CoCType=Commodity)when (LocalMonth("&amp;$I$3&amp;")="&amp;$B84&amp;" and LocalDay("&amp;$I$3&amp;")="&amp;$C84&amp;" and LocalYear("&amp;$I$3&amp;")="&amp;$D84&amp;")", "Bar", "", "Close",$L$3, "0", $U$3,$Z$3, "",$O$3,"D")</f>
        <v>610700</v>
      </c>
    </row>
    <row r="85" spans="1:9" x14ac:dyDescent="0.3">
      <c r="A85" s="1">
        <f t="shared" si="6"/>
        <v>42117</v>
      </c>
      <c r="B85" s="10">
        <f t="shared" si="7"/>
        <v>4</v>
      </c>
      <c r="C85" s="10">
        <f t="shared" si="4"/>
        <v>23</v>
      </c>
      <c r="D85" s="10">
        <f t="shared" si="5"/>
        <v>2015</v>
      </c>
      <c r="E85" s="3">
        <f xml:space="preserve"> RTD("cqg.rtd",,"StudyData", "Open("&amp;$I$3&amp;")when (LocalMonth("&amp;$I$3&amp;")="&amp;$B85&amp;" and LocalDay("&amp;$I$3&amp;")="&amp;$C85&amp;" and LocalYear("&amp;$I$3&amp;")="&amp;$D85&amp;")", "Bar", "", "Close",$L$3, "0", $U$3,$Z$3, "",$O$3,$T$3)</f>
        <v>56.28</v>
      </c>
      <c r="F85" s="3">
        <f xml:space="preserve"> RTD("cqg.rtd",,"StudyData", "High("&amp;$I$3&amp;")when (LocalMonth("&amp;$I$3&amp;")="&amp;$B85&amp;" and LocalDay("&amp;$I$3&amp;")="&amp;$C85&amp;" and LocalYear("&amp;$I$3&amp;")="&amp;$D85&amp;")", "Bar", "", "Close",$L$3, "0", $U$3,$Z$3, "",$O$3,$T$3)</f>
        <v>58.41</v>
      </c>
      <c r="G85" s="3">
        <f xml:space="preserve"> RTD("cqg.rtd",,"StudyData", "Low("&amp;$I$3&amp;")when (LocalMonth("&amp;$I$3&amp;")="&amp;$B85&amp;" and LocalDay("&amp;$I$3&amp;")="&amp;$C85&amp;" and LocalYear("&amp;$I$3&amp;")="&amp;$D85&amp;")", "Bar", "", "Close",$L$3, "0", $U$3,$Z$3, "",$O$3,$T$3)</f>
        <v>55.76</v>
      </c>
      <c r="H85" s="3">
        <f xml:space="preserve"> RTD("cqg.rtd",,"StudyData", "Close("&amp;$I$3&amp;")when (LocalMonth("&amp;$I$3&amp;")="&amp;$B85&amp;" and LocalDay("&amp;$I$3&amp;")="&amp;$C85&amp;" and LocalYear("&amp;$I$3&amp;")="&amp;$D85&amp;")", "Bar", "", "Close",$L$3, "0", $U$3,$Z$3, "",$O$3,$T$3)</f>
        <v>57.74</v>
      </c>
      <c r="I85" s="4">
        <f xml:space="preserve"> RTD("cqg.rtd",,"StudyData", "Vol("&amp;$I$3&amp;",VolType=Exchange,CoCType=Commodity)when (LocalMonth("&amp;$I$3&amp;")="&amp;$B85&amp;" and LocalDay("&amp;$I$3&amp;")="&amp;$C85&amp;" and LocalYear("&amp;$I$3&amp;")="&amp;$D85&amp;")", "Bar", "", "Close",$L$3, "0", $U$3,$Z$3, "",$O$3,"D")</f>
        <v>869810</v>
      </c>
    </row>
    <row r="86" spans="1:9" x14ac:dyDescent="0.3">
      <c r="A86" s="1">
        <f t="shared" si="6"/>
        <v>42118</v>
      </c>
      <c r="B86" s="10">
        <f t="shared" si="7"/>
        <v>4</v>
      </c>
      <c r="C86" s="10">
        <f t="shared" si="4"/>
        <v>24</v>
      </c>
      <c r="D86" s="10">
        <f t="shared" si="5"/>
        <v>2015</v>
      </c>
      <c r="E86" s="3">
        <f xml:space="preserve"> RTD("cqg.rtd",,"StudyData", "Open("&amp;$I$3&amp;")when (LocalMonth("&amp;$I$3&amp;")="&amp;$B86&amp;" and LocalDay("&amp;$I$3&amp;")="&amp;$C86&amp;" and LocalYear("&amp;$I$3&amp;")="&amp;$D86&amp;")", "Bar", "", "Close",$L$3, "0", $U$3,$Z$3, "",$O$3,$T$3)</f>
        <v>57.53</v>
      </c>
      <c r="F86" s="3">
        <f xml:space="preserve"> RTD("cqg.rtd",,"StudyData", "High("&amp;$I$3&amp;")when (LocalMonth("&amp;$I$3&amp;")="&amp;$B86&amp;" and LocalDay("&amp;$I$3&amp;")="&amp;$C86&amp;" and LocalYear("&amp;$I$3&amp;")="&amp;$D86&amp;")", "Bar", "", "Close",$L$3, "0", $U$3,$Z$3, "",$O$3,$T$3)</f>
        <v>57.95</v>
      </c>
      <c r="G86" s="3">
        <f xml:space="preserve"> RTD("cqg.rtd",,"StudyData", "Low("&amp;$I$3&amp;")when (LocalMonth("&amp;$I$3&amp;")="&amp;$B86&amp;" and LocalDay("&amp;$I$3&amp;")="&amp;$C86&amp;" and LocalYear("&amp;$I$3&amp;")="&amp;$D86&amp;")", "Bar", "", "Close",$L$3, "0", $U$3,$Z$3, "",$O$3,$T$3)</f>
        <v>56.5</v>
      </c>
      <c r="H86" s="3">
        <f xml:space="preserve"> RTD("cqg.rtd",,"StudyData", "Close("&amp;$I$3&amp;")when (LocalMonth("&amp;$I$3&amp;")="&amp;$B86&amp;" and LocalDay("&amp;$I$3&amp;")="&amp;$C86&amp;" and LocalYear("&amp;$I$3&amp;")="&amp;$D86&amp;")", "Bar", "", "Close",$L$3, "0", $U$3,$Z$3, "",$O$3,$T$3)</f>
        <v>57.15</v>
      </c>
      <c r="I86" s="4">
        <f xml:space="preserve"> RTD("cqg.rtd",,"StudyData", "Vol("&amp;$I$3&amp;",VolType=Exchange,CoCType=Commodity)when (LocalMonth("&amp;$I$3&amp;")="&amp;$B86&amp;" and LocalDay("&amp;$I$3&amp;")="&amp;$C86&amp;" and LocalYear("&amp;$I$3&amp;")="&amp;$D86&amp;")", "Bar", "", "Close",$L$3, "0", $U$3,$Z$3, "",$O$3,"D")</f>
        <v>732963</v>
      </c>
    </row>
    <row r="87" spans="1:9" x14ac:dyDescent="0.3">
      <c r="A87" s="1">
        <f t="shared" si="6"/>
        <v>42121</v>
      </c>
      <c r="B87" s="10">
        <f t="shared" si="7"/>
        <v>4</v>
      </c>
      <c r="C87" s="10">
        <f t="shared" si="4"/>
        <v>27</v>
      </c>
      <c r="D87" s="10">
        <f t="shared" si="5"/>
        <v>2015</v>
      </c>
      <c r="E87" s="3">
        <f xml:space="preserve"> RTD("cqg.rtd",,"StudyData", "Open("&amp;$I$3&amp;")when (LocalMonth("&amp;$I$3&amp;")="&amp;$B87&amp;" and LocalDay("&amp;$I$3&amp;")="&amp;$C87&amp;" and LocalYear("&amp;$I$3&amp;")="&amp;$D87&amp;")", "Bar", "", "Close",$L$3, "0", $U$3,$Z$3, "",$O$3,$T$3)</f>
        <v>57.3</v>
      </c>
      <c r="F87" s="3">
        <f xml:space="preserve"> RTD("cqg.rtd",,"StudyData", "High("&amp;$I$3&amp;")when (LocalMonth("&amp;$I$3&amp;")="&amp;$B87&amp;" and LocalDay("&amp;$I$3&amp;")="&amp;$C87&amp;" and LocalYear("&amp;$I$3&amp;")="&amp;$D87&amp;")", "Bar", "", "Close",$L$3, "0", $U$3,$Z$3, "",$O$3,$T$3)</f>
        <v>57.89</v>
      </c>
      <c r="G87" s="3">
        <f xml:space="preserve"> RTD("cqg.rtd",,"StudyData", "Low("&amp;$I$3&amp;")when (LocalMonth("&amp;$I$3&amp;")="&amp;$B87&amp;" and LocalDay("&amp;$I$3&amp;")="&amp;$C87&amp;" and LocalYear("&amp;$I$3&amp;")="&amp;$D87&amp;")", "Bar", "", "Close",$L$3, "0", $U$3,$Z$3, "",$O$3,$T$3)</f>
        <v>56.52</v>
      </c>
      <c r="H87" s="3">
        <f xml:space="preserve"> RTD("cqg.rtd",,"StudyData", "Close("&amp;$I$3&amp;")when (LocalMonth("&amp;$I$3&amp;")="&amp;$B87&amp;" and LocalDay("&amp;$I$3&amp;")="&amp;$C87&amp;" and LocalYear("&amp;$I$3&amp;")="&amp;$D87&amp;")", "Bar", "", "Close",$L$3, "0", $U$3,$Z$3, "",$O$3,$T$3)</f>
        <v>56.99</v>
      </c>
      <c r="I87" s="4">
        <f xml:space="preserve"> RTD("cqg.rtd",,"StudyData", "Vol("&amp;$I$3&amp;",VolType=Exchange,CoCType=Commodity)when (LocalMonth("&amp;$I$3&amp;")="&amp;$B87&amp;" and LocalDay("&amp;$I$3&amp;")="&amp;$C87&amp;" and LocalYear("&amp;$I$3&amp;")="&amp;$D87&amp;")", "Bar", "", "Close",$L$3, "0", $U$3,$Z$3, "",$O$3,"D")</f>
        <v>457815</v>
      </c>
    </row>
    <row r="88" spans="1:9" x14ac:dyDescent="0.3">
      <c r="A88" s="1">
        <f t="shared" si="6"/>
        <v>42122</v>
      </c>
      <c r="B88" s="10">
        <f t="shared" si="7"/>
        <v>4</v>
      </c>
      <c r="C88" s="10">
        <f t="shared" si="4"/>
        <v>28</v>
      </c>
      <c r="D88" s="10">
        <f t="shared" si="5"/>
        <v>2015</v>
      </c>
      <c r="E88" s="3">
        <f xml:space="preserve"> RTD("cqg.rtd",,"StudyData", "Open("&amp;$I$3&amp;")when (LocalMonth("&amp;$I$3&amp;")="&amp;$B88&amp;" and LocalDay("&amp;$I$3&amp;")="&amp;$C88&amp;" and LocalYear("&amp;$I$3&amp;")="&amp;$D88&amp;")", "Bar", "", "Close",$L$3, "0", $U$3,$Z$3, "",$O$3,$T$3)</f>
        <v>56.65</v>
      </c>
      <c r="F88" s="3">
        <f xml:space="preserve"> RTD("cqg.rtd",,"StudyData", "High("&amp;$I$3&amp;")when (LocalMonth("&amp;$I$3&amp;")="&amp;$B88&amp;" and LocalDay("&amp;$I$3&amp;")="&amp;$C88&amp;" and LocalYear("&amp;$I$3&amp;")="&amp;$D88&amp;")", "Bar", "", "Close",$L$3, "0", $U$3,$Z$3, "",$O$3,$T$3)</f>
        <v>57.83</v>
      </c>
      <c r="G88" s="3">
        <f xml:space="preserve"> RTD("cqg.rtd",,"StudyData", "Low("&amp;$I$3&amp;")when (LocalMonth("&amp;$I$3&amp;")="&amp;$B88&amp;" and LocalDay("&amp;$I$3&amp;")="&amp;$C88&amp;" and LocalYear("&amp;$I$3&amp;")="&amp;$D88&amp;")", "Bar", "", "Close",$L$3, "0", $U$3,$Z$3, "",$O$3,$T$3)</f>
        <v>56.07</v>
      </c>
      <c r="H88" s="3">
        <f xml:space="preserve"> RTD("cqg.rtd",,"StudyData", "Close("&amp;$I$3&amp;")when (LocalMonth("&amp;$I$3&amp;")="&amp;$B88&amp;" and LocalDay("&amp;$I$3&amp;")="&amp;$C88&amp;" and LocalYear("&amp;$I$3&amp;")="&amp;$D88&amp;")", "Bar", "", "Close",$L$3, "0", $U$3,$Z$3, "",$O$3,$T$3)</f>
        <v>57.06</v>
      </c>
      <c r="I88" s="4">
        <f xml:space="preserve"> RTD("cqg.rtd",,"StudyData", "Vol("&amp;$I$3&amp;",VolType=Exchange,CoCType=Commodity)when (LocalMonth("&amp;$I$3&amp;")="&amp;$B88&amp;" and LocalDay("&amp;$I$3&amp;")="&amp;$C88&amp;" and LocalYear("&amp;$I$3&amp;")="&amp;$D88&amp;")", "Bar", "", "Close",$L$3, "0", $U$3,$Z$3, "",$O$3,"D")</f>
        <v>534680</v>
      </c>
    </row>
    <row r="89" spans="1:9" x14ac:dyDescent="0.3">
      <c r="A89" s="1">
        <f t="shared" si="6"/>
        <v>42123</v>
      </c>
      <c r="B89" s="10">
        <f t="shared" si="7"/>
        <v>4</v>
      </c>
      <c r="C89" s="10">
        <f t="shared" si="4"/>
        <v>29</v>
      </c>
      <c r="D89" s="10">
        <f t="shared" si="5"/>
        <v>2015</v>
      </c>
      <c r="E89" s="3">
        <f xml:space="preserve"> RTD("cqg.rtd",,"StudyData", "Open("&amp;$I$3&amp;")when (LocalMonth("&amp;$I$3&amp;")="&amp;$B89&amp;" and LocalDay("&amp;$I$3&amp;")="&amp;$C89&amp;" and LocalYear("&amp;$I$3&amp;")="&amp;$D89&amp;")", "Bar", "", "Close",$L$3, "0", $U$3,$Z$3, "",$O$3,$T$3)</f>
        <v>56.93</v>
      </c>
      <c r="F89" s="3">
        <f xml:space="preserve"> RTD("cqg.rtd",,"StudyData", "High("&amp;$I$3&amp;")when (LocalMonth("&amp;$I$3&amp;")="&amp;$B89&amp;" and LocalDay("&amp;$I$3&amp;")="&amp;$C89&amp;" and LocalYear("&amp;$I$3&amp;")="&amp;$D89&amp;")", "Bar", "", "Close",$L$3, "0", $U$3,$Z$3, "",$O$3,$T$3)</f>
        <v>59.33</v>
      </c>
      <c r="G89" s="3">
        <f xml:space="preserve"> RTD("cqg.rtd",,"StudyData", "Low("&amp;$I$3&amp;")when (LocalMonth("&amp;$I$3&amp;")="&amp;$B89&amp;" and LocalDay("&amp;$I$3&amp;")="&amp;$C89&amp;" and LocalYear("&amp;$I$3&amp;")="&amp;$D89&amp;")", "Bar", "", "Close",$L$3, "0", $U$3,$Z$3, "",$O$3,$T$3)</f>
        <v>56.54</v>
      </c>
      <c r="H89" s="3">
        <f xml:space="preserve"> RTD("cqg.rtd",,"StudyData", "Close("&amp;$I$3&amp;")when (LocalMonth("&amp;$I$3&amp;")="&amp;$B89&amp;" and LocalDay("&amp;$I$3&amp;")="&amp;$C89&amp;" and LocalYear("&amp;$I$3&amp;")="&amp;$D89&amp;")", "Bar", "", "Close",$L$3, "0", $U$3,$Z$3, "",$O$3,$T$3)</f>
        <v>58.58</v>
      </c>
      <c r="I89" s="4">
        <f xml:space="preserve"> RTD("cqg.rtd",,"StudyData", "Vol("&amp;$I$3&amp;",VolType=Exchange,CoCType=Commodity)when (LocalMonth("&amp;$I$3&amp;")="&amp;$B89&amp;" and LocalDay("&amp;$I$3&amp;")="&amp;$C89&amp;" and LocalYear("&amp;$I$3&amp;")="&amp;$D89&amp;")", "Bar", "", "Close",$L$3, "0", $U$3,$Z$3, "",$O$3,"D")</f>
        <v>866853</v>
      </c>
    </row>
    <row r="90" spans="1:9" x14ac:dyDescent="0.3">
      <c r="A90" s="1">
        <f t="shared" si="6"/>
        <v>42124</v>
      </c>
      <c r="B90" s="10">
        <f t="shared" si="7"/>
        <v>4</v>
      </c>
      <c r="C90" s="10">
        <f t="shared" si="4"/>
        <v>30</v>
      </c>
      <c r="D90" s="10">
        <f t="shared" si="5"/>
        <v>2015</v>
      </c>
      <c r="E90" s="3">
        <f xml:space="preserve"> RTD("cqg.rtd",,"StudyData", "Open("&amp;$I$3&amp;")when (LocalMonth("&amp;$I$3&amp;")="&amp;$B90&amp;" and LocalDay("&amp;$I$3&amp;")="&amp;$C90&amp;" and LocalYear("&amp;$I$3&amp;")="&amp;$D90&amp;")", "Bar", "", "Close",$L$3, "0", $U$3,$Z$3, "",$O$3,$T$3)</f>
        <v>58.55</v>
      </c>
      <c r="F90" s="3">
        <f xml:space="preserve"> RTD("cqg.rtd",,"StudyData", "High("&amp;$I$3&amp;")when (LocalMonth("&amp;$I$3&amp;")="&amp;$B90&amp;" and LocalDay("&amp;$I$3&amp;")="&amp;$C90&amp;" and LocalYear("&amp;$I$3&amp;")="&amp;$D90&amp;")", "Bar", "", "Close",$L$3, "0", $U$3,$Z$3, "",$O$3,$T$3)</f>
        <v>59.85</v>
      </c>
      <c r="G90" s="3">
        <f xml:space="preserve"> RTD("cqg.rtd",,"StudyData", "Low("&amp;$I$3&amp;")when (LocalMonth("&amp;$I$3&amp;")="&amp;$B90&amp;" and LocalDay("&amp;$I$3&amp;")="&amp;$C90&amp;" and LocalYear("&amp;$I$3&amp;")="&amp;$D90&amp;")", "Bar", "", "Close",$L$3, "0", $U$3,$Z$3, "",$O$3,$T$3)</f>
        <v>58.38</v>
      </c>
      <c r="H90" s="3">
        <f xml:space="preserve"> RTD("cqg.rtd",,"StudyData", "Close("&amp;$I$3&amp;")when (LocalMonth("&amp;$I$3&amp;")="&amp;$B90&amp;" and LocalDay("&amp;$I$3&amp;")="&amp;$C90&amp;" and LocalYear("&amp;$I$3&amp;")="&amp;$D90&amp;")", "Bar", "", "Close",$L$3, "0", $U$3,$Z$3, "",$O$3,$T$3)</f>
        <v>59.63</v>
      </c>
      <c r="I90" s="4">
        <f xml:space="preserve"> RTD("cqg.rtd",,"StudyData", "Vol("&amp;$I$3&amp;",VolType=Exchange,CoCType=Commodity)when (LocalMonth("&amp;$I$3&amp;")="&amp;$B90&amp;" and LocalDay("&amp;$I$3&amp;")="&amp;$C90&amp;" and LocalYear("&amp;$I$3&amp;")="&amp;$D90&amp;")", "Bar", "", "Close",$L$3, "0", $U$3,$Z$3, "",$O$3,"D")</f>
        <v>712422</v>
      </c>
    </row>
    <row r="91" spans="1:9" x14ac:dyDescent="0.3">
      <c r="A91" s="1">
        <f t="shared" si="6"/>
        <v>42125</v>
      </c>
      <c r="B91" s="10">
        <f t="shared" si="7"/>
        <v>5</v>
      </c>
      <c r="C91" s="10">
        <f t="shared" si="4"/>
        <v>1</v>
      </c>
      <c r="D91" s="10">
        <f t="shared" si="5"/>
        <v>2015</v>
      </c>
      <c r="E91" s="3">
        <f xml:space="preserve"> RTD("cqg.rtd",,"StudyData", "Open("&amp;$I$3&amp;")when (LocalMonth("&amp;$I$3&amp;")="&amp;$B91&amp;" and LocalDay("&amp;$I$3&amp;")="&amp;$C91&amp;" and LocalYear("&amp;$I$3&amp;")="&amp;$D91&amp;")", "Bar", "", "Close",$L$3, "0", $U$3,$Z$3, "",$O$3,$T$3)</f>
        <v>59.79</v>
      </c>
      <c r="F91" s="3">
        <f xml:space="preserve"> RTD("cqg.rtd",,"StudyData", "High("&amp;$I$3&amp;")when (LocalMonth("&amp;$I$3&amp;")="&amp;$B91&amp;" and LocalDay("&amp;$I$3&amp;")="&amp;$C91&amp;" and LocalYear("&amp;$I$3&amp;")="&amp;$D91&amp;")", "Bar", "", "Close",$L$3, "0", $U$3,$Z$3, "",$O$3,$T$3)</f>
        <v>59.9</v>
      </c>
      <c r="G91" s="3">
        <f xml:space="preserve"> RTD("cqg.rtd",,"StudyData", "Low("&amp;$I$3&amp;")when (LocalMonth("&amp;$I$3&amp;")="&amp;$B91&amp;" and LocalDay("&amp;$I$3&amp;")="&amp;$C91&amp;" and LocalYear("&amp;$I$3&amp;")="&amp;$D91&amp;")", "Bar", "", "Close",$L$3, "0", $U$3,$Z$3, "",$O$3,$T$3)</f>
        <v>58.32</v>
      </c>
      <c r="H91" s="3">
        <f xml:space="preserve"> RTD("cqg.rtd",,"StudyData", "Close("&amp;$I$3&amp;")when (LocalMonth("&amp;$I$3&amp;")="&amp;$B91&amp;" and LocalDay("&amp;$I$3&amp;")="&amp;$C91&amp;" and LocalYear("&amp;$I$3&amp;")="&amp;$D91&amp;")", "Bar", "", "Close",$L$3, "0", $U$3,$Z$3, "",$O$3,$T$3)</f>
        <v>59.15</v>
      </c>
      <c r="I91" s="4">
        <f xml:space="preserve"> RTD("cqg.rtd",,"StudyData", "Vol("&amp;$I$3&amp;",VolType=Exchange,CoCType=Commodity)when (LocalMonth("&amp;$I$3&amp;")="&amp;$B91&amp;" and LocalDay("&amp;$I$3&amp;")="&amp;$C91&amp;" and LocalYear("&amp;$I$3&amp;")="&amp;$D91&amp;")", "Bar", "", "Close",$L$3, "0", $U$3,$Z$3, "",$O$3,"D")</f>
        <v>494018</v>
      </c>
    </row>
    <row r="92" spans="1:9" x14ac:dyDescent="0.3">
      <c r="A92" s="1">
        <f t="shared" si="6"/>
        <v>42128</v>
      </c>
      <c r="B92" s="10">
        <f t="shared" si="7"/>
        <v>5</v>
      </c>
      <c r="C92" s="10">
        <f t="shared" si="4"/>
        <v>4</v>
      </c>
      <c r="D92" s="10">
        <f t="shared" si="5"/>
        <v>2015</v>
      </c>
      <c r="E92" s="3">
        <f xml:space="preserve"> RTD("cqg.rtd",,"StudyData", "Open("&amp;$I$3&amp;")when (LocalMonth("&amp;$I$3&amp;")="&amp;$B92&amp;" and LocalDay("&amp;$I$3&amp;")="&amp;$C92&amp;" and LocalYear("&amp;$I$3&amp;")="&amp;$D92&amp;")", "Bar", "", "Close",$L$3, "0", $U$3,$Z$3, "",$O$3,$T$3)</f>
        <v>59.3</v>
      </c>
      <c r="F92" s="3">
        <f xml:space="preserve"> RTD("cqg.rtd",,"StudyData", "High("&amp;$I$3&amp;")when (LocalMonth("&amp;$I$3&amp;")="&amp;$B92&amp;" and LocalDay("&amp;$I$3&amp;")="&amp;$C92&amp;" and LocalYear("&amp;$I$3&amp;")="&amp;$D92&amp;")", "Bar", "", "Close",$L$3, "0", $U$3,$Z$3, "",$O$3,$T$3)</f>
        <v>59.73</v>
      </c>
      <c r="G92" s="3">
        <f xml:space="preserve"> RTD("cqg.rtd",,"StudyData", "Low("&amp;$I$3&amp;")when (LocalMonth("&amp;$I$3&amp;")="&amp;$B92&amp;" and LocalDay("&amp;$I$3&amp;")="&amp;$C92&amp;" and LocalYear("&amp;$I$3&amp;")="&amp;$D92&amp;")", "Bar", "", "Close",$L$3, "0", $U$3,$Z$3, "",$O$3,$T$3)</f>
        <v>58.45</v>
      </c>
      <c r="H92" s="3">
        <f xml:space="preserve"> RTD("cqg.rtd",,"StudyData", "Close("&amp;$I$3&amp;")when (LocalMonth("&amp;$I$3&amp;")="&amp;$B92&amp;" and LocalDay("&amp;$I$3&amp;")="&amp;$C92&amp;" and LocalYear("&amp;$I$3&amp;")="&amp;$D92&amp;")", "Bar", "", "Close",$L$3, "0", $U$3,$Z$3, "",$O$3,$T$3)</f>
        <v>58.93</v>
      </c>
      <c r="I92" s="4">
        <f xml:space="preserve"> RTD("cqg.rtd",,"StudyData", "Vol("&amp;$I$3&amp;",VolType=Exchange,CoCType=Commodity)when (LocalMonth("&amp;$I$3&amp;")="&amp;$B92&amp;" and LocalDay("&amp;$I$3&amp;")="&amp;$C92&amp;" and LocalYear("&amp;$I$3&amp;")="&amp;$D92&amp;")", "Bar", "", "Close",$L$3, "0", $U$3,$Z$3, "",$O$3,"D")</f>
        <v>395171</v>
      </c>
    </row>
    <row r="93" spans="1:9" x14ac:dyDescent="0.3">
      <c r="A93" s="1">
        <f t="shared" si="6"/>
        <v>42129</v>
      </c>
      <c r="B93" s="10">
        <f t="shared" si="7"/>
        <v>5</v>
      </c>
      <c r="C93" s="10">
        <f t="shared" si="4"/>
        <v>5</v>
      </c>
      <c r="D93" s="10">
        <f t="shared" si="5"/>
        <v>2015</v>
      </c>
      <c r="E93" s="3">
        <f xml:space="preserve"> RTD("cqg.rtd",,"StudyData", "Open("&amp;$I$3&amp;")when (LocalMonth("&amp;$I$3&amp;")="&amp;$B93&amp;" and LocalDay("&amp;$I$3&amp;")="&amp;$C93&amp;" and LocalYear("&amp;$I$3&amp;")="&amp;$D93&amp;")", "Bar", "", "Close",$L$3, "0", $U$3,$Z$3, "",$O$3,$T$3)</f>
        <v>58.95</v>
      </c>
      <c r="F93" s="3">
        <f xml:space="preserve"> RTD("cqg.rtd",,"StudyData", "High("&amp;$I$3&amp;")when (LocalMonth("&amp;$I$3&amp;")="&amp;$B93&amp;" and LocalDay("&amp;$I$3&amp;")="&amp;$C93&amp;" and LocalYear("&amp;$I$3&amp;")="&amp;$D93&amp;")", "Bar", "", "Close",$L$3, "0", $U$3,$Z$3, "",$O$3,$T$3)</f>
        <v>61.1</v>
      </c>
      <c r="G93" s="3">
        <f xml:space="preserve"> RTD("cqg.rtd",,"StudyData", "Low("&amp;$I$3&amp;")when (LocalMonth("&amp;$I$3&amp;")="&amp;$B93&amp;" and LocalDay("&amp;$I$3&amp;")="&amp;$C93&amp;" and LocalYear("&amp;$I$3&amp;")="&amp;$D93&amp;")", "Bar", "", "Close",$L$3, "0", $U$3,$Z$3, "",$O$3,$T$3)</f>
        <v>58.63</v>
      </c>
      <c r="H93" s="3">
        <f xml:space="preserve"> RTD("cqg.rtd",,"StudyData", "Close("&amp;$I$3&amp;")when (LocalMonth("&amp;$I$3&amp;")="&amp;$B93&amp;" and LocalDay("&amp;$I$3&amp;")="&amp;$C93&amp;" and LocalYear("&amp;$I$3&amp;")="&amp;$D93&amp;")", "Bar", "", "Close",$L$3, "0", $U$3,$Z$3, "",$O$3,$T$3)</f>
        <v>60.4</v>
      </c>
      <c r="I93" s="4">
        <f xml:space="preserve"> RTD("cqg.rtd",,"StudyData", "Vol("&amp;$I$3&amp;",VolType=Exchange,CoCType=Commodity)when (LocalMonth("&amp;$I$3&amp;")="&amp;$B93&amp;" and LocalDay("&amp;$I$3&amp;")="&amp;$C93&amp;" and LocalYear("&amp;$I$3&amp;")="&amp;$D93&amp;")", "Bar", "", "Close",$L$3, "0", $U$3,$Z$3, "",$O$3,"D")</f>
        <v>841175</v>
      </c>
    </row>
    <row r="94" spans="1:9" x14ac:dyDescent="0.3">
      <c r="A94" s="1">
        <f t="shared" si="6"/>
        <v>42130</v>
      </c>
      <c r="B94" s="10">
        <f t="shared" si="7"/>
        <v>5</v>
      </c>
      <c r="C94" s="10">
        <f t="shared" si="4"/>
        <v>6</v>
      </c>
      <c r="D94" s="10">
        <f t="shared" si="5"/>
        <v>2015</v>
      </c>
      <c r="E94" s="3">
        <f xml:space="preserve"> RTD("cqg.rtd",,"StudyData", "Open("&amp;$I$3&amp;")when (LocalMonth("&amp;$I$3&amp;")="&amp;$B94&amp;" and LocalDay("&amp;$I$3&amp;")="&amp;$C94&amp;" and LocalYear("&amp;$I$3&amp;")="&amp;$D94&amp;")", "Bar", "", "Close",$L$3, "0", $U$3,$Z$3, "",$O$3,$T$3)</f>
        <v>60.72</v>
      </c>
      <c r="F94" s="3">
        <f xml:space="preserve"> RTD("cqg.rtd",,"StudyData", "High("&amp;$I$3&amp;")when (LocalMonth("&amp;$I$3&amp;")="&amp;$B94&amp;" and LocalDay("&amp;$I$3&amp;")="&amp;$C94&amp;" and LocalYear("&amp;$I$3&amp;")="&amp;$D94&amp;")", "Bar", "", "Close",$L$3, "0", $U$3,$Z$3, "",$O$3,$T$3)</f>
        <v>62.58</v>
      </c>
      <c r="G94" s="3">
        <f xml:space="preserve"> RTD("cqg.rtd",,"StudyData", "Low("&amp;$I$3&amp;")when (LocalMonth("&amp;$I$3&amp;")="&amp;$B94&amp;" and LocalDay("&amp;$I$3&amp;")="&amp;$C94&amp;" and LocalYear("&amp;$I$3&amp;")="&amp;$D94&amp;")", "Bar", "", "Close",$L$3, "0", $U$3,$Z$3, "",$O$3,$T$3)</f>
        <v>60.54</v>
      </c>
      <c r="H94" s="3">
        <f xml:space="preserve"> RTD("cqg.rtd",,"StudyData", "Close("&amp;$I$3&amp;")when (LocalMonth("&amp;$I$3&amp;")="&amp;$B94&amp;" and LocalDay("&amp;$I$3&amp;")="&amp;$C94&amp;" and LocalYear("&amp;$I$3&amp;")="&amp;$D94&amp;")", "Bar", "", "Close",$L$3, "0", $U$3,$Z$3, "",$O$3,$T$3)</f>
        <v>60.93</v>
      </c>
      <c r="I94" s="4">
        <f xml:space="preserve"> RTD("cqg.rtd",,"StudyData", "Vol("&amp;$I$3&amp;",VolType=Exchange,CoCType=Commodity)when (LocalMonth("&amp;$I$3&amp;")="&amp;$B94&amp;" and LocalDay("&amp;$I$3&amp;")="&amp;$C94&amp;" and LocalYear("&amp;$I$3&amp;")="&amp;$D94&amp;")", "Bar", "", "Close",$L$3, "0", $U$3,$Z$3, "",$O$3,"D")</f>
        <v>907639</v>
      </c>
    </row>
    <row r="95" spans="1:9" x14ac:dyDescent="0.3">
      <c r="A95" s="1">
        <f t="shared" si="6"/>
        <v>42131</v>
      </c>
      <c r="B95" s="10">
        <f t="shared" si="7"/>
        <v>5</v>
      </c>
      <c r="C95" s="10">
        <f t="shared" ref="C95:C158" si="8">DAY(A95)</f>
        <v>7</v>
      </c>
      <c r="D95" s="10">
        <f t="shared" ref="D95:D158" si="9">YEAR(A95)</f>
        <v>2015</v>
      </c>
      <c r="E95" s="3">
        <f xml:space="preserve"> RTD("cqg.rtd",,"StudyData", "Open("&amp;$I$3&amp;")when (LocalMonth("&amp;$I$3&amp;")="&amp;$B95&amp;" and LocalDay("&amp;$I$3&amp;")="&amp;$C95&amp;" and LocalYear("&amp;$I$3&amp;")="&amp;$D95&amp;")", "Bar", "", "Close",$L$3, "0", $U$3,$Z$3, "",$O$3,$T$3)</f>
        <v>60.69</v>
      </c>
      <c r="F95" s="3">
        <f xml:space="preserve"> RTD("cqg.rtd",,"StudyData", "High("&amp;$I$3&amp;")when (LocalMonth("&amp;$I$3&amp;")="&amp;$B95&amp;" and LocalDay("&amp;$I$3&amp;")="&amp;$C95&amp;" and LocalYear("&amp;$I$3&amp;")="&amp;$D95&amp;")", "Bar", "", "Close",$L$3, "0", $U$3,$Z$3, "",$O$3,$T$3)</f>
        <v>61.31</v>
      </c>
      <c r="G95" s="3">
        <f xml:space="preserve"> RTD("cqg.rtd",,"StudyData", "Low("&amp;$I$3&amp;")when (LocalMonth("&amp;$I$3&amp;")="&amp;$B95&amp;" and LocalDay("&amp;$I$3&amp;")="&amp;$C95&amp;" and LocalYear("&amp;$I$3&amp;")="&amp;$D95&amp;")", "Bar", "", "Close",$L$3, "0", $U$3,$Z$3, "",$O$3,$T$3)</f>
        <v>58.49</v>
      </c>
      <c r="H95" s="3">
        <f xml:space="preserve"> RTD("cqg.rtd",,"StudyData", "Close("&amp;$I$3&amp;")when (LocalMonth("&amp;$I$3&amp;")="&amp;$B95&amp;" and LocalDay("&amp;$I$3&amp;")="&amp;$C95&amp;" and LocalYear("&amp;$I$3&amp;")="&amp;$D95&amp;")", "Bar", "", "Close",$L$3, "0", $U$3,$Z$3, "",$O$3,$T$3)</f>
        <v>58.94</v>
      </c>
      <c r="I95" s="4">
        <f xml:space="preserve"> RTD("cqg.rtd",,"StudyData", "Vol("&amp;$I$3&amp;",VolType=Exchange,CoCType=Commodity)when (LocalMonth("&amp;$I$3&amp;")="&amp;$B95&amp;" and LocalDay("&amp;$I$3&amp;")="&amp;$C95&amp;" and LocalYear("&amp;$I$3&amp;")="&amp;$D95&amp;")", "Bar", "", "Close",$L$3, "0", $U$3,$Z$3, "",$O$3,"D")</f>
        <v>873494</v>
      </c>
    </row>
    <row r="96" spans="1:9" x14ac:dyDescent="0.3">
      <c r="A96" s="1">
        <f t="shared" si="6"/>
        <v>42132</v>
      </c>
      <c r="B96" s="10">
        <f t="shared" si="7"/>
        <v>5</v>
      </c>
      <c r="C96" s="10">
        <f t="shared" si="8"/>
        <v>8</v>
      </c>
      <c r="D96" s="10">
        <f t="shared" si="9"/>
        <v>2015</v>
      </c>
      <c r="E96" s="3">
        <f xml:space="preserve"> RTD("cqg.rtd",,"StudyData", "Open("&amp;$I$3&amp;")when (LocalMonth("&amp;$I$3&amp;")="&amp;$B96&amp;" and LocalDay("&amp;$I$3&amp;")="&amp;$C96&amp;" and LocalYear("&amp;$I$3&amp;")="&amp;$D96&amp;")", "Bar", "", "Close",$L$3, "0", $U$3,$Z$3, "",$O$3,$T$3)</f>
        <v>59.02</v>
      </c>
      <c r="F96" s="3">
        <f xml:space="preserve"> RTD("cqg.rtd",,"StudyData", "High("&amp;$I$3&amp;")when (LocalMonth("&amp;$I$3&amp;")="&amp;$B96&amp;" and LocalDay("&amp;$I$3&amp;")="&amp;$C96&amp;" and LocalYear("&amp;$I$3&amp;")="&amp;$D96&amp;")", "Bar", "", "Close",$L$3, "0", $U$3,$Z$3, "",$O$3,$T$3)</f>
        <v>59.9</v>
      </c>
      <c r="G96" s="3">
        <f xml:space="preserve"> RTD("cqg.rtd",,"StudyData", "Low("&amp;$I$3&amp;")when (LocalMonth("&amp;$I$3&amp;")="&amp;$B96&amp;" and LocalDay("&amp;$I$3&amp;")="&amp;$C96&amp;" and LocalYear("&amp;$I$3&amp;")="&amp;$D96&amp;")", "Bar", "", "Close",$L$3, "0", $U$3,$Z$3, "",$O$3,$T$3)</f>
        <v>58.14</v>
      </c>
      <c r="H96" s="3">
        <f xml:space="preserve"> RTD("cqg.rtd",,"StudyData", "Close("&amp;$I$3&amp;")when (LocalMonth("&amp;$I$3&amp;")="&amp;$B96&amp;" and LocalDay("&amp;$I$3&amp;")="&amp;$C96&amp;" and LocalYear("&amp;$I$3&amp;")="&amp;$D96&amp;")", "Bar", "", "Close",$L$3, "0", $U$3,$Z$3, "",$O$3,$T$3)</f>
        <v>59.39</v>
      </c>
      <c r="I96" s="4">
        <f xml:space="preserve"> RTD("cqg.rtd",,"StudyData", "Vol("&amp;$I$3&amp;",VolType=Exchange,CoCType=Commodity)when (LocalMonth("&amp;$I$3&amp;")="&amp;$B96&amp;" and LocalDay("&amp;$I$3&amp;")="&amp;$C96&amp;" and LocalYear("&amp;$I$3&amp;")="&amp;$D96&amp;")", "Bar", "", "Close",$L$3, "0", $U$3,$Z$3, "",$O$3,"D")</f>
        <v>839870</v>
      </c>
    </row>
    <row r="97" spans="1:9" x14ac:dyDescent="0.3">
      <c r="A97" s="1">
        <f t="shared" si="6"/>
        <v>42135</v>
      </c>
      <c r="B97" s="10">
        <f t="shared" si="7"/>
        <v>5</v>
      </c>
      <c r="C97" s="10">
        <f t="shared" si="8"/>
        <v>11</v>
      </c>
      <c r="D97" s="10">
        <f t="shared" si="9"/>
        <v>2015</v>
      </c>
      <c r="E97" s="3">
        <f xml:space="preserve"> RTD("cqg.rtd",,"StudyData", "Open("&amp;$I$3&amp;")when (LocalMonth("&amp;$I$3&amp;")="&amp;$B97&amp;" and LocalDay("&amp;$I$3&amp;")="&amp;$C97&amp;" and LocalYear("&amp;$I$3&amp;")="&amp;$D97&amp;")", "Bar", "", "Close",$L$3, "0", $U$3,$Z$3, "",$O$3,$T$3)</f>
        <v>59.43</v>
      </c>
      <c r="F97" s="3">
        <f xml:space="preserve"> RTD("cqg.rtd",,"StudyData", "High("&amp;$I$3&amp;")when (LocalMonth("&amp;$I$3&amp;")="&amp;$B97&amp;" and LocalDay("&amp;$I$3&amp;")="&amp;$C97&amp;" and LocalYear("&amp;$I$3&amp;")="&amp;$D97&amp;")", "Bar", "", "Close",$L$3, "0", $U$3,$Z$3, "",$O$3,$T$3)</f>
        <v>59.85</v>
      </c>
      <c r="G97" s="3">
        <f xml:space="preserve"> RTD("cqg.rtd",,"StudyData", "Low("&amp;$I$3&amp;")when (LocalMonth("&amp;$I$3&amp;")="&amp;$B97&amp;" and LocalDay("&amp;$I$3&amp;")="&amp;$C97&amp;" and LocalYear("&amp;$I$3&amp;")="&amp;$D97&amp;")", "Bar", "", "Close",$L$3, "0", $U$3,$Z$3, "",$O$3,$T$3)</f>
        <v>58.75</v>
      </c>
      <c r="H97" s="3">
        <f xml:space="preserve"> RTD("cqg.rtd",,"StudyData", "Close("&amp;$I$3&amp;")when (LocalMonth("&amp;$I$3&amp;")="&amp;$B97&amp;" and LocalDay("&amp;$I$3&amp;")="&amp;$C97&amp;" and LocalYear("&amp;$I$3&amp;")="&amp;$D97&amp;")", "Bar", "", "Close",$L$3, "0", $U$3,$Z$3, "",$O$3,$T$3)</f>
        <v>59.25</v>
      </c>
      <c r="I97" s="4">
        <f xml:space="preserve"> RTD("cqg.rtd",,"StudyData", "Vol("&amp;$I$3&amp;",VolType=Exchange,CoCType=Commodity)when (LocalMonth("&amp;$I$3&amp;")="&amp;$B97&amp;" and LocalDay("&amp;$I$3&amp;")="&amp;$C97&amp;" and LocalYear("&amp;$I$3&amp;")="&amp;$D97&amp;")", "Bar", "", "Close",$L$3, "0", $U$3,$Z$3, "",$O$3,"D")</f>
        <v>665652</v>
      </c>
    </row>
    <row r="98" spans="1:9" x14ac:dyDescent="0.3">
      <c r="A98" s="1">
        <f t="shared" si="6"/>
        <v>42136</v>
      </c>
      <c r="B98" s="10">
        <f t="shared" si="7"/>
        <v>5</v>
      </c>
      <c r="C98" s="10">
        <f t="shared" si="8"/>
        <v>12</v>
      </c>
      <c r="D98" s="10">
        <f t="shared" si="9"/>
        <v>2015</v>
      </c>
      <c r="E98" s="3">
        <f xml:space="preserve"> RTD("cqg.rtd",,"StudyData", "Open("&amp;$I$3&amp;")when (LocalMonth("&amp;$I$3&amp;")="&amp;$B98&amp;" and LocalDay("&amp;$I$3&amp;")="&amp;$C98&amp;" and LocalYear("&amp;$I$3&amp;")="&amp;$D98&amp;")", "Bar", "", "Close",$L$3, "0", $U$3,$Z$3, "",$O$3,$T$3)</f>
        <v>59.27</v>
      </c>
      <c r="F98" s="3">
        <f xml:space="preserve"> RTD("cqg.rtd",,"StudyData", "High("&amp;$I$3&amp;")when (LocalMonth("&amp;$I$3&amp;")="&amp;$B98&amp;" and LocalDay("&amp;$I$3&amp;")="&amp;$C98&amp;" and LocalYear("&amp;$I$3&amp;")="&amp;$D98&amp;")", "Bar", "", "Close",$L$3, "0", $U$3,$Z$3, "",$O$3,$T$3)</f>
        <v>61.36</v>
      </c>
      <c r="G98" s="3">
        <f xml:space="preserve"> RTD("cqg.rtd",,"StudyData", "Low("&amp;$I$3&amp;")when (LocalMonth("&amp;$I$3&amp;")="&amp;$B98&amp;" and LocalDay("&amp;$I$3&amp;")="&amp;$C98&amp;" and LocalYear("&amp;$I$3&amp;")="&amp;$D98&amp;")", "Bar", "", "Close",$L$3, "0", $U$3,$Z$3, "",$O$3,$T$3)</f>
        <v>59.12</v>
      </c>
      <c r="H98" s="3">
        <f xml:space="preserve"> RTD("cqg.rtd",,"StudyData", "Close("&amp;$I$3&amp;")when (LocalMonth("&amp;$I$3&amp;")="&amp;$B98&amp;" and LocalDay("&amp;$I$3&amp;")="&amp;$C98&amp;" and LocalYear("&amp;$I$3&amp;")="&amp;$D98&amp;")", "Bar", "", "Close",$L$3, "0", $U$3,$Z$3, "",$O$3,$T$3)</f>
        <v>60.75</v>
      </c>
      <c r="I98" s="4">
        <f xml:space="preserve"> RTD("cqg.rtd",,"StudyData", "Vol("&amp;$I$3&amp;",VolType=Exchange,CoCType=Commodity)when (LocalMonth("&amp;$I$3&amp;")="&amp;$B98&amp;" and LocalDay("&amp;$I$3&amp;")="&amp;$C98&amp;" and LocalYear("&amp;$I$3&amp;")="&amp;$D98&amp;")", "Bar", "", "Close",$L$3, "0", $U$3,$Z$3, "",$O$3,"D")</f>
        <v>809392</v>
      </c>
    </row>
    <row r="99" spans="1:9" x14ac:dyDescent="0.3">
      <c r="A99" s="1">
        <f t="shared" si="6"/>
        <v>42137</v>
      </c>
      <c r="B99" s="10">
        <f t="shared" si="7"/>
        <v>5</v>
      </c>
      <c r="C99" s="10">
        <f t="shared" si="8"/>
        <v>13</v>
      </c>
      <c r="D99" s="10">
        <f t="shared" si="9"/>
        <v>2015</v>
      </c>
      <c r="E99" s="3">
        <f xml:space="preserve"> RTD("cqg.rtd",,"StudyData", "Open("&amp;$I$3&amp;")when (LocalMonth("&amp;$I$3&amp;")="&amp;$B99&amp;" and LocalDay("&amp;$I$3&amp;")="&amp;$C99&amp;" and LocalYear("&amp;$I$3&amp;")="&amp;$D99&amp;")", "Bar", "", "Close",$L$3, "0", $U$3,$Z$3, "",$O$3,$T$3)</f>
        <v>61.23</v>
      </c>
      <c r="F99" s="3">
        <f xml:space="preserve"> RTD("cqg.rtd",,"StudyData", "High("&amp;$I$3&amp;")when (LocalMonth("&amp;$I$3&amp;")="&amp;$B99&amp;" and LocalDay("&amp;$I$3&amp;")="&amp;$C99&amp;" and LocalYear("&amp;$I$3&amp;")="&amp;$D99&amp;")", "Bar", "", "Close",$L$3, "0", $U$3,$Z$3, "",$O$3,$T$3)</f>
        <v>61.85</v>
      </c>
      <c r="G99" s="3">
        <f xml:space="preserve"> RTD("cqg.rtd",,"StudyData", "Low("&amp;$I$3&amp;")when (LocalMonth("&amp;$I$3&amp;")="&amp;$B99&amp;" and LocalDay("&amp;$I$3&amp;")="&amp;$C99&amp;" and LocalYear("&amp;$I$3&amp;")="&amp;$D99&amp;")", "Bar", "", "Close",$L$3, "0", $U$3,$Z$3, "",$O$3,$T$3)</f>
        <v>60.02</v>
      </c>
      <c r="H99" s="3">
        <f xml:space="preserve"> RTD("cqg.rtd",,"StudyData", "Close("&amp;$I$3&amp;")when (LocalMonth("&amp;$I$3&amp;")="&amp;$B99&amp;" and LocalDay("&amp;$I$3&amp;")="&amp;$C99&amp;" and LocalYear("&amp;$I$3&amp;")="&amp;$D99&amp;")", "Bar", "", "Close",$L$3, "0", $U$3,$Z$3, "",$O$3,$T$3)</f>
        <v>60.5</v>
      </c>
      <c r="I99" s="4">
        <f xml:space="preserve"> RTD("cqg.rtd",,"StudyData", "Vol("&amp;$I$3&amp;",VolType=Exchange,CoCType=Commodity)when (LocalMonth("&amp;$I$3&amp;")="&amp;$B99&amp;" and LocalDay("&amp;$I$3&amp;")="&amp;$C99&amp;" and LocalYear("&amp;$I$3&amp;")="&amp;$D99&amp;")", "Bar", "", "Close",$L$3, "0", $U$3,$Z$3, "",$O$3,"D")</f>
        <v>903781</v>
      </c>
    </row>
    <row r="100" spans="1:9" x14ac:dyDescent="0.3">
      <c r="A100" s="1">
        <f t="shared" si="6"/>
        <v>42138</v>
      </c>
      <c r="B100" s="10">
        <f t="shared" si="7"/>
        <v>5</v>
      </c>
      <c r="C100" s="10">
        <f t="shared" si="8"/>
        <v>14</v>
      </c>
      <c r="D100" s="10">
        <f t="shared" si="9"/>
        <v>2015</v>
      </c>
      <c r="E100" s="3">
        <f xml:space="preserve"> RTD("cqg.rtd",,"StudyData", "Open("&amp;$I$3&amp;")when (LocalMonth("&amp;$I$3&amp;")="&amp;$B100&amp;" and LocalDay("&amp;$I$3&amp;")="&amp;$C100&amp;" and LocalYear("&amp;$I$3&amp;")="&amp;$D100&amp;")", "Bar", "", "Close",$L$3, "0", $U$3,$Z$3, "",$O$3,$T$3)</f>
        <v>60.1</v>
      </c>
      <c r="F100" s="3">
        <f xml:space="preserve"> RTD("cqg.rtd",,"StudyData", "High("&amp;$I$3&amp;")when (LocalMonth("&amp;$I$3&amp;")="&amp;$B100&amp;" and LocalDay("&amp;$I$3&amp;")="&amp;$C100&amp;" and LocalYear("&amp;$I$3&amp;")="&amp;$D100&amp;")", "Bar", "", "Close",$L$3, "0", $U$3,$Z$3, "",$O$3,$T$3)</f>
        <v>60.84</v>
      </c>
      <c r="G100" s="3">
        <f xml:space="preserve"> RTD("cqg.rtd",,"StudyData", "Low("&amp;$I$3&amp;")when (LocalMonth("&amp;$I$3&amp;")="&amp;$B100&amp;" and LocalDay("&amp;$I$3&amp;")="&amp;$C100&amp;" and LocalYear("&amp;$I$3&amp;")="&amp;$D100&amp;")", "Bar", "", "Close",$L$3, "0", $U$3,$Z$3, "",$O$3,$T$3)</f>
        <v>59.36</v>
      </c>
      <c r="H100" s="3">
        <f xml:space="preserve"> RTD("cqg.rtd",,"StudyData", "Close("&amp;$I$3&amp;")when (LocalMonth("&amp;$I$3&amp;")="&amp;$B100&amp;" and LocalDay("&amp;$I$3&amp;")="&amp;$C100&amp;" and LocalYear("&amp;$I$3&amp;")="&amp;$D100&amp;")", "Bar", "", "Close",$L$3, "0", $U$3,$Z$3, "",$O$3,$T$3)</f>
        <v>59.88</v>
      </c>
      <c r="I100" s="4">
        <f xml:space="preserve"> RTD("cqg.rtd",,"StudyData", "Vol("&amp;$I$3&amp;",VolType=Exchange,CoCType=Commodity)when (LocalMonth("&amp;$I$3&amp;")="&amp;$B100&amp;" and LocalDay("&amp;$I$3&amp;")="&amp;$C100&amp;" and LocalYear("&amp;$I$3&amp;")="&amp;$D100&amp;")", "Bar", "", "Close",$L$3, "0", $U$3,$Z$3, "",$O$3,"D")</f>
        <v>736287</v>
      </c>
    </row>
    <row r="101" spans="1:9" x14ac:dyDescent="0.3">
      <c r="A101" s="1">
        <f t="shared" si="6"/>
        <v>42139</v>
      </c>
      <c r="B101" s="10">
        <f t="shared" si="7"/>
        <v>5</v>
      </c>
      <c r="C101" s="10">
        <f t="shared" si="8"/>
        <v>15</v>
      </c>
      <c r="D101" s="10">
        <f t="shared" si="9"/>
        <v>2015</v>
      </c>
      <c r="E101" s="3">
        <f xml:space="preserve"> RTD("cqg.rtd",,"StudyData", "Open("&amp;$I$3&amp;")when (LocalMonth("&amp;$I$3&amp;")="&amp;$B101&amp;" and LocalDay("&amp;$I$3&amp;")="&amp;$C101&amp;" and LocalYear("&amp;$I$3&amp;")="&amp;$D101&amp;")", "Bar", "", "Close",$L$3, "0", $U$3,$Z$3, "",$O$3,$T$3)</f>
        <v>59.67</v>
      </c>
      <c r="F101" s="3">
        <f xml:space="preserve"> RTD("cqg.rtd",,"StudyData", "High("&amp;$I$3&amp;")when (LocalMonth("&amp;$I$3&amp;")="&amp;$B101&amp;" and LocalDay("&amp;$I$3&amp;")="&amp;$C101&amp;" and LocalYear("&amp;$I$3&amp;")="&amp;$D101&amp;")", "Bar", "", "Close",$L$3, "0", $U$3,$Z$3, "",$O$3,$T$3)</f>
        <v>59.97</v>
      </c>
      <c r="G101" s="3">
        <f xml:space="preserve"> RTD("cqg.rtd",,"StudyData", "Low("&amp;$I$3&amp;")when (LocalMonth("&amp;$I$3&amp;")="&amp;$B101&amp;" and LocalDay("&amp;$I$3&amp;")="&amp;$C101&amp;" and LocalYear("&amp;$I$3&amp;")="&amp;$D101&amp;")", "Bar", "", "Close",$L$3, "0", $U$3,$Z$3, "",$O$3,$T$3)</f>
        <v>58.42</v>
      </c>
      <c r="H101" s="3">
        <f xml:space="preserve"> RTD("cqg.rtd",,"StudyData", "Close("&amp;$I$3&amp;")when (LocalMonth("&amp;$I$3&amp;")="&amp;$B101&amp;" and LocalDay("&amp;$I$3&amp;")="&amp;$C101&amp;" and LocalYear("&amp;$I$3&amp;")="&amp;$D101&amp;")", "Bar", "", "Close",$L$3, "0", $U$3,$Z$3, "",$O$3,$T$3)</f>
        <v>59.69</v>
      </c>
      <c r="I101" s="4">
        <f xml:space="preserve"> RTD("cqg.rtd",,"StudyData", "Vol("&amp;$I$3&amp;",VolType=Exchange,CoCType=Commodity)when (LocalMonth("&amp;$I$3&amp;")="&amp;$B101&amp;" and LocalDay("&amp;$I$3&amp;")="&amp;$C101&amp;" and LocalYear("&amp;$I$3&amp;")="&amp;$D101&amp;")", "Bar", "", "Close",$L$3, "0", $U$3,$Z$3, "",$O$3,"D")</f>
        <v>582548</v>
      </c>
    </row>
    <row r="102" spans="1:9" x14ac:dyDescent="0.3">
      <c r="A102" s="1">
        <f t="shared" si="6"/>
        <v>42142</v>
      </c>
      <c r="B102" s="10">
        <f t="shared" si="7"/>
        <v>5</v>
      </c>
      <c r="C102" s="10">
        <f t="shared" si="8"/>
        <v>18</v>
      </c>
      <c r="D102" s="10">
        <f t="shared" si="9"/>
        <v>2015</v>
      </c>
      <c r="E102" s="3">
        <f xml:space="preserve"> RTD("cqg.rtd",,"StudyData", "Open("&amp;$I$3&amp;")when (LocalMonth("&amp;$I$3&amp;")="&amp;$B102&amp;" and LocalDay("&amp;$I$3&amp;")="&amp;$C102&amp;" and LocalYear("&amp;$I$3&amp;")="&amp;$D102&amp;")", "Bar", "", "Close",$L$3, "0", $U$3,$Z$3, "",$O$3,$T$3)</f>
        <v>59.85</v>
      </c>
      <c r="F102" s="3">
        <f xml:space="preserve"> RTD("cqg.rtd",,"StudyData", "High("&amp;$I$3&amp;")when (LocalMonth("&amp;$I$3&amp;")="&amp;$B102&amp;" and LocalDay("&amp;$I$3&amp;")="&amp;$C102&amp;" and LocalYear("&amp;$I$3&amp;")="&amp;$D102&amp;")", "Bar", "", "Close",$L$3, "0", $U$3,$Z$3, "",$O$3,$T$3)</f>
        <v>60.88</v>
      </c>
      <c r="G102" s="3">
        <f xml:space="preserve"> RTD("cqg.rtd",,"StudyData", "Low("&amp;$I$3&amp;")when (LocalMonth("&amp;$I$3&amp;")="&amp;$B102&amp;" and LocalDay("&amp;$I$3&amp;")="&amp;$C102&amp;" and LocalYear("&amp;$I$3&amp;")="&amp;$D102&amp;")", "Bar", "", "Close",$L$3, "0", $U$3,$Z$3, "",$O$3,$T$3)</f>
        <v>59.06</v>
      </c>
      <c r="H102" s="3">
        <f xml:space="preserve"> RTD("cqg.rtd",,"StudyData", "Close("&amp;$I$3&amp;")when (LocalMonth("&amp;$I$3&amp;")="&amp;$B102&amp;" and LocalDay("&amp;$I$3&amp;")="&amp;$C102&amp;" and LocalYear("&amp;$I$3&amp;")="&amp;$D102&amp;")", "Bar", "", "Close",$L$3, "0", $U$3,$Z$3, "",$O$3,$T$3)</f>
        <v>59.43</v>
      </c>
      <c r="I102" s="4">
        <f xml:space="preserve"> RTD("cqg.rtd",,"StudyData", "Vol("&amp;$I$3&amp;",VolType=Exchange,CoCType=Commodity)when (LocalMonth("&amp;$I$3&amp;")="&amp;$B102&amp;" and LocalDay("&amp;$I$3&amp;")="&amp;$C102&amp;" and LocalYear("&amp;$I$3&amp;")="&amp;$D102&amp;")", "Bar", "", "Close",$L$3, "0", $U$3,$Z$3, "",$O$3,"D")</f>
        <v>608339</v>
      </c>
    </row>
    <row r="103" spans="1:9" x14ac:dyDescent="0.3">
      <c r="A103" s="1">
        <f t="shared" si="6"/>
        <v>42143</v>
      </c>
      <c r="B103" s="10">
        <f t="shared" si="7"/>
        <v>5</v>
      </c>
      <c r="C103" s="10">
        <f t="shared" si="8"/>
        <v>19</v>
      </c>
      <c r="D103" s="10">
        <f t="shared" si="9"/>
        <v>2015</v>
      </c>
      <c r="E103" s="3">
        <f xml:space="preserve"> RTD("cqg.rtd",,"StudyData", "Open("&amp;$I$3&amp;")when (LocalMonth("&amp;$I$3&amp;")="&amp;$B103&amp;" and LocalDay("&amp;$I$3&amp;")="&amp;$C103&amp;" and LocalYear("&amp;$I$3&amp;")="&amp;$D103&amp;")", "Bar", "", "Close",$L$3, "0", $U$3,$Z$3, "",$O$3,$T$3)</f>
        <v>59.54</v>
      </c>
      <c r="F103" s="3">
        <f xml:space="preserve"> RTD("cqg.rtd",,"StudyData", "High("&amp;$I$3&amp;")when (LocalMonth("&amp;$I$3&amp;")="&amp;$B103&amp;" and LocalDay("&amp;$I$3&amp;")="&amp;$C103&amp;" and LocalYear("&amp;$I$3&amp;")="&amp;$D103&amp;")", "Bar", "", "Close",$L$3, "0", $U$3,$Z$3, "",$O$3,$T$3)</f>
        <v>59.63</v>
      </c>
      <c r="G103" s="3">
        <f xml:space="preserve"> RTD("cqg.rtd",,"StudyData", "Low("&amp;$I$3&amp;")when (LocalMonth("&amp;$I$3&amp;")="&amp;$B103&amp;" and LocalDay("&amp;$I$3&amp;")="&amp;$C103&amp;" and LocalYear("&amp;$I$3&amp;")="&amp;$D103&amp;")", "Bar", "", "Close",$L$3, "0", $U$3,$Z$3, "",$O$3,$T$3)</f>
        <v>57.09</v>
      </c>
      <c r="H103" s="3">
        <f xml:space="preserve"> RTD("cqg.rtd",,"StudyData", "Close("&amp;$I$3&amp;")when (LocalMonth("&amp;$I$3&amp;")="&amp;$B103&amp;" and LocalDay("&amp;$I$3&amp;")="&amp;$C103&amp;" and LocalYear("&amp;$I$3&amp;")="&amp;$D103&amp;")", "Bar", "", "Close",$L$3, "0", $U$3,$Z$3, "",$O$3,$T$3)</f>
        <v>57.26</v>
      </c>
      <c r="I103" s="4">
        <f xml:space="preserve"> RTD("cqg.rtd",,"StudyData", "Vol("&amp;$I$3&amp;",VolType=Exchange,CoCType=Commodity)when (LocalMonth("&amp;$I$3&amp;")="&amp;$B103&amp;" and LocalDay("&amp;$I$3&amp;")="&amp;$C103&amp;" and LocalYear("&amp;$I$3&amp;")="&amp;$D103&amp;")", "Bar", "", "Close",$L$3, "0", $U$3,$Z$3, "",$O$3,"D")</f>
        <v>590322</v>
      </c>
    </row>
    <row r="104" spans="1:9" x14ac:dyDescent="0.3">
      <c r="A104" s="1">
        <f t="shared" si="6"/>
        <v>42144</v>
      </c>
      <c r="B104" s="10">
        <f t="shared" si="7"/>
        <v>5</v>
      </c>
      <c r="C104" s="10">
        <f t="shared" si="8"/>
        <v>20</v>
      </c>
      <c r="D104" s="10">
        <f t="shared" si="9"/>
        <v>2015</v>
      </c>
      <c r="E104" s="3">
        <f xml:space="preserve"> RTD("cqg.rtd",,"StudyData", "Open("&amp;$I$3&amp;")when (LocalMonth("&amp;$I$3&amp;")="&amp;$B104&amp;" and LocalDay("&amp;$I$3&amp;")="&amp;$C104&amp;" and LocalYear("&amp;$I$3&amp;")="&amp;$D104&amp;")", "Bar", "", "Close",$L$3, "0", $U$3,$Z$3, "",$O$3,$T$3)</f>
        <v>58.32</v>
      </c>
      <c r="F104" s="3">
        <f xml:space="preserve"> RTD("cqg.rtd",,"StudyData", "High("&amp;$I$3&amp;")when (LocalMonth("&amp;$I$3&amp;")="&amp;$B104&amp;" and LocalDay("&amp;$I$3&amp;")="&amp;$C104&amp;" and LocalYear("&amp;$I$3&amp;")="&amp;$D104&amp;")", "Bar", "", "Close",$L$3, "0", $U$3,$Z$3, "",$O$3,$T$3)</f>
        <v>59.04</v>
      </c>
      <c r="G104" s="3">
        <f xml:space="preserve"> RTD("cqg.rtd",,"StudyData", "Low("&amp;$I$3&amp;")when (LocalMonth("&amp;$I$3&amp;")="&amp;$B104&amp;" and LocalDay("&amp;$I$3&amp;")="&amp;$C104&amp;" and LocalYear("&amp;$I$3&amp;")="&amp;$D104&amp;")", "Bar", "", "Close",$L$3, "0", $U$3,$Z$3, "",$O$3,$T$3)</f>
        <v>58.1</v>
      </c>
      <c r="H104" s="3">
        <f xml:space="preserve"> RTD("cqg.rtd",,"StudyData", "Close("&amp;$I$3&amp;")when (LocalMonth("&amp;$I$3&amp;")="&amp;$B104&amp;" and LocalDay("&amp;$I$3&amp;")="&amp;$C104&amp;" and LocalYear("&amp;$I$3&amp;")="&amp;$D104&amp;")", "Bar", "", "Close",$L$3, "0", $U$3,$Z$3, "",$O$3,$T$3)</f>
        <v>58.98</v>
      </c>
      <c r="I104" s="4">
        <f xml:space="preserve"> RTD("cqg.rtd",,"StudyData", "Vol("&amp;$I$3&amp;",VolType=Exchange,CoCType=Commodity)when (LocalMonth("&amp;$I$3&amp;")="&amp;$B104&amp;" and LocalDay("&amp;$I$3&amp;")="&amp;$C104&amp;" and LocalYear("&amp;$I$3&amp;")="&amp;$D104&amp;")", "Bar", "", "Close",$L$3, "0", $U$3,$Z$3, "",$O$3,"D")</f>
        <v>491629</v>
      </c>
    </row>
    <row r="105" spans="1:9" x14ac:dyDescent="0.3">
      <c r="A105" s="1">
        <f t="shared" si="6"/>
        <v>42145</v>
      </c>
      <c r="B105" s="10">
        <f t="shared" si="7"/>
        <v>5</v>
      </c>
      <c r="C105" s="10">
        <f t="shared" si="8"/>
        <v>21</v>
      </c>
      <c r="D105" s="10">
        <f t="shared" si="9"/>
        <v>2015</v>
      </c>
      <c r="E105" s="3">
        <f xml:space="preserve"> RTD("cqg.rtd",,"StudyData", "Open("&amp;$I$3&amp;")when (LocalMonth("&amp;$I$3&amp;")="&amp;$B105&amp;" and LocalDay("&amp;$I$3&amp;")="&amp;$C105&amp;" and LocalYear("&amp;$I$3&amp;")="&amp;$D105&amp;")", "Bar", "", "Close",$L$3, "0", $U$3,$Z$3, "",$O$3,$T$3)</f>
        <v>58.81</v>
      </c>
      <c r="F105" s="3">
        <f xml:space="preserve"> RTD("cqg.rtd",,"StudyData", "High("&amp;$I$3&amp;")when (LocalMonth("&amp;$I$3&amp;")="&amp;$B105&amp;" and LocalDay("&amp;$I$3&amp;")="&amp;$C105&amp;" and LocalYear("&amp;$I$3&amp;")="&amp;$D105&amp;")", "Bar", "", "Close",$L$3, "0", $U$3,$Z$3, "",$O$3,$T$3)</f>
        <v>60.94</v>
      </c>
      <c r="G105" s="3">
        <f xml:space="preserve"> RTD("cqg.rtd",,"StudyData", "Low("&amp;$I$3&amp;")when (LocalMonth("&amp;$I$3&amp;")="&amp;$B105&amp;" and LocalDay("&amp;$I$3&amp;")="&amp;$C105&amp;" and LocalYear("&amp;$I$3&amp;")="&amp;$D105&amp;")", "Bar", "", "Close",$L$3, "0", $U$3,$Z$3, "",$O$3,$T$3)</f>
        <v>58.69</v>
      </c>
      <c r="H105" s="3">
        <f xml:space="preserve"> RTD("cqg.rtd",,"StudyData", "Close("&amp;$I$3&amp;")when (LocalMonth("&amp;$I$3&amp;")="&amp;$B105&amp;" and LocalDay("&amp;$I$3&amp;")="&amp;$C105&amp;" and LocalYear("&amp;$I$3&amp;")="&amp;$D105&amp;")", "Bar", "", "Close",$L$3, "0", $U$3,$Z$3, "",$O$3,$T$3)</f>
        <v>60.72</v>
      </c>
      <c r="I105" s="4">
        <f xml:space="preserve"> RTD("cqg.rtd",,"StudyData", "Vol("&amp;$I$3&amp;",VolType=Exchange,CoCType=Commodity)when (LocalMonth("&amp;$I$3&amp;")="&amp;$B105&amp;" and LocalDay("&amp;$I$3&amp;")="&amp;$C105&amp;" and LocalYear("&amp;$I$3&amp;")="&amp;$D105&amp;")", "Bar", "", "Close",$L$3, "0", $U$3,$Z$3, "",$O$3,"D")</f>
        <v>650324</v>
      </c>
    </row>
    <row r="106" spans="1:9" x14ac:dyDescent="0.3">
      <c r="A106" s="1">
        <f t="shared" si="6"/>
        <v>42146</v>
      </c>
      <c r="B106" s="10">
        <f t="shared" si="7"/>
        <v>5</v>
      </c>
      <c r="C106" s="10">
        <f t="shared" si="8"/>
        <v>22</v>
      </c>
      <c r="D106" s="10">
        <f t="shared" si="9"/>
        <v>2015</v>
      </c>
      <c r="E106" s="3">
        <f xml:space="preserve"> RTD("cqg.rtd",,"StudyData", "Open("&amp;$I$3&amp;")when (LocalMonth("&amp;$I$3&amp;")="&amp;$B106&amp;" and LocalDay("&amp;$I$3&amp;")="&amp;$C106&amp;" and LocalYear("&amp;$I$3&amp;")="&amp;$D106&amp;")", "Bar", "", "Close",$L$3, "0", $U$3,$Z$3, "",$O$3,$T$3)</f>
        <v>60.66</v>
      </c>
      <c r="F106" s="3">
        <f xml:space="preserve"> RTD("cqg.rtd",,"StudyData", "High("&amp;$I$3&amp;")when (LocalMonth("&amp;$I$3&amp;")="&amp;$B106&amp;" and LocalDay("&amp;$I$3&amp;")="&amp;$C106&amp;" and LocalYear("&amp;$I$3&amp;")="&amp;$D106&amp;")", "Bar", "", "Close",$L$3, "0", $U$3,$Z$3, "",$O$3,$T$3)</f>
        <v>60.8</v>
      </c>
      <c r="G106" s="3">
        <f xml:space="preserve"> RTD("cqg.rtd",,"StudyData", "Low("&amp;$I$3&amp;")when (LocalMonth("&amp;$I$3&amp;")="&amp;$B106&amp;" and LocalDay("&amp;$I$3&amp;")="&amp;$C106&amp;" and LocalYear("&amp;$I$3&amp;")="&amp;$D106&amp;")", "Bar", "", "Close",$L$3, "0", $U$3,$Z$3, "",$O$3,$T$3)</f>
        <v>59.35</v>
      </c>
      <c r="H106" s="3">
        <f xml:space="preserve"> RTD("cqg.rtd",,"StudyData", "Close("&amp;$I$3&amp;")when (LocalMonth("&amp;$I$3&amp;")="&amp;$B106&amp;" and LocalDay("&amp;$I$3&amp;")="&amp;$C106&amp;" and LocalYear("&amp;$I$3&amp;")="&amp;$D106&amp;")", "Bar", "", "Close",$L$3, "0", $U$3,$Z$3, "",$O$3,$T$3)</f>
        <v>59.72</v>
      </c>
      <c r="I106" s="4">
        <f xml:space="preserve"> RTD("cqg.rtd",,"StudyData", "Vol("&amp;$I$3&amp;",VolType=Exchange,CoCType=Commodity)when (LocalMonth("&amp;$I$3&amp;")="&amp;$B106&amp;" and LocalDay("&amp;$I$3&amp;")="&amp;$C106&amp;" and LocalYear("&amp;$I$3&amp;")="&amp;$D106&amp;")", "Bar", "", "Close",$L$3, "0", $U$3,$Z$3, "",$O$3,"D")</f>
        <v>418467</v>
      </c>
    </row>
    <row r="107" spans="1:9" x14ac:dyDescent="0.3">
      <c r="A107" s="1">
        <f t="shared" si="6"/>
        <v>42149</v>
      </c>
      <c r="B107" s="10">
        <f t="shared" si="7"/>
        <v>5</v>
      </c>
      <c r="C107" s="10">
        <f t="shared" si="8"/>
        <v>25</v>
      </c>
      <c r="D107" s="10">
        <f t="shared" si="9"/>
        <v>2015</v>
      </c>
      <c r="E107" s="3" t="str">
        <f xml:space="preserve"> RTD("cqg.rtd",,"StudyData", "Open("&amp;$I$3&amp;")when (LocalMonth("&amp;$I$3&amp;")="&amp;$B107&amp;" and LocalDay("&amp;$I$3&amp;")="&amp;$C107&amp;" and LocalYear("&amp;$I$3&amp;")="&amp;$D107&amp;")", "Bar", "", "Close",$L$3, "0", $U$3,$Z$3, "",$O$3,$T$3)</f>
        <v/>
      </c>
      <c r="F107" s="3" t="str">
        <f xml:space="preserve"> RTD("cqg.rtd",,"StudyData", "High("&amp;$I$3&amp;")when (LocalMonth("&amp;$I$3&amp;")="&amp;$B107&amp;" and LocalDay("&amp;$I$3&amp;")="&amp;$C107&amp;" and LocalYear("&amp;$I$3&amp;")="&amp;$D107&amp;")", "Bar", "", "Close",$L$3, "0", $U$3,$Z$3, "",$O$3,$T$3)</f>
        <v/>
      </c>
      <c r="G107" s="3" t="str">
        <f xml:space="preserve"> RTD("cqg.rtd",,"StudyData", "Low("&amp;$I$3&amp;")when (LocalMonth("&amp;$I$3&amp;")="&amp;$B107&amp;" and LocalDay("&amp;$I$3&amp;")="&amp;$C107&amp;" and LocalYear("&amp;$I$3&amp;")="&amp;$D107&amp;")", "Bar", "", "Close",$L$3, "0", $U$3,$Z$3, "",$O$3,$T$3)</f>
        <v/>
      </c>
      <c r="H107" s="3" t="str">
        <f xml:space="preserve"> RTD("cqg.rtd",,"StudyData", "Close("&amp;$I$3&amp;")when (LocalMonth("&amp;$I$3&amp;")="&amp;$B107&amp;" and LocalDay("&amp;$I$3&amp;")="&amp;$C107&amp;" and LocalYear("&amp;$I$3&amp;")="&amp;$D107&amp;")", "Bar", "", "Close",$L$3, "0", $U$3,$Z$3, "",$O$3,$T$3)</f>
        <v/>
      </c>
      <c r="I107" s="4" t="str">
        <f xml:space="preserve"> RTD("cqg.rtd",,"StudyData", "Vol("&amp;$I$3&amp;",VolType=Exchange,CoCType=Commodity)when (LocalMonth("&amp;$I$3&amp;")="&amp;$B107&amp;" and LocalDay("&amp;$I$3&amp;")="&amp;$C107&amp;" and LocalYear("&amp;$I$3&amp;")="&amp;$D107&amp;")", "Bar", "", "Close",$L$3, "0", $U$3,$Z$3, "",$O$3,"D")</f>
        <v/>
      </c>
    </row>
    <row r="108" spans="1:9" x14ac:dyDescent="0.3">
      <c r="A108" s="1">
        <f t="shared" si="6"/>
        <v>42150</v>
      </c>
      <c r="B108" s="10">
        <f t="shared" si="7"/>
        <v>5</v>
      </c>
      <c r="C108" s="10">
        <f t="shared" si="8"/>
        <v>26</v>
      </c>
      <c r="D108" s="10">
        <f t="shared" si="9"/>
        <v>2015</v>
      </c>
      <c r="E108" s="3">
        <f xml:space="preserve"> RTD("cqg.rtd",,"StudyData", "Open("&amp;$I$3&amp;")when (LocalMonth("&amp;$I$3&amp;")="&amp;$B108&amp;" and LocalDay("&amp;$I$3&amp;")="&amp;$C108&amp;" and LocalYear("&amp;$I$3&amp;")="&amp;$D108&amp;")", "Bar", "", "Close",$L$3, "0", $U$3,$Z$3, "",$O$3,$T$3)</f>
        <v>60.05</v>
      </c>
      <c r="F108" s="3">
        <f xml:space="preserve"> RTD("cqg.rtd",,"StudyData", "High("&amp;$I$3&amp;")when (LocalMonth("&amp;$I$3&amp;")="&amp;$B108&amp;" and LocalDay("&amp;$I$3&amp;")="&amp;$C108&amp;" and LocalYear("&amp;$I$3&amp;")="&amp;$D108&amp;")", "Bar", "", "Close",$L$3, "0", $U$3,$Z$3, "",$O$3,$T$3)</f>
        <v>60.25</v>
      </c>
      <c r="G108" s="3">
        <f xml:space="preserve"> RTD("cqg.rtd",,"StudyData", "Low("&amp;$I$3&amp;")when (LocalMonth("&amp;$I$3&amp;")="&amp;$B108&amp;" and LocalDay("&amp;$I$3&amp;")="&amp;$C108&amp;" and LocalYear("&amp;$I$3&amp;")="&amp;$D108&amp;")", "Bar", "", "Close",$L$3, "0", $U$3,$Z$3, "",$O$3,$T$3)</f>
        <v>57.71</v>
      </c>
      <c r="H108" s="3">
        <f xml:space="preserve"> RTD("cqg.rtd",,"StudyData", "Close("&amp;$I$3&amp;")when (LocalMonth("&amp;$I$3&amp;")="&amp;$B108&amp;" and LocalDay("&amp;$I$3&amp;")="&amp;$C108&amp;" and LocalYear("&amp;$I$3&amp;")="&amp;$D108&amp;")", "Bar", "", "Close",$L$3, "0", $U$3,$Z$3, "",$O$3,$T$3)</f>
        <v>58.03</v>
      </c>
      <c r="I108" s="4">
        <f xml:space="preserve"> RTD("cqg.rtd",,"StudyData", "Vol("&amp;$I$3&amp;",VolType=Exchange,CoCType=Commodity)when (LocalMonth("&amp;$I$3&amp;")="&amp;$B108&amp;" and LocalDay("&amp;$I$3&amp;")="&amp;$C108&amp;" and LocalYear("&amp;$I$3&amp;")="&amp;$D108&amp;")", "Bar", "", "Close",$L$3, "0", $U$3,$Z$3, "",$O$3,"D")</f>
        <v>564271</v>
      </c>
    </row>
    <row r="109" spans="1:9" x14ac:dyDescent="0.3">
      <c r="A109" s="1">
        <f t="shared" si="6"/>
        <v>42151</v>
      </c>
      <c r="B109" s="10">
        <f t="shared" si="7"/>
        <v>5</v>
      </c>
      <c r="C109" s="10">
        <f t="shared" si="8"/>
        <v>27</v>
      </c>
      <c r="D109" s="10">
        <f t="shared" si="9"/>
        <v>2015</v>
      </c>
      <c r="E109" s="3">
        <f xml:space="preserve"> RTD("cqg.rtd",,"StudyData", "Open("&amp;$I$3&amp;")when (LocalMonth("&amp;$I$3&amp;")="&amp;$B109&amp;" and LocalDay("&amp;$I$3&amp;")="&amp;$C109&amp;" and LocalYear("&amp;$I$3&amp;")="&amp;$D109&amp;")", "Bar", "", "Close",$L$3, "0", $U$3,$Z$3, "",$O$3,$T$3)</f>
        <v>58.32</v>
      </c>
      <c r="F109" s="3">
        <f xml:space="preserve"> RTD("cqg.rtd",,"StudyData", "High("&amp;$I$3&amp;")when (LocalMonth("&amp;$I$3&amp;")="&amp;$B109&amp;" and LocalDay("&amp;$I$3&amp;")="&amp;$C109&amp;" and LocalYear("&amp;$I$3&amp;")="&amp;$D109&amp;")", "Bar", "", "Close",$L$3, "0", $U$3,$Z$3, "",$O$3,$T$3)</f>
        <v>58.95</v>
      </c>
      <c r="G109" s="3">
        <f xml:space="preserve"> RTD("cqg.rtd",,"StudyData", "Low("&amp;$I$3&amp;")when (LocalMonth("&amp;$I$3&amp;")="&amp;$B109&amp;" and LocalDay("&amp;$I$3&amp;")="&amp;$C109&amp;" and LocalYear("&amp;$I$3&amp;")="&amp;$D109&amp;")", "Bar", "", "Close",$L$3, "0", $U$3,$Z$3, "",$O$3,$T$3)</f>
        <v>57.36</v>
      </c>
      <c r="H109" s="3">
        <f xml:space="preserve"> RTD("cqg.rtd",,"StudyData", "Close("&amp;$I$3&amp;")when (LocalMonth("&amp;$I$3&amp;")="&amp;$B109&amp;" and LocalDay("&amp;$I$3&amp;")="&amp;$C109&amp;" and LocalYear("&amp;$I$3&amp;")="&amp;$D109&amp;")", "Bar", "", "Close",$L$3, "0", $U$3,$Z$3, "",$O$3,$T$3)</f>
        <v>57.51</v>
      </c>
      <c r="I109" s="4">
        <f xml:space="preserve"> RTD("cqg.rtd",,"StudyData", "Vol("&amp;$I$3&amp;",VolType=Exchange,CoCType=Commodity)when (LocalMonth("&amp;$I$3&amp;")="&amp;$B109&amp;" and LocalDay("&amp;$I$3&amp;")="&amp;$C109&amp;" and LocalYear("&amp;$I$3&amp;")="&amp;$D109&amp;")", "Bar", "", "Close",$L$3, "0", $U$3,$Z$3, "",$O$3,"D")</f>
        <v>680719</v>
      </c>
    </row>
    <row r="110" spans="1:9" x14ac:dyDescent="0.3">
      <c r="A110" s="1">
        <f t="shared" si="6"/>
        <v>42152</v>
      </c>
      <c r="B110" s="10">
        <f t="shared" si="7"/>
        <v>5</v>
      </c>
      <c r="C110" s="10">
        <f t="shared" si="8"/>
        <v>28</v>
      </c>
      <c r="D110" s="10">
        <f t="shared" si="9"/>
        <v>2015</v>
      </c>
      <c r="E110" s="3">
        <f xml:space="preserve"> RTD("cqg.rtd",,"StudyData", "Open("&amp;$I$3&amp;")when (LocalMonth("&amp;$I$3&amp;")="&amp;$B110&amp;" and LocalDay("&amp;$I$3&amp;")="&amp;$C110&amp;" and LocalYear("&amp;$I$3&amp;")="&amp;$D110&amp;")", "Bar", "", "Close",$L$3, "0", $U$3,$Z$3, "",$O$3,$T$3)</f>
        <v>57.63</v>
      </c>
      <c r="F110" s="3">
        <f xml:space="preserve"> RTD("cqg.rtd",,"StudyData", "High("&amp;$I$3&amp;")when (LocalMonth("&amp;$I$3&amp;")="&amp;$B110&amp;" and LocalDay("&amp;$I$3&amp;")="&amp;$C110&amp;" and LocalYear("&amp;$I$3&amp;")="&amp;$D110&amp;")", "Bar", "", "Close",$L$3, "0", $U$3,$Z$3, "",$O$3,$T$3)</f>
        <v>58.07</v>
      </c>
      <c r="G110" s="3">
        <f xml:space="preserve"> RTD("cqg.rtd",,"StudyData", "Low("&amp;$I$3&amp;")when (LocalMonth("&amp;$I$3&amp;")="&amp;$B110&amp;" and LocalDay("&amp;$I$3&amp;")="&amp;$C110&amp;" and LocalYear("&amp;$I$3&amp;")="&amp;$D110&amp;")", "Bar", "", "Close",$L$3, "0", $U$3,$Z$3, "",$O$3,$T$3)</f>
        <v>56.51</v>
      </c>
      <c r="H110" s="3">
        <f xml:space="preserve"> RTD("cqg.rtd",,"StudyData", "Close("&amp;$I$3&amp;")when (LocalMonth("&amp;$I$3&amp;")="&amp;$B110&amp;" and LocalDay("&amp;$I$3&amp;")="&amp;$C110&amp;" and LocalYear("&amp;$I$3&amp;")="&amp;$D110&amp;")", "Bar", "", "Close",$L$3, "0", $U$3,$Z$3, "",$O$3,$T$3)</f>
        <v>57.68</v>
      </c>
      <c r="I110" s="4">
        <f xml:space="preserve"> RTD("cqg.rtd",,"StudyData", "Vol("&amp;$I$3&amp;",VolType=Exchange,CoCType=Commodity)when (LocalMonth("&amp;$I$3&amp;")="&amp;$B110&amp;" and LocalDay("&amp;$I$3&amp;")="&amp;$C110&amp;" and LocalYear("&amp;$I$3&amp;")="&amp;$D110&amp;")", "Bar", "", "Close",$L$3, "0", $U$3,$Z$3, "",$O$3,"D")</f>
        <v>654927</v>
      </c>
    </row>
    <row r="111" spans="1:9" x14ac:dyDescent="0.3">
      <c r="A111" s="1">
        <f t="shared" si="6"/>
        <v>42153</v>
      </c>
      <c r="B111" s="10">
        <f t="shared" si="7"/>
        <v>5</v>
      </c>
      <c r="C111" s="10">
        <f t="shared" si="8"/>
        <v>29</v>
      </c>
      <c r="D111" s="10">
        <f t="shared" si="9"/>
        <v>2015</v>
      </c>
      <c r="E111" s="3">
        <f xml:space="preserve"> RTD("cqg.rtd",,"StudyData", "Open("&amp;$I$3&amp;")when (LocalMonth("&amp;$I$3&amp;")="&amp;$B111&amp;" and LocalDay("&amp;$I$3&amp;")="&amp;$C111&amp;" and LocalYear("&amp;$I$3&amp;")="&amp;$D111&amp;")", "Bar", "", "Close",$L$3, "0", $U$3,$Z$3, "",$O$3,$T$3)</f>
        <v>57.97</v>
      </c>
      <c r="F111" s="3">
        <f xml:space="preserve"> RTD("cqg.rtd",,"StudyData", "High("&amp;$I$3&amp;")when (LocalMonth("&amp;$I$3&amp;")="&amp;$B111&amp;" and LocalDay("&amp;$I$3&amp;")="&amp;$C111&amp;" and LocalYear("&amp;$I$3&amp;")="&amp;$D111&amp;")", "Bar", "", "Close",$L$3, "0", $U$3,$Z$3, "",$O$3,$T$3)</f>
        <v>60.7</v>
      </c>
      <c r="G111" s="3">
        <f xml:space="preserve"> RTD("cqg.rtd",,"StudyData", "Low("&amp;$I$3&amp;")when (LocalMonth("&amp;$I$3&amp;")="&amp;$B111&amp;" and LocalDay("&amp;$I$3&amp;")="&amp;$C111&amp;" and LocalYear("&amp;$I$3&amp;")="&amp;$D111&amp;")", "Bar", "", "Close",$L$3, "0", $U$3,$Z$3, "",$O$3,$T$3)</f>
        <v>57.72</v>
      </c>
      <c r="H111" s="3">
        <f xml:space="preserve"> RTD("cqg.rtd",,"StudyData", "Close("&amp;$I$3&amp;")when (LocalMonth("&amp;$I$3&amp;")="&amp;$B111&amp;" and LocalDay("&amp;$I$3&amp;")="&amp;$C111&amp;" and LocalYear("&amp;$I$3&amp;")="&amp;$D111&amp;")", "Bar", "", "Close",$L$3, "0", $U$3,$Z$3, "",$O$3,$T$3)</f>
        <v>60.3</v>
      </c>
      <c r="I111" s="4">
        <f xml:space="preserve"> RTD("cqg.rtd",,"StudyData", "Vol("&amp;$I$3&amp;",VolType=Exchange,CoCType=Commodity)when (LocalMonth("&amp;$I$3&amp;")="&amp;$B111&amp;" and LocalDay("&amp;$I$3&amp;")="&amp;$C111&amp;" and LocalYear("&amp;$I$3&amp;")="&amp;$D111&amp;")", "Bar", "", "Close",$L$3, "0", $U$3,$Z$3, "",$O$3,"D")</f>
        <v>843959</v>
      </c>
    </row>
    <row r="112" spans="1:9" x14ac:dyDescent="0.3">
      <c r="A112" s="1">
        <f t="shared" si="6"/>
        <v>42156</v>
      </c>
      <c r="B112" s="10">
        <f t="shared" si="7"/>
        <v>6</v>
      </c>
      <c r="C112" s="10">
        <f t="shared" si="8"/>
        <v>1</v>
      </c>
      <c r="D112" s="10">
        <f t="shared" si="9"/>
        <v>2015</v>
      </c>
      <c r="E112" s="3">
        <f xml:space="preserve"> RTD("cqg.rtd",,"StudyData", "Open("&amp;$I$3&amp;")when (LocalMonth("&amp;$I$3&amp;")="&amp;$B112&amp;" and LocalDay("&amp;$I$3&amp;")="&amp;$C112&amp;" and LocalYear("&amp;$I$3&amp;")="&amp;$D112&amp;")", "Bar", "", "Close",$L$3, "0", $U$3,$Z$3, "",$O$3,$T$3)</f>
        <v>60.29</v>
      </c>
      <c r="F112" s="3">
        <f xml:space="preserve"> RTD("cqg.rtd",,"StudyData", "High("&amp;$I$3&amp;")when (LocalMonth("&amp;$I$3&amp;")="&amp;$B112&amp;" and LocalDay("&amp;$I$3&amp;")="&amp;$C112&amp;" and LocalYear("&amp;$I$3&amp;")="&amp;$D112&amp;")", "Bar", "", "Close",$L$3, "0", $U$3,$Z$3, "",$O$3,$T$3)</f>
        <v>60.64</v>
      </c>
      <c r="G112" s="3">
        <f xml:space="preserve"> RTD("cqg.rtd",,"StudyData", "Low("&amp;$I$3&amp;")when (LocalMonth("&amp;$I$3&amp;")="&amp;$B112&amp;" and LocalDay("&amp;$I$3&amp;")="&amp;$C112&amp;" and LocalYear("&amp;$I$3&amp;")="&amp;$D112&amp;")", "Bar", "", "Close",$L$3, "0", $U$3,$Z$3, "",$O$3,$T$3)</f>
        <v>59.33</v>
      </c>
      <c r="H112" s="3">
        <f xml:space="preserve"> RTD("cqg.rtd",,"StudyData", "Close("&amp;$I$3&amp;")when (LocalMonth("&amp;$I$3&amp;")="&amp;$B112&amp;" and LocalDay("&amp;$I$3&amp;")="&amp;$C112&amp;" and LocalYear("&amp;$I$3&amp;")="&amp;$D112&amp;")", "Bar", "", "Close",$L$3, "0", $U$3,$Z$3, "",$O$3,$T$3)</f>
        <v>60.2</v>
      </c>
      <c r="I112" s="4">
        <f xml:space="preserve"> RTD("cqg.rtd",,"StudyData", "Vol("&amp;$I$3&amp;",VolType=Exchange,CoCType=Commodity)when (LocalMonth("&amp;$I$3&amp;")="&amp;$B112&amp;" and LocalDay("&amp;$I$3&amp;")="&amp;$C112&amp;" and LocalYear("&amp;$I$3&amp;")="&amp;$D112&amp;")", "Bar", "", "Close",$L$3, "0", $U$3,$Z$3, "",$O$3,"D")</f>
        <v>597299</v>
      </c>
    </row>
    <row r="113" spans="1:9" x14ac:dyDescent="0.3">
      <c r="A113" s="1">
        <f t="shared" si="6"/>
        <v>42157</v>
      </c>
      <c r="B113" s="10">
        <f t="shared" si="7"/>
        <v>6</v>
      </c>
      <c r="C113" s="10">
        <f t="shared" si="8"/>
        <v>2</v>
      </c>
      <c r="D113" s="10">
        <f t="shared" si="9"/>
        <v>2015</v>
      </c>
      <c r="E113" s="3">
        <f xml:space="preserve"> RTD("cqg.rtd",,"StudyData", "Open("&amp;$I$3&amp;")when (LocalMonth("&amp;$I$3&amp;")="&amp;$B113&amp;" and LocalDay("&amp;$I$3&amp;")="&amp;$C113&amp;" and LocalYear("&amp;$I$3&amp;")="&amp;$D113&amp;")", "Bar", "", "Close",$L$3, "0", $U$3,$Z$3, "",$O$3,$T$3)</f>
        <v>60.18</v>
      </c>
      <c r="F113" s="3">
        <f xml:space="preserve"> RTD("cqg.rtd",,"StudyData", "High("&amp;$I$3&amp;")when (LocalMonth("&amp;$I$3&amp;")="&amp;$B113&amp;" and LocalDay("&amp;$I$3&amp;")="&amp;$C113&amp;" and LocalYear("&amp;$I$3&amp;")="&amp;$D113&amp;")", "Bar", "", "Close",$L$3, "0", $U$3,$Z$3, "",$O$3,$T$3)</f>
        <v>61.58</v>
      </c>
      <c r="G113" s="3">
        <f xml:space="preserve"> RTD("cqg.rtd",,"StudyData", "Low("&amp;$I$3&amp;")when (LocalMonth("&amp;$I$3&amp;")="&amp;$B113&amp;" and LocalDay("&amp;$I$3&amp;")="&amp;$C113&amp;" and LocalYear("&amp;$I$3&amp;")="&amp;$D113&amp;")", "Bar", "", "Close",$L$3, "0", $U$3,$Z$3, "",$O$3,$T$3)</f>
        <v>60.09</v>
      </c>
      <c r="H113" s="3">
        <f xml:space="preserve"> RTD("cqg.rtd",,"StudyData", "Close("&amp;$I$3&amp;")when (LocalMonth("&amp;$I$3&amp;")="&amp;$B113&amp;" and LocalDay("&amp;$I$3&amp;")="&amp;$C113&amp;" and LocalYear("&amp;$I$3&amp;")="&amp;$D113&amp;")", "Bar", "", "Close",$L$3, "0", $U$3,$Z$3, "",$O$3,$T$3)</f>
        <v>61.26</v>
      </c>
      <c r="I113" s="4">
        <f xml:space="preserve"> RTD("cqg.rtd",,"StudyData", "Vol("&amp;$I$3&amp;",VolType=Exchange,CoCType=Commodity)when (LocalMonth("&amp;$I$3&amp;")="&amp;$B113&amp;" and LocalDay("&amp;$I$3&amp;")="&amp;$C113&amp;" and LocalYear("&amp;$I$3&amp;")="&amp;$D113&amp;")", "Bar", "", "Close",$L$3, "0", $U$3,$Z$3, "",$O$3,"D")</f>
        <v>703460</v>
      </c>
    </row>
    <row r="114" spans="1:9" x14ac:dyDescent="0.3">
      <c r="A114" s="1">
        <f t="shared" si="6"/>
        <v>42158</v>
      </c>
      <c r="B114" s="10">
        <f t="shared" si="7"/>
        <v>6</v>
      </c>
      <c r="C114" s="10">
        <f t="shared" si="8"/>
        <v>3</v>
      </c>
      <c r="D114" s="10">
        <f t="shared" si="9"/>
        <v>2015</v>
      </c>
      <c r="E114" s="3">
        <f xml:space="preserve"> RTD("cqg.rtd",,"StudyData", "Open("&amp;$I$3&amp;")when (LocalMonth("&amp;$I$3&amp;")="&amp;$B114&amp;" and LocalDay("&amp;$I$3&amp;")="&amp;$C114&amp;" and LocalYear("&amp;$I$3&amp;")="&amp;$D114&amp;")", "Bar", "", "Close",$L$3, "0", $U$3,$Z$3, "",$O$3,$T$3)</f>
        <v>61.02</v>
      </c>
      <c r="F114" s="3">
        <f xml:space="preserve"> RTD("cqg.rtd",,"StudyData", "High("&amp;$I$3&amp;")when (LocalMonth("&amp;$I$3&amp;")="&amp;$B114&amp;" and LocalDay("&amp;$I$3&amp;")="&amp;$C114&amp;" and LocalYear("&amp;$I$3&amp;")="&amp;$D114&amp;")", "Bar", "", "Close",$L$3, "0", $U$3,$Z$3, "",$O$3,$T$3)</f>
        <v>61.43</v>
      </c>
      <c r="G114" s="3">
        <f xml:space="preserve"> RTD("cqg.rtd",,"StudyData", "Low("&amp;$I$3&amp;")when (LocalMonth("&amp;$I$3&amp;")="&amp;$B114&amp;" and LocalDay("&amp;$I$3&amp;")="&amp;$C114&amp;" and LocalYear("&amp;$I$3&amp;")="&amp;$D114&amp;")", "Bar", "", "Close",$L$3, "0", $U$3,$Z$3, "",$O$3,$T$3)</f>
        <v>59.34</v>
      </c>
      <c r="H114" s="3">
        <f xml:space="preserve"> RTD("cqg.rtd",,"StudyData", "Close("&amp;$I$3&amp;")when (LocalMonth("&amp;$I$3&amp;")="&amp;$B114&amp;" and LocalDay("&amp;$I$3&amp;")="&amp;$C114&amp;" and LocalYear("&amp;$I$3&amp;")="&amp;$D114&amp;")", "Bar", "", "Close",$L$3, "0", $U$3,$Z$3, "",$O$3,$T$3)</f>
        <v>59.64</v>
      </c>
      <c r="I114" s="4">
        <f xml:space="preserve"> RTD("cqg.rtd",,"StudyData", "Vol("&amp;$I$3&amp;",VolType=Exchange,CoCType=Commodity)when (LocalMonth("&amp;$I$3&amp;")="&amp;$B114&amp;" and LocalDay("&amp;$I$3&amp;")="&amp;$C114&amp;" and LocalYear("&amp;$I$3&amp;")="&amp;$D114&amp;")", "Bar", "", "Close",$L$3, "0", $U$3,$Z$3, "",$O$3,"D")</f>
        <v>721990</v>
      </c>
    </row>
    <row r="115" spans="1:9" x14ac:dyDescent="0.3">
      <c r="A115" s="1">
        <f t="shared" si="6"/>
        <v>42159</v>
      </c>
      <c r="B115" s="10">
        <f t="shared" si="7"/>
        <v>6</v>
      </c>
      <c r="C115" s="10">
        <f t="shared" si="8"/>
        <v>4</v>
      </c>
      <c r="D115" s="10">
        <f t="shared" si="9"/>
        <v>2015</v>
      </c>
      <c r="E115" s="3">
        <f xml:space="preserve"> RTD("cqg.rtd",,"StudyData", "Open("&amp;$I$3&amp;")when (LocalMonth("&amp;$I$3&amp;")="&amp;$B115&amp;" and LocalDay("&amp;$I$3&amp;")="&amp;$C115&amp;" and LocalYear("&amp;$I$3&amp;")="&amp;$D115&amp;")", "Bar", "", "Close",$L$3, "0", $U$3,$Z$3, "",$O$3,$T$3)</f>
        <v>59.57</v>
      </c>
      <c r="F115" s="3">
        <f xml:space="preserve"> RTD("cqg.rtd",,"StudyData", "High("&amp;$I$3&amp;")when (LocalMonth("&amp;$I$3&amp;")="&amp;$B115&amp;" and LocalDay("&amp;$I$3&amp;")="&amp;$C115&amp;" and LocalYear("&amp;$I$3&amp;")="&amp;$D115&amp;")", "Bar", "", "Close",$L$3, "0", $U$3,$Z$3, "",$O$3,$T$3)</f>
        <v>59.94</v>
      </c>
      <c r="G115" s="3">
        <f xml:space="preserve"> RTD("cqg.rtd",,"StudyData", "Low("&amp;$I$3&amp;")when (LocalMonth("&amp;$I$3&amp;")="&amp;$B115&amp;" and LocalDay("&amp;$I$3&amp;")="&amp;$C115&amp;" and LocalYear("&amp;$I$3&amp;")="&amp;$D115&amp;")", "Bar", "", "Close",$L$3, "0", $U$3,$Z$3, "",$O$3,$T$3)</f>
        <v>57.83</v>
      </c>
      <c r="H115" s="3">
        <f xml:space="preserve"> RTD("cqg.rtd",,"StudyData", "Close("&amp;$I$3&amp;")when (LocalMonth("&amp;$I$3&amp;")="&amp;$B115&amp;" and LocalDay("&amp;$I$3&amp;")="&amp;$C115&amp;" and LocalYear("&amp;$I$3&amp;")="&amp;$D115&amp;")", "Bar", "", "Close",$L$3, "0", $U$3,$Z$3, "",$O$3,$T$3)</f>
        <v>58</v>
      </c>
      <c r="I115" s="4">
        <f xml:space="preserve"> RTD("cqg.rtd",,"StudyData", "Vol("&amp;$I$3&amp;",VolType=Exchange,CoCType=Commodity)when (LocalMonth("&amp;$I$3&amp;")="&amp;$B115&amp;" and LocalDay("&amp;$I$3&amp;")="&amp;$C115&amp;" and LocalYear("&amp;$I$3&amp;")="&amp;$D115&amp;")", "Bar", "", "Close",$L$3, "0", $U$3,$Z$3, "",$O$3,"D")</f>
        <v>697485</v>
      </c>
    </row>
    <row r="116" spans="1:9" x14ac:dyDescent="0.3">
      <c r="A116" s="1">
        <f t="shared" si="6"/>
        <v>42160</v>
      </c>
      <c r="B116" s="10">
        <f t="shared" si="7"/>
        <v>6</v>
      </c>
      <c r="C116" s="10">
        <f t="shared" si="8"/>
        <v>5</v>
      </c>
      <c r="D116" s="10">
        <f t="shared" si="9"/>
        <v>2015</v>
      </c>
      <c r="E116" s="3">
        <f xml:space="preserve"> RTD("cqg.rtd",,"StudyData", "Open("&amp;$I$3&amp;")when (LocalMonth("&amp;$I$3&amp;")="&amp;$B116&amp;" and LocalDay("&amp;$I$3&amp;")="&amp;$C116&amp;" and LocalYear("&amp;$I$3&amp;")="&amp;$D116&amp;")", "Bar", "", "Close",$L$3, "0", $U$3,$Z$3, "",$O$3,$T$3)</f>
        <v>57.99</v>
      </c>
      <c r="F116" s="3">
        <f xml:space="preserve"> RTD("cqg.rtd",,"StudyData", "High("&amp;$I$3&amp;")when (LocalMonth("&amp;$I$3&amp;")="&amp;$B116&amp;" and LocalDay("&amp;$I$3&amp;")="&amp;$C116&amp;" and LocalYear("&amp;$I$3&amp;")="&amp;$D116&amp;")", "Bar", "", "Close",$L$3, "0", $U$3,$Z$3, "",$O$3,$T$3)</f>
        <v>59.23</v>
      </c>
      <c r="G116" s="3">
        <f xml:space="preserve"> RTD("cqg.rtd",,"StudyData", "Low("&amp;$I$3&amp;")when (LocalMonth("&amp;$I$3&amp;")="&amp;$B116&amp;" and LocalDay("&amp;$I$3&amp;")="&amp;$C116&amp;" and LocalYear("&amp;$I$3&amp;")="&amp;$D116&amp;")", "Bar", "", "Close",$L$3, "0", $U$3,$Z$3, "",$O$3,$T$3)</f>
        <v>56.83</v>
      </c>
      <c r="H116" s="3">
        <f xml:space="preserve"> RTD("cqg.rtd",,"StudyData", "Close("&amp;$I$3&amp;")when (LocalMonth("&amp;$I$3&amp;")="&amp;$B116&amp;" and LocalDay("&amp;$I$3&amp;")="&amp;$C116&amp;" and LocalYear("&amp;$I$3&amp;")="&amp;$D116&amp;")", "Bar", "", "Close",$L$3, "0", $U$3,$Z$3, "",$O$3,$T$3)</f>
        <v>59.13</v>
      </c>
      <c r="I116" s="4">
        <f xml:space="preserve"> RTD("cqg.rtd",,"StudyData", "Vol("&amp;$I$3&amp;",VolType=Exchange,CoCType=Commodity)when (LocalMonth("&amp;$I$3&amp;")="&amp;$B116&amp;" and LocalDay("&amp;$I$3&amp;")="&amp;$C116&amp;" and LocalYear("&amp;$I$3&amp;")="&amp;$D116&amp;")", "Bar", "", "Close",$L$3, "0", $U$3,$Z$3, "",$O$3,"D")</f>
        <v>919382</v>
      </c>
    </row>
    <row r="117" spans="1:9" x14ac:dyDescent="0.3">
      <c r="A117" s="1">
        <f t="shared" si="6"/>
        <v>42163</v>
      </c>
      <c r="B117" s="10">
        <f t="shared" si="7"/>
        <v>6</v>
      </c>
      <c r="C117" s="10">
        <f t="shared" si="8"/>
        <v>8</v>
      </c>
      <c r="D117" s="10">
        <f t="shared" si="9"/>
        <v>2015</v>
      </c>
      <c r="E117" s="3">
        <f xml:space="preserve"> RTD("cqg.rtd",,"StudyData", "Open("&amp;$I$3&amp;")when (LocalMonth("&amp;$I$3&amp;")="&amp;$B117&amp;" and LocalDay("&amp;$I$3&amp;")="&amp;$C117&amp;" and LocalYear("&amp;$I$3&amp;")="&amp;$D117&amp;")", "Bar", "", "Close",$L$3, "0", $U$3,$Z$3, "",$O$3,$T$3)</f>
        <v>58.96</v>
      </c>
      <c r="F117" s="3">
        <f xml:space="preserve"> RTD("cqg.rtd",,"StudyData", "High("&amp;$I$3&amp;")when (LocalMonth("&amp;$I$3&amp;")="&amp;$B117&amp;" and LocalDay("&amp;$I$3&amp;")="&amp;$C117&amp;" and LocalYear("&amp;$I$3&amp;")="&amp;$D117&amp;")", "Bar", "", "Close",$L$3, "0", $U$3,$Z$3, "",$O$3,$T$3)</f>
        <v>59.13</v>
      </c>
      <c r="G117" s="3">
        <f xml:space="preserve"> RTD("cqg.rtd",,"StudyData", "Low("&amp;$I$3&amp;")when (LocalMonth("&amp;$I$3&amp;")="&amp;$B117&amp;" and LocalDay("&amp;$I$3&amp;")="&amp;$C117&amp;" and LocalYear("&amp;$I$3&amp;")="&amp;$D117&amp;")", "Bar", "", "Close",$L$3, "0", $U$3,$Z$3, "",$O$3,$T$3)</f>
        <v>57.86</v>
      </c>
      <c r="H117" s="3">
        <f xml:space="preserve"> RTD("cqg.rtd",,"StudyData", "Close("&amp;$I$3&amp;")when (LocalMonth("&amp;$I$3&amp;")="&amp;$B117&amp;" and LocalDay("&amp;$I$3&amp;")="&amp;$C117&amp;" and LocalYear("&amp;$I$3&amp;")="&amp;$D117&amp;")", "Bar", "", "Close",$L$3, "0", $U$3,$Z$3, "",$O$3,$T$3)</f>
        <v>58.14</v>
      </c>
      <c r="I117" s="4">
        <f xml:space="preserve"> RTD("cqg.rtd",,"StudyData", "Vol("&amp;$I$3&amp;",VolType=Exchange,CoCType=Commodity)when (LocalMonth("&amp;$I$3&amp;")="&amp;$B117&amp;" and LocalDay("&amp;$I$3&amp;")="&amp;$C117&amp;" and LocalYear("&amp;$I$3&amp;")="&amp;$D117&amp;")", "Bar", "", "Close",$L$3, "0", $U$3,$Z$3, "",$O$3,"D")</f>
        <v>671897</v>
      </c>
    </row>
    <row r="118" spans="1:9" x14ac:dyDescent="0.3">
      <c r="A118" s="1">
        <f t="shared" si="6"/>
        <v>42164</v>
      </c>
      <c r="B118" s="10">
        <f t="shared" si="7"/>
        <v>6</v>
      </c>
      <c r="C118" s="10">
        <f t="shared" si="8"/>
        <v>9</v>
      </c>
      <c r="D118" s="10">
        <f t="shared" si="9"/>
        <v>2015</v>
      </c>
      <c r="E118" s="3">
        <f xml:space="preserve"> RTD("cqg.rtd",,"StudyData", "Open("&amp;$I$3&amp;")when (LocalMonth("&amp;$I$3&amp;")="&amp;$B118&amp;" and LocalDay("&amp;$I$3&amp;")="&amp;$C118&amp;" and LocalYear("&amp;$I$3&amp;")="&amp;$D118&amp;")", "Bar", "", "Close",$L$3, "0", $U$3,$Z$3, "",$O$3,$T$3)</f>
        <v>58.31</v>
      </c>
      <c r="F118" s="3">
        <f xml:space="preserve"> RTD("cqg.rtd",,"StudyData", "High("&amp;$I$3&amp;")when (LocalMonth("&amp;$I$3&amp;")="&amp;$B118&amp;" and LocalDay("&amp;$I$3&amp;")="&amp;$C118&amp;" and LocalYear("&amp;$I$3&amp;")="&amp;$D118&amp;")", "Bar", "", "Close",$L$3, "0", $U$3,$Z$3, "",$O$3,$T$3)</f>
        <v>60.68</v>
      </c>
      <c r="G118" s="3">
        <f xml:space="preserve"> RTD("cqg.rtd",,"StudyData", "Low("&amp;$I$3&amp;")when (LocalMonth("&amp;$I$3&amp;")="&amp;$B118&amp;" and LocalDay("&amp;$I$3&amp;")="&amp;$C118&amp;" and LocalYear("&amp;$I$3&amp;")="&amp;$D118&amp;")", "Bar", "", "Close",$L$3, "0", $U$3,$Z$3, "",$O$3,$T$3)</f>
        <v>58.23</v>
      </c>
      <c r="H118" s="3">
        <f xml:space="preserve"> RTD("cqg.rtd",,"StudyData", "Close("&amp;$I$3&amp;")when (LocalMonth("&amp;$I$3&amp;")="&amp;$B118&amp;" and LocalDay("&amp;$I$3&amp;")="&amp;$C118&amp;" and LocalYear("&amp;$I$3&amp;")="&amp;$D118&amp;")", "Bar", "", "Close",$L$3, "0", $U$3,$Z$3, "",$O$3,$T$3)</f>
        <v>60.14</v>
      </c>
      <c r="I118" s="4">
        <f xml:space="preserve"> RTD("cqg.rtd",,"StudyData", "Vol("&amp;$I$3&amp;",VolType=Exchange,CoCType=Commodity)when (LocalMonth("&amp;$I$3&amp;")="&amp;$B118&amp;" and LocalDay("&amp;$I$3&amp;")="&amp;$C118&amp;" and LocalYear("&amp;$I$3&amp;")="&amp;$D118&amp;")", "Bar", "", "Close",$L$3, "0", $U$3,$Z$3, "",$O$3,"D")</f>
        <v>809801</v>
      </c>
    </row>
    <row r="119" spans="1:9" x14ac:dyDescent="0.3">
      <c r="A119" s="1">
        <f t="shared" si="6"/>
        <v>42165</v>
      </c>
      <c r="B119" s="10">
        <f t="shared" si="7"/>
        <v>6</v>
      </c>
      <c r="C119" s="10">
        <f t="shared" si="8"/>
        <v>10</v>
      </c>
      <c r="D119" s="10">
        <f t="shared" si="9"/>
        <v>2015</v>
      </c>
      <c r="E119" s="3">
        <f xml:space="preserve"> RTD("cqg.rtd",,"StudyData", "Open("&amp;$I$3&amp;")when (LocalMonth("&amp;$I$3&amp;")="&amp;$B119&amp;" and LocalDay("&amp;$I$3&amp;")="&amp;$C119&amp;" and LocalYear("&amp;$I$3&amp;")="&amp;$D119&amp;")", "Bar", "", "Close",$L$3, "0", $U$3,$Z$3, "",$O$3,$T$3)</f>
        <v>60.58</v>
      </c>
      <c r="F119" s="3">
        <f xml:space="preserve"> RTD("cqg.rtd",,"StudyData", "High("&amp;$I$3&amp;")when (LocalMonth("&amp;$I$3&amp;")="&amp;$B119&amp;" and LocalDay("&amp;$I$3&amp;")="&amp;$C119&amp;" and LocalYear("&amp;$I$3&amp;")="&amp;$D119&amp;")", "Bar", "", "Close",$L$3, "0", $U$3,$Z$3, "",$O$3,$T$3)</f>
        <v>61.82</v>
      </c>
      <c r="G119" s="3">
        <f xml:space="preserve"> RTD("cqg.rtd",,"StudyData", "Low("&amp;$I$3&amp;")when (LocalMonth("&amp;$I$3&amp;")="&amp;$B119&amp;" and LocalDay("&amp;$I$3&amp;")="&amp;$C119&amp;" and LocalYear("&amp;$I$3&amp;")="&amp;$D119&amp;")", "Bar", "", "Close",$L$3, "0", $U$3,$Z$3, "",$O$3,$T$3)</f>
        <v>60.45</v>
      </c>
      <c r="H119" s="3">
        <f xml:space="preserve"> RTD("cqg.rtd",,"StudyData", "Close("&amp;$I$3&amp;")when (LocalMonth("&amp;$I$3&amp;")="&amp;$B119&amp;" and LocalDay("&amp;$I$3&amp;")="&amp;$C119&amp;" and LocalYear("&amp;$I$3&amp;")="&amp;$D119&amp;")", "Bar", "", "Close",$L$3, "0", $U$3,$Z$3, "",$O$3,$T$3)</f>
        <v>61.43</v>
      </c>
      <c r="I119" s="4">
        <f xml:space="preserve"> RTD("cqg.rtd",,"StudyData", "Vol("&amp;$I$3&amp;",VolType=Exchange,CoCType=Commodity)when (LocalMonth("&amp;$I$3&amp;")="&amp;$B119&amp;" and LocalDay("&amp;$I$3&amp;")="&amp;$C119&amp;" and LocalYear("&amp;$I$3&amp;")="&amp;$D119&amp;")", "Bar", "", "Close",$L$3, "0", $U$3,$Z$3, "",$O$3,"D")</f>
        <v>960989</v>
      </c>
    </row>
    <row r="120" spans="1:9" x14ac:dyDescent="0.3">
      <c r="A120" s="1">
        <f t="shared" si="6"/>
        <v>42166</v>
      </c>
      <c r="B120" s="10">
        <f t="shared" si="7"/>
        <v>6</v>
      </c>
      <c r="C120" s="10">
        <f t="shared" si="8"/>
        <v>11</v>
      </c>
      <c r="D120" s="10">
        <f t="shared" si="9"/>
        <v>2015</v>
      </c>
      <c r="E120" s="3">
        <f xml:space="preserve"> RTD("cqg.rtd",,"StudyData", "Open("&amp;$I$3&amp;")when (LocalMonth("&amp;$I$3&amp;")="&amp;$B120&amp;" and LocalDay("&amp;$I$3&amp;")="&amp;$C120&amp;" and LocalYear("&amp;$I$3&amp;")="&amp;$D120&amp;")", "Bar", "", "Close",$L$3, "0", $U$3,$Z$3, "",$O$3,$T$3)</f>
        <v>61.14</v>
      </c>
      <c r="F120" s="3">
        <f xml:space="preserve"> RTD("cqg.rtd",,"StudyData", "High("&amp;$I$3&amp;")when (LocalMonth("&amp;$I$3&amp;")="&amp;$B120&amp;" and LocalDay("&amp;$I$3&amp;")="&amp;$C120&amp;" and LocalYear("&amp;$I$3&amp;")="&amp;$D120&amp;")", "Bar", "", "Close",$L$3, "0", $U$3,$Z$3, "",$O$3,$T$3)</f>
        <v>61.53</v>
      </c>
      <c r="G120" s="3">
        <f xml:space="preserve"> RTD("cqg.rtd",,"StudyData", "Low("&amp;$I$3&amp;")when (LocalMonth("&amp;$I$3&amp;")="&amp;$B120&amp;" and LocalDay("&amp;$I$3&amp;")="&amp;$C120&amp;" and LocalYear("&amp;$I$3&amp;")="&amp;$D120&amp;")", "Bar", "", "Close",$L$3, "0", $U$3,$Z$3, "",$O$3,$T$3)</f>
        <v>60.21</v>
      </c>
      <c r="H120" s="3">
        <f xml:space="preserve"> RTD("cqg.rtd",,"StudyData", "Close("&amp;$I$3&amp;")when (LocalMonth("&amp;$I$3&amp;")="&amp;$B120&amp;" and LocalDay("&amp;$I$3&amp;")="&amp;$C120&amp;" and LocalYear("&amp;$I$3&amp;")="&amp;$D120&amp;")", "Bar", "", "Close",$L$3, "0", $U$3,$Z$3, "",$O$3,$T$3)</f>
        <v>60.77</v>
      </c>
      <c r="I120" s="4">
        <f xml:space="preserve"> RTD("cqg.rtd",,"StudyData", "Vol("&amp;$I$3&amp;",VolType=Exchange,CoCType=Commodity)when (LocalMonth("&amp;$I$3&amp;")="&amp;$B120&amp;" and LocalDay("&amp;$I$3&amp;")="&amp;$C120&amp;" and LocalYear("&amp;$I$3&amp;")="&amp;$D120&amp;")", "Bar", "", "Close",$L$3, "0", $U$3,$Z$3, "",$O$3,"D")</f>
        <v>719560</v>
      </c>
    </row>
    <row r="121" spans="1:9" x14ac:dyDescent="0.3">
      <c r="A121" s="1">
        <f t="shared" si="6"/>
        <v>42167</v>
      </c>
      <c r="B121" s="10">
        <f t="shared" si="7"/>
        <v>6</v>
      </c>
      <c r="C121" s="10">
        <f t="shared" si="8"/>
        <v>12</v>
      </c>
      <c r="D121" s="10">
        <f t="shared" si="9"/>
        <v>2015</v>
      </c>
      <c r="E121" s="3">
        <f xml:space="preserve"> RTD("cqg.rtd",,"StudyData", "Open("&amp;$I$3&amp;")when (LocalMonth("&amp;$I$3&amp;")="&amp;$B121&amp;" and LocalDay("&amp;$I$3&amp;")="&amp;$C121&amp;" and LocalYear("&amp;$I$3&amp;")="&amp;$D121&amp;")", "Bar", "", "Close",$L$3, "0", $U$3,$Z$3, "",$O$3,$T$3)</f>
        <v>60.55</v>
      </c>
      <c r="F121" s="3">
        <f xml:space="preserve"> RTD("cqg.rtd",,"StudyData", "High("&amp;$I$3&amp;")when (LocalMonth("&amp;$I$3&amp;")="&amp;$B121&amp;" and LocalDay("&amp;$I$3&amp;")="&amp;$C121&amp;" and LocalYear("&amp;$I$3&amp;")="&amp;$D121&amp;")", "Bar", "", "Close",$L$3, "0", $U$3,$Z$3, "",$O$3,$T$3)</f>
        <v>60.63</v>
      </c>
      <c r="G121" s="3">
        <f xml:space="preserve"> RTD("cqg.rtd",,"StudyData", "Low("&amp;$I$3&amp;")when (LocalMonth("&amp;$I$3&amp;")="&amp;$B121&amp;" and LocalDay("&amp;$I$3&amp;")="&amp;$C121&amp;" and LocalYear("&amp;$I$3&amp;")="&amp;$D121&amp;")", "Bar", "", "Close",$L$3, "0", $U$3,$Z$3, "",$O$3,$T$3)</f>
        <v>59.73</v>
      </c>
      <c r="H121" s="3">
        <f xml:space="preserve"> RTD("cqg.rtd",,"StudyData", "Close("&amp;$I$3&amp;")when (LocalMonth("&amp;$I$3&amp;")="&amp;$B121&amp;" and LocalDay("&amp;$I$3&amp;")="&amp;$C121&amp;" and LocalYear("&amp;$I$3&amp;")="&amp;$D121&amp;")", "Bar", "", "Close",$L$3, "0", $U$3,$Z$3, "",$O$3,$T$3)</f>
        <v>59.96</v>
      </c>
      <c r="I121" s="4">
        <f xml:space="preserve"> RTD("cqg.rtd",,"StudyData", "Vol("&amp;$I$3&amp;",VolType=Exchange,CoCType=Commodity)when (LocalMonth("&amp;$I$3&amp;")="&amp;$B121&amp;" and LocalDay("&amp;$I$3&amp;")="&amp;$C121&amp;" and LocalYear("&amp;$I$3&amp;")="&amp;$D121&amp;")", "Bar", "", "Close",$L$3, "0", $U$3,$Z$3, "",$O$3,"D")</f>
        <v>512150</v>
      </c>
    </row>
    <row r="122" spans="1:9" x14ac:dyDescent="0.3">
      <c r="A122" s="1">
        <f t="shared" si="6"/>
        <v>42170</v>
      </c>
      <c r="B122" s="10">
        <f t="shared" si="7"/>
        <v>6</v>
      </c>
      <c r="C122" s="10">
        <f t="shared" si="8"/>
        <v>15</v>
      </c>
      <c r="D122" s="10">
        <f t="shared" si="9"/>
        <v>2015</v>
      </c>
      <c r="E122" s="3">
        <f xml:space="preserve"> RTD("cqg.rtd",,"StudyData", "Open("&amp;$I$3&amp;")when (LocalMonth("&amp;$I$3&amp;")="&amp;$B122&amp;" and LocalDay("&amp;$I$3&amp;")="&amp;$C122&amp;" and LocalYear("&amp;$I$3&amp;")="&amp;$D122&amp;")", "Bar", "", "Close",$L$3, "0", $U$3,$Z$3, "",$O$3,$T$3)</f>
        <v>59.9</v>
      </c>
      <c r="F122" s="3">
        <f xml:space="preserve"> RTD("cqg.rtd",,"StudyData", "High("&amp;$I$3&amp;")when (LocalMonth("&amp;$I$3&amp;")="&amp;$B122&amp;" and LocalDay("&amp;$I$3&amp;")="&amp;$C122&amp;" and LocalYear("&amp;$I$3&amp;")="&amp;$D122&amp;")", "Bar", "", "Close",$L$3, "0", $U$3,$Z$3, "",$O$3,$T$3)</f>
        <v>59.98</v>
      </c>
      <c r="G122" s="3">
        <f xml:space="preserve"> RTD("cqg.rtd",,"StudyData", "Low("&amp;$I$3&amp;")when (LocalMonth("&amp;$I$3&amp;")="&amp;$B122&amp;" and LocalDay("&amp;$I$3&amp;")="&amp;$C122&amp;" and LocalYear("&amp;$I$3&amp;")="&amp;$D122&amp;")", "Bar", "", "Close",$L$3, "0", $U$3,$Z$3, "",$O$3,$T$3)</f>
        <v>58.73</v>
      </c>
      <c r="H122" s="3">
        <f xml:space="preserve"> RTD("cqg.rtd",,"StudyData", "Close("&amp;$I$3&amp;")when (LocalMonth("&amp;$I$3&amp;")="&amp;$B122&amp;" and LocalDay("&amp;$I$3&amp;")="&amp;$C122&amp;" and LocalYear("&amp;$I$3&amp;")="&amp;$D122&amp;")", "Bar", "", "Close",$L$3, "0", $U$3,$Z$3, "",$O$3,$T$3)</f>
        <v>59.52</v>
      </c>
      <c r="I122" s="4">
        <f xml:space="preserve"> RTD("cqg.rtd",,"StudyData", "Vol("&amp;$I$3&amp;",VolType=Exchange,CoCType=Commodity)when (LocalMonth("&amp;$I$3&amp;")="&amp;$B122&amp;" and LocalDay("&amp;$I$3&amp;")="&amp;$C122&amp;" and LocalYear("&amp;$I$3&amp;")="&amp;$D122&amp;")", "Bar", "", "Close",$L$3, "0", $U$3,$Z$3, "",$O$3,"D")</f>
        <v>563147</v>
      </c>
    </row>
    <row r="123" spans="1:9" x14ac:dyDescent="0.3">
      <c r="A123" s="1">
        <f t="shared" si="6"/>
        <v>42171</v>
      </c>
      <c r="B123" s="10">
        <f t="shared" si="7"/>
        <v>6</v>
      </c>
      <c r="C123" s="10">
        <f t="shared" si="8"/>
        <v>16</v>
      </c>
      <c r="D123" s="10">
        <f t="shared" si="9"/>
        <v>2015</v>
      </c>
      <c r="E123" s="3">
        <f xml:space="preserve"> RTD("cqg.rtd",,"StudyData", "Open("&amp;$I$3&amp;")when (LocalMonth("&amp;$I$3&amp;")="&amp;$B123&amp;" and LocalDay("&amp;$I$3&amp;")="&amp;$C123&amp;" and LocalYear("&amp;$I$3&amp;")="&amp;$D123&amp;")", "Bar", "", "Close",$L$3, "0", $U$3,$Z$3, "",$O$3,$T$3)</f>
        <v>59.6</v>
      </c>
      <c r="F123" s="3">
        <f xml:space="preserve"> RTD("cqg.rtd",,"StudyData", "High("&amp;$I$3&amp;")when (LocalMonth("&amp;$I$3&amp;")="&amp;$B123&amp;" and LocalDay("&amp;$I$3&amp;")="&amp;$C123&amp;" and LocalYear("&amp;$I$3&amp;")="&amp;$D123&amp;")", "Bar", "", "Close",$L$3, "0", $U$3,$Z$3, "",$O$3,$T$3)</f>
        <v>60.37</v>
      </c>
      <c r="G123" s="3">
        <f xml:space="preserve"> RTD("cqg.rtd",,"StudyData", "Low("&amp;$I$3&amp;")when (LocalMonth("&amp;$I$3&amp;")="&amp;$B123&amp;" and LocalDay("&amp;$I$3&amp;")="&amp;$C123&amp;" and LocalYear("&amp;$I$3&amp;")="&amp;$D123&amp;")", "Bar", "", "Close",$L$3, "0", $U$3,$Z$3, "",$O$3,$T$3)</f>
        <v>59.42</v>
      </c>
      <c r="H123" s="3">
        <f xml:space="preserve"> RTD("cqg.rtd",,"StudyData", "Close("&amp;$I$3&amp;")when (LocalMonth("&amp;$I$3&amp;")="&amp;$B123&amp;" and LocalDay("&amp;$I$3&amp;")="&amp;$C123&amp;" and LocalYear("&amp;$I$3&amp;")="&amp;$D123&amp;")", "Bar", "", "Close",$L$3, "0", $U$3,$Z$3, "",$O$3,$T$3)</f>
        <v>59.97</v>
      </c>
      <c r="I123" s="4">
        <f xml:space="preserve"> RTD("cqg.rtd",,"StudyData", "Vol("&amp;$I$3&amp;",VolType=Exchange,CoCType=Commodity)when (LocalMonth("&amp;$I$3&amp;")="&amp;$B123&amp;" and LocalDay("&amp;$I$3&amp;")="&amp;$C123&amp;" and LocalYear("&amp;$I$3&amp;")="&amp;$D123&amp;")", "Bar", "", "Close",$L$3, "0", $U$3,$Z$3, "",$O$3,"D")</f>
        <v>560423</v>
      </c>
    </row>
    <row r="124" spans="1:9" x14ac:dyDescent="0.3">
      <c r="A124" s="1">
        <f t="shared" si="6"/>
        <v>42172</v>
      </c>
      <c r="B124" s="10">
        <f t="shared" si="7"/>
        <v>6</v>
      </c>
      <c r="C124" s="10">
        <f t="shared" si="8"/>
        <v>17</v>
      </c>
      <c r="D124" s="10">
        <f t="shared" si="9"/>
        <v>2015</v>
      </c>
      <c r="E124" s="3">
        <f xml:space="preserve"> RTD("cqg.rtd",,"StudyData", "Open("&amp;$I$3&amp;")when (LocalMonth("&amp;$I$3&amp;")="&amp;$B124&amp;" and LocalDay("&amp;$I$3&amp;")="&amp;$C124&amp;" and LocalYear("&amp;$I$3&amp;")="&amp;$D124&amp;")", "Bar", "", "Close",$L$3, "0", $U$3,$Z$3, "",$O$3,$T$3)</f>
        <v>60.03</v>
      </c>
      <c r="F124" s="3">
        <f xml:space="preserve"> RTD("cqg.rtd",,"StudyData", "High("&amp;$I$3&amp;")when (LocalMonth("&amp;$I$3&amp;")="&amp;$B124&amp;" and LocalDay("&amp;$I$3&amp;")="&amp;$C124&amp;" and LocalYear("&amp;$I$3&amp;")="&amp;$D124&amp;")", "Bar", "", "Close",$L$3, "0", $U$3,$Z$3, "",$O$3,$T$3)</f>
        <v>61.38</v>
      </c>
      <c r="G124" s="3">
        <f xml:space="preserve"> RTD("cqg.rtd",,"StudyData", "Low("&amp;$I$3&amp;")when (LocalMonth("&amp;$I$3&amp;")="&amp;$B124&amp;" and LocalDay("&amp;$I$3&amp;")="&amp;$C124&amp;" and LocalYear("&amp;$I$3&amp;")="&amp;$D124&amp;")", "Bar", "", "Close",$L$3, "0", $U$3,$Z$3, "",$O$3,$T$3)</f>
        <v>58.85</v>
      </c>
      <c r="H124" s="3">
        <f xml:space="preserve"> RTD("cqg.rtd",,"StudyData", "Close("&amp;$I$3&amp;")when (LocalMonth("&amp;$I$3&amp;")="&amp;$B124&amp;" and LocalDay("&amp;$I$3&amp;")="&amp;$C124&amp;" and LocalYear("&amp;$I$3&amp;")="&amp;$D124&amp;")", "Bar", "", "Close",$L$3, "0", $U$3,$Z$3, "",$O$3,$T$3)</f>
        <v>59.92</v>
      </c>
      <c r="I124" s="4">
        <f xml:space="preserve"> RTD("cqg.rtd",,"StudyData", "Vol("&amp;$I$3&amp;",VolType=Exchange,CoCType=Commodity)when (LocalMonth("&amp;$I$3&amp;")="&amp;$B124&amp;" and LocalDay("&amp;$I$3&amp;")="&amp;$C124&amp;" and LocalYear("&amp;$I$3&amp;")="&amp;$D124&amp;")", "Bar", "", "Close",$L$3, "0", $U$3,$Z$3, "",$O$3,"D")</f>
        <v>983983</v>
      </c>
    </row>
    <row r="125" spans="1:9" x14ac:dyDescent="0.3">
      <c r="A125" s="1">
        <f t="shared" si="6"/>
        <v>42173</v>
      </c>
      <c r="B125" s="10">
        <f t="shared" si="7"/>
        <v>6</v>
      </c>
      <c r="C125" s="10">
        <f t="shared" si="8"/>
        <v>18</v>
      </c>
      <c r="D125" s="10">
        <f t="shared" si="9"/>
        <v>2015</v>
      </c>
      <c r="E125" s="3">
        <f xml:space="preserve"> RTD("cqg.rtd",,"StudyData", "Open("&amp;$I$3&amp;")when (LocalMonth("&amp;$I$3&amp;")="&amp;$B125&amp;" and LocalDay("&amp;$I$3&amp;")="&amp;$C125&amp;" and LocalYear("&amp;$I$3&amp;")="&amp;$D125&amp;")", "Bar", "", "Close",$L$3, "0", $U$3,$Z$3, "",$O$3,$T$3)</f>
        <v>59.78</v>
      </c>
      <c r="F125" s="3">
        <f xml:space="preserve"> RTD("cqg.rtd",,"StudyData", "High("&amp;$I$3&amp;")when (LocalMonth("&amp;$I$3&amp;")="&amp;$B125&amp;" and LocalDay("&amp;$I$3&amp;")="&amp;$C125&amp;" and LocalYear("&amp;$I$3&amp;")="&amp;$D125&amp;")", "Bar", "", "Close",$L$3, "0", $U$3,$Z$3, "",$O$3,$T$3)</f>
        <v>60.89</v>
      </c>
      <c r="G125" s="3">
        <f xml:space="preserve"> RTD("cqg.rtd",,"StudyData", "Low("&amp;$I$3&amp;")when (LocalMonth("&amp;$I$3&amp;")="&amp;$B125&amp;" and LocalDay("&amp;$I$3&amp;")="&amp;$C125&amp;" and LocalYear("&amp;$I$3&amp;")="&amp;$D125&amp;")", "Bar", "", "Close",$L$3, "0", $U$3,$Z$3, "",$O$3,$T$3)</f>
        <v>59.25</v>
      </c>
      <c r="H125" s="3">
        <f xml:space="preserve"> RTD("cqg.rtd",,"StudyData", "Close("&amp;$I$3&amp;")when (LocalMonth("&amp;$I$3&amp;")="&amp;$B125&amp;" and LocalDay("&amp;$I$3&amp;")="&amp;$C125&amp;" and LocalYear("&amp;$I$3&amp;")="&amp;$D125&amp;")", "Bar", "", "Close",$L$3, "0", $U$3,$Z$3, "",$O$3,$T$3)</f>
        <v>60.45</v>
      </c>
      <c r="I125" s="4">
        <f xml:space="preserve"> RTD("cqg.rtd",,"StudyData", "Vol("&amp;$I$3&amp;",VolType=Exchange,CoCType=Commodity)when (LocalMonth("&amp;$I$3&amp;")="&amp;$B125&amp;" and LocalDay("&amp;$I$3&amp;")="&amp;$C125&amp;" and LocalYear("&amp;$I$3&amp;")="&amp;$D125&amp;")", "Bar", "", "Close",$L$3, "0", $U$3,$Z$3, "",$O$3,"D")</f>
        <v>530324</v>
      </c>
    </row>
    <row r="126" spans="1:9" x14ac:dyDescent="0.3">
      <c r="A126" s="1">
        <f t="shared" si="6"/>
        <v>42174</v>
      </c>
      <c r="B126" s="10">
        <f t="shared" si="7"/>
        <v>6</v>
      </c>
      <c r="C126" s="10">
        <f t="shared" si="8"/>
        <v>19</v>
      </c>
      <c r="D126" s="10">
        <f t="shared" si="9"/>
        <v>2015</v>
      </c>
      <c r="E126" s="3">
        <f xml:space="preserve"> RTD("cqg.rtd",,"StudyData", "Open("&amp;$I$3&amp;")when (LocalMonth("&amp;$I$3&amp;")="&amp;$B126&amp;" and LocalDay("&amp;$I$3&amp;")="&amp;$C126&amp;" and LocalYear("&amp;$I$3&amp;")="&amp;$D126&amp;")", "Bar", "", "Close",$L$3, "0", $U$3,$Z$3, "",$O$3,$T$3)</f>
        <v>60.5</v>
      </c>
      <c r="F126" s="3">
        <f xml:space="preserve"> RTD("cqg.rtd",,"StudyData", "High("&amp;$I$3&amp;")when (LocalMonth("&amp;$I$3&amp;")="&amp;$B126&amp;" and LocalDay("&amp;$I$3&amp;")="&amp;$C126&amp;" and LocalYear("&amp;$I$3&amp;")="&amp;$D126&amp;")", "Bar", "", "Close",$L$3, "0", $U$3,$Z$3, "",$O$3,$T$3)</f>
        <v>60.56</v>
      </c>
      <c r="G126" s="3">
        <f xml:space="preserve"> RTD("cqg.rtd",,"StudyData", "Low("&amp;$I$3&amp;")when (LocalMonth("&amp;$I$3&amp;")="&amp;$B126&amp;" and LocalDay("&amp;$I$3&amp;")="&amp;$C126&amp;" and LocalYear("&amp;$I$3&amp;")="&amp;$D126&amp;")", "Bar", "", "Close",$L$3, "0", $U$3,$Z$3, "",$O$3,$T$3)</f>
        <v>58.88</v>
      </c>
      <c r="H126" s="3">
        <f xml:space="preserve"> RTD("cqg.rtd",,"StudyData", "Close("&amp;$I$3&amp;")when (LocalMonth("&amp;$I$3&amp;")="&amp;$B126&amp;" and LocalDay("&amp;$I$3&amp;")="&amp;$C126&amp;" and LocalYear("&amp;$I$3&amp;")="&amp;$D126&amp;")", "Bar", "", "Close",$L$3, "0", $U$3,$Z$3, "",$O$3,$T$3)</f>
        <v>59.61</v>
      </c>
      <c r="I126" s="4">
        <f xml:space="preserve"> RTD("cqg.rtd",,"StudyData", "Vol("&amp;$I$3&amp;",VolType=Exchange,CoCType=Commodity)when (LocalMonth("&amp;$I$3&amp;")="&amp;$B126&amp;" and LocalDay("&amp;$I$3&amp;")="&amp;$C126&amp;" and LocalYear("&amp;$I$3&amp;")="&amp;$D126&amp;")", "Bar", "", "Close",$L$3, "0", $U$3,$Z$3, "",$O$3,"D")</f>
        <v>593099</v>
      </c>
    </row>
    <row r="127" spans="1:9" x14ac:dyDescent="0.3">
      <c r="A127" s="1">
        <f t="shared" si="6"/>
        <v>42177</v>
      </c>
      <c r="B127" s="10">
        <f t="shared" si="7"/>
        <v>6</v>
      </c>
      <c r="C127" s="10">
        <f t="shared" si="8"/>
        <v>22</v>
      </c>
      <c r="D127" s="10">
        <f t="shared" si="9"/>
        <v>2015</v>
      </c>
      <c r="E127" s="3">
        <f xml:space="preserve"> RTD("cqg.rtd",,"StudyData", "Open("&amp;$I$3&amp;")when (LocalMonth("&amp;$I$3&amp;")="&amp;$B127&amp;" and LocalDay("&amp;$I$3&amp;")="&amp;$C127&amp;" and LocalYear("&amp;$I$3&amp;")="&amp;$D127&amp;")", "Bar", "", "Close",$L$3, "0", $U$3,$Z$3, "",$O$3,$T$3)</f>
        <v>59.44</v>
      </c>
      <c r="F127" s="3">
        <f xml:space="preserve"> RTD("cqg.rtd",,"StudyData", "High("&amp;$I$3&amp;")when (LocalMonth("&amp;$I$3&amp;")="&amp;$B127&amp;" and LocalDay("&amp;$I$3&amp;")="&amp;$C127&amp;" and LocalYear("&amp;$I$3&amp;")="&amp;$D127&amp;")", "Bar", "", "Close",$L$3, "0", $U$3,$Z$3, "",$O$3,$T$3)</f>
        <v>60.3</v>
      </c>
      <c r="G127" s="3">
        <f xml:space="preserve"> RTD("cqg.rtd",,"StudyData", "Low("&amp;$I$3&amp;")when (LocalMonth("&amp;$I$3&amp;")="&amp;$B127&amp;" and LocalDay("&amp;$I$3&amp;")="&amp;$C127&amp;" and LocalYear("&amp;$I$3&amp;")="&amp;$D127&amp;")", "Bar", "", "Close",$L$3, "0", $U$3,$Z$3, "",$O$3,$T$3)</f>
        <v>58.93</v>
      </c>
      <c r="H127" s="3">
        <f xml:space="preserve"> RTD("cqg.rtd",,"StudyData", "Close("&amp;$I$3&amp;")when (LocalMonth("&amp;$I$3&amp;")="&amp;$B127&amp;" and LocalDay("&amp;$I$3&amp;")="&amp;$C127&amp;" and LocalYear("&amp;$I$3&amp;")="&amp;$D127&amp;")", "Bar", "", "Close",$L$3, "0", $U$3,$Z$3, "",$O$3,$T$3)</f>
        <v>59.68</v>
      </c>
      <c r="I127" s="4">
        <f xml:space="preserve"> RTD("cqg.rtd",,"StudyData", "Vol("&amp;$I$3&amp;",VolType=Exchange,CoCType=Commodity)when (LocalMonth("&amp;$I$3&amp;")="&amp;$B127&amp;" and LocalDay("&amp;$I$3&amp;")="&amp;$C127&amp;" and LocalYear("&amp;$I$3&amp;")="&amp;$D127&amp;")", "Bar", "", "Close",$L$3, "0", $U$3,$Z$3, "",$O$3,"D")</f>
        <v>496298</v>
      </c>
    </row>
    <row r="128" spans="1:9" x14ac:dyDescent="0.3">
      <c r="A128" s="1">
        <f t="shared" si="6"/>
        <v>42178</v>
      </c>
      <c r="B128" s="10">
        <f t="shared" si="7"/>
        <v>6</v>
      </c>
      <c r="C128" s="10">
        <f t="shared" si="8"/>
        <v>23</v>
      </c>
      <c r="D128" s="10">
        <f t="shared" si="9"/>
        <v>2015</v>
      </c>
      <c r="E128" s="3">
        <f xml:space="preserve"> RTD("cqg.rtd",,"StudyData", "Open("&amp;$I$3&amp;")when (LocalMonth("&amp;$I$3&amp;")="&amp;$B128&amp;" and LocalDay("&amp;$I$3&amp;")="&amp;$C128&amp;" and LocalYear("&amp;$I$3&amp;")="&amp;$D128&amp;")", "Bar", "", "Close",$L$3, "0", $U$3,$Z$3, "",$O$3,$T$3)</f>
        <v>60.21</v>
      </c>
      <c r="F128" s="3">
        <f xml:space="preserve"> RTD("cqg.rtd",,"StudyData", "High("&amp;$I$3&amp;")when (LocalMonth("&amp;$I$3&amp;")="&amp;$B128&amp;" and LocalDay("&amp;$I$3&amp;")="&amp;$C128&amp;" and LocalYear("&amp;$I$3&amp;")="&amp;$D128&amp;")", "Bar", "", "Close",$L$3, "0", $U$3,$Z$3, "",$O$3,$T$3)</f>
        <v>61.49</v>
      </c>
      <c r="G128" s="3">
        <f xml:space="preserve"> RTD("cqg.rtd",,"StudyData", "Low("&amp;$I$3&amp;")when (LocalMonth("&amp;$I$3&amp;")="&amp;$B128&amp;" and LocalDay("&amp;$I$3&amp;")="&amp;$C128&amp;" and LocalYear("&amp;$I$3&amp;")="&amp;$D128&amp;")", "Bar", "", "Close",$L$3, "0", $U$3,$Z$3, "",$O$3,$T$3)</f>
        <v>59.55</v>
      </c>
      <c r="H128" s="3">
        <f xml:space="preserve"> RTD("cqg.rtd",,"StudyData", "Close("&amp;$I$3&amp;")when (LocalMonth("&amp;$I$3&amp;")="&amp;$B128&amp;" and LocalDay("&amp;$I$3&amp;")="&amp;$C128&amp;" and LocalYear("&amp;$I$3&amp;")="&amp;$D128&amp;")", "Bar", "", "Close",$L$3, "0", $U$3,$Z$3, "",$O$3,$T$3)</f>
        <v>61.01</v>
      </c>
      <c r="I128" s="4">
        <f xml:space="preserve"> RTD("cqg.rtd",,"StudyData", "Vol("&amp;$I$3&amp;",VolType=Exchange,CoCType=Commodity)when (LocalMonth("&amp;$I$3&amp;")="&amp;$B128&amp;" and LocalDay("&amp;$I$3&amp;")="&amp;$C128&amp;" and LocalYear("&amp;$I$3&amp;")="&amp;$D128&amp;")", "Bar", "", "Close",$L$3, "0", $U$3,$Z$3, "",$O$3,"D")</f>
        <v>640795</v>
      </c>
    </row>
    <row r="129" spans="1:9" x14ac:dyDescent="0.3">
      <c r="A129" s="1">
        <f t="shared" si="6"/>
        <v>42179</v>
      </c>
      <c r="B129" s="10">
        <f t="shared" si="7"/>
        <v>6</v>
      </c>
      <c r="C129" s="10">
        <f t="shared" si="8"/>
        <v>24</v>
      </c>
      <c r="D129" s="10">
        <f t="shared" si="9"/>
        <v>2015</v>
      </c>
      <c r="E129" s="3">
        <f xml:space="preserve"> RTD("cqg.rtd",,"StudyData", "Open("&amp;$I$3&amp;")when (LocalMonth("&amp;$I$3&amp;")="&amp;$B129&amp;" and LocalDay("&amp;$I$3&amp;")="&amp;$C129&amp;" and LocalYear("&amp;$I$3&amp;")="&amp;$D129&amp;")", "Bar", "", "Close",$L$3, "0", $U$3,$Z$3, "",$O$3,$T$3)</f>
        <v>61.14</v>
      </c>
      <c r="F129" s="3">
        <f xml:space="preserve"> RTD("cqg.rtd",,"StudyData", "High("&amp;$I$3&amp;")when (LocalMonth("&amp;$I$3&amp;")="&amp;$B129&amp;" and LocalDay("&amp;$I$3&amp;")="&amp;$C129&amp;" and LocalYear("&amp;$I$3&amp;")="&amp;$D129&amp;")", "Bar", "", "Close",$L$3, "0", $U$3,$Z$3, "",$O$3,$T$3)</f>
        <v>61.57</v>
      </c>
      <c r="G129" s="3">
        <f xml:space="preserve"> RTD("cqg.rtd",,"StudyData", "Low("&amp;$I$3&amp;")when (LocalMonth("&amp;$I$3&amp;")="&amp;$B129&amp;" and LocalDay("&amp;$I$3&amp;")="&amp;$C129&amp;" and LocalYear("&amp;$I$3&amp;")="&amp;$D129&amp;")", "Bar", "", "Close",$L$3, "0", $U$3,$Z$3, "",$O$3,$T$3)</f>
        <v>59.8</v>
      </c>
      <c r="H129" s="3">
        <f xml:space="preserve"> RTD("cqg.rtd",,"StudyData", "Close("&amp;$I$3&amp;")when (LocalMonth("&amp;$I$3&amp;")="&amp;$B129&amp;" and LocalDay("&amp;$I$3&amp;")="&amp;$C129&amp;" and LocalYear("&amp;$I$3&amp;")="&amp;$D129&amp;")", "Bar", "", "Close",$L$3, "0", $U$3,$Z$3, "",$O$3,$T$3)</f>
        <v>60.27</v>
      </c>
      <c r="I129" s="4">
        <f xml:space="preserve"> RTD("cqg.rtd",,"StudyData", "Vol("&amp;$I$3&amp;",VolType=Exchange,CoCType=Commodity)when (LocalMonth("&amp;$I$3&amp;")="&amp;$B129&amp;" and LocalDay("&amp;$I$3&amp;")="&amp;$C129&amp;" and LocalYear("&amp;$I$3&amp;")="&amp;$D129&amp;")", "Bar", "", "Close",$L$3, "0", $U$3,$Z$3, "",$O$3,"D")</f>
        <v>540675</v>
      </c>
    </row>
    <row r="130" spans="1:9" x14ac:dyDescent="0.3">
      <c r="A130" s="1">
        <f t="shared" si="6"/>
        <v>42180</v>
      </c>
      <c r="B130" s="10">
        <f t="shared" si="7"/>
        <v>6</v>
      </c>
      <c r="C130" s="10">
        <f t="shared" si="8"/>
        <v>25</v>
      </c>
      <c r="D130" s="10">
        <f t="shared" si="9"/>
        <v>2015</v>
      </c>
      <c r="E130" s="3">
        <f xml:space="preserve"> RTD("cqg.rtd",,"StudyData", "Open("&amp;$I$3&amp;")when (LocalMonth("&amp;$I$3&amp;")="&amp;$B130&amp;" and LocalDay("&amp;$I$3&amp;")="&amp;$C130&amp;" and LocalYear("&amp;$I$3&amp;")="&amp;$D130&amp;")", "Bar", "", "Close",$L$3, "0", $U$3,$Z$3, "",$O$3,$T$3)</f>
        <v>60.22</v>
      </c>
      <c r="F130" s="3">
        <f xml:space="preserve"> RTD("cqg.rtd",,"StudyData", "High("&amp;$I$3&amp;")when (LocalMonth("&amp;$I$3&amp;")="&amp;$B130&amp;" and LocalDay("&amp;$I$3&amp;")="&amp;$C130&amp;" and LocalYear("&amp;$I$3&amp;")="&amp;$D130&amp;")", "Bar", "", "Close",$L$3, "0", $U$3,$Z$3, "",$O$3,$T$3)</f>
        <v>60.46</v>
      </c>
      <c r="G130" s="3">
        <f xml:space="preserve"> RTD("cqg.rtd",,"StudyData", "Low("&amp;$I$3&amp;")when (LocalMonth("&amp;$I$3&amp;")="&amp;$B130&amp;" and LocalDay("&amp;$I$3&amp;")="&amp;$C130&amp;" and LocalYear("&amp;$I$3&amp;")="&amp;$D130&amp;")", "Bar", "", "Close",$L$3, "0", $U$3,$Z$3, "",$O$3,$T$3)</f>
        <v>59.43</v>
      </c>
      <c r="H130" s="3">
        <f xml:space="preserve"> RTD("cqg.rtd",,"StudyData", "Close("&amp;$I$3&amp;")when (LocalMonth("&amp;$I$3&amp;")="&amp;$B130&amp;" and LocalDay("&amp;$I$3&amp;")="&amp;$C130&amp;" and LocalYear("&amp;$I$3&amp;")="&amp;$D130&amp;")", "Bar", "", "Close",$L$3, "0", $U$3,$Z$3, "",$O$3,$T$3)</f>
        <v>59.7</v>
      </c>
      <c r="I130" s="4">
        <f xml:space="preserve"> RTD("cqg.rtd",,"StudyData", "Vol("&amp;$I$3&amp;",VolType=Exchange,CoCType=Commodity)when (LocalMonth("&amp;$I$3&amp;")="&amp;$B130&amp;" and LocalDay("&amp;$I$3&amp;")="&amp;$C130&amp;" and LocalYear("&amp;$I$3&amp;")="&amp;$D130&amp;")", "Bar", "", "Close",$L$3, "0", $U$3,$Z$3, "",$O$3,"D")</f>
        <v>376279</v>
      </c>
    </row>
    <row r="131" spans="1:9" x14ac:dyDescent="0.3">
      <c r="A131" s="1">
        <f t="shared" si="6"/>
        <v>42181</v>
      </c>
      <c r="B131" s="10">
        <f t="shared" si="7"/>
        <v>6</v>
      </c>
      <c r="C131" s="10">
        <f t="shared" si="8"/>
        <v>26</v>
      </c>
      <c r="D131" s="10">
        <f t="shared" si="9"/>
        <v>2015</v>
      </c>
      <c r="E131" s="3">
        <f xml:space="preserve"> RTD("cqg.rtd",,"StudyData", "Open("&amp;$I$3&amp;")when (LocalMonth("&amp;$I$3&amp;")="&amp;$B131&amp;" and LocalDay("&amp;$I$3&amp;")="&amp;$C131&amp;" and LocalYear("&amp;$I$3&amp;")="&amp;$D131&amp;")", "Bar", "", "Close",$L$3, "0", $U$3,$Z$3, "",$O$3,$T$3)</f>
        <v>59.66</v>
      </c>
      <c r="F131" s="3">
        <f xml:space="preserve"> RTD("cqg.rtd",,"StudyData", "High("&amp;$I$3&amp;")when (LocalMonth("&amp;$I$3&amp;")="&amp;$B131&amp;" and LocalDay("&amp;$I$3&amp;")="&amp;$C131&amp;" and LocalYear("&amp;$I$3&amp;")="&amp;$D131&amp;")", "Bar", "", "Close",$L$3, "0", $U$3,$Z$3, "",$O$3,$T$3)</f>
        <v>59.96</v>
      </c>
      <c r="G131" s="3">
        <f xml:space="preserve"> RTD("cqg.rtd",,"StudyData", "Low("&amp;$I$3&amp;")when (LocalMonth("&amp;$I$3&amp;")="&amp;$B131&amp;" and LocalDay("&amp;$I$3&amp;")="&amp;$C131&amp;" and LocalYear("&amp;$I$3&amp;")="&amp;$D131&amp;")", "Bar", "", "Close",$L$3, "0", $U$3,$Z$3, "",$O$3,$T$3)</f>
        <v>58.76</v>
      </c>
      <c r="H131" s="3">
        <f xml:space="preserve"> RTD("cqg.rtd",,"StudyData", "Close("&amp;$I$3&amp;")when (LocalMonth("&amp;$I$3&amp;")="&amp;$B131&amp;" and LocalDay("&amp;$I$3&amp;")="&amp;$C131&amp;" and LocalYear("&amp;$I$3&amp;")="&amp;$D131&amp;")", "Bar", "", "Close",$L$3, "0", $U$3,$Z$3, "",$O$3,$T$3)</f>
        <v>59.63</v>
      </c>
      <c r="I131" s="4">
        <f xml:space="preserve"> RTD("cqg.rtd",,"StudyData", "Vol("&amp;$I$3&amp;",VolType=Exchange,CoCType=Commodity)when (LocalMonth("&amp;$I$3&amp;")="&amp;$B131&amp;" and LocalDay("&amp;$I$3&amp;")="&amp;$C131&amp;" and LocalYear("&amp;$I$3&amp;")="&amp;$D131&amp;")", "Bar", "", "Close",$L$3, "0", $U$3,$Z$3, "",$O$3,"D")</f>
        <v>382959</v>
      </c>
    </row>
    <row r="132" spans="1:9" x14ac:dyDescent="0.3">
      <c r="A132" s="1">
        <f t="shared" si="6"/>
        <v>42184</v>
      </c>
      <c r="B132" s="10">
        <f t="shared" si="7"/>
        <v>6</v>
      </c>
      <c r="C132" s="10">
        <f t="shared" si="8"/>
        <v>29</v>
      </c>
      <c r="D132" s="10">
        <f t="shared" si="9"/>
        <v>2015</v>
      </c>
      <c r="E132" s="3">
        <f xml:space="preserve"> RTD("cqg.rtd",,"StudyData", "Open("&amp;$I$3&amp;")when (LocalMonth("&amp;$I$3&amp;")="&amp;$B132&amp;" and LocalDay("&amp;$I$3&amp;")="&amp;$C132&amp;" and LocalYear("&amp;$I$3&amp;")="&amp;$D132&amp;")", "Bar", "", "Close",$L$3, "0", $U$3,$Z$3, "",$O$3,$T$3)</f>
        <v>58.84</v>
      </c>
      <c r="F132" s="3">
        <f xml:space="preserve"> RTD("cqg.rtd",,"StudyData", "High("&amp;$I$3&amp;")when (LocalMonth("&amp;$I$3&amp;")="&amp;$B132&amp;" and LocalDay("&amp;$I$3&amp;")="&amp;$C132&amp;" and LocalYear("&amp;$I$3&amp;")="&amp;$D132&amp;")", "Bar", "", "Close",$L$3, "0", $U$3,$Z$3, "",$O$3,$T$3)</f>
        <v>59.27</v>
      </c>
      <c r="G132" s="3">
        <f xml:space="preserve"> RTD("cqg.rtd",,"StudyData", "Low("&amp;$I$3&amp;")when (LocalMonth("&amp;$I$3&amp;")="&amp;$B132&amp;" and LocalDay("&amp;$I$3&amp;")="&amp;$C132&amp;" and LocalYear("&amp;$I$3&amp;")="&amp;$D132&amp;")", "Bar", "", "Close",$L$3, "0", $U$3,$Z$3, "",$O$3,$T$3)</f>
        <v>58.04</v>
      </c>
      <c r="H132" s="3">
        <f xml:space="preserve"> RTD("cqg.rtd",,"StudyData", "Close("&amp;$I$3&amp;")when (LocalMonth("&amp;$I$3&amp;")="&amp;$B132&amp;" and LocalDay("&amp;$I$3&amp;")="&amp;$C132&amp;" and LocalYear("&amp;$I$3&amp;")="&amp;$D132&amp;")", "Bar", "", "Close",$L$3, "0", $U$3,$Z$3, "",$O$3,$T$3)</f>
        <v>58.33</v>
      </c>
      <c r="I132" s="4">
        <f xml:space="preserve"> RTD("cqg.rtd",,"StudyData", "Vol("&amp;$I$3&amp;",VolType=Exchange,CoCType=Commodity)when (LocalMonth("&amp;$I$3&amp;")="&amp;$B132&amp;" and LocalDay("&amp;$I$3&amp;")="&amp;$C132&amp;" and LocalYear("&amp;$I$3&amp;")="&amp;$D132&amp;")", "Bar", "", "Close",$L$3, "0", $U$3,$Z$3, "",$O$3,"D")</f>
        <v>460093</v>
      </c>
    </row>
    <row r="133" spans="1:9" x14ac:dyDescent="0.3">
      <c r="A133" s="1">
        <f t="shared" si="6"/>
        <v>42185</v>
      </c>
      <c r="B133" s="10">
        <f t="shared" si="7"/>
        <v>6</v>
      </c>
      <c r="C133" s="10">
        <f t="shared" si="8"/>
        <v>30</v>
      </c>
      <c r="D133" s="10">
        <f t="shared" si="9"/>
        <v>2015</v>
      </c>
      <c r="E133" s="3">
        <f xml:space="preserve"> RTD("cqg.rtd",,"StudyData", "Open("&amp;$I$3&amp;")when (LocalMonth("&amp;$I$3&amp;")="&amp;$B133&amp;" and LocalDay("&amp;$I$3&amp;")="&amp;$C133&amp;" and LocalYear("&amp;$I$3&amp;")="&amp;$D133&amp;")", "Bar", "", "Close",$L$3, "0", $U$3,$Z$3, "",$O$3,$T$3)</f>
        <v>58.27</v>
      </c>
      <c r="F133" s="3">
        <f xml:space="preserve"> RTD("cqg.rtd",,"StudyData", "High("&amp;$I$3&amp;")when (LocalMonth("&amp;$I$3&amp;")="&amp;$B133&amp;" and LocalDay("&amp;$I$3&amp;")="&amp;$C133&amp;" and LocalYear("&amp;$I$3&amp;")="&amp;$D133&amp;")", "Bar", "", "Close",$L$3, "0", $U$3,$Z$3, "",$O$3,$T$3)</f>
        <v>59.69</v>
      </c>
      <c r="G133" s="3">
        <f xml:space="preserve"> RTD("cqg.rtd",,"StudyData", "Low("&amp;$I$3&amp;")when (LocalMonth("&amp;$I$3&amp;")="&amp;$B133&amp;" and LocalDay("&amp;$I$3&amp;")="&amp;$C133&amp;" and LocalYear("&amp;$I$3&amp;")="&amp;$D133&amp;")", "Bar", "", "Close",$L$3, "0", $U$3,$Z$3, "",$O$3,$T$3)</f>
        <v>57.94</v>
      </c>
      <c r="H133" s="3">
        <f xml:space="preserve"> RTD("cqg.rtd",,"StudyData", "Close("&amp;$I$3&amp;")when (LocalMonth("&amp;$I$3&amp;")="&amp;$B133&amp;" and LocalDay("&amp;$I$3&amp;")="&amp;$C133&amp;" and LocalYear("&amp;$I$3&amp;")="&amp;$D133&amp;")", "Bar", "", "Close",$L$3, "0", $U$3,$Z$3, "",$O$3,$T$3)</f>
        <v>59.47</v>
      </c>
      <c r="I133" s="4">
        <f xml:space="preserve"> RTD("cqg.rtd",,"StudyData", "Vol("&amp;$I$3&amp;",VolType=Exchange,CoCType=Commodity)when (LocalMonth("&amp;$I$3&amp;")="&amp;$B133&amp;" and LocalDay("&amp;$I$3&amp;")="&amp;$C133&amp;" and LocalYear("&amp;$I$3&amp;")="&amp;$D133&amp;")", "Bar", "", "Close",$L$3, "0", $U$3,$Z$3, "",$O$3,"D")</f>
        <v>552638</v>
      </c>
    </row>
    <row r="134" spans="1:9" x14ac:dyDescent="0.3">
      <c r="A134" s="1">
        <f t="shared" si="6"/>
        <v>42186</v>
      </c>
      <c r="B134" s="10">
        <f t="shared" si="7"/>
        <v>7</v>
      </c>
      <c r="C134" s="10">
        <f t="shared" si="8"/>
        <v>1</v>
      </c>
      <c r="D134" s="10">
        <f t="shared" si="9"/>
        <v>2015</v>
      </c>
      <c r="E134" s="3">
        <f xml:space="preserve"> RTD("cqg.rtd",,"StudyData", "Open("&amp;$I$3&amp;")when (LocalMonth("&amp;$I$3&amp;")="&amp;$B134&amp;" and LocalDay("&amp;$I$3&amp;")="&amp;$C134&amp;" and LocalYear("&amp;$I$3&amp;")="&amp;$D134&amp;")", "Bar", "", "Close",$L$3, "0", $U$3,$Z$3, "",$O$3,$T$3)</f>
        <v>58.98</v>
      </c>
      <c r="F134" s="3">
        <f xml:space="preserve"> RTD("cqg.rtd",,"StudyData", "High("&amp;$I$3&amp;")when (LocalMonth("&amp;$I$3&amp;")="&amp;$B134&amp;" and LocalDay("&amp;$I$3&amp;")="&amp;$C134&amp;" and LocalYear("&amp;$I$3&amp;")="&amp;$D134&amp;")", "Bar", "", "Close",$L$3, "0", $U$3,$Z$3, "",$O$3,$T$3)</f>
        <v>58.98</v>
      </c>
      <c r="G134" s="3">
        <f xml:space="preserve"> RTD("cqg.rtd",,"StudyData", "Low("&amp;$I$3&amp;")when (LocalMonth("&amp;$I$3&amp;")="&amp;$B134&amp;" and LocalDay("&amp;$I$3&amp;")="&amp;$C134&amp;" and LocalYear("&amp;$I$3&amp;")="&amp;$D134&amp;")", "Bar", "", "Close",$L$3, "0", $U$3,$Z$3, "",$O$3,$T$3)</f>
        <v>56.68</v>
      </c>
      <c r="H134" s="3">
        <f xml:space="preserve"> RTD("cqg.rtd",,"StudyData", "Close("&amp;$I$3&amp;")when (LocalMonth("&amp;$I$3&amp;")="&amp;$B134&amp;" and LocalDay("&amp;$I$3&amp;")="&amp;$C134&amp;" and LocalYear("&amp;$I$3&amp;")="&amp;$D134&amp;")", "Bar", "", "Close",$L$3, "0", $U$3,$Z$3, "",$O$3,$T$3)</f>
        <v>56.96</v>
      </c>
      <c r="I134" s="4">
        <f xml:space="preserve"> RTD("cqg.rtd",,"StudyData", "Vol("&amp;$I$3&amp;",VolType=Exchange,CoCType=Commodity)when (LocalMonth("&amp;$I$3&amp;")="&amp;$B134&amp;" and LocalDay("&amp;$I$3&amp;")="&amp;$C134&amp;" and LocalYear("&amp;$I$3&amp;")="&amp;$D134&amp;")", "Bar", "", "Close",$L$3, "0", $U$3,$Z$3, "",$O$3,"D")</f>
        <v>734176</v>
      </c>
    </row>
    <row r="135" spans="1:9" x14ac:dyDescent="0.3">
      <c r="A135" s="1">
        <f t="shared" ref="A135:A198" si="10">IF(WEEKDAY(A134+1)=7,A134+3,A134+1)</f>
        <v>42187</v>
      </c>
      <c r="B135" s="10">
        <f t="shared" ref="B135:B198" si="11">MONTH(A135)</f>
        <v>7</v>
      </c>
      <c r="C135" s="10">
        <f t="shared" si="8"/>
        <v>2</v>
      </c>
      <c r="D135" s="10">
        <f t="shared" si="9"/>
        <v>2015</v>
      </c>
      <c r="E135" s="3">
        <f xml:space="preserve"> RTD("cqg.rtd",,"StudyData", "Open("&amp;$I$3&amp;")when (LocalMonth("&amp;$I$3&amp;")="&amp;$B135&amp;" and LocalDay("&amp;$I$3&amp;")="&amp;$C135&amp;" and LocalYear("&amp;$I$3&amp;")="&amp;$D135&amp;")", "Bar", "", "Close",$L$3, "0", $U$3,$Z$3, "",$O$3,$T$3)</f>
        <v>56.87</v>
      </c>
      <c r="F135" s="3">
        <f xml:space="preserve"> RTD("cqg.rtd",,"StudyData", "High("&amp;$I$3&amp;")when (LocalMonth("&amp;$I$3&amp;")="&amp;$B135&amp;" and LocalDay("&amp;$I$3&amp;")="&amp;$C135&amp;" and LocalYear("&amp;$I$3&amp;")="&amp;$D135&amp;")", "Bar", "", "Close",$L$3, "0", $U$3,$Z$3, "",$O$3,$T$3)</f>
        <v>57.95</v>
      </c>
      <c r="G135" s="3">
        <f xml:space="preserve"> RTD("cqg.rtd",,"StudyData", "Low("&amp;$I$3&amp;")when (LocalMonth("&amp;$I$3&amp;")="&amp;$B135&amp;" and LocalDay("&amp;$I$3&amp;")="&amp;$C135&amp;" and LocalYear("&amp;$I$3&amp;")="&amp;$D135&amp;")", "Bar", "", "Close",$L$3, "0", $U$3,$Z$3, "",$O$3,$T$3)</f>
        <v>56.5</v>
      </c>
      <c r="H135" s="3">
        <f xml:space="preserve"> RTD("cqg.rtd",,"StudyData", "Close("&amp;$I$3&amp;")when (LocalMonth("&amp;$I$3&amp;")="&amp;$B135&amp;" and LocalDay("&amp;$I$3&amp;")="&amp;$C135&amp;" and LocalYear("&amp;$I$3&amp;")="&amp;$D135&amp;")", "Bar", "", "Close",$L$3, "0", $U$3,$Z$3, "",$O$3,$T$3)</f>
        <v>56.93</v>
      </c>
      <c r="I135" s="4">
        <f xml:space="preserve"> RTD("cqg.rtd",,"StudyData", "Vol("&amp;$I$3&amp;",VolType=Exchange,CoCType=Commodity)when (LocalMonth("&amp;$I$3&amp;")="&amp;$B135&amp;" and LocalDay("&amp;$I$3&amp;")="&amp;$C135&amp;" and LocalYear("&amp;$I$3&amp;")="&amp;$D135&amp;")", "Bar", "", "Close",$L$3, "0", $U$3,$Z$3, "",$O$3,"D")</f>
        <v>579925</v>
      </c>
    </row>
    <row r="136" spans="1:9" x14ac:dyDescent="0.3">
      <c r="A136" s="1">
        <f t="shared" si="10"/>
        <v>42188</v>
      </c>
      <c r="B136" s="10">
        <f t="shared" si="11"/>
        <v>7</v>
      </c>
      <c r="C136" s="10">
        <f t="shared" si="8"/>
        <v>3</v>
      </c>
      <c r="D136" s="10">
        <f t="shared" si="9"/>
        <v>2015</v>
      </c>
      <c r="E136" s="3" t="str">
        <f xml:space="preserve"> RTD("cqg.rtd",,"StudyData", "Open("&amp;$I$3&amp;")when (LocalMonth("&amp;$I$3&amp;")="&amp;$B136&amp;" and LocalDay("&amp;$I$3&amp;")="&amp;$C136&amp;" and LocalYear("&amp;$I$3&amp;")="&amp;$D136&amp;")", "Bar", "", "Close",$L$3, "0", $U$3,$Z$3, "",$O$3,$T$3)</f>
        <v/>
      </c>
      <c r="F136" s="3" t="str">
        <f xml:space="preserve"> RTD("cqg.rtd",,"StudyData", "High("&amp;$I$3&amp;")when (LocalMonth("&amp;$I$3&amp;")="&amp;$B136&amp;" and LocalDay("&amp;$I$3&amp;")="&amp;$C136&amp;" and LocalYear("&amp;$I$3&amp;")="&amp;$D136&amp;")", "Bar", "", "Close",$L$3, "0", $U$3,$Z$3, "",$O$3,$T$3)</f>
        <v/>
      </c>
      <c r="G136" s="3" t="str">
        <f xml:space="preserve"> RTD("cqg.rtd",,"StudyData", "Low("&amp;$I$3&amp;")when (LocalMonth("&amp;$I$3&amp;")="&amp;$B136&amp;" and LocalDay("&amp;$I$3&amp;")="&amp;$C136&amp;" and LocalYear("&amp;$I$3&amp;")="&amp;$D136&amp;")", "Bar", "", "Close",$L$3, "0", $U$3,$Z$3, "",$O$3,$T$3)</f>
        <v/>
      </c>
      <c r="H136" s="3" t="str">
        <f xml:space="preserve"> RTD("cqg.rtd",,"StudyData", "Close("&amp;$I$3&amp;")when (LocalMonth("&amp;$I$3&amp;")="&amp;$B136&amp;" and LocalDay("&amp;$I$3&amp;")="&amp;$C136&amp;" and LocalYear("&amp;$I$3&amp;")="&amp;$D136&amp;")", "Bar", "", "Close",$L$3, "0", $U$3,$Z$3, "",$O$3,$T$3)</f>
        <v/>
      </c>
      <c r="I136" s="4" t="str">
        <f xml:space="preserve"> RTD("cqg.rtd",,"StudyData", "Vol("&amp;$I$3&amp;",VolType=Exchange,CoCType=Commodity)when (LocalMonth("&amp;$I$3&amp;")="&amp;$B136&amp;" and LocalDay("&amp;$I$3&amp;")="&amp;$C136&amp;" and LocalYear("&amp;$I$3&amp;")="&amp;$D136&amp;")", "Bar", "", "Close",$L$3, "0", $U$3,$Z$3, "",$O$3,"D")</f>
        <v/>
      </c>
    </row>
    <row r="137" spans="1:9" x14ac:dyDescent="0.3">
      <c r="A137" s="1">
        <f t="shared" si="10"/>
        <v>42191</v>
      </c>
      <c r="B137" s="10">
        <f t="shared" si="11"/>
        <v>7</v>
      </c>
      <c r="C137" s="10">
        <f t="shared" si="8"/>
        <v>6</v>
      </c>
      <c r="D137" s="10">
        <f t="shared" si="9"/>
        <v>2015</v>
      </c>
      <c r="E137" s="3">
        <f xml:space="preserve"> RTD("cqg.rtd",,"StudyData", "Open("&amp;$I$3&amp;")when (LocalMonth("&amp;$I$3&amp;")="&amp;$B137&amp;" and LocalDay("&amp;$I$3&amp;")="&amp;$C137&amp;" and LocalYear("&amp;$I$3&amp;")="&amp;$D137&amp;")", "Bar", "", "Close",$L$3, "0", $U$3,$Z$3, "",$O$3,$T$3)</f>
        <v>56.42</v>
      </c>
      <c r="F137" s="3">
        <f xml:space="preserve"> RTD("cqg.rtd",,"StudyData", "High("&amp;$I$3&amp;")when (LocalMonth("&amp;$I$3&amp;")="&amp;$B137&amp;" and LocalDay("&amp;$I$3&amp;")="&amp;$C137&amp;" and LocalYear("&amp;$I$3&amp;")="&amp;$D137&amp;")", "Bar", "", "Close",$L$3, "0", $U$3,$Z$3, "",$O$3,$T$3)</f>
        <v>56.79</v>
      </c>
      <c r="G137" s="3">
        <f xml:space="preserve"> RTD("cqg.rtd",,"StudyData", "Low("&amp;$I$3&amp;")when (LocalMonth("&amp;$I$3&amp;")="&amp;$B137&amp;" and LocalDay("&amp;$I$3&amp;")="&amp;$C137&amp;" and LocalYear("&amp;$I$3&amp;")="&amp;$D137&amp;")", "Bar", "", "Close",$L$3, "0", $U$3,$Z$3, "",$O$3,$T$3)</f>
        <v>52.41</v>
      </c>
      <c r="H137" s="3">
        <f xml:space="preserve"> RTD("cqg.rtd",,"StudyData", "Close("&amp;$I$3&amp;")when (LocalMonth("&amp;$I$3&amp;")="&amp;$B137&amp;" and LocalDay("&amp;$I$3&amp;")="&amp;$C137&amp;" and LocalYear("&amp;$I$3&amp;")="&amp;$D137&amp;")", "Bar", "", "Close",$L$3, "0", $U$3,$Z$3, "",$O$3,$T$3)</f>
        <v>52.53</v>
      </c>
      <c r="I137" s="4">
        <f xml:space="preserve"> RTD("cqg.rtd",,"StudyData", "Vol("&amp;$I$3&amp;",VolType=Exchange,CoCType=Commodity)when (LocalMonth("&amp;$I$3&amp;")="&amp;$B137&amp;" and LocalDay("&amp;$I$3&amp;")="&amp;$C137&amp;" and LocalYear("&amp;$I$3&amp;")="&amp;$D137&amp;")", "Bar", "", "Close",$L$3, "0", $U$3,$Z$3, "",$O$3,"D")</f>
        <v>998494</v>
      </c>
    </row>
    <row r="138" spans="1:9" x14ac:dyDescent="0.3">
      <c r="A138" s="1">
        <f t="shared" si="10"/>
        <v>42192</v>
      </c>
      <c r="B138" s="10">
        <f t="shared" si="11"/>
        <v>7</v>
      </c>
      <c r="C138" s="10">
        <f t="shared" si="8"/>
        <v>7</v>
      </c>
      <c r="D138" s="10">
        <f t="shared" si="9"/>
        <v>2015</v>
      </c>
      <c r="E138" s="3">
        <f xml:space="preserve"> RTD("cqg.rtd",,"StudyData", "Open("&amp;$I$3&amp;")when (LocalMonth("&amp;$I$3&amp;")="&amp;$B138&amp;" and LocalDay("&amp;$I$3&amp;")="&amp;$C138&amp;" and LocalYear("&amp;$I$3&amp;")="&amp;$D138&amp;")", "Bar", "", "Close",$L$3, "0", $U$3,$Z$3, "",$O$3,$T$3)</f>
        <v>52.75</v>
      </c>
      <c r="F138" s="3">
        <f xml:space="preserve"> RTD("cqg.rtd",,"StudyData", "High("&amp;$I$3&amp;")when (LocalMonth("&amp;$I$3&amp;")="&amp;$B138&amp;" and LocalDay("&amp;$I$3&amp;")="&amp;$C138&amp;" and LocalYear("&amp;$I$3&amp;")="&amp;$D138&amp;")", "Bar", "", "Close",$L$3, "0", $U$3,$Z$3, "",$O$3,$T$3)</f>
        <v>53.43</v>
      </c>
      <c r="G138" s="3">
        <f xml:space="preserve"> RTD("cqg.rtd",,"StudyData", "Low("&amp;$I$3&amp;")when (LocalMonth("&amp;$I$3&amp;")="&amp;$B138&amp;" and LocalDay("&amp;$I$3&amp;")="&amp;$C138&amp;" and LocalYear("&amp;$I$3&amp;")="&amp;$D138&amp;")", "Bar", "", "Close",$L$3, "0", $U$3,$Z$3, "",$O$3,$T$3)</f>
        <v>50.58</v>
      </c>
      <c r="H138" s="3">
        <f xml:space="preserve"> RTD("cqg.rtd",,"StudyData", "Close("&amp;$I$3&amp;")when (LocalMonth("&amp;$I$3&amp;")="&amp;$B138&amp;" and LocalDay("&amp;$I$3&amp;")="&amp;$C138&amp;" and LocalYear("&amp;$I$3&amp;")="&amp;$D138&amp;")", "Bar", "", "Close",$L$3, "0", $U$3,$Z$3, "",$O$3,$T$3)</f>
        <v>52.33</v>
      </c>
      <c r="I138" s="4">
        <f xml:space="preserve"> RTD("cqg.rtd",,"StudyData", "Vol("&amp;$I$3&amp;",VolType=Exchange,CoCType=Commodity)when (LocalMonth("&amp;$I$3&amp;")="&amp;$B138&amp;" and LocalDay("&amp;$I$3&amp;")="&amp;$C138&amp;" and LocalYear("&amp;$I$3&amp;")="&amp;$D138&amp;")", "Bar", "", "Close",$L$3, "0", $U$3,$Z$3, "",$O$3,"D")</f>
        <v>961780</v>
      </c>
    </row>
    <row r="139" spans="1:9" x14ac:dyDescent="0.3">
      <c r="A139" s="1">
        <f t="shared" si="10"/>
        <v>42193</v>
      </c>
      <c r="B139" s="10">
        <f t="shared" si="11"/>
        <v>7</v>
      </c>
      <c r="C139" s="10">
        <f t="shared" si="8"/>
        <v>8</v>
      </c>
      <c r="D139" s="10">
        <f t="shared" si="9"/>
        <v>2015</v>
      </c>
      <c r="E139" s="3">
        <f xml:space="preserve"> RTD("cqg.rtd",,"StudyData", "Open("&amp;$I$3&amp;")when (LocalMonth("&amp;$I$3&amp;")="&amp;$B139&amp;" and LocalDay("&amp;$I$3&amp;")="&amp;$C139&amp;" and LocalYear("&amp;$I$3&amp;")="&amp;$D139&amp;")", "Bar", "", "Close",$L$3, "0", $U$3,$Z$3, "",$O$3,$T$3)</f>
        <v>52.91</v>
      </c>
      <c r="F139" s="3">
        <f xml:space="preserve"> RTD("cqg.rtd",,"StudyData", "High("&amp;$I$3&amp;")when (LocalMonth("&amp;$I$3&amp;")="&amp;$B139&amp;" and LocalDay("&amp;$I$3&amp;")="&amp;$C139&amp;" and LocalYear("&amp;$I$3&amp;")="&amp;$D139&amp;")", "Bar", "", "Close",$L$3, "0", $U$3,$Z$3, "",$O$3,$T$3)</f>
        <v>52.96</v>
      </c>
      <c r="G139" s="3">
        <f xml:space="preserve"> RTD("cqg.rtd",,"StudyData", "Low("&amp;$I$3&amp;")when (LocalMonth("&amp;$I$3&amp;")="&amp;$B139&amp;" and LocalDay("&amp;$I$3&amp;")="&amp;$C139&amp;" and LocalYear("&amp;$I$3&amp;")="&amp;$D139&amp;")", "Bar", "", "Close",$L$3, "0", $U$3,$Z$3, "",$O$3,$T$3)</f>
        <v>50.91</v>
      </c>
      <c r="H139" s="3">
        <f xml:space="preserve"> RTD("cqg.rtd",,"StudyData", "Close("&amp;$I$3&amp;")when (LocalMonth("&amp;$I$3&amp;")="&amp;$B139&amp;" and LocalDay("&amp;$I$3&amp;")="&amp;$C139&amp;" and LocalYear("&amp;$I$3&amp;")="&amp;$D139&amp;")", "Bar", "", "Close",$L$3, "0", $U$3,$Z$3, "",$O$3,$T$3)</f>
        <v>51.65</v>
      </c>
      <c r="I139" s="4">
        <f xml:space="preserve"> RTD("cqg.rtd",,"StudyData", "Vol("&amp;$I$3&amp;",VolType=Exchange,CoCType=Commodity)when (LocalMonth("&amp;$I$3&amp;")="&amp;$B139&amp;" and LocalDay("&amp;$I$3&amp;")="&amp;$C139&amp;" and LocalYear("&amp;$I$3&amp;")="&amp;$D139&amp;")", "Bar", "", "Close",$L$3, "0", $U$3,$Z$3, "",$O$3,"D")</f>
        <v>881855</v>
      </c>
    </row>
    <row r="140" spans="1:9" x14ac:dyDescent="0.3">
      <c r="A140" s="1">
        <f t="shared" si="10"/>
        <v>42194</v>
      </c>
      <c r="B140" s="10">
        <f t="shared" si="11"/>
        <v>7</v>
      </c>
      <c r="C140" s="10">
        <f t="shared" si="8"/>
        <v>9</v>
      </c>
      <c r="D140" s="10">
        <f t="shared" si="9"/>
        <v>2015</v>
      </c>
      <c r="E140" s="3">
        <f xml:space="preserve"> RTD("cqg.rtd",,"StudyData", "Open("&amp;$I$3&amp;")when (LocalMonth("&amp;$I$3&amp;")="&amp;$B140&amp;" and LocalDay("&amp;$I$3&amp;")="&amp;$C140&amp;" and LocalYear("&amp;$I$3&amp;")="&amp;$D140&amp;")", "Bar", "", "Close",$L$3, "0", $U$3,$Z$3, "",$O$3,$T$3)</f>
        <v>51.83</v>
      </c>
      <c r="F140" s="3">
        <f xml:space="preserve"> RTD("cqg.rtd",,"StudyData", "High("&amp;$I$3&amp;")when (LocalMonth("&amp;$I$3&amp;")="&amp;$B140&amp;" and LocalDay("&amp;$I$3&amp;")="&amp;$C140&amp;" and LocalYear("&amp;$I$3&amp;")="&amp;$D140&amp;")", "Bar", "", "Close",$L$3, "0", $U$3,$Z$3, "",$O$3,$T$3)</f>
        <v>53.54</v>
      </c>
      <c r="G140" s="3">
        <f xml:space="preserve"> RTD("cqg.rtd",,"StudyData", "Low("&amp;$I$3&amp;")when (LocalMonth("&amp;$I$3&amp;")="&amp;$B140&amp;" and LocalDay("&amp;$I$3&amp;")="&amp;$C140&amp;" and LocalYear("&amp;$I$3&amp;")="&amp;$D140&amp;")", "Bar", "", "Close",$L$3, "0", $U$3,$Z$3, "",$O$3,$T$3)</f>
        <v>51.48</v>
      </c>
      <c r="H140" s="3">
        <f xml:space="preserve"> RTD("cqg.rtd",,"StudyData", "Close("&amp;$I$3&amp;")when (LocalMonth("&amp;$I$3&amp;")="&amp;$B140&amp;" and LocalDay("&amp;$I$3&amp;")="&amp;$C140&amp;" and LocalYear("&amp;$I$3&amp;")="&amp;$D140&amp;")", "Bar", "", "Close",$L$3, "0", $U$3,$Z$3, "",$O$3,$T$3)</f>
        <v>52.78</v>
      </c>
      <c r="I140" s="4">
        <f xml:space="preserve"> RTD("cqg.rtd",,"StudyData", "Vol("&amp;$I$3&amp;",VolType=Exchange,CoCType=Commodity)when (LocalMonth("&amp;$I$3&amp;")="&amp;$B140&amp;" and LocalDay("&amp;$I$3&amp;")="&amp;$C140&amp;" and LocalYear("&amp;$I$3&amp;")="&amp;$D140&amp;")", "Bar", "", "Close",$L$3, "0", $U$3,$Z$3, "",$O$3,"D")</f>
        <v>731363</v>
      </c>
    </row>
    <row r="141" spans="1:9" x14ac:dyDescent="0.3">
      <c r="A141" s="1">
        <f t="shared" si="10"/>
        <v>42195</v>
      </c>
      <c r="B141" s="10">
        <f t="shared" si="11"/>
        <v>7</v>
      </c>
      <c r="C141" s="10">
        <f t="shared" si="8"/>
        <v>10</v>
      </c>
      <c r="D141" s="10">
        <f t="shared" si="9"/>
        <v>2015</v>
      </c>
      <c r="E141" s="3">
        <f xml:space="preserve"> RTD("cqg.rtd",,"StudyData", "Open("&amp;$I$3&amp;")when (LocalMonth("&amp;$I$3&amp;")="&amp;$B141&amp;" and LocalDay("&amp;$I$3&amp;")="&amp;$C141&amp;" and LocalYear("&amp;$I$3&amp;")="&amp;$D141&amp;")", "Bar", "", "Close",$L$3, "0", $U$3,$Z$3, "",$O$3,$T$3)</f>
        <v>52.48</v>
      </c>
      <c r="F141" s="3">
        <f xml:space="preserve"> RTD("cqg.rtd",,"StudyData", "High("&amp;$I$3&amp;")when (LocalMonth("&amp;$I$3&amp;")="&amp;$B141&amp;" and LocalDay("&amp;$I$3&amp;")="&amp;$C141&amp;" and LocalYear("&amp;$I$3&amp;")="&amp;$D141&amp;")", "Bar", "", "Close",$L$3, "0", $U$3,$Z$3, "",$O$3,$T$3)</f>
        <v>53.89</v>
      </c>
      <c r="G141" s="3">
        <f xml:space="preserve"> RTD("cqg.rtd",,"StudyData", "Low("&amp;$I$3&amp;")when (LocalMonth("&amp;$I$3&amp;")="&amp;$B141&amp;" and LocalDay("&amp;$I$3&amp;")="&amp;$C141&amp;" and LocalYear("&amp;$I$3&amp;")="&amp;$D141&amp;")", "Bar", "", "Close",$L$3, "0", $U$3,$Z$3, "",$O$3,$T$3)</f>
        <v>51.96</v>
      </c>
      <c r="H141" s="3">
        <f xml:space="preserve"> RTD("cqg.rtd",,"StudyData", "Close("&amp;$I$3&amp;")when (LocalMonth("&amp;$I$3&amp;")="&amp;$B141&amp;" and LocalDay("&amp;$I$3&amp;")="&amp;$C141&amp;" and LocalYear("&amp;$I$3&amp;")="&amp;$D141&amp;")", "Bar", "", "Close",$L$3, "0", $U$3,$Z$3, "",$O$3,$T$3)</f>
        <v>52.74</v>
      </c>
      <c r="I141" s="4">
        <f xml:space="preserve"> RTD("cqg.rtd",,"StudyData", "Vol("&amp;$I$3&amp;",VolType=Exchange,CoCType=Commodity)when (LocalMonth("&amp;$I$3&amp;")="&amp;$B141&amp;" and LocalDay("&amp;$I$3&amp;")="&amp;$C141&amp;" and LocalYear("&amp;$I$3&amp;")="&amp;$D141&amp;")", "Bar", "", "Close",$L$3, "0", $U$3,$Z$3, "",$O$3,"D")</f>
        <v>698626</v>
      </c>
    </row>
    <row r="142" spans="1:9" x14ac:dyDescent="0.3">
      <c r="A142" s="1">
        <f t="shared" si="10"/>
        <v>42198</v>
      </c>
      <c r="B142" s="10">
        <f t="shared" si="11"/>
        <v>7</v>
      </c>
      <c r="C142" s="10">
        <f t="shared" si="8"/>
        <v>13</v>
      </c>
      <c r="D142" s="10">
        <f t="shared" si="9"/>
        <v>2015</v>
      </c>
      <c r="E142" s="3">
        <f xml:space="preserve"> RTD("cqg.rtd",,"StudyData", "Open("&amp;$I$3&amp;")when (LocalMonth("&amp;$I$3&amp;")="&amp;$B142&amp;" and LocalDay("&amp;$I$3&amp;")="&amp;$C142&amp;" and LocalYear("&amp;$I$3&amp;")="&amp;$D142&amp;")", "Bar", "", "Close",$L$3, "0", $U$3,$Z$3, "",$O$3,$T$3)</f>
        <v>52.15</v>
      </c>
      <c r="F142" s="3">
        <f xml:space="preserve"> RTD("cqg.rtd",,"StudyData", "High("&amp;$I$3&amp;")when (LocalMonth("&amp;$I$3&amp;")="&amp;$B142&amp;" and LocalDay("&amp;$I$3&amp;")="&amp;$C142&amp;" and LocalYear("&amp;$I$3&amp;")="&amp;$D142&amp;")", "Bar", "", "Close",$L$3, "0", $U$3,$Z$3, "",$O$3,$T$3)</f>
        <v>53.17</v>
      </c>
      <c r="G142" s="3">
        <f xml:space="preserve"> RTD("cqg.rtd",,"StudyData", "Low("&amp;$I$3&amp;")when (LocalMonth("&amp;$I$3&amp;")="&amp;$B142&amp;" and LocalDay("&amp;$I$3&amp;")="&amp;$C142&amp;" and LocalYear("&amp;$I$3&amp;")="&amp;$D142&amp;")", "Bar", "", "Close",$L$3, "0", $U$3,$Z$3, "",$O$3,$T$3)</f>
        <v>51.26</v>
      </c>
      <c r="H142" s="3">
        <f xml:space="preserve"> RTD("cqg.rtd",,"StudyData", "Close("&amp;$I$3&amp;")when (LocalMonth("&amp;$I$3&amp;")="&amp;$B142&amp;" and LocalDay("&amp;$I$3&amp;")="&amp;$C142&amp;" and LocalYear("&amp;$I$3&amp;")="&amp;$D142&amp;")", "Bar", "", "Close",$L$3, "0", $U$3,$Z$3, "",$O$3,$T$3)</f>
        <v>52.2</v>
      </c>
      <c r="I142" s="4">
        <f xml:space="preserve"> RTD("cqg.rtd",,"StudyData", "Vol("&amp;$I$3&amp;",VolType=Exchange,CoCType=Commodity)when (LocalMonth("&amp;$I$3&amp;")="&amp;$B142&amp;" and LocalDay("&amp;$I$3&amp;")="&amp;$C142&amp;" and LocalYear("&amp;$I$3&amp;")="&amp;$D142&amp;")", "Bar", "", "Close",$L$3, "0", $U$3,$Z$3, "",$O$3,"D")</f>
        <v>711198</v>
      </c>
    </row>
    <row r="143" spans="1:9" x14ac:dyDescent="0.3">
      <c r="A143" s="1">
        <f t="shared" si="10"/>
        <v>42199</v>
      </c>
      <c r="B143" s="10">
        <f t="shared" si="11"/>
        <v>7</v>
      </c>
      <c r="C143" s="10">
        <f t="shared" si="8"/>
        <v>14</v>
      </c>
      <c r="D143" s="10">
        <f t="shared" si="9"/>
        <v>2015</v>
      </c>
      <c r="E143" s="3">
        <f xml:space="preserve"> RTD("cqg.rtd",,"StudyData", "Open("&amp;$I$3&amp;")when (LocalMonth("&amp;$I$3&amp;")="&amp;$B143&amp;" and LocalDay("&amp;$I$3&amp;")="&amp;$C143&amp;" and LocalYear("&amp;$I$3&amp;")="&amp;$D143&amp;")", "Bar", "", "Close",$L$3, "0", $U$3,$Z$3, "",$O$3,$T$3)</f>
        <v>52</v>
      </c>
      <c r="F143" s="3">
        <f xml:space="preserve"> RTD("cqg.rtd",,"StudyData", "High("&amp;$I$3&amp;")when (LocalMonth("&amp;$I$3&amp;")="&amp;$B143&amp;" and LocalDay("&amp;$I$3&amp;")="&amp;$C143&amp;" and LocalYear("&amp;$I$3&amp;")="&amp;$D143&amp;")", "Bar", "", "Close",$L$3, "0", $U$3,$Z$3, "",$O$3,$T$3)</f>
        <v>53.43</v>
      </c>
      <c r="G143" s="3">
        <f xml:space="preserve"> RTD("cqg.rtd",,"StudyData", "Low("&amp;$I$3&amp;")when (LocalMonth("&amp;$I$3&amp;")="&amp;$B143&amp;" and LocalDay("&amp;$I$3&amp;")="&amp;$C143&amp;" and LocalYear("&amp;$I$3&amp;")="&amp;$D143&amp;")", "Bar", "", "Close",$L$3, "0", $U$3,$Z$3, "",$O$3,$T$3)</f>
        <v>50.88</v>
      </c>
      <c r="H143" s="3">
        <f xml:space="preserve"> RTD("cqg.rtd",,"StudyData", "Close("&amp;$I$3&amp;")when (LocalMonth("&amp;$I$3&amp;")="&amp;$B143&amp;" and LocalDay("&amp;$I$3&amp;")="&amp;$C143&amp;" and LocalYear("&amp;$I$3&amp;")="&amp;$D143&amp;")", "Bar", "", "Close",$L$3, "0", $U$3,$Z$3, "",$O$3,$T$3)</f>
        <v>53.04</v>
      </c>
      <c r="I143" s="4">
        <f xml:space="preserve"> RTD("cqg.rtd",,"StudyData", "Vol("&amp;$I$3&amp;",VolType=Exchange,CoCType=Commodity)when (LocalMonth("&amp;$I$3&amp;")="&amp;$B143&amp;" and LocalDay("&amp;$I$3&amp;")="&amp;$C143&amp;" and LocalYear("&amp;$I$3&amp;")="&amp;$D143&amp;")", "Bar", "", "Close",$L$3, "0", $U$3,$Z$3, "",$O$3,"D")</f>
        <v>916854</v>
      </c>
    </row>
    <row r="144" spans="1:9" x14ac:dyDescent="0.3">
      <c r="A144" s="1">
        <f t="shared" si="10"/>
        <v>42200</v>
      </c>
      <c r="B144" s="10">
        <f t="shared" si="11"/>
        <v>7</v>
      </c>
      <c r="C144" s="10">
        <f t="shared" si="8"/>
        <v>15</v>
      </c>
      <c r="D144" s="10">
        <f t="shared" si="9"/>
        <v>2015</v>
      </c>
      <c r="E144" s="3">
        <f xml:space="preserve"> RTD("cqg.rtd",,"StudyData", "Open("&amp;$I$3&amp;")when (LocalMonth("&amp;$I$3&amp;")="&amp;$B144&amp;" and LocalDay("&amp;$I$3&amp;")="&amp;$C144&amp;" and LocalYear("&amp;$I$3&amp;")="&amp;$D144&amp;")", "Bar", "", "Close",$L$3, "0", $U$3,$Z$3, "",$O$3,$T$3)</f>
        <v>53.4</v>
      </c>
      <c r="F144" s="3">
        <f xml:space="preserve"> RTD("cqg.rtd",,"StudyData", "High("&amp;$I$3&amp;")when (LocalMonth("&amp;$I$3&amp;")="&amp;$B144&amp;" and LocalDay("&amp;$I$3&amp;")="&amp;$C144&amp;" and LocalYear("&amp;$I$3&amp;")="&amp;$D144&amp;")", "Bar", "", "Close",$L$3, "0", $U$3,$Z$3, "",$O$3,$T$3)</f>
        <v>53.5</v>
      </c>
      <c r="G144" s="3">
        <f xml:space="preserve"> RTD("cqg.rtd",,"StudyData", "Low("&amp;$I$3&amp;")when (LocalMonth("&amp;$I$3&amp;")="&amp;$B144&amp;" and LocalDay("&amp;$I$3&amp;")="&amp;$C144&amp;" and LocalYear("&amp;$I$3&amp;")="&amp;$D144&amp;")", "Bar", "", "Close",$L$3, "0", $U$3,$Z$3, "",$O$3,$T$3)</f>
        <v>51.21</v>
      </c>
      <c r="H144" s="3">
        <f xml:space="preserve"> RTD("cqg.rtd",,"StudyData", "Close("&amp;$I$3&amp;")when (LocalMonth("&amp;$I$3&amp;")="&amp;$B144&amp;" and LocalDay("&amp;$I$3&amp;")="&amp;$C144&amp;" and LocalYear("&amp;$I$3&amp;")="&amp;$D144&amp;")", "Bar", "", "Close",$L$3, "0", $U$3,$Z$3, "",$O$3,$T$3)</f>
        <v>51.41</v>
      </c>
      <c r="I144" s="4">
        <f xml:space="preserve"> RTD("cqg.rtd",,"StudyData", "Vol("&amp;$I$3&amp;",VolType=Exchange,CoCType=Commodity)when (LocalMonth("&amp;$I$3&amp;")="&amp;$B144&amp;" and LocalDay("&amp;$I$3&amp;")="&amp;$C144&amp;" and LocalYear("&amp;$I$3&amp;")="&amp;$D144&amp;")", "Bar", "", "Close",$L$3, "0", $U$3,$Z$3, "",$O$3,"D")</f>
        <v>741856</v>
      </c>
    </row>
    <row r="145" spans="1:9" x14ac:dyDescent="0.3">
      <c r="A145" s="1">
        <f t="shared" si="10"/>
        <v>42201</v>
      </c>
      <c r="B145" s="10">
        <f t="shared" si="11"/>
        <v>7</v>
      </c>
      <c r="C145" s="10">
        <f t="shared" si="8"/>
        <v>16</v>
      </c>
      <c r="D145" s="10">
        <f t="shared" si="9"/>
        <v>2015</v>
      </c>
      <c r="E145" s="3">
        <f xml:space="preserve"> RTD("cqg.rtd",,"StudyData", "Open("&amp;$I$3&amp;")when (LocalMonth("&amp;$I$3&amp;")="&amp;$B145&amp;" and LocalDay("&amp;$I$3&amp;")="&amp;$C145&amp;" and LocalYear("&amp;$I$3&amp;")="&amp;$D145&amp;")", "Bar", "", "Close",$L$3, "0", $U$3,$Z$3, "",$O$3,$T$3)</f>
        <v>51.62</v>
      </c>
      <c r="F145" s="3">
        <f xml:space="preserve"> RTD("cqg.rtd",,"StudyData", "High("&amp;$I$3&amp;")when (LocalMonth("&amp;$I$3&amp;")="&amp;$B145&amp;" and LocalDay("&amp;$I$3&amp;")="&amp;$C145&amp;" and LocalYear("&amp;$I$3&amp;")="&amp;$D145&amp;")", "Bar", "", "Close",$L$3, "0", $U$3,$Z$3, "",$O$3,$T$3)</f>
        <v>52.17</v>
      </c>
      <c r="G145" s="3">
        <f xml:space="preserve"> RTD("cqg.rtd",,"StudyData", "Low("&amp;$I$3&amp;")when (LocalMonth("&amp;$I$3&amp;")="&amp;$B145&amp;" and LocalDay("&amp;$I$3&amp;")="&amp;$C145&amp;" and LocalYear("&amp;$I$3&amp;")="&amp;$D145&amp;")", "Bar", "", "Close",$L$3, "0", $U$3,$Z$3, "",$O$3,$T$3)</f>
        <v>50.84</v>
      </c>
      <c r="H145" s="3">
        <f xml:space="preserve"> RTD("cqg.rtd",,"StudyData", "Close("&amp;$I$3&amp;")when (LocalMonth("&amp;$I$3&amp;")="&amp;$B145&amp;" and LocalDay("&amp;$I$3&amp;")="&amp;$C145&amp;" and LocalYear("&amp;$I$3&amp;")="&amp;$D145&amp;")", "Bar", "", "Close",$L$3, "0", $U$3,$Z$3, "",$O$3,$T$3)</f>
        <v>50.91</v>
      </c>
      <c r="I145" s="4">
        <f xml:space="preserve"> RTD("cqg.rtd",,"StudyData", "Vol("&amp;$I$3&amp;",VolType=Exchange,CoCType=Commodity)when (LocalMonth("&amp;$I$3&amp;")="&amp;$B145&amp;" and LocalDay("&amp;$I$3&amp;")="&amp;$C145&amp;" and LocalYear("&amp;$I$3&amp;")="&amp;$D145&amp;")", "Bar", "", "Close",$L$3, "0", $U$3,$Z$3, "",$O$3,"D")</f>
        <v>717945</v>
      </c>
    </row>
    <row r="146" spans="1:9" x14ac:dyDescent="0.3">
      <c r="A146" s="1">
        <f t="shared" si="10"/>
        <v>42202</v>
      </c>
      <c r="B146" s="10">
        <f t="shared" si="11"/>
        <v>7</v>
      </c>
      <c r="C146" s="10">
        <f t="shared" si="8"/>
        <v>17</v>
      </c>
      <c r="D146" s="10">
        <f t="shared" si="9"/>
        <v>2015</v>
      </c>
      <c r="E146" s="3">
        <f xml:space="preserve"> RTD("cqg.rtd",,"StudyData", "Open("&amp;$I$3&amp;")when (LocalMonth("&amp;$I$3&amp;")="&amp;$B146&amp;" and LocalDay("&amp;$I$3&amp;")="&amp;$C146&amp;" and LocalYear("&amp;$I$3&amp;")="&amp;$D146&amp;")", "Bar", "", "Close",$L$3, "0", $U$3,$Z$3, "",$O$3,$T$3)</f>
        <v>50.91</v>
      </c>
      <c r="F146" s="3">
        <f xml:space="preserve"> RTD("cqg.rtd",,"StudyData", "High("&amp;$I$3&amp;")when (LocalMonth("&amp;$I$3&amp;")="&amp;$B146&amp;" and LocalDay("&amp;$I$3&amp;")="&amp;$C146&amp;" and LocalYear("&amp;$I$3&amp;")="&amp;$D146&amp;")", "Bar", "", "Close",$L$3, "0", $U$3,$Z$3, "",$O$3,$T$3)</f>
        <v>51.23</v>
      </c>
      <c r="G146" s="3">
        <f xml:space="preserve"> RTD("cqg.rtd",,"StudyData", "Low("&amp;$I$3&amp;")when (LocalMonth("&amp;$I$3&amp;")="&amp;$B146&amp;" and LocalDay("&amp;$I$3&amp;")="&amp;$C146&amp;" and LocalYear("&amp;$I$3&amp;")="&amp;$D146&amp;")", "Bar", "", "Close",$L$3, "0", $U$3,$Z$3, "",$O$3,$T$3)</f>
        <v>50.14</v>
      </c>
      <c r="H146" s="3">
        <f xml:space="preserve"> RTD("cqg.rtd",,"StudyData", "Close("&amp;$I$3&amp;")when (LocalMonth("&amp;$I$3&amp;")="&amp;$B146&amp;" and LocalDay("&amp;$I$3&amp;")="&amp;$C146&amp;" and LocalYear("&amp;$I$3&amp;")="&amp;$D146&amp;")", "Bar", "", "Close",$L$3, "0", $U$3,$Z$3, "",$O$3,$T$3)</f>
        <v>50.89</v>
      </c>
      <c r="I146" s="4">
        <f xml:space="preserve"> RTD("cqg.rtd",,"StudyData", "Vol("&amp;$I$3&amp;",VolType=Exchange,CoCType=Commodity)when (LocalMonth("&amp;$I$3&amp;")="&amp;$B146&amp;" and LocalDay("&amp;$I$3&amp;")="&amp;$C146&amp;" and LocalYear("&amp;$I$3&amp;")="&amp;$D146&amp;")", "Bar", "", "Close",$L$3, "0", $U$3,$Z$3, "",$O$3,"D")</f>
        <v>535861</v>
      </c>
    </row>
    <row r="147" spans="1:9" x14ac:dyDescent="0.3">
      <c r="A147" s="1">
        <f t="shared" si="10"/>
        <v>42205</v>
      </c>
      <c r="B147" s="10">
        <f t="shared" si="11"/>
        <v>7</v>
      </c>
      <c r="C147" s="10">
        <f t="shared" si="8"/>
        <v>20</v>
      </c>
      <c r="D147" s="10">
        <f t="shared" si="9"/>
        <v>2015</v>
      </c>
      <c r="E147" s="3">
        <f xml:space="preserve"> RTD("cqg.rtd",,"StudyData", "Open("&amp;$I$3&amp;")when (LocalMonth("&amp;$I$3&amp;")="&amp;$B147&amp;" and LocalDay("&amp;$I$3&amp;")="&amp;$C147&amp;" and LocalYear("&amp;$I$3&amp;")="&amp;$D147&amp;")", "Bar", "", "Close",$L$3, "0", $U$3,$Z$3, "",$O$3,$T$3)</f>
        <v>50.76</v>
      </c>
      <c r="F147" s="3">
        <f xml:space="preserve"> RTD("cqg.rtd",,"StudyData", "High("&amp;$I$3&amp;")when (LocalMonth("&amp;$I$3&amp;")="&amp;$B147&amp;" and LocalDay("&amp;$I$3&amp;")="&amp;$C147&amp;" and LocalYear("&amp;$I$3&amp;")="&amp;$D147&amp;")", "Bar", "", "Close",$L$3, "0", $U$3,$Z$3, "",$O$3,$T$3)</f>
        <v>51.26</v>
      </c>
      <c r="G147" s="3">
        <f xml:space="preserve"> RTD("cqg.rtd",,"StudyData", "Low("&amp;$I$3&amp;")when (LocalMonth("&amp;$I$3&amp;")="&amp;$B147&amp;" and LocalDay("&amp;$I$3&amp;")="&amp;$C147&amp;" and LocalYear("&amp;$I$3&amp;")="&amp;$D147&amp;")", "Bar", "", "Close",$L$3, "0", $U$3,$Z$3, "",$O$3,$T$3)</f>
        <v>49.85</v>
      </c>
      <c r="H147" s="3">
        <f xml:space="preserve"> RTD("cqg.rtd",,"StudyData", "Close("&amp;$I$3&amp;")when (LocalMonth("&amp;$I$3&amp;")="&amp;$B147&amp;" and LocalDay("&amp;$I$3&amp;")="&amp;$C147&amp;" and LocalYear("&amp;$I$3&amp;")="&amp;$D147&amp;")", "Bar", "", "Close",$L$3, "0", $U$3,$Z$3, "",$O$3,$T$3)</f>
        <v>50.15</v>
      </c>
      <c r="I147" s="4">
        <f xml:space="preserve"> RTD("cqg.rtd",,"StudyData", "Vol("&amp;$I$3&amp;",VolType=Exchange,CoCType=Commodity)when (LocalMonth("&amp;$I$3&amp;")="&amp;$B147&amp;" and LocalDay("&amp;$I$3&amp;")="&amp;$C147&amp;" and LocalYear("&amp;$I$3&amp;")="&amp;$D147&amp;")", "Bar", "", "Close",$L$3, "0", $U$3,$Z$3, "",$O$3,"D")</f>
        <v>576555</v>
      </c>
    </row>
    <row r="148" spans="1:9" x14ac:dyDescent="0.3">
      <c r="A148" s="1">
        <f t="shared" si="10"/>
        <v>42206</v>
      </c>
      <c r="B148" s="10">
        <f t="shared" si="11"/>
        <v>7</v>
      </c>
      <c r="C148" s="10">
        <f t="shared" si="8"/>
        <v>21</v>
      </c>
      <c r="D148" s="10">
        <f t="shared" si="9"/>
        <v>2015</v>
      </c>
      <c r="E148" s="3">
        <f xml:space="preserve"> RTD("cqg.rtd",,"StudyData", "Open("&amp;$I$3&amp;")when (LocalMonth("&amp;$I$3&amp;")="&amp;$B148&amp;" and LocalDay("&amp;$I$3&amp;")="&amp;$C148&amp;" and LocalYear("&amp;$I$3&amp;")="&amp;$D148&amp;")", "Bar", "", "Close",$L$3, "0", $U$3,$Z$3, "",$O$3,$T$3)</f>
        <v>49.95</v>
      </c>
      <c r="F148" s="3">
        <f xml:space="preserve"> RTD("cqg.rtd",,"StudyData", "High("&amp;$I$3&amp;")when (LocalMonth("&amp;$I$3&amp;")="&amp;$B148&amp;" and LocalDay("&amp;$I$3&amp;")="&amp;$C148&amp;" and LocalYear("&amp;$I$3&amp;")="&amp;$D148&amp;")", "Bar", "", "Close",$L$3, "0", $U$3,$Z$3, "",$O$3,$T$3)</f>
        <v>51.02</v>
      </c>
      <c r="G148" s="3">
        <f xml:space="preserve"> RTD("cqg.rtd",,"StudyData", "Low("&amp;$I$3&amp;")when (LocalMonth("&amp;$I$3&amp;")="&amp;$B148&amp;" and LocalDay("&amp;$I$3&amp;")="&amp;$C148&amp;" and LocalYear("&amp;$I$3&amp;")="&amp;$D148&amp;")", "Bar", "", "Close",$L$3, "0", $U$3,$Z$3, "",$O$3,$T$3)</f>
        <v>49.77</v>
      </c>
      <c r="H148" s="3">
        <f xml:space="preserve"> RTD("cqg.rtd",,"StudyData", "Close("&amp;$I$3&amp;")when (LocalMonth("&amp;$I$3&amp;")="&amp;$B148&amp;" and LocalDay("&amp;$I$3&amp;")="&amp;$C148&amp;" and LocalYear("&amp;$I$3&amp;")="&amp;$D148&amp;")", "Bar", "", "Close",$L$3, "0", $U$3,$Z$3, "",$O$3,$T$3)</f>
        <v>50.36</v>
      </c>
      <c r="I148" s="4">
        <f xml:space="preserve"> RTD("cqg.rtd",,"StudyData", "Vol("&amp;$I$3&amp;",VolType=Exchange,CoCType=Commodity)when (LocalMonth("&amp;$I$3&amp;")="&amp;$B148&amp;" and LocalDay("&amp;$I$3&amp;")="&amp;$C148&amp;" and LocalYear("&amp;$I$3&amp;")="&amp;$D148&amp;")", "Bar", "", "Close",$L$3, "0", $U$3,$Z$3, "",$O$3,"D")</f>
        <v>474021</v>
      </c>
    </row>
    <row r="149" spans="1:9" x14ac:dyDescent="0.3">
      <c r="A149" s="1">
        <f t="shared" si="10"/>
        <v>42207</v>
      </c>
      <c r="B149" s="10">
        <f t="shared" si="11"/>
        <v>7</v>
      </c>
      <c r="C149" s="10">
        <f t="shared" si="8"/>
        <v>22</v>
      </c>
      <c r="D149" s="10">
        <f t="shared" si="9"/>
        <v>2015</v>
      </c>
      <c r="E149" s="3">
        <f xml:space="preserve"> RTD("cqg.rtd",,"StudyData", "Open("&amp;$I$3&amp;")when (LocalMonth("&amp;$I$3&amp;")="&amp;$B149&amp;" and LocalDay("&amp;$I$3&amp;")="&amp;$C149&amp;" and LocalYear("&amp;$I$3&amp;")="&amp;$D149&amp;")", "Bar", "", "Close",$L$3, "0", $U$3,$Z$3, "",$O$3,$T$3)</f>
        <v>50.71</v>
      </c>
      <c r="F149" s="3">
        <f xml:space="preserve"> RTD("cqg.rtd",,"StudyData", "High("&amp;$I$3&amp;")when (LocalMonth("&amp;$I$3&amp;")="&amp;$B149&amp;" and LocalDay("&amp;$I$3&amp;")="&amp;$C149&amp;" and LocalYear("&amp;$I$3&amp;")="&amp;$D149&amp;")", "Bar", "", "Close",$L$3, "0", $U$3,$Z$3, "",$O$3,$T$3)</f>
        <v>50.71</v>
      </c>
      <c r="G149" s="3">
        <f xml:space="preserve"> RTD("cqg.rtd",,"StudyData", "Low("&amp;$I$3&amp;")when (LocalMonth("&amp;$I$3&amp;")="&amp;$B149&amp;" and LocalDay("&amp;$I$3&amp;")="&amp;$C149&amp;" and LocalYear("&amp;$I$3&amp;")="&amp;$D149&amp;")", "Bar", "", "Close",$L$3, "0", $U$3,$Z$3, "",$O$3,$T$3)</f>
        <v>49.04</v>
      </c>
      <c r="H149" s="3">
        <f xml:space="preserve"> RTD("cqg.rtd",,"StudyData", "Close("&amp;$I$3&amp;")when (LocalMonth("&amp;$I$3&amp;")="&amp;$B149&amp;" and LocalDay("&amp;$I$3&amp;")="&amp;$C149&amp;" and LocalYear("&amp;$I$3&amp;")="&amp;$D149&amp;")", "Bar", "", "Close",$L$3, "0", $U$3,$Z$3, "",$O$3,$T$3)</f>
        <v>49.19</v>
      </c>
      <c r="I149" s="4">
        <f xml:space="preserve"> RTD("cqg.rtd",,"StudyData", "Vol("&amp;$I$3&amp;",VolType=Exchange,CoCType=Commodity)when (LocalMonth("&amp;$I$3&amp;")="&amp;$B149&amp;" and LocalDay("&amp;$I$3&amp;")="&amp;$C149&amp;" and LocalYear("&amp;$I$3&amp;")="&amp;$D149&amp;")", "Bar", "", "Close",$L$3, "0", $U$3,$Z$3, "",$O$3,"D")</f>
        <v>611247</v>
      </c>
    </row>
    <row r="150" spans="1:9" x14ac:dyDescent="0.3">
      <c r="A150" s="1">
        <f t="shared" si="10"/>
        <v>42208</v>
      </c>
      <c r="B150" s="10">
        <f t="shared" si="11"/>
        <v>7</v>
      </c>
      <c r="C150" s="10">
        <f t="shared" si="8"/>
        <v>23</v>
      </c>
      <c r="D150" s="10">
        <f t="shared" si="9"/>
        <v>2015</v>
      </c>
      <c r="E150" s="3">
        <f xml:space="preserve"> RTD("cqg.rtd",,"StudyData", "Open("&amp;$I$3&amp;")when (LocalMonth("&amp;$I$3&amp;")="&amp;$B150&amp;" and LocalDay("&amp;$I$3&amp;")="&amp;$C150&amp;" and LocalYear("&amp;$I$3&amp;")="&amp;$D150&amp;")", "Bar", "", "Close",$L$3, "0", $U$3,$Z$3, "",$O$3,$T$3)</f>
        <v>49.23</v>
      </c>
      <c r="F150" s="3">
        <f xml:space="preserve"> RTD("cqg.rtd",,"StudyData", "High("&amp;$I$3&amp;")when (LocalMonth("&amp;$I$3&amp;")="&amp;$B150&amp;" and LocalDay("&amp;$I$3&amp;")="&amp;$C150&amp;" and LocalYear("&amp;$I$3&amp;")="&amp;$D150&amp;")", "Bar", "", "Close",$L$3, "0", $U$3,$Z$3, "",$O$3,$T$3)</f>
        <v>49.63</v>
      </c>
      <c r="G150" s="3">
        <f xml:space="preserve"> RTD("cqg.rtd",,"StudyData", "Low("&amp;$I$3&amp;")when (LocalMonth("&amp;$I$3&amp;")="&amp;$B150&amp;" and LocalDay("&amp;$I$3&amp;")="&amp;$C150&amp;" and LocalYear("&amp;$I$3&amp;")="&amp;$D150&amp;")", "Bar", "", "Close",$L$3, "0", $U$3,$Z$3, "",$O$3,$T$3)</f>
        <v>48.21</v>
      </c>
      <c r="H150" s="3">
        <f xml:space="preserve"> RTD("cqg.rtd",,"StudyData", "Close("&amp;$I$3&amp;")when (LocalMonth("&amp;$I$3&amp;")="&amp;$B150&amp;" and LocalDay("&amp;$I$3&amp;")="&amp;$C150&amp;" and LocalYear("&amp;$I$3&amp;")="&amp;$D150&amp;")", "Bar", "", "Close",$L$3, "0", $U$3,$Z$3, "",$O$3,$T$3)</f>
        <v>48.45</v>
      </c>
      <c r="I150" s="4">
        <f xml:space="preserve"> RTD("cqg.rtd",,"StudyData", "Vol("&amp;$I$3&amp;",VolType=Exchange,CoCType=Commodity)when (LocalMonth("&amp;$I$3&amp;")="&amp;$B150&amp;" and LocalDay("&amp;$I$3&amp;")="&amp;$C150&amp;" and LocalYear("&amp;$I$3&amp;")="&amp;$D150&amp;")", "Bar", "", "Close",$L$3, "0", $U$3,$Z$3, "",$O$3,"D")</f>
        <v>617637</v>
      </c>
    </row>
    <row r="151" spans="1:9" x14ac:dyDescent="0.3">
      <c r="A151" s="1">
        <f t="shared" si="10"/>
        <v>42209</v>
      </c>
      <c r="B151" s="10">
        <f t="shared" si="11"/>
        <v>7</v>
      </c>
      <c r="C151" s="10">
        <f t="shared" si="8"/>
        <v>24</v>
      </c>
      <c r="D151" s="10">
        <f t="shared" si="9"/>
        <v>2015</v>
      </c>
      <c r="E151" s="3">
        <f xml:space="preserve"> RTD("cqg.rtd",,"StudyData", "Open("&amp;$I$3&amp;")when (LocalMonth("&amp;$I$3&amp;")="&amp;$B151&amp;" and LocalDay("&amp;$I$3&amp;")="&amp;$C151&amp;" and LocalYear("&amp;$I$3&amp;")="&amp;$D151&amp;")", "Bar", "", "Close",$L$3, "0", $U$3,$Z$3, "",$O$3,$T$3)</f>
        <v>48.79</v>
      </c>
      <c r="F151" s="3">
        <f xml:space="preserve"> RTD("cqg.rtd",,"StudyData", "High("&amp;$I$3&amp;")when (LocalMonth("&amp;$I$3&amp;")="&amp;$B151&amp;" and LocalDay("&amp;$I$3&amp;")="&amp;$C151&amp;" and LocalYear("&amp;$I$3&amp;")="&amp;$D151&amp;")", "Bar", "", "Close",$L$3, "0", $U$3,$Z$3, "",$O$3,$T$3)</f>
        <v>49.03</v>
      </c>
      <c r="G151" s="3">
        <f xml:space="preserve"> RTD("cqg.rtd",,"StudyData", "Low("&amp;$I$3&amp;")when (LocalMonth("&amp;$I$3&amp;")="&amp;$B151&amp;" and LocalDay("&amp;$I$3&amp;")="&amp;$C151&amp;" and LocalYear("&amp;$I$3&amp;")="&amp;$D151&amp;")", "Bar", "", "Close",$L$3, "0", $U$3,$Z$3, "",$O$3,$T$3)</f>
        <v>47.72</v>
      </c>
      <c r="H151" s="3">
        <f xml:space="preserve"> RTD("cqg.rtd",,"StudyData", "Close("&amp;$I$3&amp;")when (LocalMonth("&amp;$I$3&amp;")="&amp;$B151&amp;" and LocalDay("&amp;$I$3&amp;")="&amp;$C151&amp;" and LocalYear("&amp;$I$3&amp;")="&amp;$D151&amp;")", "Bar", "", "Close",$L$3, "0", $U$3,$Z$3, "",$O$3,$T$3)</f>
        <v>48.14</v>
      </c>
      <c r="I151" s="4">
        <f xml:space="preserve"> RTD("cqg.rtd",,"StudyData", "Vol("&amp;$I$3&amp;",VolType=Exchange,CoCType=Commodity)when (LocalMonth("&amp;$I$3&amp;")="&amp;$B151&amp;" and LocalDay("&amp;$I$3&amp;")="&amp;$C151&amp;" and LocalYear("&amp;$I$3&amp;")="&amp;$D151&amp;")", "Bar", "", "Close",$L$3, "0", $U$3,$Z$3, "",$O$3,"D")</f>
        <v>466005</v>
      </c>
    </row>
    <row r="152" spans="1:9" x14ac:dyDescent="0.3">
      <c r="A152" s="1">
        <f t="shared" si="10"/>
        <v>42212</v>
      </c>
      <c r="B152" s="10">
        <f t="shared" si="11"/>
        <v>7</v>
      </c>
      <c r="C152" s="10">
        <f t="shared" si="8"/>
        <v>27</v>
      </c>
      <c r="D152" s="10">
        <f t="shared" si="9"/>
        <v>2015</v>
      </c>
      <c r="E152" s="3">
        <f xml:space="preserve"> RTD("cqg.rtd",,"StudyData", "Open("&amp;$I$3&amp;")when (LocalMonth("&amp;$I$3&amp;")="&amp;$B152&amp;" and LocalDay("&amp;$I$3&amp;")="&amp;$C152&amp;" and LocalYear("&amp;$I$3&amp;")="&amp;$D152&amp;")", "Bar", "", "Close",$L$3, "0", $U$3,$Z$3, "",$O$3,$T$3)</f>
        <v>48</v>
      </c>
      <c r="F152" s="3">
        <f xml:space="preserve"> RTD("cqg.rtd",,"StudyData", "High("&amp;$I$3&amp;")when (LocalMonth("&amp;$I$3&amp;")="&amp;$B152&amp;" and LocalDay("&amp;$I$3&amp;")="&amp;$C152&amp;" and LocalYear("&amp;$I$3&amp;")="&amp;$D152&amp;")", "Bar", "", "Close",$L$3, "0", $U$3,$Z$3, "",$O$3,$T$3)</f>
        <v>48.2</v>
      </c>
      <c r="G152" s="3">
        <f xml:space="preserve"> RTD("cqg.rtd",,"StudyData", "Low("&amp;$I$3&amp;")when (LocalMonth("&amp;$I$3&amp;")="&amp;$B152&amp;" and LocalDay("&amp;$I$3&amp;")="&amp;$C152&amp;" and LocalYear("&amp;$I$3&amp;")="&amp;$D152&amp;")", "Bar", "", "Close",$L$3, "0", $U$3,$Z$3, "",$O$3,$T$3)</f>
        <v>46.91</v>
      </c>
      <c r="H152" s="3">
        <f xml:space="preserve"> RTD("cqg.rtd",,"StudyData", "Close("&amp;$I$3&amp;")when (LocalMonth("&amp;$I$3&amp;")="&amp;$B152&amp;" and LocalDay("&amp;$I$3&amp;")="&amp;$C152&amp;" and LocalYear("&amp;$I$3&amp;")="&amp;$D152&amp;")", "Bar", "", "Close",$L$3, "0", $U$3,$Z$3, "",$O$3,$T$3)</f>
        <v>47.39</v>
      </c>
      <c r="I152" s="4">
        <f xml:space="preserve"> RTD("cqg.rtd",,"StudyData", "Vol("&amp;$I$3&amp;",VolType=Exchange,CoCType=Commodity)when (LocalMonth("&amp;$I$3&amp;")="&amp;$B152&amp;" and LocalDay("&amp;$I$3&amp;")="&amp;$C152&amp;" and LocalYear("&amp;$I$3&amp;")="&amp;$D152&amp;")", "Bar", "", "Close",$L$3, "0", $U$3,$Z$3, "",$O$3,"D")</f>
        <v>521315</v>
      </c>
    </row>
    <row r="153" spans="1:9" x14ac:dyDescent="0.3">
      <c r="A153" s="1">
        <f t="shared" si="10"/>
        <v>42213</v>
      </c>
      <c r="B153" s="10">
        <f t="shared" si="11"/>
        <v>7</v>
      </c>
      <c r="C153" s="10">
        <f t="shared" si="8"/>
        <v>28</v>
      </c>
      <c r="D153" s="10">
        <f t="shared" si="9"/>
        <v>2015</v>
      </c>
      <c r="E153" s="3">
        <f xml:space="preserve"> RTD("cqg.rtd",,"StudyData", "Open("&amp;$I$3&amp;")when (LocalMonth("&amp;$I$3&amp;")="&amp;$B153&amp;" and LocalDay("&amp;$I$3&amp;")="&amp;$C153&amp;" and LocalYear("&amp;$I$3&amp;")="&amp;$D153&amp;")", "Bar", "", "Close",$L$3, "0", $U$3,$Z$3, "",$O$3,$T$3)</f>
        <v>47.02</v>
      </c>
      <c r="F153" s="3">
        <f xml:space="preserve"> RTD("cqg.rtd",,"StudyData", "High("&amp;$I$3&amp;")when (LocalMonth("&amp;$I$3&amp;")="&amp;$B153&amp;" and LocalDay("&amp;$I$3&amp;")="&amp;$C153&amp;" and LocalYear("&amp;$I$3&amp;")="&amp;$D153&amp;")", "Bar", "", "Close",$L$3, "0", $U$3,$Z$3, "",$O$3,$T$3)</f>
        <v>48.44</v>
      </c>
      <c r="G153" s="3">
        <f xml:space="preserve"> RTD("cqg.rtd",,"StudyData", "Low("&amp;$I$3&amp;")when (LocalMonth("&amp;$I$3&amp;")="&amp;$B153&amp;" and LocalDay("&amp;$I$3&amp;")="&amp;$C153&amp;" and LocalYear("&amp;$I$3&amp;")="&amp;$D153&amp;")", "Bar", "", "Close",$L$3, "0", $U$3,$Z$3, "",$O$3,$T$3)</f>
        <v>46.68</v>
      </c>
      <c r="H153" s="3">
        <f xml:space="preserve"> RTD("cqg.rtd",,"StudyData", "Close("&amp;$I$3&amp;")when (LocalMonth("&amp;$I$3&amp;")="&amp;$B153&amp;" and LocalDay("&amp;$I$3&amp;")="&amp;$C153&amp;" and LocalYear("&amp;$I$3&amp;")="&amp;$D153&amp;")", "Bar", "", "Close",$L$3, "0", $U$3,$Z$3, "",$O$3,$T$3)</f>
        <v>47.98</v>
      </c>
      <c r="I153" s="4">
        <f xml:space="preserve"> RTD("cqg.rtd",,"StudyData", "Vol("&amp;$I$3&amp;",VolType=Exchange,CoCType=Commodity)when (LocalMonth("&amp;$I$3&amp;")="&amp;$B153&amp;" and LocalDay("&amp;$I$3&amp;")="&amp;$C153&amp;" and LocalYear("&amp;$I$3&amp;")="&amp;$D153&amp;")", "Bar", "", "Close",$L$3, "0", $U$3,$Z$3, "",$O$3,"D")</f>
        <v>605943</v>
      </c>
    </row>
    <row r="154" spans="1:9" x14ac:dyDescent="0.3">
      <c r="A154" s="1">
        <f t="shared" si="10"/>
        <v>42214</v>
      </c>
      <c r="B154" s="10">
        <f t="shared" si="11"/>
        <v>7</v>
      </c>
      <c r="C154" s="10">
        <f t="shared" si="8"/>
        <v>29</v>
      </c>
      <c r="D154" s="10">
        <f t="shared" si="9"/>
        <v>2015</v>
      </c>
      <c r="E154" s="3">
        <f xml:space="preserve"> RTD("cqg.rtd",,"StudyData", "Open("&amp;$I$3&amp;")when (LocalMonth("&amp;$I$3&amp;")="&amp;$B154&amp;" and LocalDay("&amp;$I$3&amp;")="&amp;$C154&amp;" and LocalYear("&amp;$I$3&amp;")="&amp;$D154&amp;")", "Bar", "", "Close",$L$3, "0", $U$3,$Z$3, "",$O$3,$T$3)</f>
        <v>47.81</v>
      </c>
      <c r="F154" s="3">
        <f xml:space="preserve"> RTD("cqg.rtd",,"StudyData", "High("&amp;$I$3&amp;")when (LocalMonth("&amp;$I$3&amp;")="&amp;$B154&amp;" and LocalDay("&amp;$I$3&amp;")="&amp;$C154&amp;" and LocalYear("&amp;$I$3&amp;")="&amp;$D154&amp;")", "Bar", "", "Close",$L$3, "0", $U$3,$Z$3, "",$O$3,$T$3)</f>
        <v>49.52</v>
      </c>
      <c r="G154" s="3">
        <f xml:space="preserve"> RTD("cqg.rtd",,"StudyData", "Low("&amp;$I$3&amp;")when (LocalMonth("&amp;$I$3&amp;")="&amp;$B154&amp;" and LocalDay("&amp;$I$3&amp;")="&amp;$C154&amp;" and LocalYear("&amp;$I$3&amp;")="&amp;$D154&amp;")", "Bar", "", "Close",$L$3, "0", $U$3,$Z$3, "",$O$3,$T$3)</f>
        <v>47.39</v>
      </c>
      <c r="H154" s="3">
        <f xml:space="preserve"> RTD("cqg.rtd",,"StudyData", "Close("&amp;$I$3&amp;")when (LocalMonth("&amp;$I$3&amp;")="&amp;$B154&amp;" and LocalDay("&amp;$I$3&amp;")="&amp;$C154&amp;" and LocalYear("&amp;$I$3&amp;")="&amp;$D154&amp;")", "Bar", "", "Close",$L$3, "0", $U$3,$Z$3, "",$O$3,$T$3)</f>
        <v>48.79</v>
      </c>
      <c r="I154" s="4">
        <f xml:space="preserve"> RTD("cqg.rtd",,"StudyData", "Vol("&amp;$I$3&amp;",VolType=Exchange,CoCType=Commodity)when (LocalMonth("&amp;$I$3&amp;")="&amp;$B154&amp;" and LocalDay("&amp;$I$3&amp;")="&amp;$C154&amp;" and LocalYear("&amp;$I$3&amp;")="&amp;$D154&amp;")", "Bar", "", "Close",$L$3, "0", $U$3,$Z$3, "",$O$3,"D")</f>
        <v>672182</v>
      </c>
    </row>
    <row r="155" spans="1:9" x14ac:dyDescent="0.3">
      <c r="A155" s="1">
        <f t="shared" si="10"/>
        <v>42215</v>
      </c>
      <c r="B155" s="10">
        <f t="shared" si="11"/>
        <v>7</v>
      </c>
      <c r="C155" s="10">
        <f t="shared" si="8"/>
        <v>30</v>
      </c>
      <c r="D155" s="10">
        <f t="shared" si="9"/>
        <v>2015</v>
      </c>
      <c r="E155" s="3">
        <f xml:space="preserve"> RTD("cqg.rtd",,"StudyData", "Open("&amp;$I$3&amp;")when (LocalMonth("&amp;$I$3&amp;")="&amp;$B155&amp;" and LocalDay("&amp;$I$3&amp;")="&amp;$C155&amp;" and LocalYear("&amp;$I$3&amp;")="&amp;$D155&amp;")", "Bar", "", "Close",$L$3, "0", $U$3,$Z$3, "",$O$3,$T$3)</f>
        <v>48.83</v>
      </c>
      <c r="F155" s="3">
        <f xml:space="preserve"> RTD("cqg.rtd",,"StudyData", "High("&amp;$I$3&amp;")when (LocalMonth("&amp;$I$3&amp;")="&amp;$B155&amp;" and LocalDay("&amp;$I$3&amp;")="&amp;$C155&amp;" and LocalYear("&amp;$I$3&amp;")="&amp;$D155&amp;")", "Bar", "", "Close",$L$3, "0", $U$3,$Z$3, "",$O$3,$T$3)</f>
        <v>49.36</v>
      </c>
      <c r="G155" s="3">
        <f xml:space="preserve"> RTD("cqg.rtd",,"StudyData", "Low("&amp;$I$3&amp;")when (LocalMonth("&amp;$I$3&amp;")="&amp;$B155&amp;" and LocalDay("&amp;$I$3&amp;")="&amp;$C155&amp;" and LocalYear("&amp;$I$3&amp;")="&amp;$D155&amp;")", "Bar", "", "Close",$L$3, "0", $U$3,$Z$3, "",$O$3,$T$3)</f>
        <v>48.34</v>
      </c>
      <c r="H155" s="3">
        <f xml:space="preserve"> RTD("cqg.rtd",,"StudyData", "Close("&amp;$I$3&amp;")when (LocalMonth("&amp;$I$3&amp;")="&amp;$B155&amp;" and LocalDay("&amp;$I$3&amp;")="&amp;$C155&amp;" and LocalYear("&amp;$I$3&amp;")="&amp;$D155&amp;")", "Bar", "", "Close",$L$3, "0", $U$3,$Z$3, "",$O$3,$T$3)</f>
        <v>48.52</v>
      </c>
      <c r="I155" s="4">
        <f xml:space="preserve"> RTD("cqg.rtd",,"StudyData", "Vol("&amp;$I$3&amp;",VolType=Exchange,CoCType=Commodity)when (LocalMonth("&amp;$I$3&amp;")="&amp;$B155&amp;" and LocalDay("&amp;$I$3&amp;")="&amp;$C155&amp;" and LocalYear("&amp;$I$3&amp;")="&amp;$D155&amp;")", "Bar", "", "Close",$L$3, "0", $U$3,$Z$3, "",$O$3,"D")</f>
        <v>477424</v>
      </c>
    </row>
    <row r="156" spans="1:9" x14ac:dyDescent="0.3">
      <c r="A156" s="1">
        <f t="shared" si="10"/>
        <v>42216</v>
      </c>
      <c r="B156" s="10">
        <f t="shared" si="11"/>
        <v>7</v>
      </c>
      <c r="C156" s="10">
        <f t="shared" si="8"/>
        <v>31</v>
      </c>
      <c r="D156" s="10">
        <f t="shared" si="9"/>
        <v>2015</v>
      </c>
      <c r="E156" s="3">
        <f xml:space="preserve"> RTD("cqg.rtd",,"StudyData", "Open("&amp;$I$3&amp;")when (LocalMonth("&amp;$I$3&amp;")="&amp;$B156&amp;" and LocalDay("&amp;$I$3&amp;")="&amp;$C156&amp;" and LocalYear("&amp;$I$3&amp;")="&amp;$D156&amp;")", "Bar", "", "Close",$L$3, "0", $U$3,$Z$3, "",$O$3,$T$3)</f>
        <v>48.47</v>
      </c>
      <c r="F156" s="3">
        <f xml:space="preserve"> RTD("cqg.rtd",,"StudyData", "High("&amp;$I$3&amp;")when (LocalMonth("&amp;$I$3&amp;")="&amp;$B156&amp;" and LocalDay("&amp;$I$3&amp;")="&amp;$C156&amp;" and LocalYear("&amp;$I$3&amp;")="&amp;$D156&amp;")", "Bar", "", "Close",$L$3, "0", $U$3,$Z$3, "",$O$3,$T$3)</f>
        <v>48.62</v>
      </c>
      <c r="G156" s="3">
        <f xml:space="preserve"> RTD("cqg.rtd",,"StudyData", "Low("&amp;$I$3&amp;")when (LocalMonth("&amp;$I$3&amp;")="&amp;$B156&amp;" and LocalDay("&amp;$I$3&amp;")="&amp;$C156&amp;" and LocalYear("&amp;$I$3&amp;")="&amp;$D156&amp;")", "Bar", "", "Close",$L$3, "0", $U$3,$Z$3, "",$O$3,$T$3)</f>
        <v>46.7</v>
      </c>
      <c r="H156" s="3">
        <f xml:space="preserve"> RTD("cqg.rtd",,"StudyData", "Close("&amp;$I$3&amp;")when (LocalMonth("&amp;$I$3&amp;")="&amp;$B156&amp;" and LocalDay("&amp;$I$3&amp;")="&amp;$C156&amp;" and LocalYear("&amp;$I$3&amp;")="&amp;$D156&amp;")", "Bar", "", "Close",$L$3, "0", $U$3,$Z$3, "",$O$3,$T$3)</f>
        <v>47.12</v>
      </c>
      <c r="I156" s="4">
        <f xml:space="preserve"> RTD("cqg.rtd",,"StudyData", "Vol("&amp;$I$3&amp;",VolType=Exchange,CoCType=Commodity)when (LocalMonth("&amp;$I$3&amp;")="&amp;$B156&amp;" and LocalDay("&amp;$I$3&amp;")="&amp;$C156&amp;" and LocalYear("&amp;$I$3&amp;")="&amp;$D156&amp;")", "Bar", "", "Close",$L$3, "0", $U$3,$Z$3, "",$O$3,"D")</f>
        <v>630378</v>
      </c>
    </row>
    <row r="157" spans="1:9" x14ac:dyDescent="0.3">
      <c r="A157" s="1">
        <f t="shared" si="10"/>
        <v>42219</v>
      </c>
      <c r="B157" s="10">
        <f t="shared" si="11"/>
        <v>8</v>
      </c>
      <c r="C157" s="10">
        <f t="shared" si="8"/>
        <v>3</v>
      </c>
      <c r="D157" s="10">
        <f t="shared" si="9"/>
        <v>2015</v>
      </c>
      <c r="E157" s="3">
        <f xml:space="preserve"> RTD("cqg.rtd",,"StudyData", "Open("&amp;$I$3&amp;")when (LocalMonth("&amp;$I$3&amp;")="&amp;$B157&amp;" and LocalDay("&amp;$I$3&amp;")="&amp;$C157&amp;" and LocalYear("&amp;$I$3&amp;")="&amp;$D157&amp;")", "Bar", "", "Close",$L$3, "0", $U$3,$Z$3, "",$O$3,$T$3)</f>
        <v>46.86</v>
      </c>
      <c r="F157" s="3">
        <f xml:space="preserve"> RTD("cqg.rtd",,"StudyData", "High("&amp;$I$3&amp;")when (LocalMonth("&amp;$I$3&amp;")="&amp;$B157&amp;" and LocalDay("&amp;$I$3&amp;")="&amp;$C157&amp;" and LocalYear("&amp;$I$3&amp;")="&amp;$D157&amp;")", "Bar", "", "Close",$L$3, "0", $U$3,$Z$3, "",$O$3,$T$3)</f>
        <v>46.94</v>
      </c>
      <c r="G157" s="3">
        <f xml:space="preserve"> RTD("cqg.rtd",,"StudyData", "Low("&amp;$I$3&amp;")when (LocalMonth("&amp;$I$3&amp;")="&amp;$B157&amp;" and LocalDay("&amp;$I$3&amp;")="&amp;$C157&amp;" and LocalYear("&amp;$I$3&amp;")="&amp;$D157&amp;")", "Bar", "", "Close",$L$3, "0", $U$3,$Z$3, "",$O$3,$T$3)</f>
        <v>45.08</v>
      </c>
      <c r="H157" s="3">
        <f xml:space="preserve"> RTD("cqg.rtd",,"StudyData", "Close("&amp;$I$3&amp;")when (LocalMonth("&amp;$I$3&amp;")="&amp;$B157&amp;" and LocalDay("&amp;$I$3&amp;")="&amp;$C157&amp;" and LocalYear("&amp;$I$3&amp;")="&amp;$D157&amp;")", "Bar", "", "Close",$L$3, "0", $U$3,$Z$3, "",$O$3,$T$3)</f>
        <v>45.17</v>
      </c>
      <c r="I157" s="4">
        <f xml:space="preserve"> RTD("cqg.rtd",,"StudyData", "Vol("&amp;$I$3&amp;",VolType=Exchange,CoCType=Commodity)when (LocalMonth("&amp;$I$3&amp;")="&amp;$B157&amp;" and LocalDay("&amp;$I$3&amp;")="&amp;$C157&amp;" and LocalYear("&amp;$I$3&amp;")="&amp;$D157&amp;")", "Bar", "", "Close",$L$3, "0", $U$3,$Z$3, "",$O$3,"D")</f>
        <v>692191</v>
      </c>
    </row>
    <row r="158" spans="1:9" x14ac:dyDescent="0.3">
      <c r="A158" s="1">
        <f t="shared" si="10"/>
        <v>42220</v>
      </c>
      <c r="B158" s="10">
        <f t="shared" si="11"/>
        <v>8</v>
      </c>
      <c r="C158" s="10">
        <f t="shared" si="8"/>
        <v>4</v>
      </c>
      <c r="D158" s="10">
        <f t="shared" si="9"/>
        <v>2015</v>
      </c>
      <c r="E158" s="3">
        <f xml:space="preserve"> RTD("cqg.rtd",,"StudyData", "Open("&amp;$I$3&amp;")when (LocalMonth("&amp;$I$3&amp;")="&amp;$B158&amp;" and LocalDay("&amp;$I$3&amp;")="&amp;$C158&amp;" and LocalYear("&amp;$I$3&amp;")="&amp;$D158&amp;")", "Bar", "", "Close",$L$3, "0", $U$3,$Z$3, "",$O$3,$T$3)</f>
        <v>45.35</v>
      </c>
      <c r="F158" s="3">
        <f xml:space="preserve"> RTD("cqg.rtd",,"StudyData", "High("&amp;$I$3&amp;")when (LocalMonth("&amp;$I$3&amp;")="&amp;$B158&amp;" and LocalDay("&amp;$I$3&amp;")="&amp;$C158&amp;" and LocalYear("&amp;$I$3&amp;")="&amp;$D158&amp;")", "Bar", "", "Close",$L$3, "0", $U$3,$Z$3, "",$O$3,$T$3)</f>
        <v>46.23</v>
      </c>
      <c r="G158" s="3">
        <f xml:space="preserve"> RTD("cqg.rtd",,"StudyData", "Low("&amp;$I$3&amp;")when (LocalMonth("&amp;$I$3&amp;")="&amp;$B158&amp;" and LocalDay("&amp;$I$3&amp;")="&amp;$C158&amp;" and LocalYear("&amp;$I$3&amp;")="&amp;$D158&amp;")", "Bar", "", "Close",$L$3, "0", $U$3,$Z$3, "",$O$3,$T$3)</f>
        <v>45.29</v>
      </c>
      <c r="H158" s="3">
        <f xml:space="preserve"> RTD("cqg.rtd",,"StudyData", "Close("&amp;$I$3&amp;")when (LocalMonth("&amp;$I$3&amp;")="&amp;$B158&amp;" and LocalDay("&amp;$I$3&amp;")="&amp;$C158&amp;" and LocalYear("&amp;$I$3&amp;")="&amp;$D158&amp;")", "Bar", "", "Close",$L$3, "0", $U$3,$Z$3, "",$O$3,$T$3)</f>
        <v>45.74</v>
      </c>
      <c r="I158" s="4">
        <f xml:space="preserve"> RTD("cqg.rtd",,"StudyData", "Vol("&amp;$I$3&amp;",VolType=Exchange,CoCType=Commodity)when (LocalMonth("&amp;$I$3&amp;")="&amp;$B158&amp;" and LocalDay("&amp;$I$3&amp;")="&amp;$C158&amp;" and LocalYear("&amp;$I$3&amp;")="&amp;$D158&amp;")", "Bar", "", "Close",$L$3, "0", $U$3,$Z$3, "",$O$3,"D")</f>
        <v>576638</v>
      </c>
    </row>
    <row r="159" spans="1:9" x14ac:dyDescent="0.3">
      <c r="A159" s="1">
        <f t="shared" si="10"/>
        <v>42221</v>
      </c>
      <c r="B159" s="10">
        <f t="shared" si="11"/>
        <v>8</v>
      </c>
      <c r="C159" s="10">
        <f t="shared" ref="C159:C222" si="12">DAY(A159)</f>
        <v>5</v>
      </c>
      <c r="D159" s="10">
        <f t="shared" ref="D159:D222" si="13">YEAR(A159)</f>
        <v>2015</v>
      </c>
      <c r="E159" s="3">
        <f xml:space="preserve"> RTD("cqg.rtd",,"StudyData", "Open("&amp;$I$3&amp;")when (LocalMonth("&amp;$I$3&amp;")="&amp;$B159&amp;" and LocalDay("&amp;$I$3&amp;")="&amp;$C159&amp;" and LocalYear("&amp;$I$3&amp;")="&amp;$D159&amp;")", "Bar", "", "Close",$L$3, "0", $U$3,$Z$3, "",$O$3,$T$3)</f>
        <v>45.96</v>
      </c>
      <c r="F159" s="3">
        <f xml:space="preserve"> RTD("cqg.rtd",,"StudyData", "High("&amp;$I$3&amp;")when (LocalMonth("&amp;$I$3&amp;")="&amp;$B159&amp;" and LocalDay("&amp;$I$3&amp;")="&amp;$C159&amp;" and LocalYear("&amp;$I$3&amp;")="&amp;$D159&amp;")", "Bar", "", "Close",$L$3, "0", $U$3,$Z$3, "",$O$3,$T$3)</f>
        <v>46.7</v>
      </c>
      <c r="G159" s="3">
        <f xml:space="preserve"> RTD("cqg.rtd",,"StudyData", "Low("&amp;$I$3&amp;")when (LocalMonth("&amp;$I$3&amp;")="&amp;$B159&amp;" and LocalDay("&amp;$I$3&amp;")="&amp;$C159&amp;" and LocalYear("&amp;$I$3&amp;")="&amp;$D159&amp;")", "Bar", "", "Close",$L$3, "0", $U$3,$Z$3, "",$O$3,$T$3)</f>
        <v>44.83</v>
      </c>
      <c r="H159" s="3">
        <f xml:space="preserve"> RTD("cqg.rtd",,"StudyData", "Close("&amp;$I$3&amp;")when (LocalMonth("&amp;$I$3&amp;")="&amp;$B159&amp;" and LocalDay("&amp;$I$3&amp;")="&amp;$C159&amp;" and LocalYear("&amp;$I$3&amp;")="&amp;$D159&amp;")", "Bar", "", "Close",$L$3, "0", $U$3,$Z$3, "",$O$3,$T$3)</f>
        <v>45.15</v>
      </c>
      <c r="I159" s="4">
        <f xml:space="preserve"> RTD("cqg.rtd",,"StudyData", "Vol("&amp;$I$3&amp;",VolType=Exchange,CoCType=Commodity)when (LocalMonth("&amp;$I$3&amp;")="&amp;$B159&amp;" and LocalDay("&amp;$I$3&amp;")="&amp;$C159&amp;" and LocalYear("&amp;$I$3&amp;")="&amp;$D159&amp;")", "Bar", "", "Close",$L$3, "0", $U$3,$Z$3, "",$O$3,"D")</f>
        <v>725052</v>
      </c>
    </row>
    <row r="160" spans="1:9" x14ac:dyDescent="0.3">
      <c r="A160" s="1">
        <f t="shared" si="10"/>
        <v>42222</v>
      </c>
      <c r="B160" s="10">
        <f t="shared" si="11"/>
        <v>8</v>
      </c>
      <c r="C160" s="10">
        <f t="shared" si="12"/>
        <v>6</v>
      </c>
      <c r="D160" s="10">
        <f t="shared" si="13"/>
        <v>2015</v>
      </c>
      <c r="E160" s="3">
        <f xml:space="preserve"> RTD("cqg.rtd",,"StudyData", "Open("&amp;$I$3&amp;")when (LocalMonth("&amp;$I$3&amp;")="&amp;$B160&amp;" and LocalDay("&amp;$I$3&amp;")="&amp;$C160&amp;" and LocalYear("&amp;$I$3&amp;")="&amp;$D160&amp;")", "Bar", "", "Close",$L$3, "0", $U$3,$Z$3, "",$O$3,$T$3)</f>
        <v>45.16</v>
      </c>
      <c r="F160" s="3">
        <f xml:space="preserve"> RTD("cqg.rtd",,"StudyData", "High("&amp;$I$3&amp;")when (LocalMonth("&amp;$I$3&amp;")="&amp;$B160&amp;" and LocalDay("&amp;$I$3&amp;")="&amp;$C160&amp;" and LocalYear("&amp;$I$3&amp;")="&amp;$D160&amp;")", "Bar", "", "Close",$L$3, "0", $U$3,$Z$3, "",$O$3,$T$3)</f>
        <v>45.27</v>
      </c>
      <c r="G160" s="3">
        <f xml:space="preserve"> RTD("cqg.rtd",,"StudyData", "Low("&amp;$I$3&amp;")when (LocalMonth("&amp;$I$3&amp;")="&amp;$B160&amp;" and LocalDay("&amp;$I$3&amp;")="&amp;$C160&amp;" and LocalYear("&amp;$I$3&amp;")="&amp;$D160&amp;")", "Bar", "", "Close",$L$3, "0", $U$3,$Z$3, "",$O$3,$T$3)</f>
        <v>44.2</v>
      </c>
      <c r="H160" s="3">
        <f xml:space="preserve"> RTD("cqg.rtd",,"StudyData", "Close("&amp;$I$3&amp;")when (LocalMonth("&amp;$I$3&amp;")="&amp;$B160&amp;" and LocalDay("&amp;$I$3&amp;")="&amp;$C160&amp;" and LocalYear("&amp;$I$3&amp;")="&amp;$D160&amp;")", "Bar", "", "Close",$L$3, "0", $U$3,$Z$3, "",$O$3,$T$3)</f>
        <v>44.66</v>
      </c>
      <c r="I160" s="4">
        <f xml:space="preserve"> RTD("cqg.rtd",,"StudyData", "Vol("&amp;$I$3&amp;",VolType=Exchange,CoCType=Commodity)when (LocalMonth("&amp;$I$3&amp;")="&amp;$B160&amp;" and LocalDay("&amp;$I$3&amp;")="&amp;$C160&amp;" and LocalYear("&amp;$I$3&amp;")="&amp;$D160&amp;")", "Bar", "", "Close",$L$3, "0", $U$3,$Z$3, "",$O$3,"D")</f>
        <v>841727</v>
      </c>
    </row>
    <row r="161" spans="1:9" x14ac:dyDescent="0.3">
      <c r="A161" s="1">
        <f t="shared" si="10"/>
        <v>42223</v>
      </c>
      <c r="B161" s="10">
        <f t="shared" si="11"/>
        <v>8</v>
      </c>
      <c r="C161" s="10">
        <f t="shared" si="12"/>
        <v>7</v>
      </c>
      <c r="D161" s="10">
        <f t="shared" si="13"/>
        <v>2015</v>
      </c>
      <c r="E161" s="3">
        <f xml:space="preserve"> RTD("cqg.rtd",,"StudyData", "Open("&amp;$I$3&amp;")when (LocalMonth("&amp;$I$3&amp;")="&amp;$B161&amp;" and LocalDay("&amp;$I$3&amp;")="&amp;$C161&amp;" and LocalYear("&amp;$I$3&amp;")="&amp;$D161&amp;")", "Bar", "", "Close",$L$3, "0", $U$3,$Z$3, "",$O$3,$T$3)</f>
        <v>44.82</v>
      </c>
      <c r="F161" s="3">
        <f xml:space="preserve"> RTD("cqg.rtd",,"StudyData", "High("&amp;$I$3&amp;")when (LocalMonth("&amp;$I$3&amp;")="&amp;$B161&amp;" and LocalDay("&amp;$I$3&amp;")="&amp;$C161&amp;" and LocalYear("&amp;$I$3&amp;")="&amp;$D161&amp;")", "Bar", "", "Close",$L$3, "0", $U$3,$Z$3, "",$O$3,$T$3)</f>
        <v>45.16</v>
      </c>
      <c r="G161" s="3">
        <f xml:space="preserve"> RTD("cqg.rtd",,"StudyData", "Low("&amp;$I$3&amp;")when (LocalMonth("&amp;$I$3&amp;")="&amp;$B161&amp;" and LocalDay("&amp;$I$3&amp;")="&amp;$C161&amp;" and LocalYear("&amp;$I$3&amp;")="&amp;$D161&amp;")", "Bar", "", "Close",$L$3, "0", $U$3,$Z$3, "",$O$3,$T$3)</f>
        <v>43.7</v>
      </c>
      <c r="H161" s="3">
        <f xml:space="preserve"> RTD("cqg.rtd",,"StudyData", "Close("&amp;$I$3&amp;")when (LocalMonth("&amp;$I$3&amp;")="&amp;$B161&amp;" and LocalDay("&amp;$I$3&amp;")="&amp;$C161&amp;" and LocalYear("&amp;$I$3&amp;")="&amp;$D161&amp;")", "Bar", "", "Close",$L$3, "0", $U$3,$Z$3, "",$O$3,$T$3)</f>
        <v>43.87</v>
      </c>
      <c r="I161" s="4">
        <f xml:space="preserve"> RTD("cqg.rtd",,"StudyData", "Vol("&amp;$I$3&amp;",VolType=Exchange,CoCType=Commodity)when (LocalMonth("&amp;$I$3&amp;")="&amp;$B161&amp;" and LocalDay("&amp;$I$3&amp;")="&amp;$C161&amp;" and LocalYear("&amp;$I$3&amp;")="&amp;$D161&amp;")", "Bar", "", "Close",$L$3, "0", $U$3,$Z$3, "",$O$3,"D")</f>
        <v>814185</v>
      </c>
    </row>
    <row r="162" spans="1:9" x14ac:dyDescent="0.3">
      <c r="A162" s="1">
        <f t="shared" si="10"/>
        <v>42226</v>
      </c>
      <c r="B162" s="10">
        <f t="shared" si="11"/>
        <v>8</v>
      </c>
      <c r="C162" s="10">
        <f t="shared" si="12"/>
        <v>10</v>
      </c>
      <c r="D162" s="10">
        <f t="shared" si="13"/>
        <v>2015</v>
      </c>
      <c r="E162" s="3">
        <f xml:space="preserve"> RTD("cqg.rtd",,"StudyData", "Open("&amp;$I$3&amp;")when (LocalMonth("&amp;$I$3&amp;")="&amp;$B162&amp;" and LocalDay("&amp;$I$3&amp;")="&amp;$C162&amp;" and LocalYear("&amp;$I$3&amp;")="&amp;$D162&amp;")", "Bar", "", "Close",$L$3, "0", $U$3,$Z$3, "",$O$3,$T$3)</f>
        <v>43.58</v>
      </c>
      <c r="F162" s="3">
        <f xml:space="preserve"> RTD("cqg.rtd",,"StudyData", "High("&amp;$I$3&amp;")when (LocalMonth("&amp;$I$3&amp;")="&amp;$B162&amp;" and LocalDay("&amp;$I$3&amp;")="&amp;$C162&amp;" and LocalYear("&amp;$I$3&amp;")="&amp;$D162&amp;")", "Bar", "", "Close",$L$3, "0", $U$3,$Z$3, "",$O$3,$T$3)</f>
        <v>45.01</v>
      </c>
      <c r="G162" s="3">
        <f xml:space="preserve"> RTD("cqg.rtd",,"StudyData", "Low("&amp;$I$3&amp;")when (LocalMonth("&amp;$I$3&amp;")="&amp;$B162&amp;" and LocalDay("&amp;$I$3&amp;")="&amp;$C162&amp;" and LocalYear("&amp;$I$3&amp;")="&amp;$D162&amp;")", "Bar", "", "Close",$L$3, "0", $U$3,$Z$3, "",$O$3,$T$3)</f>
        <v>43.35</v>
      </c>
      <c r="H162" s="3">
        <f xml:space="preserve"> RTD("cqg.rtd",,"StudyData", "Close("&amp;$I$3&amp;")when (LocalMonth("&amp;$I$3&amp;")="&amp;$B162&amp;" and LocalDay("&amp;$I$3&amp;")="&amp;$C162&amp;" and LocalYear("&amp;$I$3&amp;")="&amp;$D162&amp;")", "Bar", "", "Close",$L$3, "0", $U$3,$Z$3, "",$O$3,$T$3)</f>
        <v>44.96</v>
      </c>
      <c r="I162" s="4">
        <f xml:space="preserve"> RTD("cqg.rtd",,"StudyData", "Vol("&amp;$I$3&amp;",VolType=Exchange,CoCType=Commodity)when (LocalMonth("&amp;$I$3&amp;")="&amp;$B162&amp;" and LocalDay("&amp;$I$3&amp;")="&amp;$C162&amp;" and LocalYear("&amp;$I$3&amp;")="&amp;$D162&amp;")", "Bar", "", "Close",$L$3, "0", $U$3,$Z$3, "",$O$3,"D")</f>
        <v>1119958</v>
      </c>
    </row>
    <row r="163" spans="1:9" x14ac:dyDescent="0.3">
      <c r="A163" s="1">
        <f t="shared" si="10"/>
        <v>42227</v>
      </c>
      <c r="B163" s="10">
        <f t="shared" si="11"/>
        <v>8</v>
      </c>
      <c r="C163" s="10">
        <f t="shared" si="12"/>
        <v>11</v>
      </c>
      <c r="D163" s="10">
        <f t="shared" si="13"/>
        <v>2015</v>
      </c>
      <c r="E163" s="3">
        <f xml:space="preserve"> RTD("cqg.rtd",,"StudyData", "Open("&amp;$I$3&amp;")when (LocalMonth("&amp;$I$3&amp;")="&amp;$B163&amp;" and LocalDay("&amp;$I$3&amp;")="&amp;$C163&amp;" and LocalYear("&amp;$I$3&amp;")="&amp;$D163&amp;")", "Bar", "", "Close",$L$3, "0", $U$3,$Z$3, "",$O$3,$T$3)</f>
        <v>44.81</v>
      </c>
      <c r="F163" s="3">
        <f xml:space="preserve"> RTD("cqg.rtd",,"StudyData", "High("&amp;$I$3&amp;")when (LocalMonth("&amp;$I$3&amp;")="&amp;$B163&amp;" and LocalDay("&amp;$I$3&amp;")="&amp;$C163&amp;" and LocalYear("&amp;$I$3&amp;")="&amp;$D163&amp;")", "Bar", "", "Close",$L$3, "0", $U$3,$Z$3, "",$O$3,$T$3)</f>
        <v>45.34</v>
      </c>
      <c r="G163" s="3">
        <f xml:space="preserve"> RTD("cqg.rtd",,"StudyData", "Low("&amp;$I$3&amp;")when (LocalMonth("&amp;$I$3&amp;")="&amp;$B163&amp;" and LocalDay("&amp;$I$3&amp;")="&amp;$C163&amp;" and LocalYear("&amp;$I$3&amp;")="&amp;$D163&amp;")", "Bar", "", "Close",$L$3, "0", $U$3,$Z$3, "",$O$3,$T$3)</f>
        <v>42.69</v>
      </c>
      <c r="H163" s="3">
        <f xml:space="preserve"> RTD("cqg.rtd",,"StudyData", "Close("&amp;$I$3&amp;")when (LocalMonth("&amp;$I$3&amp;")="&amp;$B163&amp;" and LocalDay("&amp;$I$3&amp;")="&amp;$C163&amp;" and LocalYear("&amp;$I$3&amp;")="&amp;$D163&amp;")", "Bar", "", "Close",$L$3, "0", $U$3,$Z$3, "",$O$3,$T$3)</f>
        <v>43.08</v>
      </c>
      <c r="I163" s="4">
        <f xml:space="preserve"> RTD("cqg.rtd",,"StudyData", "Vol("&amp;$I$3&amp;",VolType=Exchange,CoCType=Commodity)when (LocalMonth("&amp;$I$3&amp;")="&amp;$B163&amp;" and LocalDay("&amp;$I$3&amp;")="&amp;$C163&amp;" and LocalYear("&amp;$I$3&amp;")="&amp;$D163&amp;")", "Bar", "", "Close",$L$3, "0", $U$3,$Z$3, "",$O$3,"D")</f>
        <v>1259914</v>
      </c>
    </row>
    <row r="164" spans="1:9" x14ac:dyDescent="0.3">
      <c r="A164" s="1">
        <f t="shared" si="10"/>
        <v>42228</v>
      </c>
      <c r="B164" s="10">
        <f t="shared" si="11"/>
        <v>8</v>
      </c>
      <c r="C164" s="10">
        <f t="shared" si="12"/>
        <v>12</v>
      </c>
      <c r="D164" s="10">
        <f t="shared" si="13"/>
        <v>2015</v>
      </c>
      <c r="E164" s="3">
        <f xml:space="preserve"> RTD("cqg.rtd",,"StudyData", "Open("&amp;$I$3&amp;")when (LocalMonth("&amp;$I$3&amp;")="&amp;$B164&amp;" and LocalDay("&amp;$I$3&amp;")="&amp;$C164&amp;" and LocalYear("&amp;$I$3&amp;")="&amp;$D164&amp;")", "Bar", "", "Close",$L$3, "0", $U$3,$Z$3, "",$O$3,$T$3)</f>
        <v>43.27</v>
      </c>
      <c r="F164" s="3">
        <f xml:space="preserve"> RTD("cqg.rtd",,"StudyData", "High("&amp;$I$3&amp;")when (LocalMonth("&amp;$I$3&amp;")="&amp;$B164&amp;" and LocalDay("&amp;$I$3&amp;")="&amp;$C164&amp;" and LocalYear("&amp;$I$3&amp;")="&amp;$D164&amp;")", "Bar", "", "Close",$L$3, "0", $U$3,$Z$3, "",$O$3,$T$3)</f>
        <v>43.87</v>
      </c>
      <c r="G164" s="3">
        <f xml:space="preserve"> RTD("cqg.rtd",,"StudyData", "Low("&amp;$I$3&amp;")when (LocalMonth("&amp;$I$3&amp;")="&amp;$B164&amp;" and LocalDay("&amp;$I$3&amp;")="&amp;$C164&amp;" and LocalYear("&amp;$I$3&amp;")="&amp;$D164&amp;")", "Bar", "", "Close",$L$3, "0", $U$3,$Z$3, "",$O$3,$T$3)</f>
        <v>42.8</v>
      </c>
      <c r="H164" s="3">
        <f xml:space="preserve"> RTD("cqg.rtd",,"StudyData", "Close("&amp;$I$3&amp;")when (LocalMonth("&amp;$I$3&amp;")="&amp;$B164&amp;" and LocalDay("&amp;$I$3&amp;")="&amp;$C164&amp;" and LocalYear("&amp;$I$3&amp;")="&amp;$D164&amp;")", "Bar", "", "Close",$L$3, "0", $U$3,$Z$3, "",$O$3,$T$3)</f>
        <v>43.3</v>
      </c>
      <c r="I164" s="4">
        <f xml:space="preserve"> RTD("cqg.rtd",,"StudyData", "Vol("&amp;$I$3&amp;",VolType=Exchange,CoCType=Commodity)when (LocalMonth("&amp;$I$3&amp;")="&amp;$B164&amp;" and LocalDay("&amp;$I$3&amp;")="&amp;$C164&amp;" and LocalYear("&amp;$I$3&amp;")="&amp;$D164&amp;")", "Bar", "", "Close",$L$3, "0", $U$3,$Z$3, "",$O$3,"D")</f>
        <v>1223816</v>
      </c>
    </row>
    <row r="165" spans="1:9" x14ac:dyDescent="0.3">
      <c r="A165" s="1">
        <f t="shared" si="10"/>
        <v>42229</v>
      </c>
      <c r="B165" s="10">
        <f t="shared" si="11"/>
        <v>8</v>
      </c>
      <c r="C165" s="10">
        <f t="shared" si="12"/>
        <v>13</v>
      </c>
      <c r="D165" s="10">
        <f t="shared" si="13"/>
        <v>2015</v>
      </c>
      <c r="E165" s="3">
        <f xml:space="preserve"> RTD("cqg.rtd",,"StudyData", "Open("&amp;$I$3&amp;")when (LocalMonth("&amp;$I$3&amp;")="&amp;$B165&amp;" and LocalDay("&amp;$I$3&amp;")="&amp;$C165&amp;" and LocalYear("&amp;$I$3&amp;")="&amp;$D165&amp;")", "Bar", "", "Close",$L$3, "0", $U$3,$Z$3, "",$O$3,$T$3)</f>
        <v>43.34</v>
      </c>
      <c r="F165" s="3">
        <f xml:space="preserve"> RTD("cqg.rtd",,"StudyData", "High("&amp;$I$3&amp;")when (LocalMonth("&amp;$I$3&amp;")="&amp;$B165&amp;" and LocalDay("&amp;$I$3&amp;")="&amp;$C165&amp;" and LocalYear("&amp;$I$3&amp;")="&amp;$D165&amp;")", "Bar", "", "Close",$L$3, "0", $U$3,$Z$3, "",$O$3,$T$3)</f>
        <v>43.72</v>
      </c>
      <c r="G165" s="3">
        <f xml:space="preserve"> RTD("cqg.rtd",,"StudyData", "Low("&amp;$I$3&amp;")when (LocalMonth("&amp;$I$3&amp;")="&amp;$B165&amp;" and LocalDay("&amp;$I$3&amp;")="&amp;$C165&amp;" and LocalYear("&amp;$I$3&amp;")="&amp;$D165&amp;")", "Bar", "", "Close",$L$3, "0", $U$3,$Z$3, "",$O$3,$T$3)</f>
        <v>41.91</v>
      </c>
      <c r="H165" s="3">
        <f xml:space="preserve"> RTD("cqg.rtd",,"StudyData", "Close("&amp;$I$3&amp;")when (LocalMonth("&amp;$I$3&amp;")="&amp;$B165&amp;" and LocalDay("&amp;$I$3&amp;")="&amp;$C165&amp;" and LocalYear("&amp;$I$3&amp;")="&amp;$D165&amp;")", "Bar", "", "Close",$L$3, "0", $U$3,$Z$3, "",$O$3,$T$3)</f>
        <v>42.23</v>
      </c>
      <c r="I165" s="4">
        <f xml:space="preserve"> RTD("cqg.rtd",,"StudyData", "Vol("&amp;$I$3&amp;",VolType=Exchange,CoCType=Commodity)when (LocalMonth("&amp;$I$3&amp;")="&amp;$B165&amp;" and LocalDay("&amp;$I$3&amp;")="&amp;$C165&amp;" and LocalYear("&amp;$I$3&amp;")="&amp;$D165&amp;")", "Bar", "", "Close",$L$3, "0", $U$3,$Z$3, "",$O$3,"D")</f>
        <v>1157536</v>
      </c>
    </row>
    <row r="166" spans="1:9" x14ac:dyDescent="0.3">
      <c r="A166" s="1">
        <f t="shared" si="10"/>
        <v>42230</v>
      </c>
      <c r="B166" s="10">
        <f t="shared" si="11"/>
        <v>8</v>
      </c>
      <c r="C166" s="10">
        <f t="shared" si="12"/>
        <v>14</v>
      </c>
      <c r="D166" s="10">
        <f t="shared" si="13"/>
        <v>2015</v>
      </c>
      <c r="E166" s="3">
        <f xml:space="preserve"> RTD("cqg.rtd",,"StudyData", "Open("&amp;$I$3&amp;")when (LocalMonth("&amp;$I$3&amp;")="&amp;$B166&amp;" and LocalDay("&amp;$I$3&amp;")="&amp;$C166&amp;" and LocalYear("&amp;$I$3&amp;")="&amp;$D166&amp;")", "Bar", "", "Close",$L$3, "0", $U$3,$Z$3, "",$O$3,$T$3)</f>
        <v>42.23</v>
      </c>
      <c r="F166" s="3">
        <f xml:space="preserve"> RTD("cqg.rtd",,"StudyData", "High("&amp;$I$3&amp;")when (LocalMonth("&amp;$I$3&amp;")="&amp;$B166&amp;" and LocalDay("&amp;$I$3&amp;")="&amp;$C166&amp;" and LocalYear("&amp;$I$3&amp;")="&amp;$D166&amp;")", "Bar", "", "Close",$L$3, "0", $U$3,$Z$3, "",$O$3,$T$3)</f>
        <v>42.96</v>
      </c>
      <c r="G166" s="3">
        <f xml:space="preserve"> RTD("cqg.rtd",,"StudyData", "Low("&amp;$I$3&amp;")when (LocalMonth("&amp;$I$3&amp;")="&amp;$B166&amp;" and LocalDay("&amp;$I$3&amp;")="&amp;$C166&amp;" and LocalYear("&amp;$I$3&amp;")="&amp;$D166&amp;")", "Bar", "", "Close",$L$3, "0", $U$3,$Z$3, "",$O$3,$T$3)</f>
        <v>41.35</v>
      </c>
      <c r="H166" s="3">
        <f xml:space="preserve"> RTD("cqg.rtd",,"StudyData", "Close("&amp;$I$3&amp;")when (LocalMonth("&amp;$I$3&amp;")="&amp;$B166&amp;" and LocalDay("&amp;$I$3&amp;")="&amp;$C166&amp;" and LocalYear("&amp;$I$3&amp;")="&amp;$D166&amp;")", "Bar", "", "Close",$L$3, "0", $U$3,$Z$3, "",$O$3,$T$3)</f>
        <v>42.5</v>
      </c>
      <c r="I166" s="4">
        <f xml:space="preserve"> RTD("cqg.rtd",,"StudyData", "Vol("&amp;$I$3&amp;",VolType=Exchange,CoCType=Commodity)when (LocalMonth("&amp;$I$3&amp;")="&amp;$B166&amp;" and LocalDay("&amp;$I$3&amp;")="&amp;$C166&amp;" and LocalYear("&amp;$I$3&amp;")="&amp;$D166&amp;")", "Bar", "", "Close",$L$3, "0", $U$3,$Z$3, "",$O$3,"D")</f>
        <v>793598</v>
      </c>
    </row>
    <row r="167" spans="1:9" x14ac:dyDescent="0.3">
      <c r="A167" s="1">
        <f t="shared" si="10"/>
        <v>42233</v>
      </c>
      <c r="B167" s="10">
        <f t="shared" si="11"/>
        <v>8</v>
      </c>
      <c r="C167" s="10">
        <f t="shared" si="12"/>
        <v>17</v>
      </c>
      <c r="D167" s="10">
        <f t="shared" si="13"/>
        <v>2015</v>
      </c>
      <c r="E167" s="3">
        <f xml:space="preserve"> RTD("cqg.rtd",,"StudyData", "Open("&amp;$I$3&amp;")when (LocalMonth("&amp;$I$3&amp;")="&amp;$B167&amp;" and LocalDay("&amp;$I$3&amp;")="&amp;$C167&amp;" and LocalYear("&amp;$I$3&amp;")="&amp;$D167&amp;")", "Bar", "", "Close",$L$3, "0", $U$3,$Z$3, "",$O$3,$T$3)</f>
        <v>42.18</v>
      </c>
      <c r="F167" s="3">
        <f xml:space="preserve"> RTD("cqg.rtd",,"StudyData", "High("&amp;$I$3&amp;")when (LocalMonth("&amp;$I$3&amp;")="&amp;$B167&amp;" and LocalDay("&amp;$I$3&amp;")="&amp;$C167&amp;" and LocalYear("&amp;$I$3&amp;")="&amp;$D167&amp;")", "Bar", "", "Close",$L$3, "0", $U$3,$Z$3, "",$O$3,$T$3)</f>
        <v>42.69</v>
      </c>
      <c r="G167" s="3">
        <f xml:space="preserve"> RTD("cqg.rtd",,"StudyData", "Low("&amp;$I$3&amp;")when (LocalMonth("&amp;$I$3&amp;")="&amp;$B167&amp;" and LocalDay("&amp;$I$3&amp;")="&amp;$C167&amp;" and LocalYear("&amp;$I$3&amp;")="&amp;$D167&amp;")", "Bar", "", "Close",$L$3, "0", $U$3,$Z$3, "",$O$3,$T$3)</f>
        <v>41.64</v>
      </c>
      <c r="H167" s="3">
        <f xml:space="preserve"> RTD("cqg.rtd",,"StudyData", "Close("&amp;$I$3&amp;")when (LocalMonth("&amp;$I$3&amp;")="&amp;$B167&amp;" and LocalDay("&amp;$I$3&amp;")="&amp;$C167&amp;" and LocalYear("&amp;$I$3&amp;")="&amp;$D167&amp;")", "Bar", "", "Close",$L$3, "0", $U$3,$Z$3, "",$O$3,$T$3)</f>
        <v>41.87</v>
      </c>
      <c r="I167" s="4">
        <f xml:space="preserve"> RTD("cqg.rtd",,"StudyData", "Vol("&amp;$I$3&amp;",VolType=Exchange,CoCType=Commodity)when (LocalMonth("&amp;$I$3&amp;")="&amp;$B167&amp;" and LocalDay("&amp;$I$3&amp;")="&amp;$C167&amp;" and LocalYear("&amp;$I$3&amp;")="&amp;$D167&amp;")", "Bar", "", "Close",$L$3, "0", $U$3,$Z$3, "",$O$3,"D")</f>
        <v>784076</v>
      </c>
    </row>
    <row r="168" spans="1:9" x14ac:dyDescent="0.3">
      <c r="A168" s="1">
        <f t="shared" si="10"/>
        <v>42234</v>
      </c>
      <c r="B168" s="10">
        <f t="shared" si="11"/>
        <v>8</v>
      </c>
      <c r="C168" s="10">
        <f t="shared" si="12"/>
        <v>18</v>
      </c>
      <c r="D168" s="10">
        <f t="shared" si="13"/>
        <v>2015</v>
      </c>
      <c r="E168" s="3">
        <f xml:space="preserve"> RTD("cqg.rtd",,"StudyData", "Open("&amp;$I$3&amp;")when (LocalMonth("&amp;$I$3&amp;")="&amp;$B168&amp;" and LocalDay("&amp;$I$3&amp;")="&amp;$C168&amp;" and LocalYear("&amp;$I$3&amp;")="&amp;$D168&amp;")", "Bar", "", "Close",$L$3, "0", $U$3,$Z$3, "",$O$3,$T$3)</f>
        <v>41.88</v>
      </c>
      <c r="F168" s="3">
        <f xml:space="preserve"> RTD("cqg.rtd",,"StudyData", "High("&amp;$I$3&amp;")when (LocalMonth("&amp;$I$3&amp;")="&amp;$B168&amp;" and LocalDay("&amp;$I$3&amp;")="&amp;$C168&amp;" and LocalYear("&amp;$I$3&amp;")="&amp;$D168&amp;")", "Bar", "", "Close",$L$3, "0", $U$3,$Z$3, "",$O$3,$T$3)</f>
        <v>42.9</v>
      </c>
      <c r="G168" s="3">
        <f xml:space="preserve"> RTD("cqg.rtd",,"StudyData", "Low("&amp;$I$3&amp;")when (LocalMonth("&amp;$I$3&amp;")="&amp;$B168&amp;" and LocalDay("&amp;$I$3&amp;")="&amp;$C168&amp;" and LocalYear("&amp;$I$3&amp;")="&amp;$D168&amp;")", "Bar", "", "Close",$L$3, "0", $U$3,$Z$3, "",$O$3,$T$3)</f>
        <v>41.43</v>
      </c>
      <c r="H168" s="3">
        <f xml:space="preserve"> RTD("cqg.rtd",,"StudyData", "Close("&amp;$I$3&amp;")when (LocalMonth("&amp;$I$3&amp;")="&amp;$B168&amp;" and LocalDay("&amp;$I$3&amp;")="&amp;$C168&amp;" and LocalYear("&amp;$I$3&amp;")="&amp;$D168&amp;")", "Bar", "", "Close",$L$3, "0", $U$3,$Z$3, "",$O$3,$T$3)</f>
        <v>42.62</v>
      </c>
      <c r="I168" s="4">
        <f xml:space="preserve"> RTD("cqg.rtd",,"StudyData", "Vol("&amp;$I$3&amp;",VolType=Exchange,CoCType=Commodity)when (LocalMonth("&amp;$I$3&amp;")="&amp;$B168&amp;" and LocalDay("&amp;$I$3&amp;")="&amp;$C168&amp;" and LocalYear("&amp;$I$3&amp;")="&amp;$D168&amp;")", "Bar", "", "Close",$L$3, "0", $U$3,$Z$3, "",$O$3,"D")</f>
        <v>781371</v>
      </c>
    </row>
    <row r="169" spans="1:9" x14ac:dyDescent="0.3">
      <c r="A169" s="1">
        <f t="shared" si="10"/>
        <v>42235</v>
      </c>
      <c r="B169" s="10">
        <f t="shared" si="11"/>
        <v>8</v>
      </c>
      <c r="C169" s="10">
        <f t="shared" si="12"/>
        <v>19</v>
      </c>
      <c r="D169" s="10">
        <f t="shared" si="13"/>
        <v>2015</v>
      </c>
      <c r="E169" s="3">
        <f xml:space="preserve"> RTD("cqg.rtd",,"StudyData", "Open("&amp;$I$3&amp;")when (LocalMonth("&amp;$I$3&amp;")="&amp;$B169&amp;" and LocalDay("&amp;$I$3&amp;")="&amp;$C169&amp;" and LocalYear("&amp;$I$3&amp;")="&amp;$D169&amp;")", "Bar", "", "Close",$L$3, "0", $U$3,$Z$3, "",$O$3,$T$3)</f>
        <v>42.41</v>
      </c>
      <c r="F169" s="3">
        <f xml:space="preserve"> RTD("cqg.rtd",,"StudyData", "High("&amp;$I$3&amp;")when (LocalMonth("&amp;$I$3&amp;")="&amp;$B169&amp;" and LocalDay("&amp;$I$3&amp;")="&amp;$C169&amp;" and LocalYear("&amp;$I$3&amp;")="&amp;$D169&amp;")", "Bar", "", "Close",$L$3, "0", $U$3,$Z$3, "",$O$3,$T$3)</f>
        <v>42.68</v>
      </c>
      <c r="G169" s="3">
        <f xml:space="preserve"> RTD("cqg.rtd",,"StudyData", "Low("&amp;$I$3&amp;")when (LocalMonth("&amp;$I$3&amp;")="&amp;$B169&amp;" and LocalDay("&amp;$I$3&amp;")="&amp;$C169&amp;" and LocalYear("&amp;$I$3&amp;")="&amp;$D169&amp;")", "Bar", "", "Close",$L$3, "0", $U$3,$Z$3, "",$O$3,$T$3)</f>
        <v>40.4</v>
      </c>
      <c r="H169" s="3">
        <f xml:space="preserve"> RTD("cqg.rtd",,"StudyData", "Close("&amp;$I$3&amp;")when (LocalMonth("&amp;$I$3&amp;")="&amp;$B169&amp;" and LocalDay("&amp;$I$3&amp;")="&amp;$C169&amp;" and LocalYear("&amp;$I$3&amp;")="&amp;$D169&amp;")", "Bar", "", "Close",$L$3, "0", $U$3,$Z$3, "",$O$3,$T$3)</f>
        <v>40.799999999999997</v>
      </c>
      <c r="I169" s="4">
        <f xml:space="preserve"> RTD("cqg.rtd",,"StudyData", "Vol("&amp;$I$3&amp;",VolType=Exchange,CoCType=Commodity)when (LocalMonth("&amp;$I$3&amp;")="&amp;$B169&amp;" and LocalDay("&amp;$I$3&amp;")="&amp;$C169&amp;" and LocalYear("&amp;$I$3&amp;")="&amp;$D169&amp;")", "Bar", "", "Close",$L$3, "0", $U$3,$Z$3, "",$O$3,"D")</f>
        <v>932391</v>
      </c>
    </row>
    <row r="170" spans="1:9" x14ac:dyDescent="0.3">
      <c r="A170" s="1">
        <f t="shared" si="10"/>
        <v>42236</v>
      </c>
      <c r="B170" s="10">
        <f t="shared" si="11"/>
        <v>8</v>
      </c>
      <c r="C170" s="10">
        <f t="shared" si="12"/>
        <v>20</v>
      </c>
      <c r="D170" s="10">
        <f t="shared" si="13"/>
        <v>2015</v>
      </c>
      <c r="E170" s="3">
        <f xml:space="preserve"> RTD("cqg.rtd",,"StudyData", "Open("&amp;$I$3&amp;")when (LocalMonth("&amp;$I$3&amp;")="&amp;$B170&amp;" and LocalDay("&amp;$I$3&amp;")="&amp;$C170&amp;" and LocalYear("&amp;$I$3&amp;")="&amp;$D170&amp;")", "Bar", "", "Close",$L$3, "0", $U$3,$Z$3, "",$O$3,$T$3)</f>
        <v>40.58</v>
      </c>
      <c r="F170" s="3">
        <f xml:space="preserve"> RTD("cqg.rtd",,"StudyData", "High("&amp;$I$3&amp;")when (LocalMonth("&amp;$I$3&amp;")="&amp;$B170&amp;" and LocalDay("&amp;$I$3&amp;")="&amp;$C170&amp;" and LocalYear("&amp;$I$3&amp;")="&amp;$D170&amp;")", "Bar", "", "Close",$L$3, "0", $U$3,$Z$3, "",$O$3,$T$3)</f>
        <v>41.48</v>
      </c>
      <c r="G170" s="3">
        <f xml:space="preserve"> RTD("cqg.rtd",,"StudyData", "Low("&amp;$I$3&amp;")when (LocalMonth("&amp;$I$3&amp;")="&amp;$B170&amp;" and LocalDay("&amp;$I$3&amp;")="&amp;$C170&amp;" and LocalYear("&amp;$I$3&amp;")="&amp;$D170&amp;")", "Bar", "", "Close",$L$3, "0", $U$3,$Z$3, "",$O$3,$T$3)</f>
        <v>40.21</v>
      </c>
      <c r="H170" s="3">
        <f xml:space="preserve"> RTD("cqg.rtd",,"StudyData", "Close("&amp;$I$3&amp;")when (LocalMonth("&amp;$I$3&amp;")="&amp;$B170&amp;" and LocalDay("&amp;$I$3&amp;")="&amp;$C170&amp;" and LocalYear("&amp;$I$3&amp;")="&amp;$D170&amp;")", "Bar", "", "Close",$L$3, "0", $U$3,$Z$3, "",$O$3,$T$3)</f>
        <v>41.14</v>
      </c>
      <c r="I170" s="4">
        <f xml:space="preserve"> RTD("cqg.rtd",,"StudyData", "Vol("&amp;$I$3&amp;",VolType=Exchange,CoCType=Commodity)when (LocalMonth("&amp;$I$3&amp;")="&amp;$B170&amp;" and LocalDay("&amp;$I$3&amp;")="&amp;$C170&amp;" and LocalYear("&amp;$I$3&amp;")="&amp;$D170&amp;")", "Bar", "", "Close",$L$3, "0", $U$3,$Z$3, "",$O$3,"D")</f>
        <v>900670</v>
      </c>
    </row>
    <row r="171" spans="1:9" x14ac:dyDescent="0.3">
      <c r="A171" s="1">
        <f t="shared" si="10"/>
        <v>42237</v>
      </c>
      <c r="B171" s="10">
        <f t="shared" si="11"/>
        <v>8</v>
      </c>
      <c r="C171" s="10">
        <f t="shared" si="12"/>
        <v>21</v>
      </c>
      <c r="D171" s="10">
        <f t="shared" si="13"/>
        <v>2015</v>
      </c>
      <c r="E171" s="3">
        <f xml:space="preserve"> RTD("cqg.rtd",,"StudyData", "Open("&amp;$I$3&amp;")when (LocalMonth("&amp;$I$3&amp;")="&amp;$B171&amp;" and LocalDay("&amp;$I$3&amp;")="&amp;$C171&amp;" and LocalYear("&amp;$I$3&amp;")="&amp;$D171&amp;")", "Bar", "", "Close",$L$3, "0", $U$3,$Z$3, "",$O$3,$T$3)</f>
        <v>41.03</v>
      </c>
      <c r="F171" s="3">
        <f xml:space="preserve"> RTD("cqg.rtd",,"StudyData", "High("&amp;$I$3&amp;")when (LocalMonth("&amp;$I$3&amp;")="&amp;$B171&amp;" and LocalDay("&amp;$I$3&amp;")="&amp;$C171&amp;" and LocalYear("&amp;$I$3&amp;")="&amp;$D171&amp;")", "Bar", "", "Close",$L$3, "0", $U$3,$Z$3, "",$O$3,$T$3)</f>
        <v>41.4</v>
      </c>
      <c r="G171" s="3">
        <f xml:space="preserve"> RTD("cqg.rtd",,"StudyData", "Low("&amp;$I$3&amp;")when (LocalMonth("&amp;$I$3&amp;")="&amp;$B171&amp;" and LocalDay("&amp;$I$3&amp;")="&amp;$C171&amp;" and LocalYear("&amp;$I$3&amp;")="&amp;$D171&amp;")", "Bar", "", "Close",$L$3, "0", $U$3,$Z$3, "",$O$3,$T$3)</f>
        <v>39.86</v>
      </c>
      <c r="H171" s="3">
        <f xml:space="preserve"> RTD("cqg.rtd",,"StudyData", "Close("&amp;$I$3&amp;")when (LocalMonth("&amp;$I$3&amp;")="&amp;$B171&amp;" and LocalDay("&amp;$I$3&amp;")="&amp;$C171&amp;" and LocalYear("&amp;$I$3&amp;")="&amp;$D171&amp;")", "Bar", "", "Close",$L$3, "0", $U$3,$Z$3, "",$O$3,$T$3)</f>
        <v>40.450000000000003</v>
      </c>
      <c r="I171" s="4">
        <f xml:space="preserve"> RTD("cqg.rtd",,"StudyData", "Vol("&amp;$I$3&amp;",VolType=Exchange,CoCType=Commodity)when (LocalMonth("&amp;$I$3&amp;")="&amp;$B171&amp;" and LocalDay("&amp;$I$3&amp;")="&amp;$C171&amp;" and LocalYear("&amp;$I$3&amp;")="&amp;$D171&amp;")", "Bar", "", "Close",$L$3, "0", $U$3,$Z$3, "",$O$3,"D")</f>
        <v>776493</v>
      </c>
    </row>
    <row r="172" spans="1:9" x14ac:dyDescent="0.3">
      <c r="A172" s="1">
        <f t="shared" si="10"/>
        <v>42240</v>
      </c>
      <c r="B172" s="10">
        <f t="shared" si="11"/>
        <v>8</v>
      </c>
      <c r="C172" s="10">
        <f t="shared" si="12"/>
        <v>24</v>
      </c>
      <c r="D172" s="10">
        <f t="shared" si="13"/>
        <v>2015</v>
      </c>
      <c r="E172" s="3">
        <f xml:space="preserve"> RTD("cqg.rtd",,"StudyData", "Open("&amp;$I$3&amp;")when (LocalMonth("&amp;$I$3&amp;")="&amp;$B172&amp;" and LocalDay("&amp;$I$3&amp;")="&amp;$C172&amp;" and LocalYear("&amp;$I$3&amp;")="&amp;$D172&amp;")", "Bar", "", "Close",$L$3, "0", $U$3,$Z$3, "",$O$3,$T$3)</f>
        <v>40.299999999999997</v>
      </c>
      <c r="F172" s="3">
        <f xml:space="preserve"> RTD("cqg.rtd",,"StudyData", "High("&amp;$I$3&amp;")when (LocalMonth("&amp;$I$3&amp;")="&amp;$B172&amp;" and LocalDay("&amp;$I$3&amp;")="&amp;$C172&amp;" and LocalYear("&amp;$I$3&amp;")="&amp;$D172&amp;")", "Bar", "", "Close",$L$3, "0", $U$3,$Z$3, "",$O$3,$T$3)</f>
        <v>40.47</v>
      </c>
      <c r="G172" s="3">
        <f xml:space="preserve"> RTD("cqg.rtd",,"StudyData", "Low("&amp;$I$3&amp;")when (LocalMonth("&amp;$I$3&amp;")="&amp;$B172&amp;" and LocalDay("&amp;$I$3&amp;")="&amp;$C172&amp;" and LocalYear("&amp;$I$3&amp;")="&amp;$D172&amp;")", "Bar", "", "Close",$L$3, "0", $U$3,$Z$3, "",$O$3,$T$3)</f>
        <v>37.75</v>
      </c>
      <c r="H172" s="3">
        <f xml:space="preserve"> RTD("cqg.rtd",,"StudyData", "Close("&amp;$I$3&amp;")when (LocalMonth("&amp;$I$3&amp;")="&amp;$B172&amp;" and LocalDay("&amp;$I$3&amp;")="&amp;$C172&amp;" and LocalYear("&amp;$I$3&amp;")="&amp;$D172&amp;")", "Bar", "", "Close",$L$3, "0", $U$3,$Z$3, "",$O$3,$T$3)</f>
        <v>38.24</v>
      </c>
      <c r="I172" s="4">
        <f xml:space="preserve"> RTD("cqg.rtd",,"StudyData", "Vol("&amp;$I$3&amp;",VolType=Exchange,CoCType=Commodity)when (LocalMonth("&amp;$I$3&amp;")="&amp;$B172&amp;" and LocalDay("&amp;$I$3&amp;")="&amp;$C172&amp;" and LocalYear("&amp;$I$3&amp;")="&amp;$D172&amp;")", "Bar", "", "Close",$L$3, "0", $U$3,$Z$3, "",$O$3,"D")</f>
        <v>867335</v>
      </c>
    </row>
    <row r="173" spans="1:9" x14ac:dyDescent="0.3">
      <c r="A173" s="1">
        <f t="shared" si="10"/>
        <v>42241</v>
      </c>
      <c r="B173" s="10">
        <f t="shared" si="11"/>
        <v>8</v>
      </c>
      <c r="C173" s="10">
        <f t="shared" si="12"/>
        <v>25</v>
      </c>
      <c r="D173" s="10">
        <f t="shared" si="13"/>
        <v>2015</v>
      </c>
      <c r="E173" s="3">
        <f xml:space="preserve"> RTD("cqg.rtd",,"StudyData", "Open("&amp;$I$3&amp;")when (LocalMonth("&amp;$I$3&amp;")="&amp;$B173&amp;" and LocalDay("&amp;$I$3&amp;")="&amp;$C173&amp;" and LocalYear("&amp;$I$3&amp;")="&amp;$D173&amp;")", "Bar", "", "Close",$L$3, "0", $U$3,$Z$3, "",$O$3,$T$3)</f>
        <v>38.18</v>
      </c>
      <c r="F173" s="3">
        <f xml:space="preserve"> RTD("cqg.rtd",,"StudyData", "High("&amp;$I$3&amp;")when (LocalMonth("&amp;$I$3&amp;")="&amp;$B173&amp;" and LocalDay("&amp;$I$3&amp;")="&amp;$C173&amp;" and LocalYear("&amp;$I$3&amp;")="&amp;$D173&amp;")", "Bar", "", "Close",$L$3, "0", $U$3,$Z$3, "",$O$3,$T$3)</f>
        <v>39.89</v>
      </c>
      <c r="G173" s="3">
        <f xml:space="preserve"> RTD("cqg.rtd",,"StudyData", "Low("&amp;$I$3&amp;")when (LocalMonth("&amp;$I$3&amp;")="&amp;$B173&amp;" and LocalDay("&amp;$I$3&amp;")="&amp;$C173&amp;" and LocalYear("&amp;$I$3&amp;")="&amp;$D173&amp;")", "Bar", "", "Close",$L$3, "0", $U$3,$Z$3, "",$O$3,$T$3)</f>
        <v>38.159999999999997</v>
      </c>
      <c r="H173" s="3">
        <f xml:space="preserve"> RTD("cqg.rtd",,"StudyData", "Close("&amp;$I$3&amp;")when (LocalMonth("&amp;$I$3&amp;")="&amp;$B173&amp;" and LocalDay("&amp;$I$3&amp;")="&amp;$C173&amp;" and LocalYear("&amp;$I$3&amp;")="&amp;$D173&amp;")", "Bar", "", "Close",$L$3, "0", $U$3,$Z$3, "",$O$3,$T$3)</f>
        <v>39.31</v>
      </c>
      <c r="I173" s="4">
        <f xml:space="preserve"> RTD("cqg.rtd",,"StudyData", "Vol("&amp;$I$3&amp;",VolType=Exchange,CoCType=Commodity)when (LocalMonth("&amp;$I$3&amp;")="&amp;$B173&amp;" and LocalDay("&amp;$I$3&amp;")="&amp;$C173&amp;" and LocalYear("&amp;$I$3&amp;")="&amp;$D173&amp;")", "Bar", "", "Close",$L$3, "0", $U$3,$Z$3, "",$O$3,"D")</f>
        <v>730937</v>
      </c>
    </row>
    <row r="174" spans="1:9" x14ac:dyDescent="0.3">
      <c r="A174" s="1">
        <f t="shared" si="10"/>
        <v>42242</v>
      </c>
      <c r="B174" s="10">
        <f t="shared" si="11"/>
        <v>8</v>
      </c>
      <c r="C174" s="10">
        <f t="shared" si="12"/>
        <v>26</v>
      </c>
      <c r="D174" s="10">
        <f t="shared" si="13"/>
        <v>2015</v>
      </c>
      <c r="E174" s="3">
        <f xml:space="preserve"> RTD("cqg.rtd",,"StudyData", "Open("&amp;$I$3&amp;")when (LocalMonth("&amp;$I$3&amp;")="&amp;$B174&amp;" and LocalDay("&amp;$I$3&amp;")="&amp;$C174&amp;" and LocalYear("&amp;$I$3&amp;")="&amp;$D174&amp;")", "Bar", "", "Close",$L$3, "0", $U$3,$Z$3, "",$O$3,$T$3)</f>
        <v>39.69</v>
      </c>
      <c r="F174" s="3">
        <f xml:space="preserve"> RTD("cqg.rtd",,"StudyData", "High("&amp;$I$3&amp;")when (LocalMonth("&amp;$I$3&amp;")="&amp;$B174&amp;" and LocalDay("&amp;$I$3&amp;")="&amp;$C174&amp;" and LocalYear("&amp;$I$3&amp;")="&amp;$D174&amp;")", "Bar", "", "Close",$L$3, "0", $U$3,$Z$3, "",$O$3,$T$3)</f>
        <v>39.86</v>
      </c>
      <c r="G174" s="3">
        <f xml:space="preserve"> RTD("cqg.rtd",,"StudyData", "Low("&amp;$I$3&amp;")when (LocalMonth("&amp;$I$3&amp;")="&amp;$B174&amp;" and LocalDay("&amp;$I$3&amp;")="&amp;$C174&amp;" and LocalYear("&amp;$I$3&amp;")="&amp;$D174&amp;")", "Bar", "", "Close",$L$3, "0", $U$3,$Z$3, "",$O$3,$T$3)</f>
        <v>38.520000000000003</v>
      </c>
      <c r="H174" s="3">
        <f xml:space="preserve"> RTD("cqg.rtd",,"StudyData", "Close("&amp;$I$3&amp;")when (LocalMonth("&amp;$I$3&amp;")="&amp;$B174&amp;" and LocalDay("&amp;$I$3&amp;")="&amp;$C174&amp;" and LocalYear("&amp;$I$3&amp;")="&amp;$D174&amp;")", "Bar", "", "Close",$L$3, "0", $U$3,$Z$3, "",$O$3,$T$3)</f>
        <v>38.6</v>
      </c>
      <c r="I174" s="4">
        <f xml:space="preserve"> RTD("cqg.rtd",,"StudyData", "Vol("&amp;$I$3&amp;",VolType=Exchange,CoCType=Commodity)when (LocalMonth("&amp;$I$3&amp;")="&amp;$B174&amp;" and LocalDay("&amp;$I$3&amp;")="&amp;$C174&amp;" and LocalYear("&amp;$I$3&amp;")="&amp;$D174&amp;")", "Bar", "", "Close",$L$3, "0", $U$3,$Z$3, "",$O$3,"D")</f>
        <v>715525</v>
      </c>
    </row>
    <row r="175" spans="1:9" x14ac:dyDescent="0.3">
      <c r="A175" s="1">
        <f t="shared" si="10"/>
        <v>42243</v>
      </c>
      <c r="B175" s="10">
        <f t="shared" si="11"/>
        <v>8</v>
      </c>
      <c r="C175" s="10">
        <f t="shared" si="12"/>
        <v>27</v>
      </c>
      <c r="D175" s="10">
        <f t="shared" si="13"/>
        <v>2015</v>
      </c>
      <c r="E175" s="3">
        <f xml:space="preserve"> RTD("cqg.rtd",,"StudyData", "Open("&amp;$I$3&amp;")when (LocalMonth("&amp;$I$3&amp;")="&amp;$B175&amp;" and LocalDay("&amp;$I$3&amp;")="&amp;$C175&amp;" and LocalYear("&amp;$I$3&amp;")="&amp;$D175&amp;")", "Bar", "", "Close",$L$3, "0", $U$3,$Z$3, "",$O$3,$T$3)</f>
        <v>38.96</v>
      </c>
      <c r="F175" s="3">
        <f xml:space="preserve"> RTD("cqg.rtd",,"StudyData", "High("&amp;$I$3&amp;")when (LocalMonth("&amp;$I$3&amp;")="&amp;$B175&amp;" and LocalDay("&amp;$I$3&amp;")="&amp;$C175&amp;" and LocalYear("&amp;$I$3&amp;")="&amp;$D175&amp;")", "Bar", "", "Close",$L$3, "0", $U$3,$Z$3, "",$O$3,$T$3)</f>
        <v>42.86</v>
      </c>
      <c r="G175" s="3">
        <f xml:space="preserve"> RTD("cqg.rtd",,"StudyData", "Low("&amp;$I$3&amp;")when (LocalMonth("&amp;$I$3&amp;")="&amp;$B175&amp;" and LocalDay("&amp;$I$3&amp;")="&amp;$C175&amp;" and LocalYear("&amp;$I$3&amp;")="&amp;$D175&amp;")", "Bar", "", "Close",$L$3, "0", $U$3,$Z$3, "",$O$3,$T$3)</f>
        <v>38.950000000000003</v>
      </c>
      <c r="H175" s="3">
        <f xml:space="preserve"> RTD("cqg.rtd",,"StudyData", "Close("&amp;$I$3&amp;")when (LocalMonth("&amp;$I$3&amp;")="&amp;$B175&amp;" and LocalDay("&amp;$I$3&amp;")="&amp;$C175&amp;" and LocalYear("&amp;$I$3&amp;")="&amp;$D175&amp;")", "Bar", "", "Close",$L$3, "0", $U$3,$Z$3, "",$O$3,$T$3)</f>
        <v>42.56</v>
      </c>
      <c r="I175" s="4">
        <f xml:space="preserve"> RTD("cqg.rtd",,"StudyData", "Vol("&amp;$I$3&amp;",VolType=Exchange,CoCType=Commodity)when (LocalMonth("&amp;$I$3&amp;")="&amp;$B175&amp;" and LocalDay("&amp;$I$3&amp;")="&amp;$C175&amp;" and LocalYear("&amp;$I$3&amp;")="&amp;$D175&amp;")", "Bar", "", "Close",$L$3, "0", $U$3,$Z$3, "",$O$3,"D")</f>
        <v>948631</v>
      </c>
    </row>
    <row r="176" spans="1:9" x14ac:dyDescent="0.3">
      <c r="A176" s="1">
        <f t="shared" si="10"/>
        <v>42244</v>
      </c>
      <c r="B176" s="10">
        <f t="shared" si="11"/>
        <v>8</v>
      </c>
      <c r="C176" s="10">
        <f t="shared" si="12"/>
        <v>28</v>
      </c>
      <c r="D176" s="10">
        <f t="shared" si="13"/>
        <v>2015</v>
      </c>
      <c r="E176" s="3">
        <f xml:space="preserve"> RTD("cqg.rtd",,"StudyData", "Open("&amp;$I$3&amp;")when (LocalMonth("&amp;$I$3&amp;")="&amp;$B176&amp;" and LocalDay("&amp;$I$3&amp;")="&amp;$C176&amp;" and LocalYear("&amp;$I$3&amp;")="&amp;$D176&amp;")", "Bar", "", "Close",$L$3, "0", $U$3,$Z$3, "",$O$3,$T$3)</f>
        <v>42.68</v>
      </c>
      <c r="F176" s="3">
        <f xml:space="preserve"> RTD("cqg.rtd",,"StudyData", "High("&amp;$I$3&amp;")when (LocalMonth("&amp;$I$3&amp;")="&amp;$B176&amp;" and LocalDay("&amp;$I$3&amp;")="&amp;$C176&amp;" and LocalYear("&amp;$I$3&amp;")="&amp;$D176&amp;")", "Bar", "", "Close",$L$3, "0", $U$3,$Z$3, "",$O$3,$T$3)</f>
        <v>45.9</v>
      </c>
      <c r="G176" s="3">
        <f xml:space="preserve"> RTD("cqg.rtd",,"StudyData", "Low("&amp;$I$3&amp;")when (LocalMonth("&amp;$I$3&amp;")="&amp;$B176&amp;" and LocalDay("&amp;$I$3&amp;")="&amp;$C176&amp;" and LocalYear("&amp;$I$3&amp;")="&amp;$D176&amp;")", "Bar", "", "Close",$L$3, "0", $U$3,$Z$3, "",$O$3,$T$3)</f>
        <v>41.78</v>
      </c>
      <c r="H176" s="3">
        <f xml:space="preserve"> RTD("cqg.rtd",,"StudyData", "Close("&amp;$I$3&amp;")when (LocalMonth("&amp;$I$3&amp;")="&amp;$B176&amp;" and LocalDay("&amp;$I$3&amp;")="&amp;$C176&amp;" and LocalYear("&amp;$I$3&amp;")="&amp;$D176&amp;")", "Bar", "", "Close",$L$3, "0", $U$3,$Z$3, "",$O$3,$T$3)</f>
        <v>45.22</v>
      </c>
      <c r="I176" s="4">
        <f xml:space="preserve"> RTD("cqg.rtd",,"StudyData", "Vol("&amp;$I$3&amp;",VolType=Exchange,CoCType=Commodity)when (LocalMonth("&amp;$I$3&amp;")="&amp;$B176&amp;" and LocalDay("&amp;$I$3&amp;")="&amp;$C176&amp;" and LocalYear("&amp;$I$3&amp;")="&amp;$D176&amp;")", "Bar", "", "Close",$L$3, "0", $U$3,$Z$3, "",$O$3,"D")</f>
        <v>1169111</v>
      </c>
    </row>
    <row r="177" spans="1:9" x14ac:dyDescent="0.3">
      <c r="A177" s="1">
        <f t="shared" si="10"/>
        <v>42247</v>
      </c>
      <c r="B177" s="10">
        <f t="shared" si="11"/>
        <v>8</v>
      </c>
      <c r="C177" s="10">
        <f t="shared" si="12"/>
        <v>31</v>
      </c>
      <c r="D177" s="10">
        <f t="shared" si="13"/>
        <v>2015</v>
      </c>
      <c r="E177" s="3">
        <f xml:space="preserve"> RTD("cqg.rtd",,"StudyData", "Open("&amp;$I$3&amp;")when (LocalMonth("&amp;$I$3&amp;")="&amp;$B177&amp;" and LocalDay("&amp;$I$3&amp;")="&amp;$C177&amp;" and LocalYear("&amp;$I$3&amp;")="&amp;$D177&amp;")", "Bar", "", "Close",$L$3, "0", $U$3,$Z$3, "",$O$3,$T$3)</f>
        <v>45</v>
      </c>
      <c r="F177" s="3">
        <f xml:space="preserve"> RTD("cqg.rtd",,"StudyData", "High("&amp;$I$3&amp;")when (LocalMonth("&amp;$I$3&amp;")="&amp;$B177&amp;" and LocalDay("&amp;$I$3&amp;")="&amp;$C177&amp;" and LocalYear("&amp;$I$3&amp;")="&amp;$D177&amp;")", "Bar", "", "Close",$L$3, "0", $U$3,$Z$3, "",$O$3,$T$3)</f>
        <v>49.33</v>
      </c>
      <c r="G177" s="3">
        <f xml:space="preserve"> RTD("cqg.rtd",,"StudyData", "Low("&amp;$I$3&amp;")when (LocalMonth("&amp;$I$3&amp;")="&amp;$B177&amp;" and LocalDay("&amp;$I$3&amp;")="&amp;$C177&amp;" and LocalYear("&amp;$I$3&amp;")="&amp;$D177&amp;")", "Bar", "", "Close",$L$3, "0", $U$3,$Z$3, "",$O$3,$T$3)</f>
        <v>43.6</v>
      </c>
      <c r="H177" s="3">
        <f xml:space="preserve"> RTD("cqg.rtd",,"StudyData", "Close("&amp;$I$3&amp;")when (LocalMonth("&amp;$I$3&amp;")="&amp;$B177&amp;" and LocalDay("&amp;$I$3&amp;")="&amp;$C177&amp;" and LocalYear("&amp;$I$3&amp;")="&amp;$D177&amp;")", "Bar", "", "Close",$L$3, "0", $U$3,$Z$3, "",$O$3,$T$3)</f>
        <v>49.2</v>
      </c>
      <c r="I177" s="4">
        <f xml:space="preserve"> RTD("cqg.rtd",,"StudyData", "Vol("&amp;$I$3&amp;",VolType=Exchange,CoCType=Commodity)when (LocalMonth("&amp;$I$3&amp;")="&amp;$B177&amp;" and LocalDay("&amp;$I$3&amp;")="&amp;$C177&amp;" and LocalYear("&amp;$I$3&amp;")="&amp;$D177&amp;")", "Bar", "", "Close",$L$3, "0", $U$3,$Z$3, "",$O$3,"D")</f>
        <v>1385866</v>
      </c>
    </row>
    <row r="178" spans="1:9" x14ac:dyDescent="0.3">
      <c r="A178" s="1">
        <f t="shared" si="10"/>
        <v>42248</v>
      </c>
      <c r="B178" s="10">
        <f t="shared" si="11"/>
        <v>9</v>
      </c>
      <c r="C178" s="10">
        <f t="shared" si="12"/>
        <v>1</v>
      </c>
      <c r="D178" s="10">
        <f t="shared" si="13"/>
        <v>2015</v>
      </c>
      <c r="E178" s="3">
        <f xml:space="preserve"> RTD("cqg.rtd",,"StudyData", "Open("&amp;$I$3&amp;")when (LocalMonth("&amp;$I$3&amp;")="&amp;$B178&amp;" and LocalDay("&amp;$I$3&amp;")="&amp;$C178&amp;" and LocalYear("&amp;$I$3&amp;")="&amp;$D178&amp;")", "Bar", "", "Close",$L$3, "0", $U$3,$Z$3, "",$O$3,$T$3)</f>
        <v>48.1</v>
      </c>
      <c r="F178" s="3">
        <f xml:space="preserve"> RTD("cqg.rtd",,"StudyData", "High("&amp;$I$3&amp;")when (LocalMonth("&amp;$I$3&amp;")="&amp;$B178&amp;" and LocalDay("&amp;$I$3&amp;")="&amp;$C178&amp;" and LocalYear("&amp;$I$3&amp;")="&amp;$D178&amp;")", "Bar", "", "Close",$L$3, "0", $U$3,$Z$3, "",$O$3,$T$3)</f>
        <v>48.87</v>
      </c>
      <c r="G178" s="3">
        <f xml:space="preserve"> RTD("cqg.rtd",,"StudyData", "Low("&amp;$I$3&amp;")when (LocalMonth("&amp;$I$3&amp;")="&amp;$B178&amp;" and LocalDay("&amp;$I$3&amp;")="&amp;$C178&amp;" and LocalYear("&amp;$I$3&amp;")="&amp;$D178&amp;")", "Bar", "", "Close",$L$3, "0", $U$3,$Z$3, "",$O$3,$T$3)</f>
        <v>44.15</v>
      </c>
      <c r="H178" s="3">
        <f xml:space="preserve"> RTD("cqg.rtd",,"StudyData", "Close("&amp;$I$3&amp;")when (LocalMonth("&amp;$I$3&amp;")="&amp;$B178&amp;" and LocalDay("&amp;$I$3&amp;")="&amp;$C178&amp;" and LocalYear("&amp;$I$3&amp;")="&amp;$D178&amp;")", "Bar", "", "Close",$L$3, "0", $U$3,$Z$3, "",$O$3,$T$3)</f>
        <v>45.41</v>
      </c>
      <c r="I178" s="4">
        <f xml:space="preserve"> RTD("cqg.rtd",,"StudyData", "Vol("&amp;$I$3&amp;",VolType=Exchange,CoCType=Commodity)when (LocalMonth("&amp;$I$3&amp;")="&amp;$B178&amp;" and LocalDay("&amp;$I$3&amp;")="&amp;$C178&amp;" and LocalYear("&amp;$I$3&amp;")="&amp;$D178&amp;")", "Bar", "", "Close",$L$3, "0", $U$3,$Z$3, "",$O$3,"D")</f>
        <v>1335539</v>
      </c>
    </row>
    <row r="179" spans="1:9" x14ac:dyDescent="0.3">
      <c r="A179" s="1">
        <f t="shared" si="10"/>
        <v>42249</v>
      </c>
      <c r="B179" s="10">
        <f t="shared" si="11"/>
        <v>9</v>
      </c>
      <c r="C179" s="10">
        <f t="shared" si="12"/>
        <v>2</v>
      </c>
      <c r="D179" s="10">
        <f t="shared" si="13"/>
        <v>2015</v>
      </c>
      <c r="E179" s="3">
        <f xml:space="preserve"> RTD("cqg.rtd",,"StudyData", "Open("&amp;$I$3&amp;")when (LocalMonth("&amp;$I$3&amp;")="&amp;$B179&amp;" and LocalDay("&amp;$I$3&amp;")="&amp;$C179&amp;" and LocalYear("&amp;$I$3&amp;")="&amp;$D179&amp;")", "Bar", "", "Close",$L$3, "0", $U$3,$Z$3, "",$O$3,$T$3)</f>
        <v>44.26</v>
      </c>
      <c r="F179" s="3">
        <f xml:space="preserve"> RTD("cqg.rtd",,"StudyData", "High("&amp;$I$3&amp;")when (LocalMonth("&amp;$I$3&amp;")="&amp;$B179&amp;" and LocalDay("&amp;$I$3&amp;")="&amp;$C179&amp;" and LocalYear("&amp;$I$3&amp;")="&amp;$D179&amp;")", "Bar", "", "Close",$L$3, "0", $U$3,$Z$3, "",$O$3,$T$3)</f>
        <v>46.77</v>
      </c>
      <c r="G179" s="3">
        <f xml:space="preserve"> RTD("cqg.rtd",,"StudyData", "Low("&amp;$I$3&amp;")when (LocalMonth("&amp;$I$3&amp;")="&amp;$B179&amp;" and LocalDay("&amp;$I$3&amp;")="&amp;$C179&amp;" and LocalYear("&amp;$I$3&amp;")="&amp;$D179&amp;")", "Bar", "", "Close",$L$3, "0", $U$3,$Z$3, "",$O$3,$T$3)</f>
        <v>43.21</v>
      </c>
      <c r="H179" s="3">
        <f xml:space="preserve"> RTD("cqg.rtd",,"StudyData", "Close("&amp;$I$3&amp;")when (LocalMonth("&amp;$I$3&amp;")="&amp;$B179&amp;" and LocalDay("&amp;$I$3&amp;")="&amp;$C179&amp;" and LocalYear("&amp;$I$3&amp;")="&amp;$D179&amp;")", "Bar", "", "Close",$L$3, "0", $U$3,$Z$3, "",$O$3,$T$3)</f>
        <v>46.25</v>
      </c>
      <c r="I179" s="4">
        <f xml:space="preserve"> RTD("cqg.rtd",,"StudyData", "Vol("&amp;$I$3&amp;",VolType=Exchange,CoCType=Commodity)when (LocalMonth("&amp;$I$3&amp;")="&amp;$B179&amp;" and LocalDay("&amp;$I$3&amp;")="&amp;$C179&amp;" and LocalYear("&amp;$I$3&amp;")="&amp;$D179&amp;")", "Bar", "", "Close",$L$3, "0", $U$3,$Z$3, "",$O$3,"D")</f>
        <v>1212457</v>
      </c>
    </row>
    <row r="180" spans="1:9" x14ac:dyDescent="0.3">
      <c r="A180" s="1">
        <f t="shared" si="10"/>
        <v>42250</v>
      </c>
      <c r="B180" s="10">
        <f t="shared" si="11"/>
        <v>9</v>
      </c>
      <c r="C180" s="10">
        <f t="shared" si="12"/>
        <v>3</v>
      </c>
      <c r="D180" s="10">
        <f t="shared" si="13"/>
        <v>2015</v>
      </c>
      <c r="E180" s="3">
        <f xml:space="preserve"> RTD("cqg.rtd",,"StudyData", "Open("&amp;$I$3&amp;")when (LocalMonth("&amp;$I$3&amp;")="&amp;$B180&amp;" and LocalDay("&amp;$I$3&amp;")="&amp;$C180&amp;" and LocalYear("&amp;$I$3&amp;")="&amp;$D180&amp;")", "Bar", "", "Close",$L$3, "0", $U$3,$Z$3, "",$O$3,$T$3)</f>
        <v>46.11</v>
      </c>
      <c r="F180" s="3">
        <f xml:space="preserve"> RTD("cqg.rtd",,"StudyData", "High("&amp;$I$3&amp;")when (LocalMonth("&amp;$I$3&amp;")="&amp;$B180&amp;" and LocalDay("&amp;$I$3&amp;")="&amp;$C180&amp;" and LocalYear("&amp;$I$3&amp;")="&amp;$D180&amp;")", "Bar", "", "Close",$L$3, "0", $U$3,$Z$3, "",$O$3,$T$3)</f>
        <v>48.42</v>
      </c>
      <c r="G180" s="3">
        <f xml:space="preserve"> RTD("cqg.rtd",,"StudyData", "Low("&amp;$I$3&amp;")when (LocalMonth("&amp;$I$3&amp;")="&amp;$B180&amp;" and LocalDay("&amp;$I$3&amp;")="&amp;$C180&amp;" and LocalYear("&amp;$I$3&amp;")="&amp;$D180&amp;")", "Bar", "", "Close",$L$3, "0", $U$3,$Z$3, "",$O$3,$T$3)</f>
        <v>45.65</v>
      </c>
      <c r="H180" s="3">
        <f xml:space="preserve"> RTD("cqg.rtd",,"StudyData", "Close("&amp;$I$3&amp;")when (LocalMonth("&amp;$I$3&amp;")="&amp;$B180&amp;" and LocalDay("&amp;$I$3&amp;")="&amp;$C180&amp;" and LocalYear("&amp;$I$3&amp;")="&amp;$D180&amp;")", "Bar", "", "Close",$L$3, "0", $U$3,$Z$3, "",$O$3,$T$3)</f>
        <v>46.75</v>
      </c>
      <c r="I180" s="4">
        <f xml:space="preserve"> RTD("cqg.rtd",,"StudyData", "Vol("&amp;$I$3&amp;",VolType=Exchange,CoCType=Commodity)when (LocalMonth("&amp;$I$3&amp;")="&amp;$B180&amp;" and LocalDay("&amp;$I$3&amp;")="&amp;$C180&amp;" and LocalYear("&amp;$I$3&amp;")="&amp;$D180&amp;")", "Bar", "", "Close",$L$3, "0", $U$3,$Z$3, "",$O$3,"D")</f>
        <v>989578</v>
      </c>
    </row>
    <row r="181" spans="1:9" x14ac:dyDescent="0.3">
      <c r="A181" s="1">
        <f t="shared" si="10"/>
        <v>42251</v>
      </c>
      <c r="B181" s="10">
        <f t="shared" si="11"/>
        <v>9</v>
      </c>
      <c r="C181" s="10">
        <f t="shared" si="12"/>
        <v>4</v>
      </c>
      <c r="D181" s="10">
        <f t="shared" si="13"/>
        <v>2015</v>
      </c>
      <c r="E181" s="3">
        <f xml:space="preserve"> RTD("cqg.rtd",,"StudyData", "Open("&amp;$I$3&amp;")when (LocalMonth("&amp;$I$3&amp;")="&amp;$B181&amp;" and LocalDay("&amp;$I$3&amp;")="&amp;$C181&amp;" and LocalYear("&amp;$I$3&amp;")="&amp;$D181&amp;")", "Bar", "", "Close",$L$3, "0", $U$3,$Z$3, "",$O$3,$T$3)</f>
        <v>46.68</v>
      </c>
      <c r="F181" s="3">
        <f xml:space="preserve"> RTD("cqg.rtd",,"StudyData", "High("&amp;$I$3&amp;")when (LocalMonth("&amp;$I$3&amp;")="&amp;$B181&amp;" and LocalDay("&amp;$I$3&amp;")="&amp;$C181&amp;" and LocalYear("&amp;$I$3&amp;")="&amp;$D181&amp;")", "Bar", "", "Close",$L$3, "0", $U$3,$Z$3, "",$O$3,$T$3)</f>
        <v>47.23</v>
      </c>
      <c r="G181" s="3">
        <f xml:space="preserve"> RTD("cqg.rtd",,"StudyData", "Low("&amp;$I$3&amp;")when (LocalMonth("&amp;$I$3&amp;")="&amp;$B181&amp;" and LocalDay("&amp;$I$3&amp;")="&amp;$C181&amp;" and LocalYear("&amp;$I$3&amp;")="&amp;$D181&amp;")", "Bar", "", "Close",$L$3, "0", $U$3,$Z$3, "",$O$3,$T$3)</f>
        <v>45.61</v>
      </c>
      <c r="H181" s="3">
        <f xml:space="preserve"> RTD("cqg.rtd",,"StudyData", "Close("&amp;$I$3&amp;")when (LocalMonth("&amp;$I$3&amp;")="&amp;$B181&amp;" and LocalDay("&amp;$I$3&amp;")="&amp;$C181&amp;" and LocalYear("&amp;$I$3&amp;")="&amp;$D181&amp;")", "Bar", "", "Close",$L$3, "0", $U$3,$Z$3, "",$O$3,$T$3)</f>
        <v>46.05</v>
      </c>
      <c r="I181" s="4">
        <f xml:space="preserve"> RTD("cqg.rtd",,"StudyData", "Vol("&amp;$I$3&amp;",VolType=Exchange,CoCType=Commodity)when (LocalMonth("&amp;$I$3&amp;")="&amp;$B181&amp;" and LocalDay("&amp;$I$3&amp;")="&amp;$C181&amp;" and LocalYear("&amp;$I$3&amp;")="&amp;$D181&amp;")", "Bar", "", "Close",$L$3, "0", $U$3,$Z$3, "",$O$3,"D")</f>
        <v>658478</v>
      </c>
    </row>
    <row r="182" spans="1:9" x14ac:dyDescent="0.3">
      <c r="A182" s="1">
        <f t="shared" si="10"/>
        <v>42254</v>
      </c>
      <c r="B182" s="10">
        <f t="shared" si="11"/>
        <v>9</v>
      </c>
      <c r="C182" s="10">
        <f t="shared" si="12"/>
        <v>7</v>
      </c>
      <c r="D182" s="10">
        <f t="shared" si="13"/>
        <v>2015</v>
      </c>
      <c r="E182" s="3" t="str">
        <f xml:space="preserve"> RTD("cqg.rtd",,"StudyData", "Open("&amp;$I$3&amp;")when (LocalMonth("&amp;$I$3&amp;")="&amp;$B182&amp;" and LocalDay("&amp;$I$3&amp;")="&amp;$C182&amp;" and LocalYear("&amp;$I$3&amp;")="&amp;$D182&amp;")", "Bar", "", "Close",$L$3, "0", $U$3,$Z$3, "",$O$3,$T$3)</f>
        <v/>
      </c>
      <c r="F182" s="3" t="str">
        <f xml:space="preserve"> RTD("cqg.rtd",,"StudyData", "High("&amp;$I$3&amp;")when (LocalMonth("&amp;$I$3&amp;")="&amp;$B182&amp;" and LocalDay("&amp;$I$3&amp;")="&amp;$C182&amp;" and LocalYear("&amp;$I$3&amp;")="&amp;$D182&amp;")", "Bar", "", "Close",$L$3, "0", $U$3,$Z$3, "",$O$3,$T$3)</f>
        <v/>
      </c>
      <c r="G182" s="3" t="str">
        <f xml:space="preserve"> RTD("cqg.rtd",,"StudyData", "Low("&amp;$I$3&amp;")when (LocalMonth("&amp;$I$3&amp;")="&amp;$B182&amp;" and LocalDay("&amp;$I$3&amp;")="&amp;$C182&amp;" and LocalYear("&amp;$I$3&amp;")="&amp;$D182&amp;")", "Bar", "", "Close",$L$3, "0", $U$3,$Z$3, "",$O$3,$T$3)</f>
        <v/>
      </c>
      <c r="H182" s="3" t="str">
        <f xml:space="preserve"> RTD("cqg.rtd",,"StudyData", "Close("&amp;$I$3&amp;")when (LocalMonth("&amp;$I$3&amp;")="&amp;$B182&amp;" and LocalDay("&amp;$I$3&amp;")="&amp;$C182&amp;" and LocalYear("&amp;$I$3&amp;")="&amp;$D182&amp;")", "Bar", "", "Close",$L$3, "0", $U$3,$Z$3, "",$O$3,$T$3)</f>
        <v/>
      </c>
      <c r="I182" s="4" t="str">
        <f xml:space="preserve"> RTD("cqg.rtd",,"StudyData", "Vol("&amp;$I$3&amp;",VolType=Exchange,CoCType=Commodity)when (LocalMonth("&amp;$I$3&amp;")="&amp;$B182&amp;" and LocalDay("&amp;$I$3&amp;")="&amp;$C182&amp;" and LocalYear("&amp;$I$3&amp;")="&amp;$D182&amp;")", "Bar", "", "Close",$L$3, "0", $U$3,$Z$3, "",$O$3,"D")</f>
        <v/>
      </c>
    </row>
    <row r="183" spans="1:9" x14ac:dyDescent="0.3">
      <c r="A183" s="1">
        <f t="shared" si="10"/>
        <v>42255</v>
      </c>
      <c r="B183" s="10">
        <f t="shared" si="11"/>
        <v>9</v>
      </c>
      <c r="C183" s="10">
        <f t="shared" si="12"/>
        <v>8</v>
      </c>
      <c r="D183" s="10">
        <f t="shared" si="13"/>
        <v>2015</v>
      </c>
      <c r="E183" s="3">
        <f xml:space="preserve"> RTD("cqg.rtd",,"StudyData", "Open("&amp;$I$3&amp;")when (LocalMonth("&amp;$I$3&amp;")="&amp;$B183&amp;" and LocalDay("&amp;$I$3&amp;")="&amp;$C183&amp;" and LocalYear("&amp;$I$3&amp;")="&amp;$D183&amp;")", "Bar", "", "Close",$L$3, "0", $U$3,$Z$3, "",$O$3,$T$3)</f>
        <v>45.82</v>
      </c>
      <c r="F183" s="3">
        <f xml:space="preserve"> RTD("cqg.rtd",,"StudyData", "High("&amp;$I$3&amp;")when (LocalMonth("&amp;$I$3&amp;")="&amp;$B183&amp;" and LocalDay("&amp;$I$3&amp;")="&amp;$C183&amp;" and LocalYear("&amp;$I$3&amp;")="&amp;$D183&amp;")", "Bar", "", "Close",$L$3, "0", $U$3,$Z$3, "",$O$3,$T$3)</f>
        <v>46.41</v>
      </c>
      <c r="G183" s="3">
        <f xml:space="preserve"> RTD("cqg.rtd",,"StudyData", "Low("&amp;$I$3&amp;")when (LocalMonth("&amp;$I$3&amp;")="&amp;$B183&amp;" and LocalDay("&amp;$I$3&amp;")="&amp;$C183&amp;" and LocalYear("&amp;$I$3&amp;")="&amp;$D183&amp;")", "Bar", "", "Close",$L$3, "0", $U$3,$Z$3, "",$O$3,$T$3)</f>
        <v>44.14</v>
      </c>
      <c r="H183" s="3">
        <f xml:space="preserve"> RTD("cqg.rtd",,"StudyData", "Close("&amp;$I$3&amp;")when (LocalMonth("&amp;$I$3&amp;")="&amp;$B183&amp;" and LocalDay("&amp;$I$3&amp;")="&amp;$C183&amp;" and LocalYear("&amp;$I$3&amp;")="&amp;$D183&amp;")", "Bar", "", "Close",$L$3, "0", $U$3,$Z$3, "",$O$3,$T$3)</f>
        <v>45.94</v>
      </c>
      <c r="I183" s="4">
        <f xml:space="preserve"> RTD("cqg.rtd",,"StudyData", "Vol("&amp;$I$3&amp;",VolType=Exchange,CoCType=Commodity)when (LocalMonth("&amp;$I$3&amp;")="&amp;$B183&amp;" and LocalDay("&amp;$I$3&amp;")="&amp;$C183&amp;" and LocalYear("&amp;$I$3&amp;")="&amp;$D183&amp;")", "Bar", "", "Close",$L$3, "0", $U$3,$Z$3, "",$O$3,"D")</f>
        <v>868704</v>
      </c>
    </row>
    <row r="184" spans="1:9" x14ac:dyDescent="0.3">
      <c r="A184" s="1">
        <f t="shared" si="10"/>
        <v>42256</v>
      </c>
      <c r="B184" s="10">
        <f t="shared" si="11"/>
        <v>9</v>
      </c>
      <c r="C184" s="10">
        <f t="shared" si="12"/>
        <v>9</v>
      </c>
      <c r="D184" s="10">
        <f t="shared" si="13"/>
        <v>2015</v>
      </c>
      <c r="E184" s="3">
        <f xml:space="preserve"> RTD("cqg.rtd",,"StudyData", "Open("&amp;$I$3&amp;")when (LocalMonth("&amp;$I$3&amp;")="&amp;$B184&amp;" and LocalDay("&amp;$I$3&amp;")="&amp;$C184&amp;" and LocalYear("&amp;$I$3&amp;")="&amp;$D184&amp;")", "Bar", "", "Close",$L$3, "0", $U$3,$Z$3, "",$O$3,$T$3)</f>
        <v>45.79</v>
      </c>
      <c r="F184" s="3">
        <f xml:space="preserve"> RTD("cqg.rtd",,"StudyData", "High("&amp;$I$3&amp;")when (LocalMonth("&amp;$I$3&amp;")="&amp;$B184&amp;" and LocalDay("&amp;$I$3&amp;")="&amp;$C184&amp;" and LocalYear("&amp;$I$3&amp;")="&amp;$D184&amp;")", "Bar", "", "Close",$L$3, "0", $U$3,$Z$3, "",$O$3,$T$3)</f>
        <v>46.26</v>
      </c>
      <c r="G184" s="3">
        <f xml:space="preserve"> RTD("cqg.rtd",,"StudyData", "Low("&amp;$I$3&amp;")when (LocalMonth("&amp;$I$3&amp;")="&amp;$B184&amp;" and LocalDay("&amp;$I$3&amp;")="&amp;$C184&amp;" and LocalYear("&amp;$I$3&amp;")="&amp;$D184&amp;")", "Bar", "", "Close",$L$3, "0", $U$3,$Z$3, "",$O$3,$T$3)</f>
        <v>44.05</v>
      </c>
      <c r="H184" s="3">
        <f xml:space="preserve"> RTD("cqg.rtd",,"StudyData", "Close("&amp;$I$3&amp;")when (LocalMonth("&amp;$I$3&amp;")="&amp;$B184&amp;" and LocalDay("&amp;$I$3&amp;")="&amp;$C184&amp;" and LocalYear("&amp;$I$3&amp;")="&amp;$D184&amp;")", "Bar", "", "Close",$L$3, "0", $U$3,$Z$3, "",$O$3,$T$3)</f>
        <v>44.15</v>
      </c>
      <c r="I184" s="4">
        <f xml:space="preserve"> RTD("cqg.rtd",,"StudyData", "Vol("&amp;$I$3&amp;",VolType=Exchange,CoCType=Commodity)when (LocalMonth("&amp;$I$3&amp;")="&amp;$B184&amp;" and LocalDay("&amp;$I$3&amp;")="&amp;$C184&amp;" and LocalYear("&amp;$I$3&amp;")="&amp;$D184&amp;")", "Bar", "", "Close",$L$3, "0", $U$3,$Z$3, "",$O$3,"D")</f>
        <v>800775</v>
      </c>
    </row>
    <row r="185" spans="1:9" x14ac:dyDescent="0.3">
      <c r="A185" s="1">
        <f t="shared" si="10"/>
        <v>42257</v>
      </c>
      <c r="B185" s="10">
        <f t="shared" si="11"/>
        <v>9</v>
      </c>
      <c r="C185" s="10">
        <f t="shared" si="12"/>
        <v>10</v>
      </c>
      <c r="D185" s="10">
        <f t="shared" si="13"/>
        <v>2015</v>
      </c>
      <c r="E185" s="3">
        <f xml:space="preserve"> RTD("cqg.rtd",,"StudyData", "Open("&amp;$I$3&amp;")when (LocalMonth("&amp;$I$3&amp;")="&amp;$B185&amp;" and LocalDay("&amp;$I$3&amp;")="&amp;$C185&amp;" and LocalYear("&amp;$I$3&amp;")="&amp;$D185&amp;")", "Bar", "", "Close",$L$3, "0", $U$3,$Z$3, "",$O$3,$T$3)</f>
        <v>44.16</v>
      </c>
      <c r="F185" s="3">
        <f xml:space="preserve"> RTD("cqg.rtd",,"StudyData", "High("&amp;$I$3&amp;")when (LocalMonth("&amp;$I$3&amp;")="&amp;$B185&amp;" and LocalDay("&amp;$I$3&amp;")="&amp;$C185&amp;" and LocalYear("&amp;$I$3&amp;")="&amp;$D185&amp;")", "Bar", "", "Close",$L$3, "0", $U$3,$Z$3, "",$O$3,$T$3)</f>
        <v>46.04</v>
      </c>
      <c r="G185" s="3">
        <f xml:space="preserve"> RTD("cqg.rtd",,"StudyData", "Low("&amp;$I$3&amp;")when (LocalMonth("&amp;$I$3&amp;")="&amp;$B185&amp;" and LocalDay("&amp;$I$3&amp;")="&amp;$C185&amp;" and LocalYear("&amp;$I$3&amp;")="&amp;$D185&amp;")", "Bar", "", "Close",$L$3, "0", $U$3,$Z$3, "",$O$3,$T$3)</f>
        <v>43.36</v>
      </c>
      <c r="H185" s="3">
        <f xml:space="preserve"> RTD("cqg.rtd",,"StudyData", "Close("&amp;$I$3&amp;")when (LocalMonth("&amp;$I$3&amp;")="&amp;$B185&amp;" and LocalDay("&amp;$I$3&amp;")="&amp;$C185&amp;" and LocalYear("&amp;$I$3&amp;")="&amp;$D185&amp;")", "Bar", "", "Close",$L$3, "0", $U$3,$Z$3, "",$O$3,$T$3)</f>
        <v>45.92</v>
      </c>
      <c r="I185" s="4">
        <f xml:space="preserve"> RTD("cqg.rtd",,"StudyData", "Vol("&amp;$I$3&amp;",VolType=Exchange,CoCType=Commodity)when (LocalMonth("&amp;$I$3&amp;")="&amp;$B185&amp;" and LocalDay("&amp;$I$3&amp;")="&amp;$C185&amp;" and LocalYear("&amp;$I$3&amp;")="&amp;$D185&amp;")", "Bar", "", "Close",$L$3, "0", $U$3,$Z$3, "",$O$3,"D")</f>
        <v>960852</v>
      </c>
    </row>
    <row r="186" spans="1:9" x14ac:dyDescent="0.3">
      <c r="A186" s="1">
        <f t="shared" si="10"/>
        <v>42258</v>
      </c>
      <c r="B186" s="10">
        <f t="shared" si="11"/>
        <v>9</v>
      </c>
      <c r="C186" s="10">
        <f t="shared" si="12"/>
        <v>11</v>
      </c>
      <c r="D186" s="10">
        <f t="shared" si="13"/>
        <v>2015</v>
      </c>
      <c r="E186" s="3">
        <f xml:space="preserve"> RTD("cqg.rtd",,"StudyData", "Open("&amp;$I$3&amp;")when (LocalMonth("&amp;$I$3&amp;")="&amp;$B186&amp;" and LocalDay("&amp;$I$3&amp;")="&amp;$C186&amp;" and LocalYear("&amp;$I$3&amp;")="&amp;$D186&amp;")", "Bar", "", "Close",$L$3, "0", $U$3,$Z$3, "",$O$3,$T$3)</f>
        <v>45.71</v>
      </c>
      <c r="F186" s="3">
        <f xml:space="preserve"> RTD("cqg.rtd",,"StudyData", "High("&amp;$I$3&amp;")when (LocalMonth("&amp;$I$3&amp;")="&amp;$B186&amp;" and LocalDay("&amp;$I$3&amp;")="&amp;$C186&amp;" and LocalYear("&amp;$I$3&amp;")="&amp;$D186&amp;")", "Bar", "", "Close",$L$3, "0", $U$3,$Z$3, "",$O$3,$T$3)</f>
        <v>45.88</v>
      </c>
      <c r="G186" s="3">
        <f xml:space="preserve"> RTD("cqg.rtd",,"StudyData", "Low("&amp;$I$3&amp;")when (LocalMonth("&amp;$I$3&amp;")="&amp;$B186&amp;" and LocalDay("&amp;$I$3&amp;")="&amp;$C186&amp;" and LocalYear("&amp;$I$3&amp;")="&amp;$D186&amp;")", "Bar", "", "Close",$L$3, "0", $U$3,$Z$3, "",$O$3,$T$3)</f>
        <v>44.16</v>
      </c>
      <c r="H186" s="3">
        <f xml:space="preserve"> RTD("cqg.rtd",,"StudyData", "Close("&amp;$I$3&amp;")when (LocalMonth("&amp;$I$3&amp;")="&amp;$B186&amp;" and LocalDay("&amp;$I$3&amp;")="&amp;$C186&amp;" and LocalYear("&amp;$I$3&amp;")="&amp;$D186&amp;")", "Bar", "", "Close",$L$3, "0", $U$3,$Z$3, "",$O$3,$T$3)</f>
        <v>44.63</v>
      </c>
      <c r="I186" s="4">
        <f xml:space="preserve"> RTD("cqg.rtd",,"StudyData", "Vol("&amp;$I$3&amp;",VolType=Exchange,CoCType=Commodity)when (LocalMonth("&amp;$I$3&amp;")="&amp;$B186&amp;" and LocalDay("&amp;$I$3&amp;")="&amp;$C186&amp;" and LocalYear("&amp;$I$3&amp;")="&amp;$D186&amp;")", "Bar", "", "Close",$L$3, "0", $U$3,$Z$3, "",$O$3,"D")</f>
        <v>771009</v>
      </c>
    </row>
    <row r="187" spans="1:9" x14ac:dyDescent="0.3">
      <c r="A187" s="1">
        <f t="shared" si="10"/>
        <v>42261</v>
      </c>
      <c r="B187" s="10">
        <f t="shared" si="11"/>
        <v>9</v>
      </c>
      <c r="C187" s="10">
        <f t="shared" si="12"/>
        <v>14</v>
      </c>
      <c r="D187" s="10">
        <f t="shared" si="13"/>
        <v>2015</v>
      </c>
      <c r="E187" s="3">
        <f xml:space="preserve"> RTD("cqg.rtd",,"StudyData", "Open("&amp;$I$3&amp;")when (LocalMonth("&amp;$I$3&amp;")="&amp;$B187&amp;" and LocalDay("&amp;$I$3&amp;")="&amp;$C187&amp;" and LocalYear("&amp;$I$3&amp;")="&amp;$D187&amp;")", "Bar", "", "Close",$L$3, "0", $U$3,$Z$3, "",$O$3,$T$3)</f>
        <v>44.78</v>
      </c>
      <c r="F187" s="3">
        <f xml:space="preserve"> RTD("cqg.rtd",,"StudyData", "High("&amp;$I$3&amp;")when (LocalMonth("&amp;$I$3&amp;")="&amp;$B187&amp;" and LocalDay("&amp;$I$3&amp;")="&amp;$C187&amp;" and LocalYear("&amp;$I$3&amp;")="&amp;$D187&amp;")", "Bar", "", "Close",$L$3, "0", $U$3,$Z$3, "",$O$3,$T$3)</f>
        <v>44.97</v>
      </c>
      <c r="G187" s="3">
        <f xml:space="preserve"> RTD("cqg.rtd",,"StudyData", "Low("&amp;$I$3&amp;")when (LocalMonth("&amp;$I$3&amp;")="&amp;$B187&amp;" and LocalDay("&amp;$I$3&amp;")="&amp;$C187&amp;" and LocalYear("&amp;$I$3&amp;")="&amp;$D187&amp;")", "Bar", "", "Close",$L$3, "0", $U$3,$Z$3, "",$O$3,$T$3)</f>
        <v>43.59</v>
      </c>
      <c r="H187" s="3">
        <f xml:space="preserve"> RTD("cqg.rtd",,"StudyData", "Close("&amp;$I$3&amp;")when (LocalMonth("&amp;$I$3&amp;")="&amp;$B187&amp;" and LocalDay("&amp;$I$3&amp;")="&amp;$C187&amp;" and LocalYear("&amp;$I$3&amp;")="&amp;$D187&amp;")", "Bar", "", "Close",$L$3, "0", $U$3,$Z$3, "",$O$3,$T$3)</f>
        <v>44</v>
      </c>
      <c r="I187" s="4">
        <f xml:space="preserve"> RTD("cqg.rtd",,"StudyData", "Vol("&amp;$I$3&amp;",VolType=Exchange,CoCType=Commodity)when (LocalMonth("&amp;$I$3&amp;")="&amp;$B187&amp;" and LocalDay("&amp;$I$3&amp;")="&amp;$C187&amp;" and LocalYear("&amp;$I$3&amp;")="&amp;$D187&amp;")", "Bar", "", "Close",$L$3, "0", $U$3,$Z$3, "",$O$3,"D")</f>
        <v>724066</v>
      </c>
    </row>
    <row r="188" spans="1:9" x14ac:dyDescent="0.3">
      <c r="A188" s="1">
        <f t="shared" si="10"/>
        <v>42262</v>
      </c>
      <c r="B188" s="10">
        <f t="shared" si="11"/>
        <v>9</v>
      </c>
      <c r="C188" s="10">
        <f t="shared" si="12"/>
        <v>15</v>
      </c>
      <c r="D188" s="10">
        <f t="shared" si="13"/>
        <v>2015</v>
      </c>
      <c r="E188" s="3">
        <f xml:space="preserve"> RTD("cqg.rtd",,"StudyData", "Open("&amp;$I$3&amp;")when (LocalMonth("&amp;$I$3&amp;")="&amp;$B188&amp;" and LocalDay("&amp;$I$3&amp;")="&amp;$C188&amp;" and LocalYear("&amp;$I$3&amp;")="&amp;$D188&amp;")", "Bar", "", "Close",$L$3, "0", $U$3,$Z$3, "",$O$3,$T$3)</f>
        <v>44.11</v>
      </c>
      <c r="F188" s="3">
        <f xml:space="preserve"> RTD("cqg.rtd",,"StudyData", "High("&amp;$I$3&amp;")when (LocalMonth("&amp;$I$3&amp;")="&amp;$B188&amp;" and LocalDay("&amp;$I$3&amp;")="&amp;$C188&amp;" and LocalYear("&amp;$I$3&amp;")="&amp;$D188&amp;")", "Bar", "", "Close",$L$3, "0", $U$3,$Z$3, "",$O$3,$T$3)</f>
        <v>45.25</v>
      </c>
      <c r="G188" s="3">
        <f xml:space="preserve"> RTD("cqg.rtd",,"StudyData", "Low("&amp;$I$3&amp;")when (LocalMonth("&amp;$I$3&amp;")="&amp;$B188&amp;" and LocalDay("&amp;$I$3&amp;")="&amp;$C188&amp;" and LocalYear("&amp;$I$3&amp;")="&amp;$D188&amp;")", "Bar", "", "Close",$L$3, "0", $U$3,$Z$3, "",$O$3,$T$3)</f>
        <v>43.92</v>
      </c>
      <c r="H188" s="3">
        <f xml:space="preserve"> RTD("cqg.rtd",,"StudyData", "Close("&amp;$I$3&amp;")when (LocalMonth("&amp;$I$3&amp;")="&amp;$B188&amp;" and LocalDay("&amp;$I$3&amp;")="&amp;$C188&amp;" and LocalYear("&amp;$I$3&amp;")="&amp;$D188&amp;")", "Bar", "", "Close",$L$3, "0", $U$3,$Z$3, "",$O$3,$T$3)</f>
        <v>44.59</v>
      </c>
      <c r="I188" s="4">
        <f xml:space="preserve"> RTD("cqg.rtd",,"StudyData", "Vol("&amp;$I$3&amp;",VolType=Exchange,CoCType=Commodity)when (LocalMonth("&amp;$I$3&amp;")="&amp;$B188&amp;" and LocalDay("&amp;$I$3&amp;")="&amp;$C188&amp;" and LocalYear("&amp;$I$3&amp;")="&amp;$D188&amp;")", "Bar", "", "Close",$L$3, "0", $U$3,$Z$3, "",$O$3,"D")</f>
        <v>855887</v>
      </c>
    </row>
    <row r="189" spans="1:9" x14ac:dyDescent="0.3">
      <c r="A189" s="1">
        <f t="shared" si="10"/>
        <v>42263</v>
      </c>
      <c r="B189" s="10">
        <f t="shared" si="11"/>
        <v>9</v>
      </c>
      <c r="C189" s="10">
        <f t="shared" si="12"/>
        <v>16</v>
      </c>
      <c r="D189" s="10">
        <f t="shared" si="13"/>
        <v>2015</v>
      </c>
      <c r="E189" s="3">
        <f xml:space="preserve"> RTD("cqg.rtd",,"StudyData", "Open("&amp;$I$3&amp;")when (LocalMonth("&amp;$I$3&amp;")="&amp;$B189&amp;" and LocalDay("&amp;$I$3&amp;")="&amp;$C189&amp;" and LocalYear("&amp;$I$3&amp;")="&amp;$D189&amp;")", "Bar", "", "Close",$L$3, "0", $U$3,$Z$3, "",$O$3,$T$3)</f>
        <v>45.16</v>
      </c>
      <c r="F189" s="3">
        <f xml:space="preserve"> RTD("cqg.rtd",,"StudyData", "High("&amp;$I$3&amp;")when (LocalMonth("&amp;$I$3&amp;")="&amp;$B189&amp;" and LocalDay("&amp;$I$3&amp;")="&amp;$C189&amp;" and LocalYear("&amp;$I$3&amp;")="&amp;$D189&amp;")", "Bar", "", "Close",$L$3, "0", $U$3,$Z$3, "",$O$3,$T$3)</f>
        <v>47.35</v>
      </c>
      <c r="G189" s="3">
        <f xml:space="preserve"> RTD("cqg.rtd",,"StudyData", "Low("&amp;$I$3&amp;")when (LocalMonth("&amp;$I$3&amp;")="&amp;$B189&amp;" and LocalDay("&amp;$I$3&amp;")="&amp;$C189&amp;" and LocalYear("&amp;$I$3&amp;")="&amp;$D189&amp;")", "Bar", "", "Close",$L$3, "0", $U$3,$Z$3, "",$O$3,$T$3)</f>
        <v>44.82</v>
      </c>
      <c r="H189" s="3">
        <f xml:space="preserve"> RTD("cqg.rtd",,"StudyData", "Close("&amp;$I$3&amp;")when (LocalMonth("&amp;$I$3&amp;")="&amp;$B189&amp;" and LocalDay("&amp;$I$3&amp;")="&amp;$C189&amp;" and LocalYear("&amp;$I$3&amp;")="&amp;$D189&amp;")", "Bar", "", "Close",$L$3, "0", $U$3,$Z$3, "",$O$3,$T$3)</f>
        <v>47.15</v>
      </c>
      <c r="I189" s="4">
        <f xml:space="preserve"> RTD("cqg.rtd",,"StudyData", "Vol("&amp;$I$3&amp;",VolType=Exchange,CoCType=Commodity)when (LocalMonth("&amp;$I$3&amp;")="&amp;$B189&amp;" and LocalDay("&amp;$I$3&amp;")="&amp;$C189&amp;" and LocalYear("&amp;$I$3&amp;")="&amp;$D189&amp;")", "Bar", "", "Close",$L$3, "0", $U$3,$Z$3, "",$O$3,"D")</f>
        <v>1006567</v>
      </c>
    </row>
    <row r="190" spans="1:9" x14ac:dyDescent="0.3">
      <c r="A190" s="1">
        <f t="shared" si="10"/>
        <v>42264</v>
      </c>
      <c r="B190" s="10">
        <f t="shared" si="11"/>
        <v>9</v>
      </c>
      <c r="C190" s="10">
        <f t="shared" si="12"/>
        <v>17</v>
      </c>
      <c r="D190" s="10">
        <f t="shared" si="13"/>
        <v>2015</v>
      </c>
      <c r="E190" s="3">
        <f xml:space="preserve"> RTD("cqg.rtd",,"StudyData", "Open("&amp;$I$3&amp;")when (LocalMonth("&amp;$I$3&amp;")="&amp;$B190&amp;" and LocalDay("&amp;$I$3&amp;")="&amp;$C190&amp;" and LocalYear("&amp;$I$3&amp;")="&amp;$D190&amp;")", "Bar", "", "Close",$L$3, "0", $U$3,$Z$3, "",$O$3,$T$3)</f>
        <v>47.13</v>
      </c>
      <c r="F190" s="3">
        <f xml:space="preserve"> RTD("cqg.rtd",,"StudyData", "High("&amp;$I$3&amp;")when (LocalMonth("&amp;$I$3&amp;")="&amp;$B190&amp;" and LocalDay("&amp;$I$3&amp;")="&amp;$C190&amp;" and LocalYear("&amp;$I$3&amp;")="&amp;$D190&amp;")", "Bar", "", "Close",$L$3, "0", $U$3,$Z$3, "",$O$3,$T$3)</f>
        <v>47.71</v>
      </c>
      <c r="G190" s="3">
        <f xml:space="preserve"> RTD("cqg.rtd",,"StudyData", "Low("&amp;$I$3&amp;")when (LocalMonth("&amp;$I$3&amp;")="&amp;$B190&amp;" and LocalDay("&amp;$I$3&amp;")="&amp;$C190&amp;" and LocalYear("&amp;$I$3&amp;")="&amp;$D190&amp;")", "Bar", "", "Close",$L$3, "0", $U$3,$Z$3, "",$O$3,$T$3)</f>
        <v>46.33</v>
      </c>
      <c r="H190" s="3">
        <f xml:space="preserve"> RTD("cqg.rtd",,"StudyData", "Close("&amp;$I$3&amp;")when (LocalMonth("&amp;$I$3&amp;")="&amp;$B190&amp;" and LocalDay("&amp;$I$3&amp;")="&amp;$C190&amp;" and LocalYear("&amp;$I$3&amp;")="&amp;$D190&amp;")", "Bar", "", "Close",$L$3, "0", $U$3,$Z$3, "",$O$3,$T$3)</f>
        <v>46.9</v>
      </c>
      <c r="I190" s="4">
        <f xml:space="preserve"> RTD("cqg.rtd",,"StudyData", "Vol("&amp;$I$3&amp;",VolType=Exchange,CoCType=Commodity)when (LocalMonth("&amp;$I$3&amp;")="&amp;$B190&amp;" and LocalDay("&amp;$I$3&amp;")="&amp;$C190&amp;" and LocalYear("&amp;$I$3&amp;")="&amp;$D190&amp;")", "Bar", "", "Close",$L$3, "0", $U$3,$Z$3, "",$O$3,"D")</f>
        <v>869744</v>
      </c>
    </row>
    <row r="191" spans="1:9" x14ac:dyDescent="0.3">
      <c r="A191" s="1">
        <f t="shared" si="10"/>
        <v>42265</v>
      </c>
      <c r="B191" s="10">
        <f t="shared" si="11"/>
        <v>9</v>
      </c>
      <c r="C191" s="10">
        <f t="shared" si="12"/>
        <v>18</v>
      </c>
      <c r="D191" s="10">
        <f t="shared" si="13"/>
        <v>2015</v>
      </c>
      <c r="E191" s="3">
        <f xml:space="preserve"> RTD("cqg.rtd",,"StudyData", "Open("&amp;$I$3&amp;")when (LocalMonth("&amp;$I$3&amp;")="&amp;$B191&amp;" and LocalDay("&amp;$I$3&amp;")="&amp;$C191&amp;" and LocalYear("&amp;$I$3&amp;")="&amp;$D191&amp;")", "Bar", "", "Close",$L$3, "0", $U$3,$Z$3, "",$O$3,$T$3)</f>
        <v>46.89</v>
      </c>
      <c r="F191" s="3">
        <f xml:space="preserve"> RTD("cqg.rtd",,"StudyData", "High("&amp;$I$3&amp;")when (LocalMonth("&amp;$I$3&amp;")="&amp;$B191&amp;" and LocalDay("&amp;$I$3&amp;")="&amp;$C191&amp;" and LocalYear("&amp;$I$3&amp;")="&amp;$D191&amp;")", "Bar", "", "Close",$L$3, "0", $U$3,$Z$3, "",$O$3,$T$3)</f>
        <v>47.03</v>
      </c>
      <c r="G191" s="3">
        <f xml:space="preserve"> RTD("cqg.rtd",,"StudyData", "Low("&amp;$I$3&amp;")when (LocalMonth("&amp;$I$3&amp;")="&amp;$B191&amp;" and LocalDay("&amp;$I$3&amp;")="&amp;$C191&amp;" and LocalYear("&amp;$I$3&amp;")="&amp;$D191&amp;")", "Bar", "", "Close",$L$3, "0", $U$3,$Z$3, "",$O$3,$T$3)</f>
        <v>44.24</v>
      </c>
      <c r="H191" s="3">
        <f xml:space="preserve"> RTD("cqg.rtd",,"StudyData", "Close("&amp;$I$3&amp;")when (LocalMonth("&amp;$I$3&amp;")="&amp;$B191&amp;" and LocalDay("&amp;$I$3&amp;")="&amp;$C191&amp;" and LocalYear("&amp;$I$3&amp;")="&amp;$D191&amp;")", "Bar", "", "Close",$L$3, "0", $U$3,$Z$3, "",$O$3,$T$3)</f>
        <v>44.68</v>
      </c>
      <c r="I191" s="4">
        <f xml:space="preserve"> RTD("cqg.rtd",,"StudyData", "Vol("&amp;$I$3&amp;",VolType=Exchange,CoCType=Commodity)when (LocalMonth("&amp;$I$3&amp;")="&amp;$B191&amp;" and LocalDay("&amp;$I$3&amp;")="&amp;$C191&amp;" and LocalYear("&amp;$I$3&amp;")="&amp;$D191&amp;")", "Bar", "", "Close",$L$3, "0", $U$3,$Z$3, "",$O$3,"D")</f>
        <v>724089</v>
      </c>
    </row>
    <row r="192" spans="1:9" x14ac:dyDescent="0.3">
      <c r="A192" s="1">
        <f t="shared" si="10"/>
        <v>42268</v>
      </c>
      <c r="B192" s="10">
        <f t="shared" si="11"/>
        <v>9</v>
      </c>
      <c r="C192" s="10">
        <f t="shared" si="12"/>
        <v>21</v>
      </c>
      <c r="D192" s="10">
        <f t="shared" si="13"/>
        <v>2015</v>
      </c>
      <c r="E192" s="3">
        <f xml:space="preserve"> RTD("cqg.rtd",,"StudyData", "Open("&amp;$I$3&amp;")when (LocalMonth("&amp;$I$3&amp;")="&amp;$B192&amp;" and LocalDay("&amp;$I$3&amp;")="&amp;$C192&amp;" and LocalYear("&amp;$I$3&amp;")="&amp;$D192&amp;")", "Bar", "", "Close",$L$3, "0", $U$3,$Z$3, "",$O$3,$T$3)</f>
        <v>44.97</v>
      </c>
      <c r="F192" s="3">
        <f xml:space="preserve"> RTD("cqg.rtd",,"StudyData", "High("&amp;$I$3&amp;")when (LocalMonth("&amp;$I$3&amp;")="&amp;$B192&amp;" and LocalDay("&amp;$I$3&amp;")="&amp;$C192&amp;" and LocalYear("&amp;$I$3&amp;")="&amp;$D192&amp;")", "Bar", "", "Close",$L$3, "0", $U$3,$Z$3, "",$O$3,$T$3)</f>
        <v>46.74</v>
      </c>
      <c r="G192" s="3">
        <f xml:space="preserve"> RTD("cqg.rtd",,"StudyData", "Low("&amp;$I$3&amp;")when (LocalMonth("&amp;$I$3&amp;")="&amp;$B192&amp;" and LocalDay("&amp;$I$3&amp;")="&amp;$C192&amp;" and LocalYear("&amp;$I$3&amp;")="&amp;$D192&amp;")", "Bar", "", "Close",$L$3, "0", $U$3,$Z$3, "",$O$3,$T$3)</f>
        <v>44.69</v>
      </c>
      <c r="H192" s="3">
        <f xml:space="preserve"> RTD("cqg.rtd",,"StudyData", "Close("&amp;$I$3&amp;")when (LocalMonth("&amp;$I$3&amp;")="&amp;$B192&amp;" and LocalDay("&amp;$I$3&amp;")="&amp;$C192&amp;" and LocalYear("&amp;$I$3&amp;")="&amp;$D192&amp;")", "Bar", "", "Close",$L$3, "0", $U$3,$Z$3, "",$O$3,$T$3)</f>
        <v>46.68</v>
      </c>
      <c r="I192" s="4">
        <f xml:space="preserve"> RTD("cqg.rtd",,"StudyData", "Vol("&amp;$I$3&amp;",VolType=Exchange,CoCType=Commodity)when (LocalMonth("&amp;$I$3&amp;")="&amp;$B192&amp;" and LocalDay("&amp;$I$3&amp;")="&amp;$C192&amp;" and LocalYear("&amp;$I$3&amp;")="&amp;$D192&amp;")", "Bar", "", "Close",$L$3, "0", $U$3,$Z$3, "",$O$3,"D")</f>
        <v>608874</v>
      </c>
    </row>
    <row r="193" spans="1:13" x14ac:dyDescent="0.3">
      <c r="A193" s="1">
        <f t="shared" si="10"/>
        <v>42269</v>
      </c>
      <c r="B193" s="10">
        <f t="shared" si="11"/>
        <v>9</v>
      </c>
      <c r="C193" s="10">
        <f t="shared" si="12"/>
        <v>22</v>
      </c>
      <c r="D193" s="10">
        <f t="shared" si="13"/>
        <v>2015</v>
      </c>
      <c r="E193" s="3">
        <f xml:space="preserve"> RTD("cqg.rtd",,"StudyData", "Open("&amp;$I$3&amp;")when (LocalMonth("&amp;$I$3&amp;")="&amp;$B193&amp;" and LocalDay("&amp;$I$3&amp;")="&amp;$C193&amp;" and LocalYear("&amp;$I$3&amp;")="&amp;$D193&amp;")", "Bar", "", "Close",$L$3, "0", $U$3,$Z$3, "",$O$3,$T$3)</f>
        <v>46.45</v>
      </c>
      <c r="F193" s="3">
        <f xml:space="preserve"> RTD("cqg.rtd",,"StudyData", "High("&amp;$I$3&amp;")when (LocalMonth("&amp;$I$3&amp;")="&amp;$B193&amp;" and LocalDay("&amp;$I$3&amp;")="&amp;$C193&amp;" and LocalYear("&amp;$I$3&amp;")="&amp;$D193&amp;")", "Bar", "", "Close",$L$3, "0", $U$3,$Z$3, "",$O$3,$T$3)</f>
        <v>46.48</v>
      </c>
      <c r="G193" s="3">
        <f xml:space="preserve"> RTD("cqg.rtd",,"StudyData", "Low("&amp;$I$3&amp;")when (LocalMonth("&amp;$I$3&amp;")="&amp;$B193&amp;" and LocalDay("&amp;$I$3&amp;")="&amp;$C193&amp;" and LocalYear("&amp;$I$3&amp;")="&amp;$D193&amp;")", "Bar", "", "Close",$L$3, "0", $U$3,$Z$3, "",$O$3,$T$3)</f>
        <v>45.14</v>
      </c>
      <c r="H193" s="3">
        <f xml:space="preserve"> RTD("cqg.rtd",,"StudyData", "Close("&amp;$I$3&amp;")when (LocalMonth("&amp;$I$3&amp;")="&amp;$B193&amp;" and LocalDay("&amp;$I$3&amp;")="&amp;$C193&amp;" and LocalYear("&amp;$I$3&amp;")="&amp;$D193&amp;")", "Bar", "", "Close",$L$3, "0", $U$3,$Z$3, "",$O$3,$T$3)</f>
        <v>45.83</v>
      </c>
      <c r="I193" s="4">
        <f xml:space="preserve"> RTD("cqg.rtd",,"StudyData", "Vol("&amp;$I$3&amp;",VolType=Exchange,CoCType=Commodity)when (LocalMonth("&amp;$I$3&amp;")="&amp;$B193&amp;" and LocalDay("&amp;$I$3&amp;")="&amp;$C193&amp;" and LocalYear("&amp;$I$3&amp;")="&amp;$D193&amp;")", "Bar", "", "Close",$L$3, "0", $U$3,$Z$3, "",$O$3,"D")</f>
        <v>602645</v>
      </c>
    </row>
    <row r="194" spans="1:13" x14ac:dyDescent="0.3">
      <c r="A194" s="1">
        <f t="shared" si="10"/>
        <v>42270</v>
      </c>
      <c r="B194" s="10">
        <f t="shared" si="11"/>
        <v>9</v>
      </c>
      <c r="C194" s="10">
        <f t="shared" si="12"/>
        <v>23</v>
      </c>
      <c r="D194" s="10">
        <f t="shared" si="13"/>
        <v>2015</v>
      </c>
      <c r="E194" s="3">
        <f xml:space="preserve"> RTD("cqg.rtd",,"StudyData", "Open("&amp;$I$3&amp;")when (LocalMonth("&amp;$I$3&amp;")="&amp;$B194&amp;" and LocalDay("&amp;$I$3&amp;")="&amp;$C194&amp;" and LocalYear("&amp;$I$3&amp;")="&amp;$D194&amp;")", "Bar", "", "Close",$L$3, "0", $U$3,$Z$3, "",$O$3,$T$3)</f>
        <v>46.54</v>
      </c>
      <c r="F194" s="3">
        <f xml:space="preserve"> RTD("cqg.rtd",,"StudyData", "High("&amp;$I$3&amp;")when (LocalMonth("&amp;$I$3&amp;")="&amp;$B194&amp;" and LocalDay("&amp;$I$3&amp;")="&amp;$C194&amp;" and LocalYear("&amp;$I$3&amp;")="&amp;$D194&amp;")", "Bar", "", "Close",$L$3, "0", $U$3,$Z$3, "",$O$3,$T$3)</f>
        <v>47.15</v>
      </c>
      <c r="G194" s="3">
        <f xml:space="preserve"> RTD("cqg.rtd",,"StudyData", "Low("&amp;$I$3&amp;")when (LocalMonth("&amp;$I$3&amp;")="&amp;$B194&amp;" and LocalDay("&amp;$I$3&amp;")="&amp;$C194&amp;" and LocalYear("&amp;$I$3&amp;")="&amp;$D194&amp;")", "Bar", "", "Close",$L$3, "0", $U$3,$Z$3, "",$O$3,$T$3)</f>
        <v>44.41</v>
      </c>
      <c r="H194" s="3">
        <f xml:space="preserve"> RTD("cqg.rtd",,"StudyData", "Close("&amp;$I$3&amp;")when (LocalMonth("&amp;$I$3&amp;")="&amp;$B194&amp;" and LocalDay("&amp;$I$3&amp;")="&amp;$C194&amp;" and LocalYear("&amp;$I$3&amp;")="&amp;$D194&amp;")", "Bar", "", "Close",$L$3, "0", $U$3,$Z$3, "",$O$3,$T$3)</f>
        <v>44.48</v>
      </c>
      <c r="I194" s="4">
        <f xml:space="preserve"> RTD("cqg.rtd",,"StudyData", "Vol("&amp;$I$3&amp;",VolType=Exchange,CoCType=Commodity)when (LocalMonth("&amp;$I$3&amp;")="&amp;$B194&amp;" and LocalDay("&amp;$I$3&amp;")="&amp;$C194&amp;" and LocalYear("&amp;$I$3&amp;")="&amp;$D194&amp;")", "Bar", "", "Close",$L$3, "0", $U$3,$Z$3, "",$O$3,"D")</f>
        <v>724417</v>
      </c>
    </row>
    <row r="195" spans="1:13" x14ac:dyDescent="0.3">
      <c r="A195" s="1">
        <f t="shared" si="10"/>
        <v>42271</v>
      </c>
      <c r="B195" s="10">
        <f t="shared" si="11"/>
        <v>9</v>
      </c>
      <c r="C195" s="10">
        <f t="shared" si="12"/>
        <v>24</v>
      </c>
      <c r="D195" s="10">
        <f t="shared" si="13"/>
        <v>2015</v>
      </c>
      <c r="E195" s="3">
        <f xml:space="preserve"> RTD("cqg.rtd",,"StudyData", "Open("&amp;$I$3&amp;")when (LocalMonth("&amp;$I$3&amp;")="&amp;$B195&amp;" and LocalDay("&amp;$I$3&amp;")="&amp;$C195&amp;" and LocalYear("&amp;$I$3&amp;")="&amp;$D195&amp;")", "Bar", "", "Close",$L$3, "0", $U$3,$Z$3, "",$O$3,$T$3)</f>
        <v>44.62</v>
      </c>
      <c r="F195" s="3">
        <f xml:space="preserve"> RTD("cqg.rtd",,"StudyData", "High("&amp;$I$3&amp;")when (LocalMonth("&amp;$I$3&amp;")="&amp;$B195&amp;" and LocalDay("&amp;$I$3&amp;")="&amp;$C195&amp;" and LocalYear("&amp;$I$3&amp;")="&amp;$D195&amp;")", "Bar", "", "Close",$L$3, "0", $U$3,$Z$3, "",$O$3,$T$3)</f>
        <v>45.18</v>
      </c>
      <c r="G195" s="3">
        <f xml:space="preserve"> RTD("cqg.rtd",,"StudyData", "Low("&amp;$I$3&amp;")when (LocalMonth("&amp;$I$3&amp;")="&amp;$B195&amp;" and LocalDay("&amp;$I$3&amp;")="&amp;$C195&amp;" and LocalYear("&amp;$I$3&amp;")="&amp;$D195&amp;")", "Bar", "", "Close",$L$3, "0", $U$3,$Z$3, "",$O$3,$T$3)</f>
        <v>43.71</v>
      </c>
      <c r="H195" s="3">
        <f xml:space="preserve"> RTD("cqg.rtd",,"StudyData", "Close("&amp;$I$3&amp;")when (LocalMonth("&amp;$I$3&amp;")="&amp;$B195&amp;" and LocalDay("&amp;$I$3&amp;")="&amp;$C195&amp;" and LocalYear("&amp;$I$3&amp;")="&amp;$D195&amp;")", "Bar", "", "Close",$L$3, "0", $U$3,$Z$3, "",$O$3,$T$3)</f>
        <v>44.91</v>
      </c>
      <c r="I195" s="4">
        <f xml:space="preserve"> RTD("cqg.rtd",,"StudyData", "Vol("&amp;$I$3&amp;",VolType=Exchange,CoCType=Commodity)when (LocalMonth("&amp;$I$3&amp;")="&amp;$B195&amp;" and LocalDay("&amp;$I$3&amp;")="&amp;$C195&amp;" and LocalYear("&amp;$I$3&amp;")="&amp;$D195&amp;")", "Bar", "", "Close",$L$3, "0", $U$3,$Z$3, "",$O$3,"D")</f>
        <v>641403</v>
      </c>
    </row>
    <row r="196" spans="1:13" x14ac:dyDescent="0.3">
      <c r="A196" s="1">
        <f t="shared" si="10"/>
        <v>42272</v>
      </c>
      <c r="B196" s="10">
        <f t="shared" si="11"/>
        <v>9</v>
      </c>
      <c r="C196" s="10">
        <f t="shared" si="12"/>
        <v>25</v>
      </c>
      <c r="D196" s="10">
        <f t="shared" si="13"/>
        <v>2015</v>
      </c>
      <c r="E196" s="3">
        <f xml:space="preserve"> RTD("cqg.rtd",,"StudyData", "Open("&amp;$I$3&amp;")when (LocalMonth("&amp;$I$3&amp;")="&amp;$B196&amp;" and LocalDay("&amp;$I$3&amp;")="&amp;$C196&amp;" and LocalYear("&amp;$I$3&amp;")="&amp;$D196&amp;")", "Bar", "", "Close",$L$3, "0", $U$3,$Z$3, "",$O$3,$T$3)</f>
        <v>45.05</v>
      </c>
      <c r="F196" s="3">
        <f xml:space="preserve"> RTD("cqg.rtd",,"StudyData", "High("&amp;$I$3&amp;")when (LocalMonth("&amp;$I$3&amp;")="&amp;$B196&amp;" and LocalDay("&amp;$I$3&amp;")="&amp;$C196&amp;" and LocalYear("&amp;$I$3&amp;")="&amp;$D196&amp;")", "Bar", "", "Close",$L$3, "0", $U$3,$Z$3, "",$O$3,$T$3)</f>
        <v>46.38</v>
      </c>
      <c r="G196" s="3">
        <f xml:space="preserve"> RTD("cqg.rtd",,"StudyData", "Low("&amp;$I$3&amp;")when (LocalMonth("&amp;$I$3&amp;")="&amp;$B196&amp;" and LocalDay("&amp;$I$3&amp;")="&amp;$C196&amp;" and LocalYear("&amp;$I$3&amp;")="&amp;$D196&amp;")", "Bar", "", "Close",$L$3, "0", $U$3,$Z$3, "",$O$3,$T$3)</f>
        <v>44.86</v>
      </c>
      <c r="H196" s="3">
        <f xml:space="preserve"> RTD("cqg.rtd",,"StudyData", "Close("&amp;$I$3&amp;")when (LocalMonth("&amp;$I$3&amp;")="&amp;$B196&amp;" and LocalDay("&amp;$I$3&amp;")="&amp;$C196&amp;" and LocalYear("&amp;$I$3&amp;")="&amp;$D196&amp;")", "Bar", "", "Close",$L$3, "0", $U$3,$Z$3, "",$O$3,$T$3)</f>
        <v>45.7</v>
      </c>
      <c r="I196" s="4">
        <f xml:space="preserve"> RTD("cqg.rtd",,"StudyData", "Vol("&amp;$I$3&amp;",VolType=Exchange,CoCType=Commodity)when (LocalMonth("&amp;$I$3&amp;")="&amp;$B196&amp;" and LocalDay("&amp;$I$3&amp;")="&amp;$C196&amp;" and LocalYear("&amp;$I$3&amp;")="&amp;$D196&amp;")", "Bar", "", "Close",$L$3, "0", $U$3,$Z$3, "",$O$3,"D")</f>
        <v>636201</v>
      </c>
    </row>
    <row r="197" spans="1:13" x14ac:dyDescent="0.3">
      <c r="A197" s="1">
        <f t="shared" si="10"/>
        <v>42275</v>
      </c>
      <c r="B197" s="10">
        <f t="shared" si="11"/>
        <v>9</v>
      </c>
      <c r="C197" s="10">
        <f t="shared" si="12"/>
        <v>28</v>
      </c>
      <c r="D197" s="10">
        <f t="shared" si="13"/>
        <v>2015</v>
      </c>
      <c r="E197" s="3">
        <f xml:space="preserve"> RTD("cqg.rtd",,"StudyData", "Open("&amp;$I$3&amp;")when (LocalMonth("&amp;$I$3&amp;")="&amp;$B197&amp;" and LocalDay("&amp;$I$3&amp;")="&amp;$C197&amp;" and LocalYear("&amp;$I$3&amp;")="&amp;$D197&amp;")", "Bar", "", "Close",$L$3, "0", $U$3,$Z$3, "",$O$3,$T$3)</f>
        <v>45.38</v>
      </c>
      <c r="F197" s="3">
        <f xml:space="preserve"> RTD("cqg.rtd",,"StudyData", "High("&amp;$I$3&amp;")when (LocalMonth("&amp;$I$3&amp;")="&amp;$B197&amp;" and LocalDay("&amp;$I$3&amp;")="&amp;$C197&amp;" and LocalYear("&amp;$I$3&amp;")="&amp;$D197&amp;")", "Bar", "", "Close",$L$3, "0", $U$3,$Z$3, "",$O$3,$T$3)</f>
        <v>45.5</v>
      </c>
      <c r="G197" s="3">
        <f xml:space="preserve"> RTD("cqg.rtd",,"StudyData", "Low("&amp;$I$3&amp;")when (LocalMonth("&amp;$I$3&amp;")="&amp;$B197&amp;" and LocalDay("&amp;$I$3&amp;")="&amp;$C197&amp;" and LocalYear("&amp;$I$3&amp;")="&amp;$D197&amp;")", "Bar", "", "Close",$L$3, "0", $U$3,$Z$3, "",$O$3,$T$3)</f>
        <v>44.3</v>
      </c>
      <c r="H197" s="3">
        <f xml:space="preserve"> RTD("cqg.rtd",,"StudyData", "Close("&amp;$I$3&amp;")when (LocalMonth("&amp;$I$3&amp;")="&amp;$B197&amp;" and LocalDay("&amp;$I$3&amp;")="&amp;$C197&amp;" and LocalYear("&amp;$I$3&amp;")="&amp;$D197&amp;")", "Bar", "", "Close",$L$3, "0", $U$3,$Z$3, "",$O$3,$T$3)</f>
        <v>44.43</v>
      </c>
      <c r="I197" s="4">
        <f xml:space="preserve"> RTD("cqg.rtd",,"StudyData", "Vol("&amp;$I$3&amp;",VolType=Exchange,CoCType=Commodity)when (LocalMonth("&amp;$I$3&amp;")="&amp;$B197&amp;" and LocalDay("&amp;$I$3&amp;")="&amp;$C197&amp;" and LocalYear("&amp;$I$3&amp;")="&amp;$D197&amp;")", "Bar", "", "Close",$L$3, "0", $U$3,$Z$3, "",$O$3,"D")</f>
        <v>520460</v>
      </c>
    </row>
    <row r="198" spans="1:13" x14ac:dyDescent="0.3">
      <c r="A198" s="1">
        <f t="shared" si="10"/>
        <v>42276</v>
      </c>
      <c r="B198" s="10">
        <f t="shared" si="11"/>
        <v>9</v>
      </c>
      <c r="C198" s="10">
        <f t="shared" si="12"/>
        <v>29</v>
      </c>
      <c r="D198" s="10">
        <f t="shared" si="13"/>
        <v>2015</v>
      </c>
      <c r="E198" s="3">
        <f xml:space="preserve"> RTD("cqg.rtd",,"StudyData", "Open("&amp;$I$3&amp;")when (LocalMonth("&amp;$I$3&amp;")="&amp;$B198&amp;" and LocalDay("&amp;$I$3&amp;")="&amp;$C198&amp;" and LocalYear("&amp;$I$3&amp;")="&amp;$D198&amp;")", "Bar", "", "Close",$L$3, "0", $U$3,$Z$3, "",$O$3,$T$3)</f>
        <v>44.5</v>
      </c>
      <c r="F198" s="3">
        <f xml:space="preserve"> RTD("cqg.rtd",,"StudyData", "High("&amp;$I$3&amp;")when (LocalMonth("&amp;$I$3&amp;")="&amp;$B198&amp;" and LocalDay("&amp;$I$3&amp;")="&amp;$C198&amp;" and LocalYear("&amp;$I$3&amp;")="&amp;$D198&amp;")", "Bar", "", "Close",$L$3, "0", $U$3,$Z$3, "",$O$3,$T$3)</f>
        <v>45.7</v>
      </c>
      <c r="G198" s="3">
        <f xml:space="preserve"> RTD("cqg.rtd",,"StudyData", "Low("&amp;$I$3&amp;")when (LocalMonth("&amp;$I$3&amp;")="&amp;$B198&amp;" and LocalDay("&amp;$I$3&amp;")="&amp;$C198&amp;" and LocalYear("&amp;$I$3&amp;")="&amp;$D198&amp;")", "Bar", "", "Close",$L$3, "0", $U$3,$Z$3, "",$O$3,$T$3)</f>
        <v>44.3</v>
      </c>
      <c r="H198" s="3">
        <f xml:space="preserve"> RTD("cqg.rtd",,"StudyData", "Close("&amp;$I$3&amp;")when (LocalMonth("&amp;$I$3&amp;")="&amp;$B198&amp;" and LocalDay("&amp;$I$3&amp;")="&amp;$C198&amp;" and LocalYear("&amp;$I$3&amp;")="&amp;$D198&amp;")", "Bar", "", "Close",$L$3, "0", $U$3,$Z$3, "",$O$3,$T$3)</f>
        <v>45.23</v>
      </c>
      <c r="I198" s="4">
        <f xml:space="preserve"> RTD("cqg.rtd",,"StudyData", "Vol("&amp;$I$3&amp;",VolType=Exchange,CoCType=Commodity)when (LocalMonth("&amp;$I$3&amp;")="&amp;$B198&amp;" and LocalDay("&amp;$I$3&amp;")="&amp;$C198&amp;" and LocalYear("&amp;$I$3&amp;")="&amp;$D198&amp;")", "Bar", "", "Close",$L$3, "0", $U$3,$Z$3, "",$O$3,"D")</f>
        <v>462622</v>
      </c>
      <c r="M198" s="15"/>
    </row>
    <row r="199" spans="1:13" x14ac:dyDescent="0.3">
      <c r="A199" s="1">
        <f t="shared" ref="A199:A262" si="14">IF(WEEKDAY(A198+1)=7,A198+3,A198+1)</f>
        <v>42277</v>
      </c>
      <c r="B199" s="10">
        <f t="shared" ref="B199:B262" si="15">MONTH(A199)</f>
        <v>9</v>
      </c>
      <c r="C199" s="10">
        <f t="shared" si="12"/>
        <v>30</v>
      </c>
      <c r="D199" s="10">
        <f t="shared" si="13"/>
        <v>2015</v>
      </c>
      <c r="E199" s="3">
        <f xml:space="preserve"> RTD("cqg.rtd",,"StudyData", "Open("&amp;$I$3&amp;")when (LocalMonth("&amp;$I$3&amp;")="&amp;$B199&amp;" and LocalDay("&amp;$I$3&amp;")="&amp;$C199&amp;" and LocalYear("&amp;$I$3&amp;")="&amp;$D199&amp;")", "Bar", "", "Close",$L$3, "0", $U$3,$Z$3, "",$O$3,$T$3)</f>
        <v>44.92</v>
      </c>
      <c r="F199" s="3">
        <f xml:space="preserve"> RTD("cqg.rtd",,"StudyData", "High("&amp;$I$3&amp;")when (LocalMonth("&amp;$I$3&amp;")="&amp;$B199&amp;" and LocalDay("&amp;$I$3&amp;")="&amp;$C199&amp;" and LocalYear("&amp;$I$3&amp;")="&amp;$D199&amp;")", "Bar", "", "Close",$L$3, "0", $U$3,$Z$3, "",$O$3,$T$3)</f>
        <v>45.85</v>
      </c>
      <c r="G199" s="3">
        <f xml:space="preserve"> RTD("cqg.rtd",,"StudyData", "Low("&amp;$I$3&amp;")when (LocalMonth("&amp;$I$3&amp;")="&amp;$B199&amp;" and LocalDay("&amp;$I$3&amp;")="&amp;$C199&amp;" and LocalYear("&amp;$I$3&amp;")="&amp;$D199&amp;")", "Bar", "", "Close",$L$3, "0", $U$3,$Z$3, "",$O$3,$T$3)</f>
        <v>44.68</v>
      </c>
      <c r="H199" s="3">
        <f xml:space="preserve"> RTD("cqg.rtd",,"StudyData", "Close("&amp;$I$3&amp;")when (LocalMonth("&amp;$I$3&amp;")="&amp;$B199&amp;" and LocalDay("&amp;$I$3&amp;")="&amp;$C199&amp;" and LocalYear("&amp;$I$3&amp;")="&amp;$D199&amp;")", "Bar", "", "Close",$L$3, "0", $U$3,$Z$3, "",$O$3,$T$3)</f>
        <v>45.36</v>
      </c>
      <c r="I199" s="4">
        <f xml:space="preserve"> RTD("cqg.rtd",,"StudyData", "Vol("&amp;$I$3&amp;",VolType=Exchange,CoCType=Commodity)when (LocalMonth("&amp;$I$3&amp;")="&amp;$B199&amp;" and LocalDay("&amp;$I$3&amp;")="&amp;$C199&amp;" and LocalYear("&amp;$I$3&amp;")="&amp;$D199&amp;")", "Bar", "", "Close",$L$3, "0", $U$3,$Z$3, "",$O$3,"D")</f>
        <v>583296</v>
      </c>
    </row>
    <row r="200" spans="1:13" x14ac:dyDescent="0.3">
      <c r="A200" s="1">
        <f t="shared" si="14"/>
        <v>42278</v>
      </c>
      <c r="B200" s="10">
        <f t="shared" si="15"/>
        <v>10</v>
      </c>
      <c r="C200" s="10">
        <f t="shared" si="12"/>
        <v>1</v>
      </c>
      <c r="D200" s="10">
        <f t="shared" si="13"/>
        <v>2015</v>
      </c>
      <c r="E200" s="3" t="str">
        <f xml:space="preserve"> RTD("cqg.rtd",,"StudyData", "Open("&amp;$I$3&amp;")when (LocalMonth("&amp;$I$3&amp;")="&amp;$B200&amp;" and LocalDay("&amp;$I$3&amp;")="&amp;$C200&amp;" and LocalYear("&amp;$I$3&amp;")="&amp;$D200&amp;")", "Bar", "", "Close",$L$3, "0", $U$3,$Z$3, "",$O$3,$T$3)</f>
        <v/>
      </c>
      <c r="F200" s="3" t="str">
        <f xml:space="preserve"> RTD("cqg.rtd",,"StudyData", "High("&amp;$I$3&amp;")when (LocalMonth("&amp;$I$3&amp;")="&amp;$B200&amp;" and LocalDay("&amp;$I$3&amp;")="&amp;$C200&amp;" and LocalYear("&amp;$I$3&amp;")="&amp;$D200&amp;")", "Bar", "", "Close",$L$3, "0", $U$3,$Z$3, "",$O$3,$T$3)</f>
        <v/>
      </c>
      <c r="G200" s="3" t="str">
        <f xml:space="preserve"> RTD("cqg.rtd",,"StudyData", "Low("&amp;$I$3&amp;")when (LocalMonth("&amp;$I$3&amp;")="&amp;$B200&amp;" and LocalDay("&amp;$I$3&amp;")="&amp;$C200&amp;" and LocalYear("&amp;$I$3&amp;")="&amp;$D200&amp;")", "Bar", "", "Close",$L$3, "0", $U$3,$Z$3, "",$O$3,$T$3)</f>
        <v/>
      </c>
      <c r="H200" s="3" t="str">
        <f xml:space="preserve"> RTD("cqg.rtd",,"StudyData", "Close("&amp;$I$3&amp;")when (LocalMonth("&amp;$I$3&amp;")="&amp;$B200&amp;" and LocalDay("&amp;$I$3&amp;")="&amp;$C200&amp;" and LocalYear("&amp;$I$3&amp;")="&amp;$D200&amp;")", "Bar", "", "Close",$L$3, "0", $U$3,$Z$3, "",$O$3,$T$3)</f>
        <v/>
      </c>
      <c r="I200" s="4" t="str">
        <f xml:space="preserve"> RTD("cqg.rtd",,"StudyData", "Vol("&amp;$I$3&amp;",VolType=Exchange,CoCType=Commodity)when (LocalMonth("&amp;$I$3&amp;")="&amp;$B200&amp;" and LocalDay("&amp;$I$3&amp;")="&amp;$C200&amp;" and LocalYear("&amp;$I$3&amp;")="&amp;$D200&amp;")", "Bar", "", "Close",$L$3, "0", $U$3,$Z$3, "",$O$3,"D")</f>
        <v/>
      </c>
    </row>
    <row r="201" spans="1:13" x14ac:dyDescent="0.3">
      <c r="A201" s="1">
        <f t="shared" si="14"/>
        <v>42279</v>
      </c>
      <c r="B201" s="10">
        <f t="shared" si="15"/>
        <v>10</v>
      </c>
      <c r="C201" s="10">
        <f t="shared" si="12"/>
        <v>2</v>
      </c>
      <c r="D201" s="10">
        <f t="shared" si="13"/>
        <v>2015</v>
      </c>
      <c r="E201" s="3" t="str">
        <f xml:space="preserve"> RTD("cqg.rtd",,"StudyData", "Open("&amp;$I$3&amp;")when (LocalMonth("&amp;$I$3&amp;")="&amp;$B201&amp;" and LocalDay("&amp;$I$3&amp;")="&amp;$C201&amp;" and LocalYear("&amp;$I$3&amp;")="&amp;$D201&amp;")", "Bar", "", "Close",$L$3, "0", $U$3,$Z$3, "",$O$3,$T$3)</f>
        <v/>
      </c>
      <c r="F201" s="3" t="str">
        <f xml:space="preserve"> RTD("cqg.rtd",,"StudyData", "High("&amp;$I$3&amp;")when (LocalMonth("&amp;$I$3&amp;")="&amp;$B201&amp;" and LocalDay("&amp;$I$3&amp;")="&amp;$C201&amp;" and LocalYear("&amp;$I$3&amp;")="&amp;$D201&amp;")", "Bar", "", "Close",$L$3, "0", $U$3,$Z$3, "",$O$3,$T$3)</f>
        <v/>
      </c>
      <c r="G201" s="3" t="str">
        <f xml:space="preserve"> RTD("cqg.rtd",,"StudyData", "Low("&amp;$I$3&amp;")when (LocalMonth("&amp;$I$3&amp;")="&amp;$B201&amp;" and LocalDay("&amp;$I$3&amp;")="&amp;$C201&amp;" and LocalYear("&amp;$I$3&amp;")="&amp;$D201&amp;")", "Bar", "", "Close",$L$3, "0", $U$3,$Z$3, "",$O$3,$T$3)</f>
        <v/>
      </c>
      <c r="H201" s="3" t="str">
        <f xml:space="preserve"> RTD("cqg.rtd",,"StudyData", "Close("&amp;$I$3&amp;")when (LocalMonth("&amp;$I$3&amp;")="&amp;$B201&amp;" and LocalDay("&amp;$I$3&amp;")="&amp;$C201&amp;" and LocalYear("&amp;$I$3&amp;")="&amp;$D201&amp;")", "Bar", "", "Close",$L$3, "0", $U$3,$Z$3, "",$O$3,$T$3)</f>
        <v/>
      </c>
      <c r="I201" s="4" t="str">
        <f xml:space="preserve"> RTD("cqg.rtd",,"StudyData", "Vol("&amp;$I$3&amp;",VolType=Exchange,CoCType=Commodity)when (LocalMonth("&amp;$I$3&amp;")="&amp;$B201&amp;" and LocalDay("&amp;$I$3&amp;")="&amp;$C201&amp;" and LocalYear("&amp;$I$3&amp;")="&amp;$D201&amp;")", "Bar", "", "Close",$L$3, "0", $U$3,$Z$3, "",$O$3,"D")</f>
        <v/>
      </c>
    </row>
    <row r="202" spans="1:13" x14ac:dyDescent="0.3">
      <c r="A202" s="1">
        <f t="shared" si="14"/>
        <v>42282</v>
      </c>
      <c r="B202" s="10">
        <f t="shared" si="15"/>
        <v>10</v>
      </c>
      <c r="C202" s="10">
        <f t="shared" si="12"/>
        <v>5</v>
      </c>
      <c r="D202" s="10">
        <f t="shared" si="13"/>
        <v>2015</v>
      </c>
      <c r="E202" s="3" t="str">
        <f xml:space="preserve"> RTD("cqg.rtd",,"StudyData", "Open("&amp;$I$3&amp;")when (LocalMonth("&amp;$I$3&amp;")="&amp;$B202&amp;" and LocalDay("&amp;$I$3&amp;")="&amp;$C202&amp;" and LocalYear("&amp;$I$3&amp;")="&amp;$D202&amp;")", "Bar", "", "Close",$L$3, "0", $U$3,$Z$3, "",$O$3,$T$3)</f>
        <v/>
      </c>
      <c r="F202" s="3" t="str">
        <f xml:space="preserve"> RTD("cqg.rtd",,"StudyData", "High("&amp;$I$3&amp;")when (LocalMonth("&amp;$I$3&amp;")="&amp;$B202&amp;" and LocalDay("&amp;$I$3&amp;")="&amp;$C202&amp;" and LocalYear("&amp;$I$3&amp;")="&amp;$D202&amp;")", "Bar", "", "Close",$L$3, "0", $U$3,$Z$3, "",$O$3,$T$3)</f>
        <v/>
      </c>
      <c r="G202" s="3" t="str">
        <f xml:space="preserve"> RTD("cqg.rtd",,"StudyData", "Low("&amp;$I$3&amp;")when (LocalMonth("&amp;$I$3&amp;")="&amp;$B202&amp;" and LocalDay("&amp;$I$3&amp;")="&amp;$C202&amp;" and LocalYear("&amp;$I$3&amp;")="&amp;$D202&amp;")", "Bar", "", "Close",$L$3, "0", $U$3,$Z$3, "",$O$3,$T$3)</f>
        <v/>
      </c>
      <c r="H202" s="3" t="str">
        <f xml:space="preserve"> RTD("cqg.rtd",,"StudyData", "Close("&amp;$I$3&amp;")when (LocalMonth("&amp;$I$3&amp;")="&amp;$B202&amp;" and LocalDay("&amp;$I$3&amp;")="&amp;$C202&amp;" and LocalYear("&amp;$I$3&amp;")="&amp;$D202&amp;")", "Bar", "", "Close",$L$3, "0", $U$3,$Z$3, "",$O$3,$T$3)</f>
        <v/>
      </c>
      <c r="I202" s="4" t="str">
        <f xml:space="preserve"> RTD("cqg.rtd",,"StudyData", "Vol("&amp;$I$3&amp;",VolType=Exchange,CoCType=Commodity)when (LocalMonth("&amp;$I$3&amp;")="&amp;$B202&amp;" and LocalDay("&amp;$I$3&amp;")="&amp;$C202&amp;" and LocalYear("&amp;$I$3&amp;")="&amp;$D202&amp;")", "Bar", "", "Close",$L$3, "0", $U$3,$Z$3, "",$O$3,"D")</f>
        <v/>
      </c>
    </row>
    <row r="203" spans="1:13" x14ac:dyDescent="0.3">
      <c r="A203" s="1">
        <f t="shared" si="14"/>
        <v>42283</v>
      </c>
      <c r="B203" s="10">
        <f t="shared" si="15"/>
        <v>10</v>
      </c>
      <c r="C203" s="10">
        <f t="shared" si="12"/>
        <v>6</v>
      </c>
      <c r="D203" s="10">
        <f t="shared" si="13"/>
        <v>2015</v>
      </c>
      <c r="E203" s="3" t="str">
        <f xml:space="preserve"> RTD("cqg.rtd",,"StudyData", "Open("&amp;$I$3&amp;")when (LocalMonth("&amp;$I$3&amp;")="&amp;$B203&amp;" and LocalDay("&amp;$I$3&amp;")="&amp;$C203&amp;" and LocalYear("&amp;$I$3&amp;")="&amp;$D203&amp;")", "Bar", "", "Close",$L$3, "0", $U$3,$Z$3, "",$O$3,$T$3)</f>
        <v/>
      </c>
      <c r="F203" s="3" t="str">
        <f xml:space="preserve"> RTD("cqg.rtd",,"StudyData", "High("&amp;$I$3&amp;")when (LocalMonth("&amp;$I$3&amp;")="&amp;$B203&amp;" and LocalDay("&amp;$I$3&amp;")="&amp;$C203&amp;" and LocalYear("&amp;$I$3&amp;")="&amp;$D203&amp;")", "Bar", "", "Close",$L$3, "0", $U$3,$Z$3, "",$O$3,$T$3)</f>
        <v/>
      </c>
      <c r="G203" s="3" t="str">
        <f xml:space="preserve"> RTD("cqg.rtd",,"StudyData", "Low("&amp;$I$3&amp;")when (LocalMonth("&amp;$I$3&amp;")="&amp;$B203&amp;" and LocalDay("&amp;$I$3&amp;")="&amp;$C203&amp;" and LocalYear("&amp;$I$3&amp;")="&amp;$D203&amp;")", "Bar", "", "Close",$L$3, "0", $U$3,$Z$3, "",$O$3,$T$3)</f>
        <v/>
      </c>
      <c r="H203" s="3" t="str">
        <f xml:space="preserve"> RTD("cqg.rtd",,"StudyData", "Close("&amp;$I$3&amp;")when (LocalMonth("&amp;$I$3&amp;")="&amp;$B203&amp;" and LocalDay("&amp;$I$3&amp;")="&amp;$C203&amp;" and LocalYear("&amp;$I$3&amp;")="&amp;$D203&amp;")", "Bar", "", "Close",$L$3, "0", $U$3,$Z$3, "",$O$3,$T$3)</f>
        <v/>
      </c>
      <c r="I203" s="4" t="str">
        <f xml:space="preserve"> RTD("cqg.rtd",,"StudyData", "Vol("&amp;$I$3&amp;",VolType=Exchange,CoCType=Commodity)when (LocalMonth("&amp;$I$3&amp;")="&amp;$B203&amp;" and LocalDay("&amp;$I$3&amp;")="&amp;$C203&amp;" and LocalYear("&amp;$I$3&amp;")="&amp;$D203&amp;")", "Bar", "", "Close",$L$3, "0", $U$3,$Z$3, "",$O$3,"D")</f>
        <v/>
      </c>
    </row>
    <row r="204" spans="1:13" x14ac:dyDescent="0.3">
      <c r="A204" s="1">
        <f t="shared" si="14"/>
        <v>42284</v>
      </c>
      <c r="B204" s="10">
        <f t="shared" si="15"/>
        <v>10</v>
      </c>
      <c r="C204" s="10">
        <f t="shared" si="12"/>
        <v>7</v>
      </c>
      <c r="D204" s="10">
        <f t="shared" si="13"/>
        <v>2015</v>
      </c>
      <c r="E204" s="3" t="str">
        <f xml:space="preserve"> RTD("cqg.rtd",,"StudyData", "Open("&amp;$I$3&amp;")when (LocalMonth("&amp;$I$3&amp;")="&amp;$B204&amp;" and LocalDay("&amp;$I$3&amp;")="&amp;$C204&amp;" and LocalYear("&amp;$I$3&amp;")="&amp;$D204&amp;")", "Bar", "", "Close",$L$3, "0", $U$3,$Z$3, "",$O$3,$T$3)</f>
        <v/>
      </c>
      <c r="F204" s="3" t="str">
        <f xml:space="preserve"> RTD("cqg.rtd",,"StudyData", "High("&amp;$I$3&amp;")when (LocalMonth("&amp;$I$3&amp;")="&amp;$B204&amp;" and LocalDay("&amp;$I$3&amp;")="&amp;$C204&amp;" and LocalYear("&amp;$I$3&amp;")="&amp;$D204&amp;")", "Bar", "", "Close",$L$3, "0", $U$3,$Z$3, "",$O$3,$T$3)</f>
        <v/>
      </c>
      <c r="G204" s="3" t="str">
        <f xml:space="preserve"> RTD("cqg.rtd",,"StudyData", "Low("&amp;$I$3&amp;")when (LocalMonth("&amp;$I$3&amp;")="&amp;$B204&amp;" and LocalDay("&amp;$I$3&amp;")="&amp;$C204&amp;" and LocalYear("&amp;$I$3&amp;")="&amp;$D204&amp;")", "Bar", "", "Close",$L$3, "0", $U$3,$Z$3, "",$O$3,$T$3)</f>
        <v/>
      </c>
      <c r="H204" s="3" t="str">
        <f xml:space="preserve"> RTD("cqg.rtd",,"StudyData", "Close("&amp;$I$3&amp;")when (LocalMonth("&amp;$I$3&amp;")="&amp;$B204&amp;" and LocalDay("&amp;$I$3&amp;")="&amp;$C204&amp;" and LocalYear("&amp;$I$3&amp;")="&amp;$D204&amp;")", "Bar", "", "Close",$L$3, "0", $U$3,$Z$3, "",$O$3,$T$3)</f>
        <v/>
      </c>
      <c r="I204" s="4" t="str">
        <f xml:space="preserve"> RTD("cqg.rtd",,"StudyData", "Vol("&amp;$I$3&amp;",VolType=Exchange,CoCType=Commodity)when (LocalMonth("&amp;$I$3&amp;")="&amp;$B204&amp;" and LocalDay("&amp;$I$3&amp;")="&amp;$C204&amp;" and LocalYear("&amp;$I$3&amp;")="&amp;$D204&amp;")", "Bar", "", "Close",$L$3, "0", $U$3,$Z$3, "",$O$3,"D")</f>
        <v/>
      </c>
    </row>
    <row r="205" spans="1:13" x14ac:dyDescent="0.3">
      <c r="A205" s="1">
        <f t="shared" si="14"/>
        <v>42285</v>
      </c>
      <c r="B205" s="10">
        <f t="shared" si="15"/>
        <v>10</v>
      </c>
      <c r="C205" s="10">
        <f t="shared" si="12"/>
        <v>8</v>
      </c>
      <c r="D205" s="10">
        <f t="shared" si="13"/>
        <v>2015</v>
      </c>
      <c r="E205" s="3" t="str">
        <f xml:space="preserve"> RTD("cqg.rtd",,"StudyData", "Open("&amp;$I$3&amp;")when (LocalMonth("&amp;$I$3&amp;")="&amp;$B205&amp;" and LocalDay("&amp;$I$3&amp;")="&amp;$C205&amp;" and LocalYear("&amp;$I$3&amp;")="&amp;$D205&amp;")", "Bar", "", "Close",$L$3, "0", $U$3,$Z$3, "",$O$3,$T$3)</f>
        <v/>
      </c>
      <c r="F205" s="3" t="str">
        <f xml:space="preserve"> RTD("cqg.rtd",,"StudyData", "High("&amp;$I$3&amp;")when (LocalMonth("&amp;$I$3&amp;")="&amp;$B205&amp;" and LocalDay("&amp;$I$3&amp;")="&amp;$C205&amp;" and LocalYear("&amp;$I$3&amp;")="&amp;$D205&amp;")", "Bar", "", "Close",$L$3, "0", $U$3,$Z$3, "",$O$3,$T$3)</f>
        <v/>
      </c>
      <c r="G205" s="3" t="str">
        <f xml:space="preserve"> RTD("cqg.rtd",,"StudyData", "Low("&amp;$I$3&amp;")when (LocalMonth("&amp;$I$3&amp;")="&amp;$B205&amp;" and LocalDay("&amp;$I$3&amp;")="&amp;$C205&amp;" and LocalYear("&amp;$I$3&amp;")="&amp;$D205&amp;")", "Bar", "", "Close",$L$3, "0", $U$3,$Z$3, "",$O$3,$T$3)</f>
        <v/>
      </c>
      <c r="H205" s="3" t="str">
        <f xml:space="preserve"> RTD("cqg.rtd",,"StudyData", "Close("&amp;$I$3&amp;")when (LocalMonth("&amp;$I$3&amp;")="&amp;$B205&amp;" and LocalDay("&amp;$I$3&amp;")="&amp;$C205&amp;" and LocalYear("&amp;$I$3&amp;")="&amp;$D205&amp;")", "Bar", "", "Close",$L$3, "0", $U$3,$Z$3, "",$O$3,$T$3)</f>
        <v/>
      </c>
      <c r="I205" s="4" t="str">
        <f xml:space="preserve"> RTD("cqg.rtd",,"StudyData", "Vol("&amp;$I$3&amp;",VolType=Exchange,CoCType=Commodity)when (LocalMonth("&amp;$I$3&amp;")="&amp;$B205&amp;" and LocalDay("&amp;$I$3&amp;")="&amp;$C205&amp;" and LocalYear("&amp;$I$3&amp;")="&amp;$D205&amp;")", "Bar", "", "Close",$L$3, "0", $U$3,$Z$3, "",$O$3,"D")</f>
        <v/>
      </c>
    </row>
    <row r="206" spans="1:13" x14ac:dyDescent="0.3">
      <c r="A206" s="1">
        <f t="shared" si="14"/>
        <v>42286</v>
      </c>
      <c r="B206" s="10">
        <f t="shared" si="15"/>
        <v>10</v>
      </c>
      <c r="C206" s="10">
        <f t="shared" si="12"/>
        <v>9</v>
      </c>
      <c r="D206" s="10">
        <f t="shared" si="13"/>
        <v>2015</v>
      </c>
      <c r="E206" s="3" t="str">
        <f xml:space="preserve"> RTD("cqg.rtd",,"StudyData", "Open("&amp;$I$3&amp;")when (LocalMonth("&amp;$I$3&amp;")="&amp;$B206&amp;" and LocalDay("&amp;$I$3&amp;")="&amp;$C206&amp;" and LocalYear("&amp;$I$3&amp;")="&amp;$D206&amp;")", "Bar", "", "Close",$L$3, "0", $U$3,$Z$3, "",$O$3,$T$3)</f>
        <v/>
      </c>
      <c r="F206" s="3" t="str">
        <f xml:space="preserve"> RTD("cqg.rtd",,"StudyData", "High("&amp;$I$3&amp;")when (LocalMonth("&amp;$I$3&amp;")="&amp;$B206&amp;" and LocalDay("&amp;$I$3&amp;")="&amp;$C206&amp;" and LocalYear("&amp;$I$3&amp;")="&amp;$D206&amp;")", "Bar", "", "Close",$L$3, "0", $U$3,$Z$3, "",$O$3,$T$3)</f>
        <v/>
      </c>
      <c r="G206" s="3" t="str">
        <f xml:space="preserve"> RTD("cqg.rtd",,"StudyData", "Low("&amp;$I$3&amp;")when (LocalMonth("&amp;$I$3&amp;")="&amp;$B206&amp;" and LocalDay("&amp;$I$3&amp;")="&amp;$C206&amp;" and LocalYear("&amp;$I$3&amp;")="&amp;$D206&amp;")", "Bar", "", "Close",$L$3, "0", $U$3,$Z$3, "",$O$3,$T$3)</f>
        <v/>
      </c>
      <c r="H206" s="3" t="str">
        <f xml:space="preserve"> RTD("cqg.rtd",,"StudyData", "Close("&amp;$I$3&amp;")when (LocalMonth("&amp;$I$3&amp;")="&amp;$B206&amp;" and LocalDay("&amp;$I$3&amp;")="&amp;$C206&amp;" and LocalYear("&amp;$I$3&amp;")="&amp;$D206&amp;")", "Bar", "", "Close",$L$3, "0", $U$3,$Z$3, "",$O$3,$T$3)</f>
        <v/>
      </c>
      <c r="I206" s="4" t="str">
        <f xml:space="preserve"> RTD("cqg.rtd",,"StudyData", "Vol("&amp;$I$3&amp;",VolType=Exchange,CoCType=Commodity)when (LocalMonth("&amp;$I$3&amp;")="&amp;$B206&amp;" and LocalDay("&amp;$I$3&amp;")="&amp;$C206&amp;" and LocalYear("&amp;$I$3&amp;")="&amp;$D206&amp;")", "Bar", "", "Close",$L$3, "0", $U$3,$Z$3, "",$O$3,"D")</f>
        <v/>
      </c>
    </row>
    <row r="207" spans="1:13" x14ac:dyDescent="0.3">
      <c r="A207" s="1">
        <f t="shared" si="14"/>
        <v>42289</v>
      </c>
      <c r="B207" s="10">
        <f t="shared" si="15"/>
        <v>10</v>
      </c>
      <c r="C207" s="10">
        <f t="shared" si="12"/>
        <v>12</v>
      </c>
      <c r="D207" s="10">
        <f t="shared" si="13"/>
        <v>2015</v>
      </c>
      <c r="E207" s="3" t="str">
        <f xml:space="preserve"> RTD("cqg.rtd",,"StudyData", "Open("&amp;$I$3&amp;")when (LocalMonth("&amp;$I$3&amp;")="&amp;$B207&amp;" and LocalDay("&amp;$I$3&amp;")="&amp;$C207&amp;" and LocalYear("&amp;$I$3&amp;")="&amp;$D207&amp;")", "Bar", "", "Close",$L$3, "0", $U$3,$Z$3, "",$O$3,$T$3)</f>
        <v/>
      </c>
      <c r="F207" s="3" t="str">
        <f xml:space="preserve"> RTD("cqg.rtd",,"StudyData", "High("&amp;$I$3&amp;")when (LocalMonth("&amp;$I$3&amp;")="&amp;$B207&amp;" and LocalDay("&amp;$I$3&amp;")="&amp;$C207&amp;" and LocalYear("&amp;$I$3&amp;")="&amp;$D207&amp;")", "Bar", "", "Close",$L$3, "0", $U$3,$Z$3, "",$O$3,$T$3)</f>
        <v/>
      </c>
      <c r="G207" s="3" t="str">
        <f xml:space="preserve"> RTD("cqg.rtd",,"StudyData", "Low("&amp;$I$3&amp;")when (LocalMonth("&amp;$I$3&amp;")="&amp;$B207&amp;" and LocalDay("&amp;$I$3&amp;")="&amp;$C207&amp;" and LocalYear("&amp;$I$3&amp;")="&amp;$D207&amp;")", "Bar", "", "Close",$L$3, "0", $U$3,$Z$3, "",$O$3,$T$3)</f>
        <v/>
      </c>
      <c r="H207" s="3" t="str">
        <f xml:space="preserve"> RTD("cqg.rtd",,"StudyData", "Close("&amp;$I$3&amp;")when (LocalMonth("&amp;$I$3&amp;")="&amp;$B207&amp;" and LocalDay("&amp;$I$3&amp;")="&amp;$C207&amp;" and LocalYear("&amp;$I$3&amp;")="&amp;$D207&amp;")", "Bar", "", "Close",$L$3, "0", $U$3,$Z$3, "",$O$3,$T$3)</f>
        <v/>
      </c>
      <c r="I207" s="4" t="str">
        <f xml:space="preserve"> RTD("cqg.rtd",,"StudyData", "Vol("&amp;$I$3&amp;",VolType=Exchange,CoCType=Commodity)when (LocalMonth("&amp;$I$3&amp;")="&amp;$B207&amp;" and LocalDay("&amp;$I$3&amp;")="&amp;$C207&amp;" and LocalYear("&amp;$I$3&amp;")="&amp;$D207&amp;")", "Bar", "", "Close",$L$3, "0", $U$3,$Z$3, "",$O$3,"D")</f>
        <v/>
      </c>
    </row>
    <row r="208" spans="1:13" x14ac:dyDescent="0.3">
      <c r="A208" s="1">
        <f t="shared" si="14"/>
        <v>42290</v>
      </c>
      <c r="B208" s="10">
        <f t="shared" si="15"/>
        <v>10</v>
      </c>
      <c r="C208" s="10">
        <f t="shared" si="12"/>
        <v>13</v>
      </c>
      <c r="D208" s="10">
        <f t="shared" si="13"/>
        <v>2015</v>
      </c>
      <c r="E208" s="3" t="str">
        <f xml:space="preserve"> RTD("cqg.rtd",,"StudyData", "Open("&amp;$I$3&amp;")when (LocalMonth("&amp;$I$3&amp;")="&amp;$B208&amp;" and LocalDay("&amp;$I$3&amp;")="&amp;$C208&amp;" and LocalYear("&amp;$I$3&amp;")="&amp;$D208&amp;")", "Bar", "", "Close",$L$3, "0", $U$3,$Z$3, "",$O$3,$T$3)</f>
        <v/>
      </c>
      <c r="F208" s="3" t="str">
        <f xml:space="preserve"> RTD("cqg.rtd",,"StudyData", "High("&amp;$I$3&amp;")when (LocalMonth("&amp;$I$3&amp;")="&amp;$B208&amp;" and LocalDay("&amp;$I$3&amp;")="&amp;$C208&amp;" and LocalYear("&amp;$I$3&amp;")="&amp;$D208&amp;")", "Bar", "", "Close",$L$3, "0", $U$3,$Z$3, "",$O$3,$T$3)</f>
        <v/>
      </c>
      <c r="G208" s="3" t="str">
        <f xml:space="preserve"> RTD("cqg.rtd",,"StudyData", "Low("&amp;$I$3&amp;")when (LocalMonth("&amp;$I$3&amp;")="&amp;$B208&amp;" and LocalDay("&amp;$I$3&amp;")="&amp;$C208&amp;" and LocalYear("&amp;$I$3&amp;")="&amp;$D208&amp;")", "Bar", "", "Close",$L$3, "0", $U$3,$Z$3, "",$O$3,$T$3)</f>
        <v/>
      </c>
      <c r="H208" s="3" t="str">
        <f xml:space="preserve"> RTD("cqg.rtd",,"StudyData", "Close("&amp;$I$3&amp;")when (LocalMonth("&amp;$I$3&amp;")="&amp;$B208&amp;" and LocalDay("&amp;$I$3&amp;")="&amp;$C208&amp;" and LocalYear("&amp;$I$3&amp;")="&amp;$D208&amp;")", "Bar", "", "Close",$L$3, "0", $U$3,$Z$3, "",$O$3,$T$3)</f>
        <v/>
      </c>
      <c r="I208" s="4" t="str">
        <f xml:space="preserve"> RTD("cqg.rtd",,"StudyData", "Vol("&amp;$I$3&amp;",VolType=Exchange,CoCType=Commodity)when (LocalMonth("&amp;$I$3&amp;")="&amp;$B208&amp;" and LocalDay("&amp;$I$3&amp;")="&amp;$C208&amp;" and LocalYear("&amp;$I$3&amp;")="&amp;$D208&amp;")", "Bar", "", "Close",$L$3, "0", $U$3,$Z$3, "",$O$3,"D")</f>
        <v/>
      </c>
    </row>
    <row r="209" spans="1:9" x14ac:dyDescent="0.3">
      <c r="A209" s="1">
        <f t="shared" si="14"/>
        <v>42291</v>
      </c>
      <c r="B209" s="10">
        <f t="shared" si="15"/>
        <v>10</v>
      </c>
      <c r="C209" s="10">
        <f t="shared" si="12"/>
        <v>14</v>
      </c>
      <c r="D209" s="10">
        <f t="shared" si="13"/>
        <v>2015</v>
      </c>
      <c r="E209" s="3" t="str">
        <f xml:space="preserve"> RTD("cqg.rtd",,"StudyData", "Open("&amp;$I$3&amp;")when (LocalMonth("&amp;$I$3&amp;")="&amp;$B209&amp;" and LocalDay("&amp;$I$3&amp;")="&amp;$C209&amp;" and LocalYear("&amp;$I$3&amp;")="&amp;$D209&amp;")", "Bar", "", "Close",$L$3, "0", $U$3,$Z$3, "",$O$3,$T$3)</f>
        <v/>
      </c>
      <c r="F209" s="3" t="str">
        <f xml:space="preserve"> RTD("cqg.rtd",,"StudyData", "High("&amp;$I$3&amp;")when (LocalMonth("&amp;$I$3&amp;")="&amp;$B209&amp;" and LocalDay("&amp;$I$3&amp;")="&amp;$C209&amp;" and LocalYear("&amp;$I$3&amp;")="&amp;$D209&amp;")", "Bar", "", "Close",$L$3, "0", $U$3,$Z$3, "",$O$3,$T$3)</f>
        <v/>
      </c>
      <c r="G209" s="3" t="str">
        <f xml:space="preserve"> RTD("cqg.rtd",,"StudyData", "Low("&amp;$I$3&amp;")when (LocalMonth("&amp;$I$3&amp;")="&amp;$B209&amp;" and LocalDay("&amp;$I$3&amp;")="&amp;$C209&amp;" and LocalYear("&amp;$I$3&amp;")="&amp;$D209&amp;")", "Bar", "", "Close",$L$3, "0", $U$3,$Z$3, "",$O$3,$T$3)</f>
        <v/>
      </c>
      <c r="H209" s="3" t="str">
        <f xml:space="preserve"> RTD("cqg.rtd",,"StudyData", "Close("&amp;$I$3&amp;")when (LocalMonth("&amp;$I$3&amp;")="&amp;$B209&amp;" and LocalDay("&amp;$I$3&amp;")="&amp;$C209&amp;" and LocalYear("&amp;$I$3&amp;")="&amp;$D209&amp;")", "Bar", "", "Close",$L$3, "0", $U$3,$Z$3, "",$O$3,$T$3)</f>
        <v/>
      </c>
      <c r="I209" s="4" t="str">
        <f xml:space="preserve"> RTD("cqg.rtd",,"StudyData", "Vol("&amp;$I$3&amp;",VolType=Exchange,CoCType=Commodity)when (LocalMonth("&amp;$I$3&amp;")="&amp;$B209&amp;" and LocalDay("&amp;$I$3&amp;")="&amp;$C209&amp;" and LocalYear("&amp;$I$3&amp;")="&amp;$D209&amp;")", "Bar", "", "Close",$L$3, "0", $U$3,$Z$3, "",$O$3,"D")</f>
        <v/>
      </c>
    </row>
    <row r="210" spans="1:9" x14ac:dyDescent="0.3">
      <c r="A210" s="1">
        <f t="shared" si="14"/>
        <v>42292</v>
      </c>
      <c r="B210" s="10">
        <f t="shared" si="15"/>
        <v>10</v>
      </c>
      <c r="C210" s="10">
        <f t="shared" si="12"/>
        <v>15</v>
      </c>
      <c r="D210" s="10">
        <f t="shared" si="13"/>
        <v>2015</v>
      </c>
      <c r="E210" s="3" t="str">
        <f xml:space="preserve"> RTD("cqg.rtd",,"StudyData", "Open("&amp;$I$3&amp;")when (LocalMonth("&amp;$I$3&amp;")="&amp;$B210&amp;" and LocalDay("&amp;$I$3&amp;")="&amp;$C210&amp;" and LocalYear("&amp;$I$3&amp;")="&amp;$D210&amp;")", "Bar", "", "Close",$L$3, "0", $U$3,$Z$3, "",$O$3,$T$3)</f>
        <v/>
      </c>
      <c r="F210" s="3" t="str">
        <f xml:space="preserve"> RTD("cqg.rtd",,"StudyData", "High("&amp;$I$3&amp;")when (LocalMonth("&amp;$I$3&amp;")="&amp;$B210&amp;" and LocalDay("&amp;$I$3&amp;")="&amp;$C210&amp;" and LocalYear("&amp;$I$3&amp;")="&amp;$D210&amp;")", "Bar", "", "Close",$L$3, "0", $U$3,$Z$3, "",$O$3,$T$3)</f>
        <v/>
      </c>
      <c r="G210" s="3" t="str">
        <f xml:space="preserve"> RTD("cqg.rtd",,"StudyData", "Low("&amp;$I$3&amp;")when (LocalMonth("&amp;$I$3&amp;")="&amp;$B210&amp;" and LocalDay("&amp;$I$3&amp;")="&amp;$C210&amp;" and LocalYear("&amp;$I$3&amp;")="&amp;$D210&amp;")", "Bar", "", "Close",$L$3, "0", $U$3,$Z$3, "",$O$3,$T$3)</f>
        <v/>
      </c>
      <c r="H210" s="3" t="str">
        <f xml:space="preserve"> RTD("cqg.rtd",,"StudyData", "Close("&amp;$I$3&amp;")when (LocalMonth("&amp;$I$3&amp;")="&amp;$B210&amp;" and LocalDay("&amp;$I$3&amp;")="&amp;$C210&amp;" and LocalYear("&amp;$I$3&amp;")="&amp;$D210&amp;")", "Bar", "", "Close",$L$3, "0", $U$3,$Z$3, "",$O$3,$T$3)</f>
        <v/>
      </c>
      <c r="I210" s="4" t="str">
        <f xml:space="preserve"> RTD("cqg.rtd",,"StudyData", "Vol("&amp;$I$3&amp;",VolType=Exchange,CoCType=Commodity)when (LocalMonth("&amp;$I$3&amp;")="&amp;$B210&amp;" and LocalDay("&amp;$I$3&amp;")="&amp;$C210&amp;" and LocalYear("&amp;$I$3&amp;")="&amp;$D210&amp;")", "Bar", "", "Close",$L$3, "0", $U$3,$Z$3, "",$O$3,"D")</f>
        <v/>
      </c>
    </row>
    <row r="211" spans="1:9" x14ac:dyDescent="0.3">
      <c r="A211" s="1">
        <f t="shared" si="14"/>
        <v>42293</v>
      </c>
      <c r="B211" s="10">
        <f t="shared" si="15"/>
        <v>10</v>
      </c>
      <c r="C211" s="10">
        <f t="shared" si="12"/>
        <v>16</v>
      </c>
      <c r="D211" s="10">
        <f t="shared" si="13"/>
        <v>2015</v>
      </c>
      <c r="E211" s="3" t="str">
        <f xml:space="preserve"> RTD("cqg.rtd",,"StudyData", "Open("&amp;$I$3&amp;")when (LocalMonth("&amp;$I$3&amp;")="&amp;$B211&amp;" and LocalDay("&amp;$I$3&amp;")="&amp;$C211&amp;" and LocalYear("&amp;$I$3&amp;")="&amp;$D211&amp;")", "Bar", "", "Close",$L$3, "0", $U$3,$Z$3, "",$O$3,$T$3)</f>
        <v/>
      </c>
      <c r="F211" s="3" t="str">
        <f xml:space="preserve"> RTD("cqg.rtd",,"StudyData", "High("&amp;$I$3&amp;")when (LocalMonth("&amp;$I$3&amp;")="&amp;$B211&amp;" and LocalDay("&amp;$I$3&amp;")="&amp;$C211&amp;" and LocalYear("&amp;$I$3&amp;")="&amp;$D211&amp;")", "Bar", "", "Close",$L$3, "0", $U$3,$Z$3, "",$O$3,$T$3)</f>
        <v/>
      </c>
      <c r="G211" s="3" t="str">
        <f xml:space="preserve"> RTD("cqg.rtd",,"StudyData", "Low("&amp;$I$3&amp;")when (LocalMonth("&amp;$I$3&amp;")="&amp;$B211&amp;" and LocalDay("&amp;$I$3&amp;")="&amp;$C211&amp;" and LocalYear("&amp;$I$3&amp;")="&amp;$D211&amp;")", "Bar", "", "Close",$L$3, "0", $U$3,$Z$3, "",$O$3,$T$3)</f>
        <v/>
      </c>
      <c r="H211" s="3" t="str">
        <f xml:space="preserve"> RTD("cqg.rtd",,"StudyData", "Close("&amp;$I$3&amp;")when (LocalMonth("&amp;$I$3&amp;")="&amp;$B211&amp;" and LocalDay("&amp;$I$3&amp;")="&amp;$C211&amp;" and LocalYear("&amp;$I$3&amp;")="&amp;$D211&amp;")", "Bar", "", "Close",$L$3, "0", $U$3,$Z$3, "",$O$3,$T$3)</f>
        <v/>
      </c>
      <c r="I211" s="4" t="str">
        <f xml:space="preserve"> RTD("cqg.rtd",,"StudyData", "Vol("&amp;$I$3&amp;",VolType=Exchange,CoCType=Commodity)when (LocalMonth("&amp;$I$3&amp;")="&amp;$B211&amp;" and LocalDay("&amp;$I$3&amp;")="&amp;$C211&amp;" and LocalYear("&amp;$I$3&amp;")="&amp;$D211&amp;")", "Bar", "", "Close",$L$3, "0", $U$3,$Z$3, "",$O$3,"D")</f>
        <v/>
      </c>
    </row>
    <row r="212" spans="1:9" x14ac:dyDescent="0.3">
      <c r="A212" s="1">
        <f t="shared" si="14"/>
        <v>42296</v>
      </c>
      <c r="B212" s="10">
        <f t="shared" si="15"/>
        <v>10</v>
      </c>
      <c r="C212" s="10">
        <f t="shared" si="12"/>
        <v>19</v>
      </c>
      <c r="D212" s="10">
        <f t="shared" si="13"/>
        <v>2015</v>
      </c>
      <c r="E212" s="3" t="str">
        <f xml:space="preserve"> RTD("cqg.rtd",,"StudyData", "Open("&amp;$I$3&amp;")when (LocalMonth("&amp;$I$3&amp;")="&amp;$B212&amp;" and LocalDay("&amp;$I$3&amp;")="&amp;$C212&amp;" and LocalYear("&amp;$I$3&amp;")="&amp;$D212&amp;")", "Bar", "", "Close",$L$3, "0", $U$3,$Z$3, "",$O$3,$T$3)</f>
        <v/>
      </c>
      <c r="F212" s="3" t="str">
        <f xml:space="preserve"> RTD("cqg.rtd",,"StudyData", "High("&amp;$I$3&amp;")when (LocalMonth("&amp;$I$3&amp;")="&amp;$B212&amp;" and LocalDay("&amp;$I$3&amp;")="&amp;$C212&amp;" and LocalYear("&amp;$I$3&amp;")="&amp;$D212&amp;")", "Bar", "", "Close",$L$3, "0", $U$3,$Z$3, "",$O$3,$T$3)</f>
        <v/>
      </c>
      <c r="G212" s="3" t="str">
        <f xml:space="preserve"> RTD("cqg.rtd",,"StudyData", "Low("&amp;$I$3&amp;")when (LocalMonth("&amp;$I$3&amp;")="&amp;$B212&amp;" and LocalDay("&amp;$I$3&amp;")="&amp;$C212&amp;" and LocalYear("&amp;$I$3&amp;")="&amp;$D212&amp;")", "Bar", "", "Close",$L$3, "0", $U$3,$Z$3, "",$O$3,$T$3)</f>
        <v/>
      </c>
      <c r="H212" s="3" t="str">
        <f xml:space="preserve"> RTD("cqg.rtd",,"StudyData", "Close("&amp;$I$3&amp;")when (LocalMonth("&amp;$I$3&amp;")="&amp;$B212&amp;" and LocalDay("&amp;$I$3&amp;")="&amp;$C212&amp;" and LocalYear("&amp;$I$3&amp;")="&amp;$D212&amp;")", "Bar", "", "Close",$L$3, "0", $U$3,$Z$3, "",$O$3,$T$3)</f>
        <v/>
      </c>
      <c r="I212" s="4" t="str">
        <f xml:space="preserve"> RTD("cqg.rtd",,"StudyData", "Vol("&amp;$I$3&amp;",VolType=Exchange,CoCType=Commodity)when (LocalMonth("&amp;$I$3&amp;")="&amp;$B212&amp;" and LocalDay("&amp;$I$3&amp;")="&amp;$C212&amp;" and LocalYear("&amp;$I$3&amp;")="&amp;$D212&amp;")", "Bar", "", "Close",$L$3, "0", $U$3,$Z$3, "",$O$3,"D")</f>
        <v/>
      </c>
    </row>
    <row r="213" spans="1:9" x14ac:dyDescent="0.3">
      <c r="A213" s="1">
        <f t="shared" si="14"/>
        <v>42297</v>
      </c>
      <c r="B213" s="10">
        <f t="shared" si="15"/>
        <v>10</v>
      </c>
      <c r="C213" s="10">
        <f t="shared" si="12"/>
        <v>20</v>
      </c>
      <c r="D213" s="10">
        <f t="shared" si="13"/>
        <v>2015</v>
      </c>
      <c r="E213" s="3" t="str">
        <f xml:space="preserve"> RTD("cqg.rtd",,"StudyData", "Open("&amp;$I$3&amp;")when (LocalMonth("&amp;$I$3&amp;")="&amp;$B213&amp;" and LocalDay("&amp;$I$3&amp;")="&amp;$C213&amp;" and LocalYear("&amp;$I$3&amp;")="&amp;$D213&amp;")", "Bar", "", "Close",$L$3, "0", $U$3,$Z$3, "",$O$3,$T$3)</f>
        <v/>
      </c>
      <c r="F213" s="3" t="str">
        <f xml:space="preserve"> RTD("cqg.rtd",,"StudyData", "High("&amp;$I$3&amp;")when (LocalMonth("&amp;$I$3&amp;")="&amp;$B213&amp;" and LocalDay("&amp;$I$3&amp;")="&amp;$C213&amp;" and LocalYear("&amp;$I$3&amp;")="&amp;$D213&amp;")", "Bar", "", "Close",$L$3, "0", $U$3,$Z$3, "",$O$3,$T$3)</f>
        <v/>
      </c>
      <c r="G213" s="3" t="str">
        <f xml:space="preserve"> RTD("cqg.rtd",,"StudyData", "Low("&amp;$I$3&amp;")when (LocalMonth("&amp;$I$3&amp;")="&amp;$B213&amp;" and LocalDay("&amp;$I$3&amp;")="&amp;$C213&amp;" and LocalYear("&amp;$I$3&amp;")="&amp;$D213&amp;")", "Bar", "", "Close",$L$3, "0", $U$3,$Z$3, "",$O$3,$T$3)</f>
        <v/>
      </c>
      <c r="H213" s="3" t="str">
        <f xml:space="preserve"> RTD("cqg.rtd",,"StudyData", "Close("&amp;$I$3&amp;")when (LocalMonth("&amp;$I$3&amp;")="&amp;$B213&amp;" and LocalDay("&amp;$I$3&amp;")="&amp;$C213&amp;" and LocalYear("&amp;$I$3&amp;")="&amp;$D213&amp;")", "Bar", "", "Close",$L$3, "0", $U$3,$Z$3, "",$O$3,$T$3)</f>
        <v/>
      </c>
      <c r="I213" s="4" t="str">
        <f xml:space="preserve"> RTD("cqg.rtd",,"StudyData", "Vol("&amp;$I$3&amp;",VolType=Exchange,CoCType=Commodity)when (LocalMonth("&amp;$I$3&amp;")="&amp;$B213&amp;" and LocalDay("&amp;$I$3&amp;")="&amp;$C213&amp;" and LocalYear("&amp;$I$3&amp;")="&amp;$D213&amp;")", "Bar", "", "Close",$L$3, "0", $U$3,$Z$3, "",$O$3,"D")</f>
        <v/>
      </c>
    </row>
    <row r="214" spans="1:9" x14ac:dyDescent="0.3">
      <c r="A214" s="1">
        <f t="shared" si="14"/>
        <v>42298</v>
      </c>
      <c r="B214" s="10">
        <f t="shared" si="15"/>
        <v>10</v>
      </c>
      <c r="C214" s="10">
        <f t="shared" si="12"/>
        <v>21</v>
      </c>
      <c r="D214" s="10">
        <f t="shared" si="13"/>
        <v>2015</v>
      </c>
      <c r="E214" s="3" t="str">
        <f xml:space="preserve"> RTD("cqg.rtd",,"StudyData", "Open("&amp;$I$3&amp;")when (LocalMonth("&amp;$I$3&amp;")="&amp;$B214&amp;" and LocalDay("&amp;$I$3&amp;")="&amp;$C214&amp;" and LocalYear("&amp;$I$3&amp;")="&amp;$D214&amp;")", "Bar", "", "Close",$L$3, "0", $U$3,$Z$3, "",$O$3,$T$3)</f>
        <v/>
      </c>
      <c r="F214" s="3" t="str">
        <f xml:space="preserve"> RTD("cqg.rtd",,"StudyData", "High("&amp;$I$3&amp;")when (LocalMonth("&amp;$I$3&amp;")="&amp;$B214&amp;" and LocalDay("&amp;$I$3&amp;")="&amp;$C214&amp;" and LocalYear("&amp;$I$3&amp;")="&amp;$D214&amp;")", "Bar", "", "Close",$L$3, "0", $U$3,$Z$3, "",$O$3,$T$3)</f>
        <v/>
      </c>
      <c r="G214" s="3" t="str">
        <f xml:space="preserve"> RTD("cqg.rtd",,"StudyData", "Low("&amp;$I$3&amp;")when (LocalMonth("&amp;$I$3&amp;")="&amp;$B214&amp;" and LocalDay("&amp;$I$3&amp;")="&amp;$C214&amp;" and LocalYear("&amp;$I$3&amp;")="&amp;$D214&amp;")", "Bar", "", "Close",$L$3, "0", $U$3,$Z$3, "",$O$3,$T$3)</f>
        <v/>
      </c>
      <c r="H214" s="3" t="str">
        <f xml:space="preserve"> RTD("cqg.rtd",,"StudyData", "Close("&amp;$I$3&amp;")when (LocalMonth("&amp;$I$3&amp;")="&amp;$B214&amp;" and LocalDay("&amp;$I$3&amp;")="&amp;$C214&amp;" and LocalYear("&amp;$I$3&amp;")="&amp;$D214&amp;")", "Bar", "", "Close",$L$3, "0", $U$3,$Z$3, "",$O$3,$T$3)</f>
        <v/>
      </c>
      <c r="I214" s="4" t="str">
        <f xml:space="preserve"> RTD("cqg.rtd",,"StudyData", "Vol("&amp;$I$3&amp;",VolType=Exchange,CoCType=Commodity)when (LocalMonth("&amp;$I$3&amp;")="&amp;$B214&amp;" and LocalDay("&amp;$I$3&amp;")="&amp;$C214&amp;" and LocalYear("&amp;$I$3&amp;")="&amp;$D214&amp;")", "Bar", "", "Close",$L$3, "0", $U$3,$Z$3, "",$O$3,"D")</f>
        <v/>
      </c>
    </row>
    <row r="215" spans="1:9" x14ac:dyDescent="0.3">
      <c r="A215" s="1">
        <f t="shared" si="14"/>
        <v>42299</v>
      </c>
      <c r="B215" s="10">
        <f t="shared" si="15"/>
        <v>10</v>
      </c>
      <c r="C215" s="10">
        <f t="shared" si="12"/>
        <v>22</v>
      </c>
      <c r="D215" s="10">
        <f t="shared" si="13"/>
        <v>2015</v>
      </c>
      <c r="E215" s="3" t="str">
        <f xml:space="preserve"> RTD("cqg.rtd",,"StudyData", "Open("&amp;$I$3&amp;")when (LocalMonth("&amp;$I$3&amp;")="&amp;$B215&amp;" and LocalDay("&amp;$I$3&amp;")="&amp;$C215&amp;" and LocalYear("&amp;$I$3&amp;")="&amp;$D215&amp;")", "Bar", "", "Close",$L$3, "0", $U$3,$Z$3, "",$O$3,$T$3)</f>
        <v/>
      </c>
      <c r="F215" s="3" t="str">
        <f xml:space="preserve"> RTD("cqg.rtd",,"StudyData", "High("&amp;$I$3&amp;")when (LocalMonth("&amp;$I$3&amp;")="&amp;$B215&amp;" and LocalDay("&amp;$I$3&amp;")="&amp;$C215&amp;" and LocalYear("&amp;$I$3&amp;")="&amp;$D215&amp;")", "Bar", "", "Close",$L$3, "0", $U$3,$Z$3, "",$O$3,$T$3)</f>
        <v/>
      </c>
      <c r="G215" s="3" t="str">
        <f xml:space="preserve"> RTD("cqg.rtd",,"StudyData", "Low("&amp;$I$3&amp;")when (LocalMonth("&amp;$I$3&amp;")="&amp;$B215&amp;" and LocalDay("&amp;$I$3&amp;")="&amp;$C215&amp;" and LocalYear("&amp;$I$3&amp;")="&amp;$D215&amp;")", "Bar", "", "Close",$L$3, "0", $U$3,$Z$3, "",$O$3,$T$3)</f>
        <v/>
      </c>
      <c r="H215" s="3" t="str">
        <f xml:space="preserve"> RTD("cqg.rtd",,"StudyData", "Close("&amp;$I$3&amp;")when (LocalMonth("&amp;$I$3&amp;")="&amp;$B215&amp;" and LocalDay("&amp;$I$3&amp;")="&amp;$C215&amp;" and LocalYear("&amp;$I$3&amp;")="&amp;$D215&amp;")", "Bar", "", "Close",$L$3, "0", $U$3,$Z$3, "",$O$3,$T$3)</f>
        <v/>
      </c>
      <c r="I215" s="4" t="str">
        <f xml:space="preserve"> RTD("cqg.rtd",,"StudyData", "Vol("&amp;$I$3&amp;",VolType=Exchange,CoCType=Commodity)when (LocalMonth("&amp;$I$3&amp;")="&amp;$B215&amp;" and LocalDay("&amp;$I$3&amp;")="&amp;$C215&amp;" and LocalYear("&amp;$I$3&amp;")="&amp;$D215&amp;")", "Bar", "", "Close",$L$3, "0", $U$3,$Z$3, "",$O$3,"D")</f>
        <v/>
      </c>
    </row>
    <row r="216" spans="1:9" x14ac:dyDescent="0.3">
      <c r="A216" s="1">
        <f t="shared" si="14"/>
        <v>42300</v>
      </c>
      <c r="B216" s="10">
        <f t="shared" si="15"/>
        <v>10</v>
      </c>
      <c r="C216" s="10">
        <f t="shared" si="12"/>
        <v>23</v>
      </c>
      <c r="D216" s="10">
        <f t="shared" si="13"/>
        <v>2015</v>
      </c>
      <c r="E216" s="3" t="str">
        <f xml:space="preserve"> RTD("cqg.rtd",,"StudyData", "Open("&amp;$I$3&amp;")when (LocalMonth("&amp;$I$3&amp;")="&amp;$B216&amp;" and LocalDay("&amp;$I$3&amp;")="&amp;$C216&amp;" and LocalYear("&amp;$I$3&amp;")="&amp;$D216&amp;")", "Bar", "", "Close",$L$3, "0", $U$3,$Z$3, "",$O$3,$T$3)</f>
        <v/>
      </c>
      <c r="F216" s="3" t="str">
        <f xml:space="preserve"> RTD("cqg.rtd",,"StudyData", "High("&amp;$I$3&amp;")when (LocalMonth("&amp;$I$3&amp;")="&amp;$B216&amp;" and LocalDay("&amp;$I$3&amp;")="&amp;$C216&amp;" and LocalYear("&amp;$I$3&amp;")="&amp;$D216&amp;")", "Bar", "", "Close",$L$3, "0", $U$3,$Z$3, "",$O$3,$T$3)</f>
        <v/>
      </c>
      <c r="G216" s="3" t="str">
        <f xml:space="preserve"> RTD("cqg.rtd",,"StudyData", "Low("&amp;$I$3&amp;")when (LocalMonth("&amp;$I$3&amp;")="&amp;$B216&amp;" and LocalDay("&amp;$I$3&amp;")="&amp;$C216&amp;" and LocalYear("&amp;$I$3&amp;")="&amp;$D216&amp;")", "Bar", "", "Close",$L$3, "0", $U$3,$Z$3, "",$O$3,$T$3)</f>
        <v/>
      </c>
      <c r="H216" s="3" t="str">
        <f xml:space="preserve"> RTD("cqg.rtd",,"StudyData", "Close("&amp;$I$3&amp;")when (LocalMonth("&amp;$I$3&amp;")="&amp;$B216&amp;" and LocalDay("&amp;$I$3&amp;")="&amp;$C216&amp;" and LocalYear("&amp;$I$3&amp;")="&amp;$D216&amp;")", "Bar", "", "Close",$L$3, "0", $U$3,$Z$3, "",$O$3,$T$3)</f>
        <v/>
      </c>
      <c r="I216" s="4" t="str">
        <f xml:space="preserve"> RTD("cqg.rtd",,"StudyData", "Vol("&amp;$I$3&amp;",VolType=Exchange,CoCType=Commodity)when (LocalMonth("&amp;$I$3&amp;")="&amp;$B216&amp;" and LocalDay("&amp;$I$3&amp;")="&amp;$C216&amp;" and LocalYear("&amp;$I$3&amp;")="&amp;$D216&amp;")", "Bar", "", "Close",$L$3, "0", $U$3,$Z$3, "",$O$3,"D")</f>
        <v/>
      </c>
    </row>
    <row r="217" spans="1:9" x14ac:dyDescent="0.3">
      <c r="A217" s="1">
        <f t="shared" si="14"/>
        <v>42303</v>
      </c>
      <c r="B217" s="10">
        <f t="shared" si="15"/>
        <v>10</v>
      </c>
      <c r="C217" s="10">
        <f t="shared" si="12"/>
        <v>26</v>
      </c>
      <c r="D217" s="10">
        <f t="shared" si="13"/>
        <v>2015</v>
      </c>
      <c r="E217" s="3" t="str">
        <f xml:space="preserve"> RTD("cqg.rtd",,"StudyData", "Open("&amp;$I$3&amp;")when (LocalMonth("&amp;$I$3&amp;")="&amp;$B217&amp;" and LocalDay("&amp;$I$3&amp;")="&amp;$C217&amp;" and LocalYear("&amp;$I$3&amp;")="&amp;$D217&amp;")", "Bar", "", "Close",$L$3, "0", $U$3,$Z$3, "",$O$3,$T$3)</f>
        <v/>
      </c>
      <c r="F217" s="3" t="str">
        <f xml:space="preserve"> RTD("cqg.rtd",,"StudyData", "High("&amp;$I$3&amp;")when (LocalMonth("&amp;$I$3&amp;")="&amp;$B217&amp;" and LocalDay("&amp;$I$3&amp;")="&amp;$C217&amp;" and LocalYear("&amp;$I$3&amp;")="&amp;$D217&amp;")", "Bar", "", "Close",$L$3, "0", $U$3,$Z$3, "",$O$3,$T$3)</f>
        <v/>
      </c>
      <c r="G217" s="3" t="str">
        <f xml:space="preserve"> RTD("cqg.rtd",,"StudyData", "Low("&amp;$I$3&amp;")when (LocalMonth("&amp;$I$3&amp;")="&amp;$B217&amp;" and LocalDay("&amp;$I$3&amp;")="&amp;$C217&amp;" and LocalYear("&amp;$I$3&amp;")="&amp;$D217&amp;")", "Bar", "", "Close",$L$3, "0", $U$3,$Z$3, "",$O$3,$T$3)</f>
        <v/>
      </c>
      <c r="H217" s="3" t="str">
        <f xml:space="preserve"> RTD("cqg.rtd",,"StudyData", "Close("&amp;$I$3&amp;")when (LocalMonth("&amp;$I$3&amp;")="&amp;$B217&amp;" and LocalDay("&amp;$I$3&amp;")="&amp;$C217&amp;" and LocalYear("&amp;$I$3&amp;")="&amp;$D217&amp;")", "Bar", "", "Close",$L$3, "0", $U$3,$Z$3, "",$O$3,$T$3)</f>
        <v/>
      </c>
      <c r="I217" s="4" t="str">
        <f xml:space="preserve"> RTD("cqg.rtd",,"StudyData", "Vol("&amp;$I$3&amp;",VolType=Exchange,CoCType=Commodity)when (LocalMonth("&amp;$I$3&amp;")="&amp;$B217&amp;" and LocalDay("&amp;$I$3&amp;")="&amp;$C217&amp;" and LocalYear("&amp;$I$3&amp;")="&amp;$D217&amp;")", "Bar", "", "Close",$L$3, "0", $U$3,$Z$3, "",$O$3,"D")</f>
        <v/>
      </c>
    </row>
    <row r="218" spans="1:9" x14ac:dyDescent="0.3">
      <c r="A218" s="1">
        <f t="shared" si="14"/>
        <v>42304</v>
      </c>
      <c r="B218" s="10">
        <f t="shared" si="15"/>
        <v>10</v>
      </c>
      <c r="C218" s="10">
        <f t="shared" si="12"/>
        <v>27</v>
      </c>
      <c r="D218" s="10">
        <f t="shared" si="13"/>
        <v>2015</v>
      </c>
      <c r="E218" s="3" t="str">
        <f xml:space="preserve"> RTD("cqg.rtd",,"StudyData", "Open("&amp;$I$3&amp;")when (LocalMonth("&amp;$I$3&amp;")="&amp;$B218&amp;" and LocalDay("&amp;$I$3&amp;")="&amp;$C218&amp;" and LocalYear("&amp;$I$3&amp;")="&amp;$D218&amp;")", "Bar", "", "Close",$L$3, "0", $U$3,$Z$3, "",$O$3,$T$3)</f>
        <v/>
      </c>
      <c r="F218" s="3" t="str">
        <f xml:space="preserve"> RTD("cqg.rtd",,"StudyData", "High("&amp;$I$3&amp;")when (LocalMonth("&amp;$I$3&amp;")="&amp;$B218&amp;" and LocalDay("&amp;$I$3&amp;")="&amp;$C218&amp;" and LocalYear("&amp;$I$3&amp;")="&amp;$D218&amp;")", "Bar", "", "Close",$L$3, "0", $U$3,$Z$3, "",$O$3,$T$3)</f>
        <v/>
      </c>
      <c r="G218" s="3" t="str">
        <f xml:space="preserve"> RTD("cqg.rtd",,"StudyData", "Low("&amp;$I$3&amp;")when (LocalMonth("&amp;$I$3&amp;")="&amp;$B218&amp;" and LocalDay("&amp;$I$3&amp;")="&amp;$C218&amp;" and LocalYear("&amp;$I$3&amp;")="&amp;$D218&amp;")", "Bar", "", "Close",$L$3, "0", $U$3,$Z$3, "",$O$3,$T$3)</f>
        <v/>
      </c>
      <c r="H218" s="3" t="str">
        <f xml:space="preserve"> RTD("cqg.rtd",,"StudyData", "Close("&amp;$I$3&amp;")when (LocalMonth("&amp;$I$3&amp;")="&amp;$B218&amp;" and LocalDay("&amp;$I$3&amp;")="&amp;$C218&amp;" and LocalYear("&amp;$I$3&amp;")="&amp;$D218&amp;")", "Bar", "", "Close",$L$3, "0", $U$3,$Z$3, "",$O$3,$T$3)</f>
        <v/>
      </c>
      <c r="I218" s="4" t="str">
        <f xml:space="preserve"> RTD("cqg.rtd",,"StudyData", "Vol("&amp;$I$3&amp;",VolType=Exchange,CoCType=Commodity)when (LocalMonth("&amp;$I$3&amp;")="&amp;$B218&amp;" and LocalDay("&amp;$I$3&amp;")="&amp;$C218&amp;" and LocalYear("&amp;$I$3&amp;")="&amp;$D218&amp;")", "Bar", "", "Close",$L$3, "0", $U$3,$Z$3, "",$O$3,"D")</f>
        <v/>
      </c>
    </row>
    <row r="219" spans="1:9" x14ac:dyDescent="0.3">
      <c r="A219" s="1">
        <f t="shared" si="14"/>
        <v>42305</v>
      </c>
      <c r="B219" s="10">
        <f t="shared" si="15"/>
        <v>10</v>
      </c>
      <c r="C219" s="10">
        <f t="shared" si="12"/>
        <v>28</v>
      </c>
      <c r="D219" s="10">
        <f t="shared" si="13"/>
        <v>2015</v>
      </c>
      <c r="E219" s="3" t="str">
        <f xml:space="preserve"> RTD("cqg.rtd",,"StudyData", "Open("&amp;$I$3&amp;")when (LocalMonth("&amp;$I$3&amp;")="&amp;$B219&amp;" and LocalDay("&amp;$I$3&amp;")="&amp;$C219&amp;" and LocalYear("&amp;$I$3&amp;")="&amp;$D219&amp;")", "Bar", "", "Close",$L$3, "0", $U$3,$Z$3, "",$O$3,$T$3)</f>
        <v/>
      </c>
      <c r="F219" s="3" t="str">
        <f xml:space="preserve"> RTD("cqg.rtd",,"StudyData", "High("&amp;$I$3&amp;")when (LocalMonth("&amp;$I$3&amp;")="&amp;$B219&amp;" and LocalDay("&amp;$I$3&amp;")="&amp;$C219&amp;" and LocalYear("&amp;$I$3&amp;")="&amp;$D219&amp;")", "Bar", "", "Close",$L$3, "0", $U$3,$Z$3, "",$O$3,$T$3)</f>
        <v/>
      </c>
      <c r="G219" s="3" t="str">
        <f xml:space="preserve"> RTD("cqg.rtd",,"StudyData", "Low("&amp;$I$3&amp;")when (LocalMonth("&amp;$I$3&amp;")="&amp;$B219&amp;" and LocalDay("&amp;$I$3&amp;")="&amp;$C219&amp;" and LocalYear("&amp;$I$3&amp;")="&amp;$D219&amp;")", "Bar", "", "Close",$L$3, "0", $U$3,$Z$3, "",$O$3,$T$3)</f>
        <v/>
      </c>
      <c r="H219" s="3" t="str">
        <f xml:space="preserve"> RTD("cqg.rtd",,"StudyData", "Close("&amp;$I$3&amp;")when (LocalMonth("&amp;$I$3&amp;")="&amp;$B219&amp;" and LocalDay("&amp;$I$3&amp;")="&amp;$C219&amp;" and LocalYear("&amp;$I$3&amp;")="&amp;$D219&amp;")", "Bar", "", "Close",$L$3, "0", $U$3,$Z$3, "",$O$3,$T$3)</f>
        <v/>
      </c>
      <c r="I219" s="4" t="str">
        <f xml:space="preserve"> RTD("cqg.rtd",,"StudyData", "Vol("&amp;$I$3&amp;",VolType=Exchange,CoCType=Commodity)when (LocalMonth("&amp;$I$3&amp;")="&amp;$B219&amp;" and LocalDay("&amp;$I$3&amp;")="&amp;$C219&amp;" and LocalYear("&amp;$I$3&amp;")="&amp;$D219&amp;")", "Bar", "", "Close",$L$3, "0", $U$3,$Z$3, "",$O$3,"D")</f>
        <v/>
      </c>
    </row>
    <row r="220" spans="1:9" x14ac:dyDescent="0.3">
      <c r="A220" s="1">
        <f t="shared" si="14"/>
        <v>42306</v>
      </c>
      <c r="B220" s="10">
        <f t="shared" si="15"/>
        <v>10</v>
      </c>
      <c r="C220" s="10">
        <f t="shared" si="12"/>
        <v>29</v>
      </c>
      <c r="D220" s="10">
        <f t="shared" si="13"/>
        <v>2015</v>
      </c>
      <c r="E220" s="3" t="str">
        <f xml:space="preserve"> RTD("cqg.rtd",,"StudyData", "Open("&amp;$I$3&amp;")when (LocalMonth("&amp;$I$3&amp;")="&amp;$B220&amp;" and LocalDay("&amp;$I$3&amp;")="&amp;$C220&amp;" and LocalYear("&amp;$I$3&amp;")="&amp;$D220&amp;")", "Bar", "", "Close",$L$3, "0", $U$3,$Z$3, "",$O$3,$T$3)</f>
        <v/>
      </c>
      <c r="F220" s="3" t="str">
        <f xml:space="preserve"> RTD("cqg.rtd",,"StudyData", "High("&amp;$I$3&amp;")when (LocalMonth("&amp;$I$3&amp;")="&amp;$B220&amp;" and LocalDay("&amp;$I$3&amp;")="&amp;$C220&amp;" and LocalYear("&amp;$I$3&amp;")="&amp;$D220&amp;")", "Bar", "", "Close",$L$3, "0", $U$3,$Z$3, "",$O$3,$T$3)</f>
        <v/>
      </c>
      <c r="G220" s="3" t="str">
        <f xml:space="preserve"> RTD("cqg.rtd",,"StudyData", "Low("&amp;$I$3&amp;")when (LocalMonth("&amp;$I$3&amp;")="&amp;$B220&amp;" and LocalDay("&amp;$I$3&amp;")="&amp;$C220&amp;" and LocalYear("&amp;$I$3&amp;")="&amp;$D220&amp;")", "Bar", "", "Close",$L$3, "0", $U$3,$Z$3, "",$O$3,$T$3)</f>
        <v/>
      </c>
      <c r="H220" s="3" t="str">
        <f xml:space="preserve"> RTD("cqg.rtd",,"StudyData", "Close("&amp;$I$3&amp;")when (LocalMonth("&amp;$I$3&amp;")="&amp;$B220&amp;" and LocalDay("&amp;$I$3&amp;")="&amp;$C220&amp;" and LocalYear("&amp;$I$3&amp;")="&amp;$D220&amp;")", "Bar", "", "Close",$L$3, "0", $U$3,$Z$3, "",$O$3,$T$3)</f>
        <v/>
      </c>
      <c r="I220" s="4" t="str">
        <f xml:space="preserve"> RTD("cqg.rtd",,"StudyData", "Vol("&amp;$I$3&amp;",VolType=Exchange,CoCType=Commodity)when (LocalMonth("&amp;$I$3&amp;")="&amp;$B220&amp;" and LocalDay("&amp;$I$3&amp;")="&amp;$C220&amp;" and LocalYear("&amp;$I$3&amp;")="&amp;$D220&amp;")", "Bar", "", "Close",$L$3, "0", $U$3,$Z$3, "",$O$3,"D")</f>
        <v/>
      </c>
    </row>
    <row r="221" spans="1:9" x14ac:dyDescent="0.3">
      <c r="A221" s="1">
        <f t="shared" si="14"/>
        <v>42307</v>
      </c>
      <c r="B221" s="10">
        <f t="shared" si="15"/>
        <v>10</v>
      </c>
      <c r="C221" s="10">
        <f t="shared" si="12"/>
        <v>30</v>
      </c>
      <c r="D221" s="10">
        <f t="shared" si="13"/>
        <v>2015</v>
      </c>
      <c r="E221" s="3" t="str">
        <f xml:space="preserve"> RTD("cqg.rtd",,"StudyData", "Open("&amp;$I$3&amp;")when (LocalMonth("&amp;$I$3&amp;")="&amp;$B221&amp;" and LocalDay("&amp;$I$3&amp;")="&amp;$C221&amp;" and LocalYear("&amp;$I$3&amp;")="&amp;$D221&amp;")", "Bar", "", "Close",$L$3, "0", $U$3,$Z$3, "",$O$3,$T$3)</f>
        <v/>
      </c>
      <c r="F221" s="3" t="str">
        <f xml:space="preserve"> RTD("cqg.rtd",,"StudyData", "High("&amp;$I$3&amp;")when (LocalMonth("&amp;$I$3&amp;")="&amp;$B221&amp;" and LocalDay("&amp;$I$3&amp;")="&amp;$C221&amp;" and LocalYear("&amp;$I$3&amp;")="&amp;$D221&amp;")", "Bar", "", "Close",$L$3, "0", $U$3,$Z$3, "",$O$3,$T$3)</f>
        <v/>
      </c>
      <c r="G221" s="3" t="str">
        <f xml:space="preserve"> RTD("cqg.rtd",,"StudyData", "Low("&amp;$I$3&amp;")when (LocalMonth("&amp;$I$3&amp;")="&amp;$B221&amp;" and LocalDay("&amp;$I$3&amp;")="&amp;$C221&amp;" and LocalYear("&amp;$I$3&amp;")="&amp;$D221&amp;")", "Bar", "", "Close",$L$3, "0", $U$3,$Z$3, "",$O$3,$T$3)</f>
        <v/>
      </c>
      <c r="H221" s="3" t="str">
        <f xml:space="preserve"> RTD("cqg.rtd",,"StudyData", "Close("&amp;$I$3&amp;")when (LocalMonth("&amp;$I$3&amp;")="&amp;$B221&amp;" and LocalDay("&amp;$I$3&amp;")="&amp;$C221&amp;" and LocalYear("&amp;$I$3&amp;")="&amp;$D221&amp;")", "Bar", "", "Close",$L$3, "0", $U$3,$Z$3, "",$O$3,$T$3)</f>
        <v/>
      </c>
      <c r="I221" s="4" t="str">
        <f xml:space="preserve"> RTD("cqg.rtd",,"StudyData", "Vol("&amp;$I$3&amp;",VolType=Exchange,CoCType=Commodity)when (LocalMonth("&amp;$I$3&amp;")="&amp;$B221&amp;" and LocalDay("&amp;$I$3&amp;")="&amp;$C221&amp;" and LocalYear("&amp;$I$3&amp;")="&amp;$D221&amp;")", "Bar", "", "Close",$L$3, "0", $U$3,$Z$3, "",$O$3,"D")</f>
        <v/>
      </c>
    </row>
    <row r="222" spans="1:9" x14ac:dyDescent="0.3">
      <c r="A222" s="1">
        <f t="shared" si="14"/>
        <v>42310</v>
      </c>
      <c r="B222" s="10">
        <f t="shared" si="15"/>
        <v>11</v>
      </c>
      <c r="C222" s="10">
        <f t="shared" si="12"/>
        <v>2</v>
      </c>
      <c r="D222" s="10">
        <f t="shared" si="13"/>
        <v>2015</v>
      </c>
      <c r="E222" s="3" t="str">
        <f xml:space="preserve"> RTD("cqg.rtd",,"StudyData", "Open("&amp;$I$3&amp;")when (LocalMonth("&amp;$I$3&amp;")="&amp;$B222&amp;" and LocalDay("&amp;$I$3&amp;")="&amp;$C222&amp;" and LocalYear("&amp;$I$3&amp;")="&amp;$D222&amp;")", "Bar", "", "Close",$L$3, "0", $U$3,$Z$3, "",$O$3,$T$3)</f>
        <v/>
      </c>
      <c r="F222" s="3" t="str">
        <f xml:space="preserve"> RTD("cqg.rtd",,"StudyData", "High("&amp;$I$3&amp;")when (LocalMonth("&amp;$I$3&amp;")="&amp;$B222&amp;" and LocalDay("&amp;$I$3&amp;")="&amp;$C222&amp;" and LocalYear("&amp;$I$3&amp;")="&amp;$D222&amp;")", "Bar", "", "Close",$L$3, "0", $U$3,$Z$3, "",$O$3,$T$3)</f>
        <v/>
      </c>
      <c r="G222" s="3" t="str">
        <f xml:space="preserve"> RTD("cqg.rtd",,"StudyData", "Low("&amp;$I$3&amp;")when (LocalMonth("&amp;$I$3&amp;")="&amp;$B222&amp;" and LocalDay("&amp;$I$3&amp;")="&amp;$C222&amp;" and LocalYear("&amp;$I$3&amp;")="&amp;$D222&amp;")", "Bar", "", "Close",$L$3, "0", $U$3,$Z$3, "",$O$3,$T$3)</f>
        <v/>
      </c>
      <c r="H222" s="3" t="str">
        <f xml:space="preserve"> RTD("cqg.rtd",,"StudyData", "Close("&amp;$I$3&amp;")when (LocalMonth("&amp;$I$3&amp;")="&amp;$B222&amp;" and LocalDay("&amp;$I$3&amp;")="&amp;$C222&amp;" and LocalYear("&amp;$I$3&amp;")="&amp;$D222&amp;")", "Bar", "", "Close",$L$3, "0", $U$3,$Z$3, "",$O$3,$T$3)</f>
        <v/>
      </c>
      <c r="I222" s="4" t="str">
        <f xml:space="preserve"> RTD("cqg.rtd",,"StudyData", "Vol("&amp;$I$3&amp;",VolType=Exchange,CoCType=Commodity)when (LocalMonth("&amp;$I$3&amp;")="&amp;$B222&amp;" and LocalDay("&amp;$I$3&amp;")="&amp;$C222&amp;" and LocalYear("&amp;$I$3&amp;")="&amp;$D222&amp;")", "Bar", "", "Close",$L$3, "0", $U$3,$Z$3, "",$O$3,"D")</f>
        <v/>
      </c>
    </row>
    <row r="223" spans="1:9" x14ac:dyDescent="0.3">
      <c r="A223" s="1">
        <f t="shared" si="14"/>
        <v>42311</v>
      </c>
      <c r="B223" s="10">
        <f t="shared" si="15"/>
        <v>11</v>
      </c>
      <c r="C223" s="10">
        <f t="shared" ref="C223:C286" si="16">DAY(A223)</f>
        <v>3</v>
      </c>
      <c r="D223" s="10">
        <f t="shared" ref="D223:D286" si="17">YEAR(A223)</f>
        <v>2015</v>
      </c>
      <c r="E223" s="3" t="str">
        <f xml:space="preserve"> RTD("cqg.rtd",,"StudyData", "Open("&amp;$I$3&amp;")when (LocalMonth("&amp;$I$3&amp;")="&amp;$B223&amp;" and LocalDay("&amp;$I$3&amp;")="&amp;$C223&amp;" and LocalYear("&amp;$I$3&amp;")="&amp;$D223&amp;")", "Bar", "", "Close",$L$3, "0", $U$3,$Z$3, "",$O$3,$T$3)</f>
        <v/>
      </c>
      <c r="F223" s="3" t="str">
        <f xml:space="preserve"> RTD("cqg.rtd",,"StudyData", "High("&amp;$I$3&amp;")when (LocalMonth("&amp;$I$3&amp;")="&amp;$B223&amp;" and LocalDay("&amp;$I$3&amp;")="&amp;$C223&amp;" and LocalYear("&amp;$I$3&amp;")="&amp;$D223&amp;")", "Bar", "", "Close",$L$3, "0", $U$3,$Z$3, "",$O$3,$T$3)</f>
        <v/>
      </c>
      <c r="G223" s="3" t="str">
        <f xml:space="preserve"> RTD("cqg.rtd",,"StudyData", "Low("&amp;$I$3&amp;")when (LocalMonth("&amp;$I$3&amp;")="&amp;$B223&amp;" and LocalDay("&amp;$I$3&amp;")="&amp;$C223&amp;" and LocalYear("&amp;$I$3&amp;")="&amp;$D223&amp;")", "Bar", "", "Close",$L$3, "0", $U$3,$Z$3, "",$O$3,$T$3)</f>
        <v/>
      </c>
      <c r="H223" s="3" t="str">
        <f xml:space="preserve"> RTD("cqg.rtd",,"StudyData", "Close("&amp;$I$3&amp;")when (LocalMonth("&amp;$I$3&amp;")="&amp;$B223&amp;" and LocalDay("&amp;$I$3&amp;")="&amp;$C223&amp;" and LocalYear("&amp;$I$3&amp;")="&amp;$D223&amp;")", "Bar", "", "Close",$L$3, "0", $U$3,$Z$3, "",$O$3,$T$3)</f>
        <v/>
      </c>
      <c r="I223" s="4" t="str">
        <f xml:space="preserve"> RTD("cqg.rtd",,"StudyData", "Vol("&amp;$I$3&amp;",VolType=Exchange,CoCType=Commodity)when (LocalMonth("&amp;$I$3&amp;")="&amp;$B223&amp;" and LocalDay("&amp;$I$3&amp;")="&amp;$C223&amp;" and LocalYear("&amp;$I$3&amp;")="&amp;$D223&amp;")", "Bar", "", "Close",$L$3, "0", $U$3,$Z$3, "",$O$3,"D")</f>
        <v/>
      </c>
    </row>
    <row r="224" spans="1:9" x14ac:dyDescent="0.3">
      <c r="A224" s="1">
        <f t="shared" si="14"/>
        <v>42312</v>
      </c>
      <c r="B224" s="10">
        <f t="shared" si="15"/>
        <v>11</v>
      </c>
      <c r="C224" s="10">
        <f t="shared" si="16"/>
        <v>4</v>
      </c>
      <c r="D224" s="10">
        <f t="shared" si="17"/>
        <v>2015</v>
      </c>
      <c r="E224" s="3" t="str">
        <f xml:space="preserve"> RTD("cqg.rtd",,"StudyData", "Open("&amp;$I$3&amp;")when (LocalMonth("&amp;$I$3&amp;")="&amp;$B224&amp;" and LocalDay("&amp;$I$3&amp;")="&amp;$C224&amp;" and LocalYear("&amp;$I$3&amp;")="&amp;$D224&amp;")", "Bar", "", "Close",$L$3, "0", $U$3,$Z$3, "",$O$3,$T$3)</f>
        <v/>
      </c>
      <c r="F224" s="3" t="str">
        <f xml:space="preserve"> RTD("cqg.rtd",,"StudyData", "High("&amp;$I$3&amp;")when (LocalMonth("&amp;$I$3&amp;")="&amp;$B224&amp;" and LocalDay("&amp;$I$3&amp;")="&amp;$C224&amp;" and LocalYear("&amp;$I$3&amp;")="&amp;$D224&amp;")", "Bar", "", "Close",$L$3, "0", $U$3,$Z$3, "",$O$3,$T$3)</f>
        <v/>
      </c>
      <c r="G224" s="3" t="str">
        <f xml:space="preserve"> RTD("cqg.rtd",,"StudyData", "Low("&amp;$I$3&amp;")when (LocalMonth("&amp;$I$3&amp;")="&amp;$B224&amp;" and LocalDay("&amp;$I$3&amp;")="&amp;$C224&amp;" and LocalYear("&amp;$I$3&amp;")="&amp;$D224&amp;")", "Bar", "", "Close",$L$3, "0", $U$3,$Z$3, "",$O$3,$T$3)</f>
        <v/>
      </c>
      <c r="H224" s="3" t="str">
        <f xml:space="preserve"> RTD("cqg.rtd",,"StudyData", "Close("&amp;$I$3&amp;")when (LocalMonth("&amp;$I$3&amp;")="&amp;$B224&amp;" and LocalDay("&amp;$I$3&amp;")="&amp;$C224&amp;" and LocalYear("&amp;$I$3&amp;")="&amp;$D224&amp;")", "Bar", "", "Close",$L$3, "0", $U$3,$Z$3, "",$O$3,$T$3)</f>
        <v/>
      </c>
      <c r="I224" s="4" t="str">
        <f xml:space="preserve"> RTD("cqg.rtd",,"StudyData", "Vol("&amp;$I$3&amp;",VolType=Exchange,CoCType=Commodity)when (LocalMonth("&amp;$I$3&amp;")="&amp;$B224&amp;" and LocalDay("&amp;$I$3&amp;")="&amp;$C224&amp;" and LocalYear("&amp;$I$3&amp;")="&amp;$D224&amp;")", "Bar", "", "Close",$L$3, "0", $U$3,$Z$3, "",$O$3,"D")</f>
        <v/>
      </c>
    </row>
    <row r="225" spans="1:9" x14ac:dyDescent="0.3">
      <c r="A225" s="1">
        <f t="shared" si="14"/>
        <v>42313</v>
      </c>
      <c r="B225" s="10">
        <f t="shared" si="15"/>
        <v>11</v>
      </c>
      <c r="C225" s="10">
        <f t="shared" si="16"/>
        <v>5</v>
      </c>
      <c r="D225" s="10">
        <f t="shared" si="17"/>
        <v>2015</v>
      </c>
      <c r="E225" s="3" t="str">
        <f xml:space="preserve"> RTD("cqg.rtd",,"StudyData", "Open("&amp;$I$3&amp;")when (LocalMonth("&amp;$I$3&amp;")="&amp;$B225&amp;" and LocalDay("&amp;$I$3&amp;")="&amp;$C225&amp;" and LocalYear("&amp;$I$3&amp;")="&amp;$D225&amp;")", "Bar", "", "Close",$L$3, "0", $U$3,$Z$3, "",$O$3,$T$3)</f>
        <v/>
      </c>
      <c r="F225" s="3" t="str">
        <f xml:space="preserve"> RTD("cqg.rtd",,"StudyData", "High("&amp;$I$3&amp;")when (LocalMonth("&amp;$I$3&amp;")="&amp;$B225&amp;" and LocalDay("&amp;$I$3&amp;")="&amp;$C225&amp;" and LocalYear("&amp;$I$3&amp;")="&amp;$D225&amp;")", "Bar", "", "Close",$L$3, "0", $U$3,$Z$3, "",$O$3,$T$3)</f>
        <v/>
      </c>
      <c r="G225" s="3" t="str">
        <f xml:space="preserve"> RTD("cqg.rtd",,"StudyData", "Low("&amp;$I$3&amp;")when (LocalMonth("&amp;$I$3&amp;")="&amp;$B225&amp;" and LocalDay("&amp;$I$3&amp;")="&amp;$C225&amp;" and LocalYear("&amp;$I$3&amp;")="&amp;$D225&amp;")", "Bar", "", "Close",$L$3, "0", $U$3,$Z$3, "",$O$3,$T$3)</f>
        <v/>
      </c>
      <c r="H225" s="3" t="str">
        <f xml:space="preserve"> RTD("cqg.rtd",,"StudyData", "Close("&amp;$I$3&amp;")when (LocalMonth("&amp;$I$3&amp;")="&amp;$B225&amp;" and LocalDay("&amp;$I$3&amp;")="&amp;$C225&amp;" and LocalYear("&amp;$I$3&amp;")="&amp;$D225&amp;")", "Bar", "", "Close",$L$3, "0", $U$3,$Z$3, "",$O$3,$T$3)</f>
        <v/>
      </c>
      <c r="I225" s="4" t="str">
        <f xml:space="preserve"> RTD("cqg.rtd",,"StudyData", "Vol("&amp;$I$3&amp;",VolType=Exchange,CoCType=Commodity)when (LocalMonth("&amp;$I$3&amp;")="&amp;$B225&amp;" and LocalDay("&amp;$I$3&amp;")="&amp;$C225&amp;" and LocalYear("&amp;$I$3&amp;")="&amp;$D225&amp;")", "Bar", "", "Close",$L$3, "0", $U$3,$Z$3, "",$O$3,"D")</f>
        <v/>
      </c>
    </row>
    <row r="226" spans="1:9" x14ac:dyDescent="0.3">
      <c r="A226" s="1">
        <f t="shared" si="14"/>
        <v>42314</v>
      </c>
      <c r="B226" s="10">
        <f t="shared" si="15"/>
        <v>11</v>
      </c>
      <c r="C226" s="10">
        <f t="shared" si="16"/>
        <v>6</v>
      </c>
      <c r="D226" s="10">
        <f t="shared" si="17"/>
        <v>2015</v>
      </c>
      <c r="E226" s="3" t="str">
        <f xml:space="preserve"> RTD("cqg.rtd",,"StudyData", "Open("&amp;$I$3&amp;")when (LocalMonth("&amp;$I$3&amp;")="&amp;$B226&amp;" and LocalDay("&amp;$I$3&amp;")="&amp;$C226&amp;" and LocalYear("&amp;$I$3&amp;")="&amp;$D226&amp;")", "Bar", "", "Close",$L$3, "0", $U$3,$Z$3, "",$O$3,$T$3)</f>
        <v/>
      </c>
      <c r="F226" s="3" t="str">
        <f xml:space="preserve"> RTD("cqg.rtd",,"StudyData", "High("&amp;$I$3&amp;")when (LocalMonth("&amp;$I$3&amp;")="&amp;$B226&amp;" and LocalDay("&amp;$I$3&amp;")="&amp;$C226&amp;" and LocalYear("&amp;$I$3&amp;")="&amp;$D226&amp;")", "Bar", "", "Close",$L$3, "0", $U$3,$Z$3, "",$O$3,$T$3)</f>
        <v/>
      </c>
      <c r="G226" s="3" t="str">
        <f xml:space="preserve"> RTD("cqg.rtd",,"StudyData", "Low("&amp;$I$3&amp;")when (LocalMonth("&amp;$I$3&amp;")="&amp;$B226&amp;" and LocalDay("&amp;$I$3&amp;")="&amp;$C226&amp;" and LocalYear("&amp;$I$3&amp;")="&amp;$D226&amp;")", "Bar", "", "Close",$L$3, "0", $U$3,$Z$3, "",$O$3,$T$3)</f>
        <v/>
      </c>
      <c r="H226" s="3" t="str">
        <f xml:space="preserve"> RTD("cqg.rtd",,"StudyData", "Close("&amp;$I$3&amp;")when (LocalMonth("&amp;$I$3&amp;")="&amp;$B226&amp;" and LocalDay("&amp;$I$3&amp;")="&amp;$C226&amp;" and LocalYear("&amp;$I$3&amp;")="&amp;$D226&amp;")", "Bar", "", "Close",$L$3, "0", $U$3,$Z$3, "",$O$3,$T$3)</f>
        <v/>
      </c>
      <c r="I226" s="4" t="str">
        <f xml:space="preserve"> RTD("cqg.rtd",,"StudyData", "Vol("&amp;$I$3&amp;",VolType=Exchange,CoCType=Commodity)when (LocalMonth("&amp;$I$3&amp;")="&amp;$B226&amp;" and LocalDay("&amp;$I$3&amp;")="&amp;$C226&amp;" and LocalYear("&amp;$I$3&amp;")="&amp;$D226&amp;")", "Bar", "", "Close",$L$3, "0", $U$3,$Z$3, "",$O$3,"D")</f>
        <v/>
      </c>
    </row>
    <row r="227" spans="1:9" x14ac:dyDescent="0.3">
      <c r="A227" s="1">
        <f t="shared" si="14"/>
        <v>42317</v>
      </c>
      <c r="B227" s="10">
        <f t="shared" si="15"/>
        <v>11</v>
      </c>
      <c r="C227" s="10">
        <f t="shared" si="16"/>
        <v>9</v>
      </c>
      <c r="D227" s="10">
        <f t="shared" si="17"/>
        <v>2015</v>
      </c>
      <c r="E227" s="3" t="str">
        <f xml:space="preserve"> RTD("cqg.rtd",,"StudyData", "Open("&amp;$I$3&amp;")when (LocalMonth("&amp;$I$3&amp;")="&amp;$B227&amp;" and LocalDay("&amp;$I$3&amp;")="&amp;$C227&amp;" and LocalYear("&amp;$I$3&amp;")="&amp;$D227&amp;")", "Bar", "", "Close",$L$3, "0", $U$3,$Z$3, "",$O$3,$T$3)</f>
        <v/>
      </c>
      <c r="F227" s="3" t="str">
        <f xml:space="preserve"> RTD("cqg.rtd",,"StudyData", "High("&amp;$I$3&amp;")when (LocalMonth("&amp;$I$3&amp;")="&amp;$B227&amp;" and LocalDay("&amp;$I$3&amp;")="&amp;$C227&amp;" and LocalYear("&amp;$I$3&amp;")="&amp;$D227&amp;")", "Bar", "", "Close",$L$3, "0", $U$3,$Z$3, "",$O$3,$T$3)</f>
        <v/>
      </c>
      <c r="G227" s="3" t="str">
        <f xml:space="preserve"> RTD("cqg.rtd",,"StudyData", "Low("&amp;$I$3&amp;")when (LocalMonth("&amp;$I$3&amp;")="&amp;$B227&amp;" and LocalDay("&amp;$I$3&amp;")="&amp;$C227&amp;" and LocalYear("&amp;$I$3&amp;")="&amp;$D227&amp;")", "Bar", "", "Close",$L$3, "0", $U$3,$Z$3, "",$O$3,$T$3)</f>
        <v/>
      </c>
      <c r="H227" s="3" t="str">
        <f xml:space="preserve"> RTD("cqg.rtd",,"StudyData", "Close("&amp;$I$3&amp;")when (LocalMonth("&amp;$I$3&amp;")="&amp;$B227&amp;" and LocalDay("&amp;$I$3&amp;")="&amp;$C227&amp;" and LocalYear("&amp;$I$3&amp;")="&amp;$D227&amp;")", "Bar", "", "Close",$L$3, "0", $U$3,$Z$3, "",$O$3,$T$3)</f>
        <v/>
      </c>
      <c r="I227" s="4" t="str">
        <f xml:space="preserve"> RTD("cqg.rtd",,"StudyData", "Vol("&amp;$I$3&amp;",VolType=Exchange,CoCType=Commodity)when (LocalMonth("&amp;$I$3&amp;")="&amp;$B227&amp;" and LocalDay("&amp;$I$3&amp;")="&amp;$C227&amp;" and LocalYear("&amp;$I$3&amp;")="&amp;$D227&amp;")", "Bar", "", "Close",$L$3, "0", $U$3,$Z$3, "",$O$3,"D")</f>
        <v/>
      </c>
    </row>
    <row r="228" spans="1:9" x14ac:dyDescent="0.3">
      <c r="A228" s="1">
        <f t="shared" si="14"/>
        <v>42318</v>
      </c>
      <c r="B228" s="10">
        <f t="shared" si="15"/>
        <v>11</v>
      </c>
      <c r="C228" s="10">
        <f t="shared" si="16"/>
        <v>10</v>
      </c>
      <c r="D228" s="10">
        <f t="shared" si="17"/>
        <v>2015</v>
      </c>
      <c r="E228" s="3" t="str">
        <f xml:space="preserve"> RTD("cqg.rtd",,"StudyData", "Open("&amp;$I$3&amp;")when (LocalMonth("&amp;$I$3&amp;")="&amp;$B228&amp;" and LocalDay("&amp;$I$3&amp;")="&amp;$C228&amp;" and LocalYear("&amp;$I$3&amp;")="&amp;$D228&amp;")", "Bar", "", "Close",$L$3, "0", $U$3,$Z$3, "",$O$3,$T$3)</f>
        <v/>
      </c>
      <c r="F228" s="3" t="str">
        <f xml:space="preserve"> RTD("cqg.rtd",,"StudyData", "High("&amp;$I$3&amp;")when (LocalMonth("&amp;$I$3&amp;")="&amp;$B228&amp;" and LocalDay("&amp;$I$3&amp;")="&amp;$C228&amp;" and LocalYear("&amp;$I$3&amp;")="&amp;$D228&amp;")", "Bar", "", "Close",$L$3, "0", $U$3,$Z$3, "",$O$3,$T$3)</f>
        <v/>
      </c>
      <c r="G228" s="3" t="str">
        <f xml:space="preserve"> RTD("cqg.rtd",,"StudyData", "Low("&amp;$I$3&amp;")when (LocalMonth("&amp;$I$3&amp;")="&amp;$B228&amp;" and LocalDay("&amp;$I$3&amp;")="&amp;$C228&amp;" and LocalYear("&amp;$I$3&amp;")="&amp;$D228&amp;")", "Bar", "", "Close",$L$3, "0", $U$3,$Z$3, "",$O$3,$T$3)</f>
        <v/>
      </c>
      <c r="H228" s="3" t="str">
        <f xml:space="preserve"> RTD("cqg.rtd",,"StudyData", "Close("&amp;$I$3&amp;")when (LocalMonth("&amp;$I$3&amp;")="&amp;$B228&amp;" and LocalDay("&amp;$I$3&amp;")="&amp;$C228&amp;" and LocalYear("&amp;$I$3&amp;")="&amp;$D228&amp;")", "Bar", "", "Close",$L$3, "0", $U$3,$Z$3, "",$O$3,$T$3)</f>
        <v/>
      </c>
      <c r="I228" s="4" t="str">
        <f xml:space="preserve"> RTD("cqg.rtd",,"StudyData", "Vol("&amp;$I$3&amp;",VolType=Exchange,CoCType=Commodity)when (LocalMonth("&amp;$I$3&amp;")="&amp;$B228&amp;" and LocalDay("&amp;$I$3&amp;")="&amp;$C228&amp;" and LocalYear("&amp;$I$3&amp;")="&amp;$D228&amp;")", "Bar", "", "Close",$L$3, "0", $U$3,$Z$3, "",$O$3,"D")</f>
        <v/>
      </c>
    </row>
    <row r="229" spans="1:9" x14ac:dyDescent="0.3">
      <c r="A229" s="1">
        <f t="shared" si="14"/>
        <v>42319</v>
      </c>
      <c r="B229" s="10">
        <f t="shared" si="15"/>
        <v>11</v>
      </c>
      <c r="C229" s="10">
        <f t="shared" si="16"/>
        <v>11</v>
      </c>
      <c r="D229" s="10">
        <f t="shared" si="17"/>
        <v>2015</v>
      </c>
      <c r="E229" s="3" t="str">
        <f xml:space="preserve"> RTD("cqg.rtd",,"StudyData", "Open("&amp;$I$3&amp;")when (LocalMonth("&amp;$I$3&amp;")="&amp;$B229&amp;" and LocalDay("&amp;$I$3&amp;")="&amp;$C229&amp;" and LocalYear("&amp;$I$3&amp;")="&amp;$D229&amp;")", "Bar", "", "Close",$L$3, "0", $U$3,$Z$3, "",$O$3,$T$3)</f>
        <v/>
      </c>
      <c r="F229" s="3" t="str">
        <f xml:space="preserve"> RTD("cqg.rtd",,"StudyData", "High("&amp;$I$3&amp;")when (LocalMonth("&amp;$I$3&amp;")="&amp;$B229&amp;" and LocalDay("&amp;$I$3&amp;")="&amp;$C229&amp;" and LocalYear("&amp;$I$3&amp;")="&amp;$D229&amp;")", "Bar", "", "Close",$L$3, "0", $U$3,$Z$3, "",$O$3,$T$3)</f>
        <v/>
      </c>
      <c r="G229" s="3" t="str">
        <f xml:space="preserve"> RTD("cqg.rtd",,"StudyData", "Low("&amp;$I$3&amp;")when (LocalMonth("&amp;$I$3&amp;")="&amp;$B229&amp;" and LocalDay("&amp;$I$3&amp;")="&amp;$C229&amp;" and LocalYear("&amp;$I$3&amp;")="&amp;$D229&amp;")", "Bar", "", "Close",$L$3, "0", $U$3,$Z$3, "",$O$3,$T$3)</f>
        <v/>
      </c>
      <c r="H229" s="3" t="str">
        <f xml:space="preserve"> RTD("cqg.rtd",,"StudyData", "Close("&amp;$I$3&amp;")when (LocalMonth("&amp;$I$3&amp;")="&amp;$B229&amp;" and LocalDay("&amp;$I$3&amp;")="&amp;$C229&amp;" and LocalYear("&amp;$I$3&amp;")="&amp;$D229&amp;")", "Bar", "", "Close",$L$3, "0", $U$3,$Z$3, "",$O$3,$T$3)</f>
        <v/>
      </c>
      <c r="I229" s="4" t="str">
        <f xml:space="preserve"> RTD("cqg.rtd",,"StudyData", "Vol("&amp;$I$3&amp;",VolType=Exchange,CoCType=Commodity)when (LocalMonth("&amp;$I$3&amp;")="&amp;$B229&amp;" and LocalDay("&amp;$I$3&amp;")="&amp;$C229&amp;" and LocalYear("&amp;$I$3&amp;")="&amp;$D229&amp;")", "Bar", "", "Close",$L$3, "0", $U$3,$Z$3, "",$O$3,"D")</f>
        <v/>
      </c>
    </row>
    <row r="230" spans="1:9" x14ac:dyDescent="0.3">
      <c r="A230" s="1">
        <f t="shared" si="14"/>
        <v>42320</v>
      </c>
      <c r="B230" s="10">
        <f t="shared" si="15"/>
        <v>11</v>
      </c>
      <c r="C230" s="10">
        <f t="shared" si="16"/>
        <v>12</v>
      </c>
      <c r="D230" s="10">
        <f t="shared" si="17"/>
        <v>2015</v>
      </c>
      <c r="E230" s="3" t="str">
        <f xml:space="preserve"> RTD("cqg.rtd",,"StudyData", "Open("&amp;$I$3&amp;")when (LocalMonth("&amp;$I$3&amp;")="&amp;$B230&amp;" and LocalDay("&amp;$I$3&amp;")="&amp;$C230&amp;" and LocalYear("&amp;$I$3&amp;")="&amp;$D230&amp;")", "Bar", "", "Close",$L$3, "0", $U$3,$Z$3, "",$O$3,$T$3)</f>
        <v/>
      </c>
      <c r="F230" s="3" t="str">
        <f xml:space="preserve"> RTD("cqg.rtd",,"StudyData", "High("&amp;$I$3&amp;")when (LocalMonth("&amp;$I$3&amp;")="&amp;$B230&amp;" and LocalDay("&amp;$I$3&amp;")="&amp;$C230&amp;" and LocalYear("&amp;$I$3&amp;")="&amp;$D230&amp;")", "Bar", "", "Close",$L$3, "0", $U$3,$Z$3, "",$O$3,$T$3)</f>
        <v/>
      </c>
      <c r="G230" s="3" t="str">
        <f xml:space="preserve"> RTD("cqg.rtd",,"StudyData", "Low("&amp;$I$3&amp;")when (LocalMonth("&amp;$I$3&amp;")="&amp;$B230&amp;" and LocalDay("&amp;$I$3&amp;")="&amp;$C230&amp;" and LocalYear("&amp;$I$3&amp;")="&amp;$D230&amp;")", "Bar", "", "Close",$L$3, "0", $U$3,$Z$3, "",$O$3,$T$3)</f>
        <v/>
      </c>
      <c r="H230" s="3" t="str">
        <f xml:space="preserve"> RTD("cqg.rtd",,"StudyData", "Close("&amp;$I$3&amp;")when (LocalMonth("&amp;$I$3&amp;")="&amp;$B230&amp;" and LocalDay("&amp;$I$3&amp;")="&amp;$C230&amp;" and LocalYear("&amp;$I$3&amp;")="&amp;$D230&amp;")", "Bar", "", "Close",$L$3, "0", $U$3,$Z$3, "",$O$3,$T$3)</f>
        <v/>
      </c>
      <c r="I230" s="4" t="str">
        <f xml:space="preserve"> RTD("cqg.rtd",,"StudyData", "Vol("&amp;$I$3&amp;",VolType=Exchange,CoCType=Commodity)when (LocalMonth("&amp;$I$3&amp;")="&amp;$B230&amp;" and LocalDay("&amp;$I$3&amp;")="&amp;$C230&amp;" and LocalYear("&amp;$I$3&amp;")="&amp;$D230&amp;")", "Bar", "", "Close",$L$3, "0", $U$3,$Z$3, "",$O$3,"D")</f>
        <v/>
      </c>
    </row>
    <row r="231" spans="1:9" x14ac:dyDescent="0.3">
      <c r="A231" s="1">
        <f t="shared" si="14"/>
        <v>42321</v>
      </c>
      <c r="B231" s="10">
        <f t="shared" si="15"/>
        <v>11</v>
      </c>
      <c r="C231" s="10">
        <f t="shared" si="16"/>
        <v>13</v>
      </c>
      <c r="D231" s="10">
        <f t="shared" si="17"/>
        <v>2015</v>
      </c>
      <c r="E231" s="3" t="str">
        <f xml:space="preserve"> RTD("cqg.rtd",,"StudyData", "Open("&amp;$I$3&amp;")when (LocalMonth("&amp;$I$3&amp;")="&amp;$B231&amp;" and LocalDay("&amp;$I$3&amp;")="&amp;$C231&amp;" and LocalYear("&amp;$I$3&amp;")="&amp;$D231&amp;")", "Bar", "", "Close",$L$3, "0", $U$3,$Z$3, "",$O$3,$T$3)</f>
        <v/>
      </c>
      <c r="F231" s="3" t="str">
        <f xml:space="preserve"> RTD("cqg.rtd",,"StudyData", "High("&amp;$I$3&amp;")when (LocalMonth("&amp;$I$3&amp;")="&amp;$B231&amp;" and LocalDay("&amp;$I$3&amp;")="&amp;$C231&amp;" and LocalYear("&amp;$I$3&amp;")="&amp;$D231&amp;")", "Bar", "", "Close",$L$3, "0", $U$3,$Z$3, "",$O$3,$T$3)</f>
        <v/>
      </c>
      <c r="G231" s="3" t="str">
        <f xml:space="preserve"> RTD("cqg.rtd",,"StudyData", "Low("&amp;$I$3&amp;")when (LocalMonth("&amp;$I$3&amp;")="&amp;$B231&amp;" and LocalDay("&amp;$I$3&amp;")="&amp;$C231&amp;" and LocalYear("&amp;$I$3&amp;")="&amp;$D231&amp;")", "Bar", "", "Close",$L$3, "0", $U$3,$Z$3, "",$O$3,$T$3)</f>
        <v/>
      </c>
      <c r="H231" s="3" t="str">
        <f xml:space="preserve"> RTD("cqg.rtd",,"StudyData", "Close("&amp;$I$3&amp;")when (LocalMonth("&amp;$I$3&amp;")="&amp;$B231&amp;" and LocalDay("&amp;$I$3&amp;")="&amp;$C231&amp;" and LocalYear("&amp;$I$3&amp;")="&amp;$D231&amp;")", "Bar", "", "Close",$L$3, "0", $U$3,$Z$3, "",$O$3,$T$3)</f>
        <v/>
      </c>
      <c r="I231" s="4" t="str">
        <f xml:space="preserve"> RTD("cqg.rtd",,"StudyData", "Vol("&amp;$I$3&amp;",VolType=Exchange,CoCType=Commodity)when (LocalMonth("&amp;$I$3&amp;")="&amp;$B231&amp;" and LocalDay("&amp;$I$3&amp;")="&amp;$C231&amp;" and LocalYear("&amp;$I$3&amp;")="&amp;$D231&amp;")", "Bar", "", "Close",$L$3, "0", $U$3,$Z$3, "",$O$3,"D")</f>
        <v/>
      </c>
    </row>
    <row r="232" spans="1:9" x14ac:dyDescent="0.3">
      <c r="A232" s="1">
        <f t="shared" si="14"/>
        <v>42324</v>
      </c>
      <c r="B232" s="10">
        <f t="shared" si="15"/>
        <v>11</v>
      </c>
      <c r="C232" s="10">
        <f t="shared" si="16"/>
        <v>16</v>
      </c>
      <c r="D232" s="10">
        <f t="shared" si="17"/>
        <v>2015</v>
      </c>
      <c r="E232" s="3" t="str">
        <f xml:space="preserve"> RTD("cqg.rtd",,"StudyData", "Open("&amp;$I$3&amp;")when (LocalMonth("&amp;$I$3&amp;")="&amp;$B232&amp;" and LocalDay("&amp;$I$3&amp;")="&amp;$C232&amp;" and LocalYear("&amp;$I$3&amp;")="&amp;$D232&amp;")", "Bar", "", "Close",$L$3, "0", $U$3,$Z$3, "",$O$3,$T$3)</f>
        <v/>
      </c>
      <c r="F232" s="3" t="str">
        <f xml:space="preserve"> RTD("cqg.rtd",,"StudyData", "High("&amp;$I$3&amp;")when (LocalMonth("&amp;$I$3&amp;")="&amp;$B232&amp;" and LocalDay("&amp;$I$3&amp;")="&amp;$C232&amp;" and LocalYear("&amp;$I$3&amp;")="&amp;$D232&amp;")", "Bar", "", "Close",$L$3, "0", $U$3,$Z$3, "",$O$3,$T$3)</f>
        <v/>
      </c>
      <c r="G232" s="3" t="str">
        <f xml:space="preserve"> RTD("cqg.rtd",,"StudyData", "Low("&amp;$I$3&amp;")when (LocalMonth("&amp;$I$3&amp;")="&amp;$B232&amp;" and LocalDay("&amp;$I$3&amp;")="&amp;$C232&amp;" and LocalYear("&amp;$I$3&amp;")="&amp;$D232&amp;")", "Bar", "", "Close",$L$3, "0", $U$3,$Z$3, "",$O$3,$T$3)</f>
        <v/>
      </c>
      <c r="H232" s="3" t="str">
        <f xml:space="preserve"> RTD("cqg.rtd",,"StudyData", "Close("&amp;$I$3&amp;")when (LocalMonth("&amp;$I$3&amp;")="&amp;$B232&amp;" and LocalDay("&amp;$I$3&amp;")="&amp;$C232&amp;" and LocalYear("&amp;$I$3&amp;")="&amp;$D232&amp;")", "Bar", "", "Close",$L$3, "0", $U$3,$Z$3, "",$O$3,$T$3)</f>
        <v/>
      </c>
      <c r="I232" s="4" t="str">
        <f xml:space="preserve"> RTD("cqg.rtd",,"StudyData", "Vol("&amp;$I$3&amp;",VolType=Exchange,CoCType=Commodity)when (LocalMonth("&amp;$I$3&amp;")="&amp;$B232&amp;" and LocalDay("&amp;$I$3&amp;")="&amp;$C232&amp;" and LocalYear("&amp;$I$3&amp;")="&amp;$D232&amp;")", "Bar", "", "Close",$L$3, "0", $U$3,$Z$3, "",$O$3,"D")</f>
        <v/>
      </c>
    </row>
    <row r="233" spans="1:9" x14ac:dyDescent="0.3">
      <c r="A233" s="1">
        <f t="shared" si="14"/>
        <v>42325</v>
      </c>
      <c r="B233" s="10">
        <f t="shared" si="15"/>
        <v>11</v>
      </c>
      <c r="C233" s="10">
        <f t="shared" si="16"/>
        <v>17</v>
      </c>
      <c r="D233" s="10">
        <f t="shared" si="17"/>
        <v>2015</v>
      </c>
      <c r="E233" s="3" t="str">
        <f xml:space="preserve"> RTD("cqg.rtd",,"StudyData", "Open("&amp;$I$3&amp;")when (LocalMonth("&amp;$I$3&amp;")="&amp;$B233&amp;" and LocalDay("&amp;$I$3&amp;")="&amp;$C233&amp;" and LocalYear("&amp;$I$3&amp;")="&amp;$D233&amp;")", "Bar", "", "Close",$L$3, "0", $U$3,$Z$3, "",$O$3,$T$3)</f>
        <v/>
      </c>
      <c r="F233" s="3" t="str">
        <f xml:space="preserve"> RTD("cqg.rtd",,"StudyData", "High("&amp;$I$3&amp;")when (LocalMonth("&amp;$I$3&amp;")="&amp;$B233&amp;" and LocalDay("&amp;$I$3&amp;")="&amp;$C233&amp;" and LocalYear("&amp;$I$3&amp;")="&amp;$D233&amp;")", "Bar", "", "Close",$L$3, "0", $U$3,$Z$3, "",$O$3,$T$3)</f>
        <v/>
      </c>
      <c r="G233" s="3" t="str">
        <f xml:space="preserve"> RTD("cqg.rtd",,"StudyData", "Low("&amp;$I$3&amp;")when (LocalMonth("&amp;$I$3&amp;")="&amp;$B233&amp;" and LocalDay("&amp;$I$3&amp;")="&amp;$C233&amp;" and LocalYear("&amp;$I$3&amp;")="&amp;$D233&amp;")", "Bar", "", "Close",$L$3, "0", $U$3,$Z$3, "",$O$3,$T$3)</f>
        <v/>
      </c>
      <c r="H233" s="3" t="str">
        <f xml:space="preserve"> RTD("cqg.rtd",,"StudyData", "Close("&amp;$I$3&amp;")when (LocalMonth("&amp;$I$3&amp;")="&amp;$B233&amp;" and LocalDay("&amp;$I$3&amp;")="&amp;$C233&amp;" and LocalYear("&amp;$I$3&amp;")="&amp;$D233&amp;")", "Bar", "", "Close",$L$3, "0", $U$3,$Z$3, "",$O$3,$T$3)</f>
        <v/>
      </c>
      <c r="I233" s="4" t="str">
        <f xml:space="preserve"> RTD("cqg.rtd",,"StudyData", "Vol("&amp;$I$3&amp;",VolType=Exchange,CoCType=Commodity)when (LocalMonth("&amp;$I$3&amp;")="&amp;$B233&amp;" and LocalDay("&amp;$I$3&amp;")="&amp;$C233&amp;" and LocalYear("&amp;$I$3&amp;")="&amp;$D233&amp;")", "Bar", "", "Close",$L$3, "0", $U$3,$Z$3, "",$O$3,"D")</f>
        <v/>
      </c>
    </row>
    <row r="234" spans="1:9" x14ac:dyDescent="0.3">
      <c r="A234" s="1">
        <f t="shared" si="14"/>
        <v>42326</v>
      </c>
      <c r="B234" s="10">
        <f t="shared" si="15"/>
        <v>11</v>
      </c>
      <c r="C234" s="10">
        <f t="shared" si="16"/>
        <v>18</v>
      </c>
      <c r="D234" s="10">
        <f t="shared" si="17"/>
        <v>2015</v>
      </c>
      <c r="E234" s="3" t="str">
        <f xml:space="preserve"> RTD("cqg.rtd",,"StudyData", "Open("&amp;$I$3&amp;")when (LocalMonth("&amp;$I$3&amp;")="&amp;$B234&amp;" and LocalDay("&amp;$I$3&amp;")="&amp;$C234&amp;" and LocalYear("&amp;$I$3&amp;")="&amp;$D234&amp;")", "Bar", "", "Close",$L$3, "0", $U$3,$Z$3, "",$O$3,$T$3)</f>
        <v/>
      </c>
      <c r="F234" s="3" t="str">
        <f xml:space="preserve"> RTD("cqg.rtd",,"StudyData", "High("&amp;$I$3&amp;")when (LocalMonth("&amp;$I$3&amp;")="&amp;$B234&amp;" and LocalDay("&amp;$I$3&amp;")="&amp;$C234&amp;" and LocalYear("&amp;$I$3&amp;")="&amp;$D234&amp;")", "Bar", "", "Close",$L$3, "0", $U$3,$Z$3, "",$O$3,$T$3)</f>
        <v/>
      </c>
      <c r="G234" s="3" t="str">
        <f xml:space="preserve"> RTD("cqg.rtd",,"StudyData", "Low("&amp;$I$3&amp;")when (LocalMonth("&amp;$I$3&amp;")="&amp;$B234&amp;" and LocalDay("&amp;$I$3&amp;")="&amp;$C234&amp;" and LocalYear("&amp;$I$3&amp;")="&amp;$D234&amp;")", "Bar", "", "Close",$L$3, "0", $U$3,$Z$3, "",$O$3,$T$3)</f>
        <v/>
      </c>
      <c r="H234" s="3" t="str">
        <f xml:space="preserve"> RTD("cqg.rtd",,"StudyData", "Close("&amp;$I$3&amp;")when (LocalMonth("&amp;$I$3&amp;")="&amp;$B234&amp;" and LocalDay("&amp;$I$3&amp;")="&amp;$C234&amp;" and LocalYear("&amp;$I$3&amp;")="&amp;$D234&amp;")", "Bar", "", "Close",$L$3, "0", $U$3,$Z$3, "",$O$3,$T$3)</f>
        <v/>
      </c>
      <c r="I234" s="4" t="str">
        <f xml:space="preserve"> RTD("cqg.rtd",,"StudyData", "Vol("&amp;$I$3&amp;",VolType=Exchange,CoCType=Commodity)when (LocalMonth("&amp;$I$3&amp;")="&amp;$B234&amp;" and LocalDay("&amp;$I$3&amp;")="&amp;$C234&amp;" and LocalYear("&amp;$I$3&amp;")="&amp;$D234&amp;")", "Bar", "", "Close",$L$3, "0", $U$3,$Z$3, "",$O$3,"D")</f>
        <v/>
      </c>
    </row>
    <row r="235" spans="1:9" x14ac:dyDescent="0.3">
      <c r="A235" s="1">
        <f t="shared" si="14"/>
        <v>42327</v>
      </c>
      <c r="B235" s="10">
        <f t="shared" si="15"/>
        <v>11</v>
      </c>
      <c r="C235" s="10">
        <f t="shared" si="16"/>
        <v>19</v>
      </c>
      <c r="D235" s="10">
        <f t="shared" si="17"/>
        <v>2015</v>
      </c>
      <c r="E235" s="3" t="str">
        <f xml:space="preserve"> RTD("cqg.rtd",,"StudyData", "Open("&amp;$I$3&amp;")when (LocalMonth("&amp;$I$3&amp;")="&amp;$B235&amp;" and LocalDay("&amp;$I$3&amp;")="&amp;$C235&amp;" and LocalYear("&amp;$I$3&amp;")="&amp;$D235&amp;")", "Bar", "", "Close",$L$3, "0", $U$3,$Z$3, "",$O$3,$T$3)</f>
        <v/>
      </c>
      <c r="F235" s="3" t="str">
        <f xml:space="preserve"> RTD("cqg.rtd",,"StudyData", "High("&amp;$I$3&amp;")when (LocalMonth("&amp;$I$3&amp;")="&amp;$B235&amp;" and LocalDay("&amp;$I$3&amp;")="&amp;$C235&amp;" and LocalYear("&amp;$I$3&amp;")="&amp;$D235&amp;")", "Bar", "", "Close",$L$3, "0", $U$3,$Z$3, "",$O$3,$T$3)</f>
        <v/>
      </c>
      <c r="G235" s="3" t="str">
        <f xml:space="preserve"> RTD("cqg.rtd",,"StudyData", "Low("&amp;$I$3&amp;")when (LocalMonth("&amp;$I$3&amp;")="&amp;$B235&amp;" and LocalDay("&amp;$I$3&amp;")="&amp;$C235&amp;" and LocalYear("&amp;$I$3&amp;")="&amp;$D235&amp;")", "Bar", "", "Close",$L$3, "0", $U$3,$Z$3, "",$O$3,$T$3)</f>
        <v/>
      </c>
      <c r="H235" s="3" t="str">
        <f xml:space="preserve"> RTD("cqg.rtd",,"StudyData", "Close("&amp;$I$3&amp;")when (LocalMonth("&amp;$I$3&amp;")="&amp;$B235&amp;" and LocalDay("&amp;$I$3&amp;")="&amp;$C235&amp;" and LocalYear("&amp;$I$3&amp;")="&amp;$D235&amp;")", "Bar", "", "Close",$L$3, "0", $U$3,$Z$3, "",$O$3,$T$3)</f>
        <v/>
      </c>
      <c r="I235" s="4" t="str">
        <f xml:space="preserve"> RTD("cqg.rtd",,"StudyData", "Vol("&amp;$I$3&amp;",VolType=Exchange,CoCType=Commodity)when (LocalMonth("&amp;$I$3&amp;")="&amp;$B235&amp;" and LocalDay("&amp;$I$3&amp;")="&amp;$C235&amp;" and LocalYear("&amp;$I$3&amp;")="&amp;$D235&amp;")", "Bar", "", "Close",$L$3, "0", $U$3,$Z$3, "",$O$3,"D")</f>
        <v/>
      </c>
    </row>
    <row r="236" spans="1:9" x14ac:dyDescent="0.3">
      <c r="A236" s="1">
        <f t="shared" si="14"/>
        <v>42328</v>
      </c>
      <c r="B236" s="10">
        <f t="shared" si="15"/>
        <v>11</v>
      </c>
      <c r="C236" s="10">
        <f t="shared" si="16"/>
        <v>20</v>
      </c>
      <c r="D236" s="10">
        <f t="shared" si="17"/>
        <v>2015</v>
      </c>
      <c r="E236" s="3" t="str">
        <f xml:space="preserve"> RTD("cqg.rtd",,"StudyData", "Open("&amp;$I$3&amp;")when (LocalMonth("&amp;$I$3&amp;")="&amp;$B236&amp;" and LocalDay("&amp;$I$3&amp;")="&amp;$C236&amp;" and LocalYear("&amp;$I$3&amp;")="&amp;$D236&amp;")", "Bar", "", "Close",$L$3, "0", $U$3,$Z$3, "",$O$3,$T$3)</f>
        <v/>
      </c>
      <c r="F236" s="3" t="str">
        <f xml:space="preserve"> RTD("cqg.rtd",,"StudyData", "High("&amp;$I$3&amp;")when (LocalMonth("&amp;$I$3&amp;")="&amp;$B236&amp;" and LocalDay("&amp;$I$3&amp;")="&amp;$C236&amp;" and LocalYear("&amp;$I$3&amp;")="&amp;$D236&amp;")", "Bar", "", "Close",$L$3, "0", $U$3,$Z$3, "",$O$3,$T$3)</f>
        <v/>
      </c>
      <c r="G236" s="3" t="str">
        <f xml:space="preserve"> RTD("cqg.rtd",,"StudyData", "Low("&amp;$I$3&amp;")when (LocalMonth("&amp;$I$3&amp;")="&amp;$B236&amp;" and LocalDay("&amp;$I$3&amp;")="&amp;$C236&amp;" and LocalYear("&amp;$I$3&amp;")="&amp;$D236&amp;")", "Bar", "", "Close",$L$3, "0", $U$3,$Z$3, "",$O$3,$T$3)</f>
        <v/>
      </c>
      <c r="H236" s="3" t="str">
        <f xml:space="preserve"> RTD("cqg.rtd",,"StudyData", "Close("&amp;$I$3&amp;")when (LocalMonth("&amp;$I$3&amp;")="&amp;$B236&amp;" and LocalDay("&amp;$I$3&amp;")="&amp;$C236&amp;" and LocalYear("&amp;$I$3&amp;")="&amp;$D236&amp;")", "Bar", "", "Close",$L$3, "0", $U$3,$Z$3, "",$O$3,$T$3)</f>
        <v/>
      </c>
      <c r="I236" s="4" t="str">
        <f xml:space="preserve"> RTD("cqg.rtd",,"StudyData", "Vol("&amp;$I$3&amp;",VolType=Exchange,CoCType=Commodity)when (LocalMonth("&amp;$I$3&amp;")="&amp;$B236&amp;" and LocalDay("&amp;$I$3&amp;")="&amp;$C236&amp;" and LocalYear("&amp;$I$3&amp;")="&amp;$D236&amp;")", "Bar", "", "Close",$L$3, "0", $U$3,$Z$3, "",$O$3,"D")</f>
        <v/>
      </c>
    </row>
    <row r="237" spans="1:9" x14ac:dyDescent="0.3">
      <c r="A237" s="1">
        <f t="shared" si="14"/>
        <v>42331</v>
      </c>
      <c r="B237" s="10">
        <f t="shared" si="15"/>
        <v>11</v>
      </c>
      <c r="C237" s="10">
        <f t="shared" si="16"/>
        <v>23</v>
      </c>
      <c r="D237" s="10">
        <f t="shared" si="17"/>
        <v>2015</v>
      </c>
      <c r="E237" s="3" t="str">
        <f xml:space="preserve"> RTD("cqg.rtd",,"StudyData", "Open("&amp;$I$3&amp;")when (LocalMonth("&amp;$I$3&amp;")="&amp;$B237&amp;" and LocalDay("&amp;$I$3&amp;")="&amp;$C237&amp;" and LocalYear("&amp;$I$3&amp;")="&amp;$D237&amp;")", "Bar", "", "Close",$L$3, "0", $U$3,$Z$3, "",$O$3,$T$3)</f>
        <v/>
      </c>
      <c r="F237" s="3" t="str">
        <f xml:space="preserve"> RTD("cqg.rtd",,"StudyData", "High("&amp;$I$3&amp;")when (LocalMonth("&amp;$I$3&amp;")="&amp;$B237&amp;" and LocalDay("&amp;$I$3&amp;")="&amp;$C237&amp;" and LocalYear("&amp;$I$3&amp;")="&amp;$D237&amp;")", "Bar", "", "Close",$L$3, "0", $U$3,$Z$3, "",$O$3,$T$3)</f>
        <v/>
      </c>
      <c r="G237" s="3" t="str">
        <f xml:space="preserve"> RTD("cqg.rtd",,"StudyData", "Low("&amp;$I$3&amp;")when (LocalMonth("&amp;$I$3&amp;")="&amp;$B237&amp;" and LocalDay("&amp;$I$3&amp;")="&amp;$C237&amp;" and LocalYear("&amp;$I$3&amp;")="&amp;$D237&amp;")", "Bar", "", "Close",$L$3, "0", $U$3,$Z$3, "",$O$3,$T$3)</f>
        <v/>
      </c>
      <c r="H237" s="3" t="str">
        <f xml:space="preserve"> RTD("cqg.rtd",,"StudyData", "Close("&amp;$I$3&amp;")when (LocalMonth("&amp;$I$3&amp;")="&amp;$B237&amp;" and LocalDay("&amp;$I$3&amp;")="&amp;$C237&amp;" and LocalYear("&amp;$I$3&amp;")="&amp;$D237&amp;")", "Bar", "", "Close",$L$3, "0", $U$3,$Z$3, "",$O$3,$T$3)</f>
        <v/>
      </c>
      <c r="I237" s="4" t="str">
        <f xml:space="preserve"> RTD("cqg.rtd",,"StudyData", "Vol("&amp;$I$3&amp;",VolType=Exchange,CoCType=Commodity)when (LocalMonth("&amp;$I$3&amp;")="&amp;$B237&amp;" and LocalDay("&amp;$I$3&amp;")="&amp;$C237&amp;" and LocalYear("&amp;$I$3&amp;")="&amp;$D237&amp;")", "Bar", "", "Close",$L$3, "0", $U$3,$Z$3, "",$O$3,"D")</f>
        <v/>
      </c>
    </row>
    <row r="238" spans="1:9" x14ac:dyDescent="0.3">
      <c r="A238" s="1">
        <f t="shared" si="14"/>
        <v>42332</v>
      </c>
      <c r="B238" s="10">
        <f t="shared" si="15"/>
        <v>11</v>
      </c>
      <c r="C238" s="10">
        <f t="shared" si="16"/>
        <v>24</v>
      </c>
      <c r="D238" s="10">
        <f t="shared" si="17"/>
        <v>2015</v>
      </c>
      <c r="E238" s="3" t="str">
        <f xml:space="preserve"> RTD("cqg.rtd",,"StudyData", "Open("&amp;$I$3&amp;")when (LocalMonth("&amp;$I$3&amp;")="&amp;$B238&amp;" and LocalDay("&amp;$I$3&amp;")="&amp;$C238&amp;" and LocalYear("&amp;$I$3&amp;")="&amp;$D238&amp;")", "Bar", "", "Close",$L$3, "0", $U$3,$Z$3, "",$O$3,$T$3)</f>
        <v/>
      </c>
      <c r="F238" s="3" t="str">
        <f xml:space="preserve"> RTD("cqg.rtd",,"StudyData", "High("&amp;$I$3&amp;")when (LocalMonth("&amp;$I$3&amp;")="&amp;$B238&amp;" and LocalDay("&amp;$I$3&amp;")="&amp;$C238&amp;" and LocalYear("&amp;$I$3&amp;")="&amp;$D238&amp;")", "Bar", "", "Close",$L$3, "0", $U$3,$Z$3, "",$O$3,$T$3)</f>
        <v/>
      </c>
      <c r="G238" s="3" t="str">
        <f xml:space="preserve"> RTD("cqg.rtd",,"StudyData", "Low("&amp;$I$3&amp;")when (LocalMonth("&amp;$I$3&amp;")="&amp;$B238&amp;" and LocalDay("&amp;$I$3&amp;")="&amp;$C238&amp;" and LocalYear("&amp;$I$3&amp;")="&amp;$D238&amp;")", "Bar", "", "Close",$L$3, "0", $U$3,$Z$3, "",$O$3,$T$3)</f>
        <v/>
      </c>
      <c r="H238" s="3" t="str">
        <f xml:space="preserve"> RTD("cqg.rtd",,"StudyData", "Close("&amp;$I$3&amp;")when (LocalMonth("&amp;$I$3&amp;")="&amp;$B238&amp;" and LocalDay("&amp;$I$3&amp;")="&amp;$C238&amp;" and LocalYear("&amp;$I$3&amp;")="&amp;$D238&amp;")", "Bar", "", "Close",$L$3, "0", $U$3,$Z$3, "",$O$3,$T$3)</f>
        <v/>
      </c>
      <c r="I238" s="4" t="str">
        <f xml:space="preserve"> RTD("cqg.rtd",,"StudyData", "Vol("&amp;$I$3&amp;",VolType=Exchange,CoCType=Commodity)when (LocalMonth("&amp;$I$3&amp;")="&amp;$B238&amp;" and LocalDay("&amp;$I$3&amp;")="&amp;$C238&amp;" and LocalYear("&amp;$I$3&amp;")="&amp;$D238&amp;")", "Bar", "", "Close",$L$3, "0", $U$3,$Z$3, "",$O$3,"D")</f>
        <v/>
      </c>
    </row>
    <row r="239" spans="1:9" x14ac:dyDescent="0.3">
      <c r="A239" s="1">
        <f t="shared" si="14"/>
        <v>42333</v>
      </c>
      <c r="B239" s="10">
        <f t="shared" si="15"/>
        <v>11</v>
      </c>
      <c r="C239" s="10">
        <f t="shared" si="16"/>
        <v>25</v>
      </c>
      <c r="D239" s="10">
        <f t="shared" si="17"/>
        <v>2015</v>
      </c>
      <c r="E239" s="3" t="str">
        <f xml:space="preserve"> RTD("cqg.rtd",,"StudyData", "Open("&amp;$I$3&amp;")when (LocalMonth("&amp;$I$3&amp;")="&amp;$B239&amp;" and LocalDay("&amp;$I$3&amp;")="&amp;$C239&amp;" and LocalYear("&amp;$I$3&amp;")="&amp;$D239&amp;")", "Bar", "", "Close",$L$3, "0", $U$3,$Z$3, "",$O$3,$T$3)</f>
        <v/>
      </c>
      <c r="F239" s="3" t="str">
        <f xml:space="preserve"> RTD("cqg.rtd",,"StudyData", "High("&amp;$I$3&amp;")when (LocalMonth("&amp;$I$3&amp;")="&amp;$B239&amp;" and LocalDay("&amp;$I$3&amp;")="&amp;$C239&amp;" and LocalYear("&amp;$I$3&amp;")="&amp;$D239&amp;")", "Bar", "", "Close",$L$3, "0", $U$3,$Z$3, "",$O$3,$T$3)</f>
        <v/>
      </c>
      <c r="G239" s="3" t="str">
        <f xml:space="preserve"> RTD("cqg.rtd",,"StudyData", "Low("&amp;$I$3&amp;")when (LocalMonth("&amp;$I$3&amp;")="&amp;$B239&amp;" and LocalDay("&amp;$I$3&amp;")="&amp;$C239&amp;" and LocalYear("&amp;$I$3&amp;")="&amp;$D239&amp;")", "Bar", "", "Close",$L$3, "0", $U$3,$Z$3, "",$O$3,$T$3)</f>
        <v/>
      </c>
      <c r="H239" s="3" t="str">
        <f xml:space="preserve"> RTD("cqg.rtd",,"StudyData", "Close("&amp;$I$3&amp;")when (LocalMonth("&amp;$I$3&amp;")="&amp;$B239&amp;" and LocalDay("&amp;$I$3&amp;")="&amp;$C239&amp;" and LocalYear("&amp;$I$3&amp;")="&amp;$D239&amp;")", "Bar", "", "Close",$L$3, "0", $U$3,$Z$3, "",$O$3,$T$3)</f>
        <v/>
      </c>
      <c r="I239" s="4" t="str">
        <f xml:space="preserve"> RTD("cqg.rtd",,"StudyData", "Vol("&amp;$I$3&amp;",VolType=Exchange,CoCType=Commodity)when (LocalMonth("&amp;$I$3&amp;")="&amp;$B239&amp;" and LocalDay("&amp;$I$3&amp;")="&amp;$C239&amp;" and LocalYear("&amp;$I$3&amp;")="&amp;$D239&amp;")", "Bar", "", "Close",$L$3, "0", $U$3,$Z$3, "",$O$3,"D")</f>
        <v/>
      </c>
    </row>
    <row r="240" spans="1:9" x14ac:dyDescent="0.3">
      <c r="A240" s="1">
        <f t="shared" si="14"/>
        <v>42334</v>
      </c>
      <c r="B240" s="10">
        <f t="shared" si="15"/>
        <v>11</v>
      </c>
      <c r="C240" s="10">
        <f t="shared" si="16"/>
        <v>26</v>
      </c>
      <c r="D240" s="10">
        <f t="shared" si="17"/>
        <v>2015</v>
      </c>
      <c r="E240" s="3" t="str">
        <f xml:space="preserve"> RTD("cqg.rtd",,"StudyData", "Open("&amp;$I$3&amp;")when (LocalMonth("&amp;$I$3&amp;")="&amp;$B240&amp;" and LocalDay("&amp;$I$3&amp;")="&amp;$C240&amp;" and LocalYear("&amp;$I$3&amp;")="&amp;$D240&amp;")", "Bar", "", "Close",$L$3, "0", $U$3,$Z$3, "",$O$3,$T$3)</f>
        <v/>
      </c>
      <c r="F240" s="3" t="str">
        <f xml:space="preserve"> RTD("cqg.rtd",,"StudyData", "High("&amp;$I$3&amp;")when (LocalMonth("&amp;$I$3&amp;")="&amp;$B240&amp;" and LocalDay("&amp;$I$3&amp;")="&amp;$C240&amp;" and LocalYear("&amp;$I$3&amp;")="&amp;$D240&amp;")", "Bar", "", "Close",$L$3, "0", $U$3,$Z$3, "",$O$3,$T$3)</f>
        <v/>
      </c>
      <c r="G240" s="3" t="str">
        <f xml:space="preserve"> RTD("cqg.rtd",,"StudyData", "Low("&amp;$I$3&amp;")when (LocalMonth("&amp;$I$3&amp;")="&amp;$B240&amp;" and LocalDay("&amp;$I$3&amp;")="&amp;$C240&amp;" and LocalYear("&amp;$I$3&amp;")="&amp;$D240&amp;")", "Bar", "", "Close",$L$3, "0", $U$3,$Z$3, "",$O$3,$T$3)</f>
        <v/>
      </c>
      <c r="H240" s="3" t="str">
        <f xml:space="preserve"> RTD("cqg.rtd",,"StudyData", "Close("&amp;$I$3&amp;")when (LocalMonth("&amp;$I$3&amp;")="&amp;$B240&amp;" and LocalDay("&amp;$I$3&amp;")="&amp;$C240&amp;" and LocalYear("&amp;$I$3&amp;")="&amp;$D240&amp;")", "Bar", "", "Close",$L$3, "0", $U$3,$Z$3, "",$O$3,$T$3)</f>
        <v/>
      </c>
      <c r="I240" s="4" t="str">
        <f xml:space="preserve"> RTD("cqg.rtd",,"StudyData", "Vol("&amp;$I$3&amp;",VolType=Exchange,CoCType=Commodity)when (LocalMonth("&amp;$I$3&amp;")="&amp;$B240&amp;" and LocalDay("&amp;$I$3&amp;")="&amp;$C240&amp;" and LocalYear("&amp;$I$3&amp;")="&amp;$D240&amp;")", "Bar", "", "Close",$L$3, "0", $U$3,$Z$3, "",$O$3,"D")</f>
        <v/>
      </c>
    </row>
    <row r="241" spans="1:9" x14ac:dyDescent="0.3">
      <c r="A241" s="1">
        <f t="shared" si="14"/>
        <v>42335</v>
      </c>
      <c r="B241" s="10">
        <f t="shared" si="15"/>
        <v>11</v>
      </c>
      <c r="C241" s="10">
        <f t="shared" si="16"/>
        <v>27</v>
      </c>
      <c r="D241" s="10">
        <f t="shared" si="17"/>
        <v>2015</v>
      </c>
      <c r="E241" s="3" t="str">
        <f xml:space="preserve"> RTD("cqg.rtd",,"StudyData", "Open("&amp;$I$3&amp;")when (LocalMonth("&amp;$I$3&amp;")="&amp;$B241&amp;" and LocalDay("&amp;$I$3&amp;")="&amp;$C241&amp;" and LocalYear("&amp;$I$3&amp;")="&amp;$D241&amp;")", "Bar", "", "Close",$L$3, "0", $U$3,$Z$3, "",$O$3,$T$3)</f>
        <v/>
      </c>
      <c r="F241" s="3" t="str">
        <f xml:space="preserve"> RTD("cqg.rtd",,"StudyData", "High("&amp;$I$3&amp;")when (LocalMonth("&amp;$I$3&amp;")="&amp;$B241&amp;" and LocalDay("&amp;$I$3&amp;")="&amp;$C241&amp;" and LocalYear("&amp;$I$3&amp;")="&amp;$D241&amp;")", "Bar", "", "Close",$L$3, "0", $U$3,$Z$3, "",$O$3,$T$3)</f>
        <v/>
      </c>
      <c r="G241" s="3" t="str">
        <f xml:space="preserve"> RTD("cqg.rtd",,"StudyData", "Low("&amp;$I$3&amp;")when (LocalMonth("&amp;$I$3&amp;")="&amp;$B241&amp;" and LocalDay("&amp;$I$3&amp;")="&amp;$C241&amp;" and LocalYear("&amp;$I$3&amp;")="&amp;$D241&amp;")", "Bar", "", "Close",$L$3, "0", $U$3,$Z$3, "",$O$3,$T$3)</f>
        <v/>
      </c>
      <c r="H241" s="3" t="str">
        <f xml:space="preserve"> RTD("cqg.rtd",,"StudyData", "Close("&amp;$I$3&amp;")when (LocalMonth("&amp;$I$3&amp;")="&amp;$B241&amp;" and LocalDay("&amp;$I$3&amp;")="&amp;$C241&amp;" and LocalYear("&amp;$I$3&amp;")="&amp;$D241&amp;")", "Bar", "", "Close",$L$3, "0", $U$3,$Z$3, "",$O$3,$T$3)</f>
        <v/>
      </c>
      <c r="I241" s="4" t="str">
        <f xml:space="preserve"> RTD("cqg.rtd",,"StudyData", "Vol("&amp;$I$3&amp;",VolType=Exchange,CoCType=Commodity)when (LocalMonth("&amp;$I$3&amp;")="&amp;$B241&amp;" and LocalDay("&amp;$I$3&amp;")="&amp;$C241&amp;" and LocalYear("&amp;$I$3&amp;")="&amp;$D241&amp;")", "Bar", "", "Close",$L$3, "0", $U$3,$Z$3, "",$O$3,"D")</f>
        <v/>
      </c>
    </row>
    <row r="242" spans="1:9" x14ac:dyDescent="0.3">
      <c r="A242" s="1">
        <f t="shared" si="14"/>
        <v>42338</v>
      </c>
      <c r="B242" s="10">
        <f t="shared" si="15"/>
        <v>11</v>
      </c>
      <c r="C242" s="10">
        <f t="shared" si="16"/>
        <v>30</v>
      </c>
      <c r="D242" s="10">
        <f t="shared" si="17"/>
        <v>2015</v>
      </c>
      <c r="E242" s="3" t="str">
        <f xml:space="preserve"> RTD("cqg.rtd",,"StudyData", "Open("&amp;$I$3&amp;")when (LocalMonth("&amp;$I$3&amp;")="&amp;$B242&amp;" and LocalDay("&amp;$I$3&amp;")="&amp;$C242&amp;" and LocalYear("&amp;$I$3&amp;")="&amp;$D242&amp;")", "Bar", "", "Close",$L$3, "0", $U$3,$Z$3, "",$O$3,$T$3)</f>
        <v/>
      </c>
      <c r="F242" s="3" t="str">
        <f xml:space="preserve"> RTD("cqg.rtd",,"StudyData", "High("&amp;$I$3&amp;")when (LocalMonth("&amp;$I$3&amp;")="&amp;$B242&amp;" and LocalDay("&amp;$I$3&amp;")="&amp;$C242&amp;" and LocalYear("&amp;$I$3&amp;")="&amp;$D242&amp;")", "Bar", "", "Close",$L$3, "0", $U$3,$Z$3, "",$O$3,$T$3)</f>
        <v/>
      </c>
      <c r="G242" s="3" t="str">
        <f xml:space="preserve"> RTD("cqg.rtd",,"StudyData", "Low("&amp;$I$3&amp;")when (LocalMonth("&amp;$I$3&amp;")="&amp;$B242&amp;" and LocalDay("&amp;$I$3&amp;")="&amp;$C242&amp;" and LocalYear("&amp;$I$3&amp;")="&amp;$D242&amp;")", "Bar", "", "Close",$L$3, "0", $U$3,$Z$3, "",$O$3,$T$3)</f>
        <v/>
      </c>
      <c r="H242" s="3" t="str">
        <f xml:space="preserve"> RTD("cqg.rtd",,"StudyData", "Close("&amp;$I$3&amp;")when (LocalMonth("&amp;$I$3&amp;")="&amp;$B242&amp;" and LocalDay("&amp;$I$3&amp;")="&amp;$C242&amp;" and LocalYear("&amp;$I$3&amp;")="&amp;$D242&amp;")", "Bar", "", "Close",$L$3, "0", $U$3,$Z$3, "",$O$3,$T$3)</f>
        <v/>
      </c>
      <c r="I242" s="4" t="str">
        <f xml:space="preserve"> RTD("cqg.rtd",,"StudyData", "Vol("&amp;$I$3&amp;",VolType=Exchange,CoCType=Commodity)when (LocalMonth("&amp;$I$3&amp;")="&amp;$B242&amp;" and LocalDay("&amp;$I$3&amp;")="&amp;$C242&amp;" and LocalYear("&amp;$I$3&amp;")="&amp;$D242&amp;")", "Bar", "", "Close",$L$3, "0", $U$3,$Z$3, "",$O$3,"D")</f>
        <v/>
      </c>
    </row>
    <row r="243" spans="1:9" x14ac:dyDescent="0.3">
      <c r="A243" s="1">
        <f t="shared" si="14"/>
        <v>42339</v>
      </c>
      <c r="B243" s="10">
        <f t="shared" si="15"/>
        <v>12</v>
      </c>
      <c r="C243" s="10">
        <f t="shared" si="16"/>
        <v>1</v>
      </c>
      <c r="D243" s="10">
        <f t="shared" si="17"/>
        <v>2015</v>
      </c>
      <c r="E243" s="3" t="str">
        <f xml:space="preserve"> RTD("cqg.rtd",,"StudyData", "Open("&amp;$I$3&amp;")when (LocalMonth("&amp;$I$3&amp;")="&amp;$B243&amp;" and LocalDay("&amp;$I$3&amp;")="&amp;$C243&amp;" and LocalYear("&amp;$I$3&amp;")="&amp;$D243&amp;")", "Bar", "", "Close",$L$3, "0", $U$3,$Z$3, "",$O$3,$T$3)</f>
        <v/>
      </c>
      <c r="F243" s="3" t="str">
        <f xml:space="preserve"> RTD("cqg.rtd",,"StudyData", "High("&amp;$I$3&amp;")when (LocalMonth("&amp;$I$3&amp;")="&amp;$B243&amp;" and LocalDay("&amp;$I$3&amp;")="&amp;$C243&amp;" and LocalYear("&amp;$I$3&amp;")="&amp;$D243&amp;")", "Bar", "", "Close",$L$3, "0", $U$3,$Z$3, "",$O$3,$T$3)</f>
        <v/>
      </c>
      <c r="G243" s="3" t="str">
        <f xml:space="preserve"> RTD("cqg.rtd",,"StudyData", "Low("&amp;$I$3&amp;")when (LocalMonth("&amp;$I$3&amp;")="&amp;$B243&amp;" and LocalDay("&amp;$I$3&amp;")="&amp;$C243&amp;" and LocalYear("&amp;$I$3&amp;")="&amp;$D243&amp;")", "Bar", "", "Close",$L$3, "0", $U$3,$Z$3, "",$O$3,$T$3)</f>
        <v/>
      </c>
      <c r="H243" s="3" t="str">
        <f xml:space="preserve"> RTD("cqg.rtd",,"StudyData", "Close("&amp;$I$3&amp;")when (LocalMonth("&amp;$I$3&amp;")="&amp;$B243&amp;" and LocalDay("&amp;$I$3&amp;")="&amp;$C243&amp;" and LocalYear("&amp;$I$3&amp;")="&amp;$D243&amp;")", "Bar", "", "Close",$L$3, "0", $U$3,$Z$3, "",$O$3,$T$3)</f>
        <v/>
      </c>
      <c r="I243" s="4" t="str">
        <f xml:space="preserve"> RTD("cqg.rtd",,"StudyData", "Vol("&amp;$I$3&amp;",VolType=Exchange,CoCType=Commodity)when (LocalMonth("&amp;$I$3&amp;")="&amp;$B243&amp;" and LocalDay("&amp;$I$3&amp;")="&amp;$C243&amp;" and LocalYear("&amp;$I$3&amp;")="&amp;$D243&amp;")", "Bar", "", "Close",$L$3, "0", $U$3,$Z$3, "",$O$3,"D")</f>
        <v/>
      </c>
    </row>
    <row r="244" spans="1:9" x14ac:dyDescent="0.3">
      <c r="A244" s="1">
        <f t="shared" si="14"/>
        <v>42340</v>
      </c>
      <c r="B244" s="10">
        <f t="shared" si="15"/>
        <v>12</v>
      </c>
      <c r="C244" s="10">
        <f t="shared" si="16"/>
        <v>2</v>
      </c>
      <c r="D244" s="10">
        <f t="shared" si="17"/>
        <v>2015</v>
      </c>
      <c r="E244" s="3" t="str">
        <f xml:space="preserve"> RTD("cqg.rtd",,"StudyData", "Open("&amp;$I$3&amp;")when (LocalMonth("&amp;$I$3&amp;")="&amp;$B244&amp;" and LocalDay("&amp;$I$3&amp;")="&amp;$C244&amp;" and LocalYear("&amp;$I$3&amp;")="&amp;$D244&amp;")", "Bar", "", "Close",$L$3, "0", $U$3,$Z$3, "",$O$3,$T$3)</f>
        <v/>
      </c>
      <c r="F244" s="3" t="str">
        <f xml:space="preserve"> RTD("cqg.rtd",,"StudyData", "High("&amp;$I$3&amp;")when (LocalMonth("&amp;$I$3&amp;")="&amp;$B244&amp;" and LocalDay("&amp;$I$3&amp;")="&amp;$C244&amp;" and LocalYear("&amp;$I$3&amp;")="&amp;$D244&amp;")", "Bar", "", "Close",$L$3, "0", $U$3,$Z$3, "",$O$3,$T$3)</f>
        <v/>
      </c>
      <c r="G244" s="3" t="str">
        <f xml:space="preserve"> RTD("cqg.rtd",,"StudyData", "Low("&amp;$I$3&amp;")when (LocalMonth("&amp;$I$3&amp;")="&amp;$B244&amp;" and LocalDay("&amp;$I$3&amp;")="&amp;$C244&amp;" and LocalYear("&amp;$I$3&amp;")="&amp;$D244&amp;")", "Bar", "", "Close",$L$3, "0", $U$3,$Z$3, "",$O$3,$T$3)</f>
        <v/>
      </c>
      <c r="H244" s="3" t="str">
        <f xml:space="preserve"> RTD("cqg.rtd",,"StudyData", "Close("&amp;$I$3&amp;")when (LocalMonth("&amp;$I$3&amp;")="&amp;$B244&amp;" and LocalDay("&amp;$I$3&amp;")="&amp;$C244&amp;" and LocalYear("&amp;$I$3&amp;")="&amp;$D244&amp;")", "Bar", "", "Close",$L$3, "0", $U$3,$Z$3, "",$O$3,$T$3)</f>
        <v/>
      </c>
      <c r="I244" s="4" t="str">
        <f xml:space="preserve"> RTD("cqg.rtd",,"StudyData", "Vol("&amp;$I$3&amp;",VolType=Exchange,CoCType=Commodity)when (LocalMonth("&amp;$I$3&amp;")="&amp;$B244&amp;" and LocalDay("&amp;$I$3&amp;")="&amp;$C244&amp;" and LocalYear("&amp;$I$3&amp;")="&amp;$D244&amp;")", "Bar", "", "Close",$L$3, "0", $U$3,$Z$3, "",$O$3,"D")</f>
        <v/>
      </c>
    </row>
    <row r="245" spans="1:9" x14ac:dyDescent="0.3">
      <c r="A245" s="1">
        <f t="shared" si="14"/>
        <v>42341</v>
      </c>
      <c r="B245" s="10">
        <f t="shared" si="15"/>
        <v>12</v>
      </c>
      <c r="C245" s="10">
        <f t="shared" si="16"/>
        <v>3</v>
      </c>
      <c r="D245" s="10">
        <f t="shared" si="17"/>
        <v>2015</v>
      </c>
      <c r="E245" s="3" t="str">
        <f xml:space="preserve"> RTD("cqg.rtd",,"StudyData", "Open("&amp;$I$3&amp;")when (LocalMonth("&amp;$I$3&amp;")="&amp;$B245&amp;" and LocalDay("&amp;$I$3&amp;")="&amp;$C245&amp;" and LocalYear("&amp;$I$3&amp;")="&amp;$D245&amp;")", "Bar", "", "Close",$L$3, "0", $U$3,$Z$3, "",$O$3,$T$3)</f>
        <v/>
      </c>
      <c r="F245" s="3" t="str">
        <f xml:space="preserve"> RTD("cqg.rtd",,"StudyData", "High("&amp;$I$3&amp;")when (LocalMonth("&amp;$I$3&amp;")="&amp;$B245&amp;" and LocalDay("&amp;$I$3&amp;")="&amp;$C245&amp;" and LocalYear("&amp;$I$3&amp;")="&amp;$D245&amp;")", "Bar", "", "Close",$L$3, "0", $U$3,$Z$3, "",$O$3,$T$3)</f>
        <v/>
      </c>
      <c r="G245" s="3" t="str">
        <f xml:space="preserve"> RTD("cqg.rtd",,"StudyData", "Low("&amp;$I$3&amp;")when (LocalMonth("&amp;$I$3&amp;")="&amp;$B245&amp;" and LocalDay("&amp;$I$3&amp;")="&amp;$C245&amp;" and LocalYear("&amp;$I$3&amp;")="&amp;$D245&amp;")", "Bar", "", "Close",$L$3, "0", $U$3,$Z$3, "",$O$3,$T$3)</f>
        <v/>
      </c>
      <c r="H245" s="3" t="str">
        <f xml:space="preserve"> RTD("cqg.rtd",,"StudyData", "Close("&amp;$I$3&amp;")when (LocalMonth("&amp;$I$3&amp;")="&amp;$B245&amp;" and LocalDay("&amp;$I$3&amp;")="&amp;$C245&amp;" and LocalYear("&amp;$I$3&amp;")="&amp;$D245&amp;")", "Bar", "", "Close",$L$3, "0", $U$3,$Z$3, "",$O$3,$T$3)</f>
        <v/>
      </c>
      <c r="I245" s="4" t="str">
        <f xml:space="preserve"> RTD("cqg.rtd",,"StudyData", "Vol("&amp;$I$3&amp;",VolType=Exchange,CoCType=Commodity)when (LocalMonth("&amp;$I$3&amp;")="&amp;$B245&amp;" and LocalDay("&amp;$I$3&amp;")="&amp;$C245&amp;" and LocalYear("&amp;$I$3&amp;")="&amp;$D245&amp;")", "Bar", "", "Close",$L$3, "0", $U$3,$Z$3, "",$O$3,"D")</f>
        <v/>
      </c>
    </row>
    <row r="246" spans="1:9" x14ac:dyDescent="0.3">
      <c r="A246" s="1">
        <f t="shared" si="14"/>
        <v>42342</v>
      </c>
      <c r="B246" s="10">
        <f t="shared" si="15"/>
        <v>12</v>
      </c>
      <c r="C246" s="10">
        <f t="shared" si="16"/>
        <v>4</v>
      </c>
      <c r="D246" s="10">
        <f t="shared" si="17"/>
        <v>2015</v>
      </c>
      <c r="E246" s="3" t="str">
        <f xml:space="preserve"> RTD("cqg.rtd",,"StudyData", "Open("&amp;$I$3&amp;")when (LocalMonth("&amp;$I$3&amp;")="&amp;$B246&amp;" and LocalDay("&amp;$I$3&amp;")="&amp;$C246&amp;" and LocalYear("&amp;$I$3&amp;")="&amp;$D246&amp;")", "Bar", "", "Close",$L$3, "0", $U$3,$Z$3, "",$O$3,$T$3)</f>
        <v/>
      </c>
      <c r="F246" s="3" t="str">
        <f xml:space="preserve"> RTD("cqg.rtd",,"StudyData", "High("&amp;$I$3&amp;")when (LocalMonth("&amp;$I$3&amp;")="&amp;$B246&amp;" and LocalDay("&amp;$I$3&amp;")="&amp;$C246&amp;" and LocalYear("&amp;$I$3&amp;")="&amp;$D246&amp;")", "Bar", "", "Close",$L$3, "0", $U$3,$Z$3, "",$O$3,$T$3)</f>
        <v/>
      </c>
      <c r="G246" s="3" t="str">
        <f xml:space="preserve"> RTD("cqg.rtd",,"StudyData", "Low("&amp;$I$3&amp;")when (LocalMonth("&amp;$I$3&amp;")="&amp;$B246&amp;" and LocalDay("&amp;$I$3&amp;")="&amp;$C246&amp;" and LocalYear("&amp;$I$3&amp;")="&amp;$D246&amp;")", "Bar", "", "Close",$L$3, "0", $U$3,$Z$3, "",$O$3,$T$3)</f>
        <v/>
      </c>
      <c r="H246" s="3" t="str">
        <f xml:space="preserve"> RTD("cqg.rtd",,"StudyData", "Close("&amp;$I$3&amp;")when (LocalMonth("&amp;$I$3&amp;")="&amp;$B246&amp;" and LocalDay("&amp;$I$3&amp;")="&amp;$C246&amp;" and LocalYear("&amp;$I$3&amp;")="&amp;$D246&amp;")", "Bar", "", "Close",$L$3, "0", $U$3,$Z$3, "",$O$3,$T$3)</f>
        <v/>
      </c>
      <c r="I246" s="4" t="str">
        <f xml:space="preserve"> RTD("cqg.rtd",,"StudyData", "Vol("&amp;$I$3&amp;",VolType=Exchange,CoCType=Commodity)when (LocalMonth("&amp;$I$3&amp;")="&amp;$B246&amp;" and LocalDay("&amp;$I$3&amp;")="&amp;$C246&amp;" and LocalYear("&amp;$I$3&amp;")="&amp;$D246&amp;")", "Bar", "", "Close",$L$3, "0", $U$3,$Z$3, "",$O$3,"D")</f>
        <v/>
      </c>
    </row>
    <row r="247" spans="1:9" x14ac:dyDescent="0.3">
      <c r="A247" s="1">
        <f t="shared" si="14"/>
        <v>42345</v>
      </c>
      <c r="B247" s="10">
        <f t="shared" si="15"/>
        <v>12</v>
      </c>
      <c r="C247" s="10">
        <f t="shared" si="16"/>
        <v>7</v>
      </c>
      <c r="D247" s="10">
        <f t="shared" si="17"/>
        <v>2015</v>
      </c>
      <c r="E247" s="3" t="str">
        <f xml:space="preserve"> RTD("cqg.rtd",,"StudyData", "Open("&amp;$I$3&amp;")when (LocalMonth("&amp;$I$3&amp;")="&amp;$B247&amp;" and LocalDay("&amp;$I$3&amp;")="&amp;$C247&amp;" and LocalYear("&amp;$I$3&amp;")="&amp;$D247&amp;")", "Bar", "", "Close",$L$3, "0", $U$3,$Z$3, "",$O$3,$T$3)</f>
        <v/>
      </c>
      <c r="F247" s="3" t="str">
        <f xml:space="preserve"> RTD("cqg.rtd",,"StudyData", "High("&amp;$I$3&amp;")when (LocalMonth("&amp;$I$3&amp;")="&amp;$B247&amp;" and LocalDay("&amp;$I$3&amp;")="&amp;$C247&amp;" and LocalYear("&amp;$I$3&amp;")="&amp;$D247&amp;")", "Bar", "", "Close",$L$3, "0", $U$3,$Z$3, "",$O$3,$T$3)</f>
        <v/>
      </c>
      <c r="G247" s="3" t="str">
        <f xml:space="preserve"> RTD("cqg.rtd",,"StudyData", "Low("&amp;$I$3&amp;")when (LocalMonth("&amp;$I$3&amp;")="&amp;$B247&amp;" and LocalDay("&amp;$I$3&amp;")="&amp;$C247&amp;" and LocalYear("&amp;$I$3&amp;")="&amp;$D247&amp;")", "Bar", "", "Close",$L$3, "0", $U$3,$Z$3, "",$O$3,$T$3)</f>
        <v/>
      </c>
      <c r="H247" s="3" t="str">
        <f xml:space="preserve"> RTD("cqg.rtd",,"StudyData", "Close("&amp;$I$3&amp;")when (LocalMonth("&amp;$I$3&amp;")="&amp;$B247&amp;" and LocalDay("&amp;$I$3&amp;")="&amp;$C247&amp;" and LocalYear("&amp;$I$3&amp;")="&amp;$D247&amp;")", "Bar", "", "Close",$L$3, "0", $U$3,$Z$3, "",$O$3,$T$3)</f>
        <v/>
      </c>
      <c r="I247" s="4" t="str">
        <f xml:space="preserve"> RTD("cqg.rtd",,"StudyData", "Vol("&amp;$I$3&amp;",VolType=Exchange,CoCType=Commodity)when (LocalMonth("&amp;$I$3&amp;")="&amp;$B247&amp;" and LocalDay("&amp;$I$3&amp;")="&amp;$C247&amp;" and LocalYear("&amp;$I$3&amp;")="&amp;$D247&amp;")", "Bar", "", "Close",$L$3, "0", $U$3,$Z$3, "",$O$3,"D")</f>
        <v/>
      </c>
    </row>
    <row r="248" spans="1:9" x14ac:dyDescent="0.3">
      <c r="A248" s="1">
        <f t="shared" si="14"/>
        <v>42346</v>
      </c>
      <c r="B248" s="10">
        <f t="shared" si="15"/>
        <v>12</v>
      </c>
      <c r="C248" s="10">
        <f t="shared" si="16"/>
        <v>8</v>
      </c>
      <c r="D248" s="10">
        <f t="shared" si="17"/>
        <v>2015</v>
      </c>
      <c r="E248" s="3" t="str">
        <f xml:space="preserve"> RTD("cqg.rtd",,"StudyData", "Open("&amp;$I$3&amp;")when (LocalMonth("&amp;$I$3&amp;")="&amp;$B248&amp;" and LocalDay("&amp;$I$3&amp;")="&amp;$C248&amp;" and LocalYear("&amp;$I$3&amp;")="&amp;$D248&amp;")", "Bar", "", "Close",$L$3, "0", $U$3,$Z$3, "",$O$3,$T$3)</f>
        <v/>
      </c>
      <c r="F248" s="3" t="str">
        <f xml:space="preserve"> RTD("cqg.rtd",,"StudyData", "High("&amp;$I$3&amp;")when (LocalMonth("&amp;$I$3&amp;")="&amp;$B248&amp;" and LocalDay("&amp;$I$3&amp;")="&amp;$C248&amp;" and LocalYear("&amp;$I$3&amp;")="&amp;$D248&amp;")", "Bar", "", "Close",$L$3, "0", $U$3,$Z$3, "",$O$3,$T$3)</f>
        <v/>
      </c>
      <c r="G248" s="3" t="str">
        <f xml:space="preserve"> RTD("cqg.rtd",,"StudyData", "Low("&amp;$I$3&amp;")when (LocalMonth("&amp;$I$3&amp;")="&amp;$B248&amp;" and LocalDay("&amp;$I$3&amp;")="&amp;$C248&amp;" and LocalYear("&amp;$I$3&amp;")="&amp;$D248&amp;")", "Bar", "", "Close",$L$3, "0", $U$3,$Z$3, "",$O$3,$T$3)</f>
        <v/>
      </c>
      <c r="H248" s="3" t="str">
        <f xml:space="preserve"> RTD("cqg.rtd",,"StudyData", "Close("&amp;$I$3&amp;")when (LocalMonth("&amp;$I$3&amp;")="&amp;$B248&amp;" and LocalDay("&amp;$I$3&amp;")="&amp;$C248&amp;" and LocalYear("&amp;$I$3&amp;")="&amp;$D248&amp;")", "Bar", "", "Close",$L$3, "0", $U$3,$Z$3, "",$O$3,$T$3)</f>
        <v/>
      </c>
      <c r="I248" s="4" t="str">
        <f xml:space="preserve"> RTD("cqg.rtd",,"StudyData", "Vol("&amp;$I$3&amp;",VolType=Exchange,CoCType=Commodity)when (LocalMonth("&amp;$I$3&amp;")="&amp;$B248&amp;" and LocalDay("&amp;$I$3&amp;")="&amp;$C248&amp;" and LocalYear("&amp;$I$3&amp;")="&amp;$D248&amp;")", "Bar", "", "Close",$L$3, "0", $U$3,$Z$3, "",$O$3,"D")</f>
        <v/>
      </c>
    </row>
    <row r="249" spans="1:9" x14ac:dyDescent="0.3">
      <c r="A249" s="1">
        <f t="shared" si="14"/>
        <v>42347</v>
      </c>
      <c r="B249" s="10">
        <f t="shared" si="15"/>
        <v>12</v>
      </c>
      <c r="C249" s="10">
        <f t="shared" si="16"/>
        <v>9</v>
      </c>
      <c r="D249" s="10">
        <f t="shared" si="17"/>
        <v>2015</v>
      </c>
      <c r="E249" s="3" t="str">
        <f xml:space="preserve"> RTD("cqg.rtd",,"StudyData", "Open("&amp;$I$3&amp;")when (LocalMonth("&amp;$I$3&amp;")="&amp;$B249&amp;" and LocalDay("&amp;$I$3&amp;")="&amp;$C249&amp;" and LocalYear("&amp;$I$3&amp;")="&amp;$D249&amp;")", "Bar", "", "Close",$L$3, "0", $U$3,$Z$3, "",$O$3,$T$3)</f>
        <v/>
      </c>
      <c r="F249" s="3" t="str">
        <f xml:space="preserve"> RTD("cqg.rtd",,"StudyData", "High("&amp;$I$3&amp;")when (LocalMonth("&amp;$I$3&amp;")="&amp;$B249&amp;" and LocalDay("&amp;$I$3&amp;")="&amp;$C249&amp;" and LocalYear("&amp;$I$3&amp;")="&amp;$D249&amp;")", "Bar", "", "Close",$L$3, "0", $U$3,$Z$3, "",$O$3,$T$3)</f>
        <v/>
      </c>
      <c r="G249" s="3" t="str">
        <f xml:space="preserve"> RTD("cqg.rtd",,"StudyData", "Low("&amp;$I$3&amp;")when (LocalMonth("&amp;$I$3&amp;")="&amp;$B249&amp;" and LocalDay("&amp;$I$3&amp;")="&amp;$C249&amp;" and LocalYear("&amp;$I$3&amp;")="&amp;$D249&amp;")", "Bar", "", "Close",$L$3, "0", $U$3,$Z$3, "",$O$3,$T$3)</f>
        <v/>
      </c>
      <c r="H249" s="3" t="str">
        <f xml:space="preserve"> RTD("cqg.rtd",,"StudyData", "Close("&amp;$I$3&amp;")when (LocalMonth("&amp;$I$3&amp;")="&amp;$B249&amp;" and LocalDay("&amp;$I$3&amp;")="&amp;$C249&amp;" and LocalYear("&amp;$I$3&amp;")="&amp;$D249&amp;")", "Bar", "", "Close",$L$3, "0", $U$3,$Z$3, "",$O$3,$T$3)</f>
        <v/>
      </c>
      <c r="I249" s="4" t="str">
        <f xml:space="preserve"> RTD("cqg.rtd",,"StudyData", "Vol("&amp;$I$3&amp;",VolType=Exchange,CoCType=Commodity)when (LocalMonth("&amp;$I$3&amp;")="&amp;$B249&amp;" and LocalDay("&amp;$I$3&amp;")="&amp;$C249&amp;" and LocalYear("&amp;$I$3&amp;")="&amp;$D249&amp;")", "Bar", "", "Close",$L$3, "0", $U$3,$Z$3, "",$O$3,"D")</f>
        <v/>
      </c>
    </row>
    <row r="250" spans="1:9" x14ac:dyDescent="0.3">
      <c r="A250" s="1">
        <f t="shared" si="14"/>
        <v>42348</v>
      </c>
      <c r="B250" s="10">
        <f t="shared" si="15"/>
        <v>12</v>
      </c>
      <c r="C250" s="10">
        <f t="shared" si="16"/>
        <v>10</v>
      </c>
      <c r="D250" s="10">
        <f t="shared" si="17"/>
        <v>2015</v>
      </c>
      <c r="E250" s="3" t="str">
        <f xml:space="preserve"> RTD("cqg.rtd",,"StudyData", "Open("&amp;$I$3&amp;")when (LocalMonth("&amp;$I$3&amp;")="&amp;$B250&amp;" and LocalDay("&amp;$I$3&amp;")="&amp;$C250&amp;" and LocalYear("&amp;$I$3&amp;")="&amp;$D250&amp;")", "Bar", "", "Close",$L$3, "0", $U$3,$Z$3, "",$O$3,$T$3)</f>
        <v/>
      </c>
      <c r="F250" s="3" t="str">
        <f xml:space="preserve"> RTD("cqg.rtd",,"StudyData", "High("&amp;$I$3&amp;")when (LocalMonth("&amp;$I$3&amp;")="&amp;$B250&amp;" and LocalDay("&amp;$I$3&amp;")="&amp;$C250&amp;" and LocalYear("&amp;$I$3&amp;")="&amp;$D250&amp;")", "Bar", "", "Close",$L$3, "0", $U$3,$Z$3, "",$O$3,$T$3)</f>
        <v/>
      </c>
      <c r="G250" s="3" t="str">
        <f xml:space="preserve"> RTD("cqg.rtd",,"StudyData", "Low("&amp;$I$3&amp;")when (LocalMonth("&amp;$I$3&amp;")="&amp;$B250&amp;" and LocalDay("&amp;$I$3&amp;")="&amp;$C250&amp;" and LocalYear("&amp;$I$3&amp;")="&amp;$D250&amp;")", "Bar", "", "Close",$L$3, "0", $U$3,$Z$3, "",$O$3,$T$3)</f>
        <v/>
      </c>
      <c r="H250" s="3" t="str">
        <f xml:space="preserve"> RTD("cqg.rtd",,"StudyData", "Close("&amp;$I$3&amp;")when (LocalMonth("&amp;$I$3&amp;")="&amp;$B250&amp;" and LocalDay("&amp;$I$3&amp;")="&amp;$C250&amp;" and LocalYear("&amp;$I$3&amp;")="&amp;$D250&amp;")", "Bar", "", "Close",$L$3, "0", $U$3,$Z$3, "",$O$3,$T$3)</f>
        <v/>
      </c>
      <c r="I250" s="4" t="str">
        <f xml:space="preserve"> RTD("cqg.rtd",,"StudyData", "Vol("&amp;$I$3&amp;",VolType=Exchange,CoCType=Commodity)when (LocalMonth("&amp;$I$3&amp;")="&amp;$B250&amp;" and LocalDay("&amp;$I$3&amp;")="&amp;$C250&amp;" and LocalYear("&amp;$I$3&amp;")="&amp;$D250&amp;")", "Bar", "", "Close",$L$3, "0", $U$3,$Z$3, "",$O$3,"D")</f>
        <v/>
      </c>
    </row>
    <row r="251" spans="1:9" x14ac:dyDescent="0.3">
      <c r="A251" s="1">
        <f t="shared" si="14"/>
        <v>42349</v>
      </c>
      <c r="B251" s="10">
        <f t="shared" si="15"/>
        <v>12</v>
      </c>
      <c r="C251" s="10">
        <f t="shared" si="16"/>
        <v>11</v>
      </c>
      <c r="D251" s="10">
        <f t="shared" si="17"/>
        <v>2015</v>
      </c>
      <c r="E251" s="3" t="str">
        <f xml:space="preserve"> RTD("cqg.rtd",,"StudyData", "Open("&amp;$I$3&amp;")when (LocalMonth("&amp;$I$3&amp;")="&amp;$B251&amp;" and LocalDay("&amp;$I$3&amp;")="&amp;$C251&amp;" and LocalYear("&amp;$I$3&amp;")="&amp;$D251&amp;")", "Bar", "", "Close",$L$3, "0", $U$3,$Z$3, "",$O$3,$T$3)</f>
        <v/>
      </c>
      <c r="F251" s="3" t="str">
        <f xml:space="preserve"> RTD("cqg.rtd",,"StudyData", "High("&amp;$I$3&amp;")when (LocalMonth("&amp;$I$3&amp;")="&amp;$B251&amp;" and LocalDay("&amp;$I$3&amp;")="&amp;$C251&amp;" and LocalYear("&amp;$I$3&amp;")="&amp;$D251&amp;")", "Bar", "", "Close",$L$3, "0", $U$3,$Z$3, "",$O$3,$T$3)</f>
        <v/>
      </c>
      <c r="G251" s="3" t="str">
        <f xml:space="preserve"> RTD("cqg.rtd",,"StudyData", "Low("&amp;$I$3&amp;")when (LocalMonth("&amp;$I$3&amp;")="&amp;$B251&amp;" and LocalDay("&amp;$I$3&amp;")="&amp;$C251&amp;" and LocalYear("&amp;$I$3&amp;")="&amp;$D251&amp;")", "Bar", "", "Close",$L$3, "0", $U$3,$Z$3, "",$O$3,$T$3)</f>
        <v/>
      </c>
      <c r="H251" s="3" t="str">
        <f xml:space="preserve"> RTD("cqg.rtd",,"StudyData", "Close("&amp;$I$3&amp;")when (LocalMonth("&amp;$I$3&amp;")="&amp;$B251&amp;" and LocalDay("&amp;$I$3&amp;")="&amp;$C251&amp;" and LocalYear("&amp;$I$3&amp;")="&amp;$D251&amp;")", "Bar", "", "Close",$L$3, "0", $U$3,$Z$3, "",$O$3,$T$3)</f>
        <v/>
      </c>
      <c r="I251" s="4" t="str">
        <f xml:space="preserve"> RTD("cqg.rtd",,"StudyData", "Vol("&amp;$I$3&amp;",VolType=Exchange,CoCType=Commodity)when (LocalMonth("&amp;$I$3&amp;")="&amp;$B251&amp;" and LocalDay("&amp;$I$3&amp;")="&amp;$C251&amp;" and LocalYear("&amp;$I$3&amp;")="&amp;$D251&amp;")", "Bar", "", "Close",$L$3, "0", $U$3,$Z$3, "",$O$3,"D")</f>
        <v/>
      </c>
    </row>
    <row r="252" spans="1:9" x14ac:dyDescent="0.3">
      <c r="A252" s="1">
        <f t="shared" si="14"/>
        <v>42352</v>
      </c>
      <c r="B252" s="10">
        <f t="shared" si="15"/>
        <v>12</v>
      </c>
      <c r="C252" s="10">
        <f t="shared" si="16"/>
        <v>14</v>
      </c>
      <c r="D252" s="10">
        <f t="shared" si="17"/>
        <v>2015</v>
      </c>
      <c r="E252" s="3" t="str">
        <f xml:space="preserve"> RTD("cqg.rtd",,"StudyData", "Open("&amp;$I$3&amp;")when (LocalMonth("&amp;$I$3&amp;")="&amp;$B252&amp;" and LocalDay("&amp;$I$3&amp;")="&amp;$C252&amp;" and LocalYear("&amp;$I$3&amp;")="&amp;$D252&amp;")", "Bar", "", "Close",$L$3, "0", $U$3,$Z$3, "",$O$3,$T$3)</f>
        <v/>
      </c>
      <c r="F252" s="3" t="str">
        <f xml:space="preserve"> RTD("cqg.rtd",,"StudyData", "High("&amp;$I$3&amp;")when (LocalMonth("&amp;$I$3&amp;")="&amp;$B252&amp;" and LocalDay("&amp;$I$3&amp;")="&amp;$C252&amp;" and LocalYear("&amp;$I$3&amp;")="&amp;$D252&amp;")", "Bar", "", "Close",$L$3, "0", $U$3,$Z$3, "",$O$3,$T$3)</f>
        <v/>
      </c>
      <c r="G252" s="3" t="str">
        <f xml:space="preserve"> RTD("cqg.rtd",,"StudyData", "Low("&amp;$I$3&amp;")when (LocalMonth("&amp;$I$3&amp;")="&amp;$B252&amp;" and LocalDay("&amp;$I$3&amp;")="&amp;$C252&amp;" and LocalYear("&amp;$I$3&amp;")="&amp;$D252&amp;")", "Bar", "", "Close",$L$3, "0", $U$3,$Z$3, "",$O$3,$T$3)</f>
        <v/>
      </c>
      <c r="H252" s="3" t="str">
        <f xml:space="preserve"> RTD("cqg.rtd",,"StudyData", "Close("&amp;$I$3&amp;")when (LocalMonth("&amp;$I$3&amp;")="&amp;$B252&amp;" and LocalDay("&amp;$I$3&amp;")="&amp;$C252&amp;" and LocalYear("&amp;$I$3&amp;")="&amp;$D252&amp;")", "Bar", "", "Close",$L$3, "0", $U$3,$Z$3, "",$O$3,$T$3)</f>
        <v/>
      </c>
      <c r="I252" s="4" t="str">
        <f xml:space="preserve"> RTD("cqg.rtd",,"StudyData", "Vol("&amp;$I$3&amp;",VolType=Exchange,CoCType=Commodity)when (LocalMonth("&amp;$I$3&amp;")="&amp;$B252&amp;" and LocalDay("&amp;$I$3&amp;")="&amp;$C252&amp;" and LocalYear("&amp;$I$3&amp;")="&amp;$D252&amp;")", "Bar", "", "Close",$L$3, "0", $U$3,$Z$3, "",$O$3,"D")</f>
        <v/>
      </c>
    </row>
    <row r="253" spans="1:9" x14ac:dyDescent="0.3">
      <c r="A253" s="1">
        <f t="shared" si="14"/>
        <v>42353</v>
      </c>
      <c r="B253" s="10">
        <f t="shared" si="15"/>
        <v>12</v>
      </c>
      <c r="C253" s="10">
        <f t="shared" si="16"/>
        <v>15</v>
      </c>
      <c r="D253" s="10">
        <f t="shared" si="17"/>
        <v>2015</v>
      </c>
      <c r="E253" s="3" t="str">
        <f xml:space="preserve"> RTD("cqg.rtd",,"StudyData", "Open("&amp;$I$3&amp;")when (LocalMonth("&amp;$I$3&amp;")="&amp;$B253&amp;" and LocalDay("&amp;$I$3&amp;")="&amp;$C253&amp;" and LocalYear("&amp;$I$3&amp;")="&amp;$D253&amp;")", "Bar", "", "Close",$L$3, "0", $U$3,$Z$3, "",$O$3,$T$3)</f>
        <v/>
      </c>
      <c r="F253" s="3" t="str">
        <f xml:space="preserve"> RTD("cqg.rtd",,"StudyData", "High("&amp;$I$3&amp;")when (LocalMonth("&amp;$I$3&amp;")="&amp;$B253&amp;" and LocalDay("&amp;$I$3&amp;")="&amp;$C253&amp;" and LocalYear("&amp;$I$3&amp;")="&amp;$D253&amp;")", "Bar", "", "Close",$L$3, "0", $U$3,$Z$3, "",$O$3,$T$3)</f>
        <v/>
      </c>
      <c r="G253" s="3" t="str">
        <f xml:space="preserve"> RTD("cqg.rtd",,"StudyData", "Low("&amp;$I$3&amp;")when (LocalMonth("&amp;$I$3&amp;")="&amp;$B253&amp;" and LocalDay("&amp;$I$3&amp;")="&amp;$C253&amp;" and LocalYear("&amp;$I$3&amp;")="&amp;$D253&amp;")", "Bar", "", "Close",$L$3, "0", $U$3,$Z$3, "",$O$3,$T$3)</f>
        <v/>
      </c>
      <c r="H253" s="3" t="str">
        <f xml:space="preserve"> RTD("cqg.rtd",,"StudyData", "Close("&amp;$I$3&amp;")when (LocalMonth("&amp;$I$3&amp;")="&amp;$B253&amp;" and LocalDay("&amp;$I$3&amp;")="&amp;$C253&amp;" and LocalYear("&amp;$I$3&amp;")="&amp;$D253&amp;")", "Bar", "", "Close",$L$3, "0", $U$3,$Z$3, "",$O$3,$T$3)</f>
        <v/>
      </c>
      <c r="I253" s="4" t="str">
        <f xml:space="preserve"> RTD("cqg.rtd",,"StudyData", "Vol("&amp;$I$3&amp;",VolType=Exchange,CoCType=Commodity)when (LocalMonth("&amp;$I$3&amp;")="&amp;$B253&amp;" and LocalDay("&amp;$I$3&amp;")="&amp;$C253&amp;" and LocalYear("&amp;$I$3&amp;")="&amp;$D253&amp;")", "Bar", "", "Close",$L$3, "0", $U$3,$Z$3, "",$O$3,"D")</f>
        <v/>
      </c>
    </row>
    <row r="254" spans="1:9" x14ac:dyDescent="0.3">
      <c r="A254" s="1">
        <f t="shared" si="14"/>
        <v>42354</v>
      </c>
      <c r="B254" s="10">
        <f t="shared" si="15"/>
        <v>12</v>
      </c>
      <c r="C254" s="10">
        <f t="shared" si="16"/>
        <v>16</v>
      </c>
      <c r="D254" s="10">
        <f t="shared" si="17"/>
        <v>2015</v>
      </c>
      <c r="E254" s="3" t="str">
        <f xml:space="preserve"> RTD("cqg.rtd",,"StudyData", "Open("&amp;$I$3&amp;")when (LocalMonth("&amp;$I$3&amp;")="&amp;$B254&amp;" and LocalDay("&amp;$I$3&amp;")="&amp;$C254&amp;" and LocalYear("&amp;$I$3&amp;")="&amp;$D254&amp;")", "Bar", "", "Close",$L$3, "0", $U$3,$Z$3, "",$O$3,$T$3)</f>
        <v/>
      </c>
      <c r="F254" s="3" t="str">
        <f xml:space="preserve"> RTD("cqg.rtd",,"StudyData", "High("&amp;$I$3&amp;")when (LocalMonth("&amp;$I$3&amp;")="&amp;$B254&amp;" and LocalDay("&amp;$I$3&amp;")="&amp;$C254&amp;" and LocalYear("&amp;$I$3&amp;")="&amp;$D254&amp;")", "Bar", "", "Close",$L$3, "0", $U$3,$Z$3, "",$O$3,$T$3)</f>
        <v/>
      </c>
      <c r="G254" s="3" t="str">
        <f xml:space="preserve"> RTD("cqg.rtd",,"StudyData", "Low("&amp;$I$3&amp;")when (LocalMonth("&amp;$I$3&amp;")="&amp;$B254&amp;" and LocalDay("&amp;$I$3&amp;")="&amp;$C254&amp;" and LocalYear("&amp;$I$3&amp;")="&amp;$D254&amp;")", "Bar", "", "Close",$L$3, "0", $U$3,$Z$3, "",$O$3,$T$3)</f>
        <v/>
      </c>
      <c r="H254" s="3" t="str">
        <f xml:space="preserve"> RTD("cqg.rtd",,"StudyData", "Close("&amp;$I$3&amp;")when (LocalMonth("&amp;$I$3&amp;")="&amp;$B254&amp;" and LocalDay("&amp;$I$3&amp;")="&amp;$C254&amp;" and LocalYear("&amp;$I$3&amp;")="&amp;$D254&amp;")", "Bar", "", "Close",$L$3, "0", $U$3,$Z$3, "",$O$3,$T$3)</f>
        <v/>
      </c>
      <c r="I254" s="4" t="str">
        <f xml:space="preserve"> RTD("cqg.rtd",,"StudyData", "Vol("&amp;$I$3&amp;",VolType=Exchange,CoCType=Commodity)when (LocalMonth("&amp;$I$3&amp;")="&amp;$B254&amp;" and LocalDay("&amp;$I$3&amp;")="&amp;$C254&amp;" and LocalYear("&amp;$I$3&amp;")="&amp;$D254&amp;")", "Bar", "", "Close",$L$3, "0", $U$3,$Z$3, "",$O$3,"D")</f>
        <v/>
      </c>
    </row>
    <row r="255" spans="1:9" x14ac:dyDescent="0.3">
      <c r="A255" s="1">
        <f t="shared" si="14"/>
        <v>42355</v>
      </c>
      <c r="B255" s="10">
        <f t="shared" si="15"/>
        <v>12</v>
      </c>
      <c r="C255" s="10">
        <f t="shared" si="16"/>
        <v>17</v>
      </c>
      <c r="D255" s="10">
        <f t="shared" si="17"/>
        <v>2015</v>
      </c>
      <c r="E255" s="3" t="str">
        <f xml:space="preserve"> RTD("cqg.rtd",,"StudyData", "Open("&amp;$I$3&amp;")when (LocalMonth("&amp;$I$3&amp;")="&amp;$B255&amp;" and LocalDay("&amp;$I$3&amp;")="&amp;$C255&amp;" and LocalYear("&amp;$I$3&amp;")="&amp;$D255&amp;")", "Bar", "", "Close",$L$3, "0", $U$3,$Z$3, "",$O$3,$T$3)</f>
        <v/>
      </c>
      <c r="F255" s="3" t="str">
        <f xml:space="preserve"> RTD("cqg.rtd",,"StudyData", "High("&amp;$I$3&amp;")when (LocalMonth("&amp;$I$3&amp;")="&amp;$B255&amp;" and LocalDay("&amp;$I$3&amp;")="&amp;$C255&amp;" and LocalYear("&amp;$I$3&amp;")="&amp;$D255&amp;")", "Bar", "", "Close",$L$3, "0", $U$3,$Z$3, "",$O$3,$T$3)</f>
        <v/>
      </c>
      <c r="G255" s="3" t="str">
        <f xml:space="preserve"> RTD("cqg.rtd",,"StudyData", "Low("&amp;$I$3&amp;")when (LocalMonth("&amp;$I$3&amp;")="&amp;$B255&amp;" and LocalDay("&amp;$I$3&amp;")="&amp;$C255&amp;" and LocalYear("&amp;$I$3&amp;")="&amp;$D255&amp;")", "Bar", "", "Close",$L$3, "0", $U$3,$Z$3, "",$O$3,$T$3)</f>
        <v/>
      </c>
      <c r="H255" s="3" t="str">
        <f xml:space="preserve"> RTD("cqg.rtd",,"StudyData", "Close("&amp;$I$3&amp;")when (LocalMonth("&amp;$I$3&amp;")="&amp;$B255&amp;" and LocalDay("&amp;$I$3&amp;")="&amp;$C255&amp;" and LocalYear("&amp;$I$3&amp;")="&amp;$D255&amp;")", "Bar", "", "Close",$L$3, "0", $U$3,$Z$3, "",$O$3,$T$3)</f>
        <v/>
      </c>
      <c r="I255" s="4" t="str">
        <f xml:space="preserve"> RTD("cqg.rtd",,"StudyData", "Vol("&amp;$I$3&amp;",VolType=Exchange,CoCType=Commodity)when (LocalMonth("&amp;$I$3&amp;")="&amp;$B255&amp;" and LocalDay("&amp;$I$3&amp;")="&amp;$C255&amp;" and LocalYear("&amp;$I$3&amp;")="&amp;$D255&amp;")", "Bar", "", "Close",$L$3, "0", $U$3,$Z$3, "",$O$3,"D")</f>
        <v/>
      </c>
    </row>
    <row r="256" spans="1:9" x14ac:dyDescent="0.3">
      <c r="A256" s="1">
        <f t="shared" si="14"/>
        <v>42356</v>
      </c>
      <c r="B256" s="10">
        <f t="shared" si="15"/>
        <v>12</v>
      </c>
      <c r="C256" s="10">
        <f t="shared" si="16"/>
        <v>18</v>
      </c>
      <c r="D256" s="10">
        <f t="shared" si="17"/>
        <v>2015</v>
      </c>
      <c r="E256" s="3" t="str">
        <f xml:space="preserve"> RTD("cqg.rtd",,"StudyData", "Open("&amp;$I$3&amp;")when (LocalMonth("&amp;$I$3&amp;")="&amp;$B256&amp;" and LocalDay("&amp;$I$3&amp;")="&amp;$C256&amp;" and LocalYear("&amp;$I$3&amp;")="&amp;$D256&amp;")", "Bar", "", "Close",$L$3, "0", $U$3,$Z$3, "",$O$3,$T$3)</f>
        <v/>
      </c>
      <c r="F256" s="3" t="str">
        <f xml:space="preserve"> RTD("cqg.rtd",,"StudyData", "High("&amp;$I$3&amp;")when (LocalMonth("&amp;$I$3&amp;")="&amp;$B256&amp;" and LocalDay("&amp;$I$3&amp;")="&amp;$C256&amp;" and LocalYear("&amp;$I$3&amp;")="&amp;$D256&amp;")", "Bar", "", "Close",$L$3, "0", $U$3,$Z$3, "",$O$3,$T$3)</f>
        <v/>
      </c>
      <c r="G256" s="3" t="str">
        <f xml:space="preserve"> RTD("cqg.rtd",,"StudyData", "Low("&amp;$I$3&amp;")when (LocalMonth("&amp;$I$3&amp;")="&amp;$B256&amp;" and LocalDay("&amp;$I$3&amp;")="&amp;$C256&amp;" and LocalYear("&amp;$I$3&amp;")="&amp;$D256&amp;")", "Bar", "", "Close",$L$3, "0", $U$3,$Z$3, "",$O$3,$T$3)</f>
        <v/>
      </c>
      <c r="H256" s="3" t="str">
        <f xml:space="preserve"> RTD("cqg.rtd",,"StudyData", "Close("&amp;$I$3&amp;")when (LocalMonth("&amp;$I$3&amp;")="&amp;$B256&amp;" and LocalDay("&amp;$I$3&amp;")="&amp;$C256&amp;" and LocalYear("&amp;$I$3&amp;")="&amp;$D256&amp;")", "Bar", "", "Close",$L$3, "0", $U$3,$Z$3, "",$O$3,$T$3)</f>
        <v/>
      </c>
      <c r="I256" s="4" t="str">
        <f xml:space="preserve"> RTD("cqg.rtd",,"StudyData", "Vol("&amp;$I$3&amp;",VolType=Exchange,CoCType=Commodity)when (LocalMonth("&amp;$I$3&amp;")="&amp;$B256&amp;" and LocalDay("&amp;$I$3&amp;")="&amp;$C256&amp;" and LocalYear("&amp;$I$3&amp;")="&amp;$D256&amp;")", "Bar", "", "Close",$L$3, "0", $U$3,$Z$3, "",$O$3,"D")</f>
        <v/>
      </c>
    </row>
    <row r="257" spans="1:9" x14ac:dyDescent="0.3">
      <c r="A257" s="1">
        <f t="shared" si="14"/>
        <v>42359</v>
      </c>
      <c r="B257" s="10">
        <f t="shared" si="15"/>
        <v>12</v>
      </c>
      <c r="C257" s="10">
        <f t="shared" si="16"/>
        <v>21</v>
      </c>
      <c r="D257" s="10">
        <f t="shared" si="17"/>
        <v>2015</v>
      </c>
      <c r="E257" s="3" t="str">
        <f xml:space="preserve"> RTD("cqg.rtd",,"StudyData", "Open("&amp;$I$3&amp;")when (LocalMonth("&amp;$I$3&amp;")="&amp;$B257&amp;" and LocalDay("&amp;$I$3&amp;")="&amp;$C257&amp;" and LocalYear("&amp;$I$3&amp;")="&amp;$D257&amp;")", "Bar", "", "Close",$L$3, "0", $U$3,$Z$3, "",$O$3,$T$3)</f>
        <v/>
      </c>
      <c r="F257" s="3" t="str">
        <f xml:space="preserve"> RTD("cqg.rtd",,"StudyData", "High("&amp;$I$3&amp;")when (LocalMonth("&amp;$I$3&amp;")="&amp;$B257&amp;" and LocalDay("&amp;$I$3&amp;")="&amp;$C257&amp;" and LocalYear("&amp;$I$3&amp;")="&amp;$D257&amp;")", "Bar", "", "Close",$L$3, "0", $U$3,$Z$3, "",$O$3,$T$3)</f>
        <v/>
      </c>
      <c r="G257" s="3" t="str">
        <f xml:space="preserve"> RTD("cqg.rtd",,"StudyData", "Low("&amp;$I$3&amp;")when (LocalMonth("&amp;$I$3&amp;")="&amp;$B257&amp;" and LocalDay("&amp;$I$3&amp;")="&amp;$C257&amp;" and LocalYear("&amp;$I$3&amp;")="&amp;$D257&amp;")", "Bar", "", "Close",$L$3, "0", $U$3,$Z$3, "",$O$3,$T$3)</f>
        <v/>
      </c>
      <c r="H257" s="3" t="str">
        <f xml:space="preserve"> RTD("cqg.rtd",,"StudyData", "Close("&amp;$I$3&amp;")when (LocalMonth("&amp;$I$3&amp;")="&amp;$B257&amp;" and LocalDay("&amp;$I$3&amp;")="&amp;$C257&amp;" and LocalYear("&amp;$I$3&amp;")="&amp;$D257&amp;")", "Bar", "", "Close",$L$3, "0", $U$3,$Z$3, "",$O$3,$T$3)</f>
        <v/>
      </c>
      <c r="I257" s="4" t="str">
        <f xml:space="preserve"> RTD("cqg.rtd",,"StudyData", "Vol("&amp;$I$3&amp;",VolType=Exchange,CoCType=Commodity)when (LocalMonth("&amp;$I$3&amp;")="&amp;$B257&amp;" and LocalDay("&amp;$I$3&amp;")="&amp;$C257&amp;" and LocalYear("&amp;$I$3&amp;")="&amp;$D257&amp;")", "Bar", "", "Close",$L$3, "0", $U$3,$Z$3, "",$O$3,"D")</f>
        <v/>
      </c>
    </row>
    <row r="258" spans="1:9" x14ac:dyDescent="0.3">
      <c r="A258" s="1">
        <f t="shared" si="14"/>
        <v>42360</v>
      </c>
      <c r="B258" s="10">
        <f t="shared" si="15"/>
        <v>12</v>
      </c>
      <c r="C258" s="10">
        <f t="shared" si="16"/>
        <v>22</v>
      </c>
      <c r="D258" s="10">
        <f t="shared" si="17"/>
        <v>2015</v>
      </c>
      <c r="E258" s="3" t="str">
        <f xml:space="preserve"> RTD("cqg.rtd",,"StudyData", "Open("&amp;$I$3&amp;")when (LocalMonth("&amp;$I$3&amp;")="&amp;$B258&amp;" and LocalDay("&amp;$I$3&amp;")="&amp;$C258&amp;" and LocalYear("&amp;$I$3&amp;")="&amp;$D258&amp;")", "Bar", "", "Close",$L$3, "0", $U$3,$Z$3, "",$O$3,$T$3)</f>
        <v/>
      </c>
      <c r="F258" s="3" t="str">
        <f xml:space="preserve"> RTD("cqg.rtd",,"StudyData", "High("&amp;$I$3&amp;")when (LocalMonth("&amp;$I$3&amp;")="&amp;$B258&amp;" and LocalDay("&amp;$I$3&amp;")="&amp;$C258&amp;" and LocalYear("&amp;$I$3&amp;")="&amp;$D258&amp;")", "Bar", "", "Close",$L$3, "0", $U$3,$Z$3, "",$O$3,$T$3)</f>
        <v/>
      </c>
      <c r="G258" s="3" t="str">
        <f xml:space="preserve"> RTD("cqg.rtd",,"StudyData", "Low("&amp;$I$3&amp;")when (LocalMonth("&amp;$I$3&amp;")="&amp;$B258&amp;" and LocalDay("&amp;$I$3&amp;")="&amp;$C258&amp;" and LocalYear("&amp;$I$3&amp;")="&amp;$D258&amp;")", "Bar", "", "Close",$L$3, "0", $U$3,$Z$3, "",$O$3,$T$3)</f>
        <v/>
      </c>
      <c r="H258" s="3" t="str">
        <f xml:space="preserve"> RTD("cqg.rtd",,"StudyData", "Close("&amp;$I$3&amp;")when (LocalMonth("&amp;$I$3&amp;")="&amp;$B258&amp;" and LocalDay("&amp;$I$3&amp;")="&amp;$C258&amp;" and LocalYear("&amp;$I$3&amp;")="&amp;$D258&amp;")", "Bar", "", "Close",$L$3, "0", $U$3,$Z$3, "",$O$3,$T$3)</f>
        <v/>
      </c>
      <c r="I258" s="4" t="str">
        <f xml:space="preserve"> RTD("cqg.rtd",,"StudyData", "Vol("&amp;$I$3&amp;",VolType=Exchange,CoCType=Commodity)when (LocalMonth("&amp;$I$3&amp;")="&amp;$B258&amp;" and LocalDay("&amp;$I$3&amp;")="&amp;$C258&amp;" and LocalYear("&amp;$I$3&amp;")="&amp;$D258&amp;")", "Bar", "", "Close",$L$3, "0", $U$3,$Z$3, "",$O$3,"D")</f>
        <v/>
      </c>
    </row>
    <row r="259" spans="1:9" x14ac:dyDescent="0.3">
      <c r="A259" s="1">
        <f t="shared" si="14"/>
        <v>42361</v>
      </c>
      <c r="B259" s="10">
        <f t="shared" si="15"/>
        <v>12</v>
      </c>
      <c r="C259" s="10">
        <f t="shared" si="16"/>
        <v>23</v>
      </c>
      <c r="D259" s="10">
        <f t="shared" si="17"/>
        <v>2015</v>
      </c>
      <c r="E259" s="3" t="str">
        <f xml:space="preserve"> RTD("cqg.rtd",,"StudyData", "Open("&amp;$I$3&amp;")when (LocalMonth("&amp;$I$3&amp;")="&amp;$B259&amp;" and LocalDay("&amp;$I$3&amp;")="&amp;$C259&amp;" and LocalYear("&amp;$I$3&amp;")="&amp;$D259&amp;")", "Bar", "", "Close",$L$3, "0", $U$3,$Z$3, "",$O$3,$T$3)</f>
        <v/>
      </c>
      <c r="F259" s="3" t="str">
        <f xml:space="preserve"> RTD("cqg.rtd",,"StudyData", "High("&amp;$I$3&amp;")when (LocalMonth("&amp;$I$3&amp;")="&amp;$B259&amp;" and LocalDay("&amp;$I$3&amp;")="&amp;$C259&amp;" and LocalYear("&amp;$I$3&amp;")="&amp;$D259&amp;")", "Bar", "", "Close",$L$3, "0", $U$3,$Z$3, "",$O$3,$T$3)</f>
        <v/>
      </c>
      <c r="G259" s="3" t="str">
        <f xml:space="preserve"> RTD("cqg.rtd",,"StudyData", "Low("&amp;$I$3&amp;")when (LocalMonth("&amp;$I$3&amp;")="&amp;$B259&amp;" and LocalDay("&amp;$I$3&amp;")="&amp;$C259&amp;" and LocalYear("&amp;$I$3&amp;")="&amp;$D259&amp;")", "Bar", "", "Close",$L$3, "0", $U$3,$Z$3, "",$O$3,$T$3)</f>
        <v/>
      </c>
      <c r="H259" s="3" t="str">
        <f xml:space="preserve"> RTD("cqg.rtd",,"StudyData", "Close("&amp;$I$3&amp;")when (LocalMonth("&amp;$I$3&amp;")="&amp;$B259&amp;" and LocalDay("&amp;$I$3&amp;")="&amp;$C259&amp;" and LocalYear("&amp;$I$3&amp;")="&amp;$D259&amp;")", "Bar", "", "Close",$L$3, "0", $U$3,$Z$3, "",$O$3,$T$3)</f>
        <v/>
      </c>
      <c r="I259" s="4" t="str">
        <f xml:space="preserve"> RTD("cqg.rtd",,"StudyData", "Vol("&amp;$I$3&amp;",VolType=Exchange,CoCType=Commodity)when (LocalMonth("&amp;$I$3&amp;")="&amp;$B259&amp;" and LocalDay("&amp;$I$3&amp;")="&amp;$C259&amp;" and LocalYear("&amp;$I$3&amp;")="&amp;$D259&amp;")", "Bar", "", "Close",$L$3, "0", $U$3,$Z$3, "",$O$3,"D")</f>
        <v/>
      </c>
    </row>
    <row r="260" spans="1:9" x14ac:dyDescent="0.3">
      <c r="A260" s="1">
        <f t="shared" si="14"/>
        <v>42362</v>
      </c>
      <c r="B260" s="10">
        <f t="shared" si="15"/>
        <v>12</v>
      </c>
      <c r="C260" s="10">
        <f t="shared" si="16"/>
        <v>24</v>
      </c>
      <c r="D260" s="10">
        <f t="shared" si="17"/>
        <v>2015</v>
      </c>
      <c r="E260" s="3" t="str">
        <f xml:space="preserve"> RTD("cqg.rtd",,"StudyData", "Open("&amp;$I$3&amp;")when (LocalMonth("&amp;$I$3&amp;")="&amp;$B260&amp;" and LocalDay("&amp;$I$3&amp;")="&amp;$C260&amp;" and LocalYear("&amp;$I$3&amp;")="&amp;$D260&amp;")", "Bar", "", "Close",$L$3, "0", $U$3,$Z$3, "",$O$3,$T$3)</f>
        <v/>
      </c>
      <c r="F260" s="3" t="str">
        <f xml:space="preserve"> RTD("cqg.rtd",,"StudyData", "High("&amp;$I$3&amp;")when (LocalMonth("&amp;$I$3&amp;")="&amp;$B260&amp;" and LocalDay("&amp;$I$3&amp;")="&amp;$C260&amp;" and LocalYear("&amp;$I$3&amp;")="&amp;$D260&amp;")", "Bar", "", "Close",$L$3, "0", $U$3,$Z$3, "",$O$3,$T$3)</f>
        <v/>
      </c>
      <c r="G260" s="3" t="str">
        <f xml:space="preserve"> RTD("cqg.rtd",,"StudyData", "Low("&amp;$I$3&amp;")when (LocalMonth("&amp;$I$3&amp;")="&amp;$B260&amp;" and LocalDay("&amp;$I$3&amp;")="&amp;$C260&amp;" and LocalYear("&amp;$I$3&amp;")="&amp;$D260&amp;")", "Bar", "", "Close",$L$3, "0", $U$3,$Z$3, "",$O$3,$T$3)</f>
        <v/>
      </c>
      <c r="H260" s="3" t="str">
        <f xml:space="preserve"> RTD("cqg.rtd",,"StudyData", "Close("&amp;$I$3&amp;")when (LocalMonth("&amp;$I$3&amp;")="&amp;$B260&amp;" and LocalDay("&amp;$I$3&amp;")="&amp;$C260&amp;" and LocalYear("&amp;$I$3&amp;")="&amp;$D260&amp;")", "Bar", "", "Close",$L$3, "0", $U$3,$Z$3, "",$O$3,$T$3)</f>
        <v/>
      </c>
      <c r="I260" s="4" t="str">
        <f xml:space="preserve"> RTD("cqg.rtd",,"StudyData", "Vol("&amp;$I$3&amp;",VolType=Exchange,CoCType=Commodity)when (LocalMonth("&amp;$I$3&amp;")="&amp;$B260&amp;" and LocalDay("&amp;$I$3&amp;")="&amp;$C260&amp;" and LocalYear("&amp;$I$3&amp;")="&amp;$D260&amp;")", "Bar", "", "Close",$L$3, "0", $U$3,$Z$3, "",$O$3,"D")</f>
        <v/>
      </c>
    </row>
    <row r="261" spans="1:9" x14ac:dyDescent="0.3">
      <c r="A261" s="1">
        <f t="shared" si="14"/>
        <v>42363</v>
      </c>
      <c r="B261" s="10">
        <f t="shared" si="15"/>
        <v>12</v>
      </c>
      <c r="C261" s="10">
        <f t="shared" si="16"/>
        <v>25</v>
      </c>
      <c r="D261" s="10">
        <f t="shared" si="17"/>
        <v>2015</v>
      </c>
      <c r="E261" s="3" t="str">
        <f xml:space="preserve"> RTD("cqg.rtd",,"StudyData", "Open("&amp;$I$3&amp;")when (LocalMonth("&amp;$I$3&amp;")="&amp;$B261&amp;" and LocalDay("&amp;$I$3&amp;")="&amp;$C261&amp;" and LocalYear("&amp;$I$3&amp;")="&amp;$D261&amp;")", "Bar", "", "Close",$L$3, "0", $U$3,$Z$3, "",$O$3,$T$3)</f>
        <v/>
      </c>
      <c r="F261" s="3" t="str">
        <f xml:space="preserve"> RTD("cqg.rtd",,"StudyData", "High("&amp;$I$3&amp;")when (LocalMonth("&amp;$I$3&amp;")="&amp;$B261&amp;" and LocalDay("&amp;$I$3&amp;")="&amp;$C261&amp;" and LocalYear("&amp;$I$3&amp;")="&amp;$D261&amp;")", "Bar", "", "Close",$L$3, "0", $U$3,$Z$3, "",$O$3,$T$3)</f>
        <v/>
      </c>
      <c r="G261" s="3" t="str">
        <f xml:space="preserve"> RTD("cqg.rtd",,"StudyData", "Low("&amp;$I$3&amp;")when (LocalMonth("&amp;$I$3&amp;")="&amp;$B261&amp;" and LocalDay("&amp;$I$3&amp;")="&amp;$C261&amp;" and LocalYear("&amp;$I$3&amp;")="&amp;$D261&amp;")", "Bar", "", "Close",$L$3, "0", $U$3,$Z$3, "",$O$3,$T$3)</f>
        <v/>
      </c>
      <c r="H261" s="3" t="str">
        <f xml:space="preserve"> RTD("cqg.rtd",,"StudyData", "Close("&amp;$I$3&amp;")when (LocalMonth("&amp;$I$3&amp;")="&amp;$B261&amp;" and LocalDay("&amp;$I$3&amp;")="&amp;$C261&amp;" and LocalYear("&amp;$I$3&amp;")="&amp;$D261&amp;")", "Bar", "", "Close",$L$3, "0", $U$3,$Z$3, "",$O$3,$T$3)</f>
        <v/>
      </c>
      <c r="I261" s="4" t="str">
        <f xml:space="preserve"> RTD("cqg.rtd",,"StudyData", "Vol("&amp;$I$3&amp;",VolType=Exchange,CoCType=Commodity)when (LocalMonth("&amp;$I$3&amp;")="&amp;$B261&amp;" and LocalDay("&amp;$I$3&amp;")="&amp;$C261&amp;" and LocalYear("&amp;$I$3&amp;")="&amp;$D261&amp;")", "Bar", "", "Close",$L$3, "0", $U$3,$Z$3, "",$O$3,"D")</f>
        <v/>
      </c>
    </row>
    <row r="262" spans="1:9" x14ac:dyDescent="0.3">
      <c r="A262" s="1">
        <f t="shared" si="14"/>
        <v>42366</v>
      </c>
      <c r="B262" s="10">
        <f t="shared" si="15"/>
        <v>12</v>
      </c>
      <c r="C262" s="10">
        <f t="shared" si="16"/>
        <v>28</v>
      </c>
      <c r="D262" s="10">
        <f t="shared" si="17"/>
        <v>2015</v>
      </c>
      <c r="E262" s="3" t="str">
        <f xml:space="preserve"> RTD("cqg.rtd",,"StudyData", "Open("&amp;$I$3&amp;")when (LocalMonth("&amp;$I$3&amp;")="&amp;$B262&amp;" and LocalDay("&amp;$I$3&amp;")="&amp;$C262&amp;" and LocalYear("&amp;$I$3&amp;")="&amp;$D262&amp;")", "Bar", "", "Close",$L$3, "0", $U$3,$Z$3, "",$O$3,$T$3)</f>
        <v/>
      </c>
      <c r="F262" s="3" t="str">
        <f xml:space="preserve"> RTD("cqg.rtd",,"StudyData", "High("&amp;$I$3&amp;")when (LocalMonth("&amp;$I$3&amp;")="&amp;$B262&amp;" and LocalDay("&amp;$I$3&amp;")="&amp;$C262&amp;" and LocalYear("&amp;$I$3&amp;")="&amp;$D262&amp;")", "Bar", "", "Close",$L$3, "0", $U$3,$Z$3, "",$O$3,$T$3)</f>
        <v/>
      </c>
      <c r="G262" s="3" t="str">
        <f xml:space="preserve"> RTD("cqg.rtd",,"StudyData", "Low("&amp;$I$3&amp;")when (LocalMonth("&amp;$I$3&amp;")="&amp;$B262&amp;" and LocalDay("&amp;$I$3&amp;")="&amp;$C262&amp;" and LocalYear("&amp;$I$3&amp;")="&amp;$D262&amp;")", "Bar", "", "Close",$L$3, "0", $U$3,$Z$3, "",$O$3,$T$3)</f>
        <v/>
      </c>
      <c r="H262" s="3" t="str">
        <f xml:space="preserve"> RTD("cqg.rtd",,"StudyData", "Close("&amp;$I$3&amp;")when (LocalMonth("&amp;$I$3&amp;")="&amp;$B262&amp;" and LocalDay("&amp;$I$3&amp;")="&amp;$C262&amp;" and LocalYear("&amp;$I$3&amp;")="&amp;$D262&amp;")", "Bar", "", "Close",$L$3, "0", $U$3,$Z$3, "",$O$3,$T$3)</f>
        <v/>
      </c>
      <c r="I262" s="4" t="str">
        <f xml:space="preserve"> RTD("cqg.rtd",,"StudyData", "Vol("&amp;$I$3&amp;",VolType=Exchange,CoCType=Commodity)when (LocalMonth("&amp;$I$3&amp;")="&amp;$B262&amp;" and LocalDay("&amp;$I$3&amp;")="&amp;$C262&amp;" and LocalYear("&amp;$I$3&amp;")="&amp;$D262&amp;")", "Bar", "", "Close",$L$3, "0", $U$3,$Z$3, "",$O$3,"D")</f>
        <v/>
      </c>
    </row>
    <row r="263" spans="1:9" x14ac:dyDescent="0.3">
      <c r="A263" s="1">
        <f t="shared" ref="A263:A309" si="18">IF(WEEKDAY(A262+1)=7,A262+3,A262+1)</f>
        <v>42367</v>
      </c>
      <c r="B263" s="10">
        <f t="shared" ref="B263:B309" si="19">MONTH(A263)</f>
        <v>12</v>
      </c>
      <c r="C263" s="10">
        <f t="shared" si="16"/>
        <v>29</v>
      </c>
      <c r="D263" s="10">
        <f t="shared" si="17"/>
        <v>2015</v>
      </c>
      <c r="E263" s="3" t="str">
        <f xml:space="preserve"> RTD("cqg.rtd",,"StudyData", "Open("&amp;$I$3&amp;")when (LocalMonth("&amp;$I$3&amp;")="&amp;$B263&amp;" and LocalDay("&amp;$I$3&amp;")="&amp;$C263&amp;" and LocalYear("&amp;$I$3&amp;")="&amp;$D263&amp;")", "Bar", "", "Close",$L$3, "0", $U$3,$Z$3, "",$O$3,$T$3)</f>
        <v/>
      </c>
      <c r="F263" s="3" t="str">
        <f xml:space="preserve"> RTD("cqg.rtd",,"StudyData", "High("&amp;$I$3&amp;")when (LocalMonth("&amp;$I$3&amp;")="&amp;$B263&amp;" and LocalDay("&amp;$I$3&amp;")="&amp;$C263&amp;" and LocalYear("&amp;$I$3&amp;")="&amp;$D263&amp;")", "Bar", "", "Close",$L$3, "0", $U$3,$Z$3, "",$O$3,$T$3)</f>
        <v/>
      </c>
      <c r="G263" s="3" t="str">
        <f xml:space="preserve"> RTD("cqg.rtd",,"StudyData", "Low("&amp;$I$3&amp;")when (LocalMonth("&amp;$I$3&amp;")="&amp;$B263&amp;" and LocalDay("&amp;$I$3&amp;")="&amp;$C263&amp;" and LocalYear("&amp;$I$3&amp;")="&amp;$D263&amp;")", "Bar", "", "Close",$L$3, "0", $U$3,$Z$3, "",$O$3,$T$3)</f>
        <v/>
      </c>
      <c r="H263" s="3" t="str">
        <f xml:space="preserve"> RTD("cqg.rtd",,"StudyData", "Close("&amp;$I$3&amp;")when (LocalMonth("&amp;$I$3&amp;")="&amp;$B263&amp;" and LocalDay("&amp;$I$3&amp;")="&amp;$C263&amp;" and LocalYear("&amp;$I$3&amp;")="&amp;$D263&amp;")", "Bar", "", "Close",$L$3, "0", $U$3,$Z$3, "",$O$3,$T$3)</f>
        <v/>
      </c>
      <c r="I263" s="4" t="str">
        <f xml:space="preserve"> RTD("cqg.rtd",,"StudyData", "Vol("&amp;$I$3&amp;",VolType=Exchange,CoCType=Commodity)when (LocalMonth("&amp;$I$3&amp;")="&amp;$B263&amp;" and LocalDay("&amp;$I$3&amp;")="&amp;$C263&amp;" and LocalYear("&amp;$I$3&amp;")="&amp;$D263&amp;")", "Bar", "", "Close",$L$3, "0", $U$3,$Z$3, "",$O$3,"D")</f>
        <v/>
      </c>
    </row>
    <row r="264" spans="1:9" x14ac:dyDescent="0.3">
      <c r="A264" s="1">
        <f t="shared" si="18"/>
        <v>42368</v>
      </c>
      <c r="B264" s="10">
        <f t="shared" si="19"/>
        <v>12</v>
      </c>
      <c r="C264" s="10">
        <f t="shared" si="16"/>
        <v>30</v>
      </c>
      <c r="D264" s="10">
        <f t="shared" si="17"/>
        <v>2015</v>
      </c>
      <c r="E264" s="3" t="str">
        <f xml:space="preserve"> RTD("cqg.rtd",,"StudyData", "Open("&amp;$I$3&amp;")when (LocalMonth("&amp;$I$3&amp;")="&amp;$B264&amp;" and LocalDay("&amp;$I$3&amp;")="&amp;$C264&amp;" and LocalYear("&amp;$I$3&amp;")="&amp;$D264&amp;")", "Bar", "", "Close",$L$3, "0", $U$3,$Z$3, "",$O$3,$T$3)</f>
        <v/>
      </c>
      <c r="F264" s="3" t="str">
        <f xml:space="preserve"> RTD("cqg.rtd",,"StudyData", "High("&amp;$I$3&amp;")when (LocalMonth("&amp;$I$3&amp;")="&amp;$B264&amp;" and LocalDay("&amp;$I$3&amp;")="&amp;$C264&amp;" and LocalYear("&amp;$I$3&amp;")="&amp;$D264&amp;")", "Bar", "", "Close",$L$3, "0", $U$3,$Z$3, "",$O$3,$T$3)</f>
        <v/>
      </c>
      <c r="G264" s="3" t="str">
        <f xml:space="preserve"> RTD("cqg.rtd",,"StudyData", "Low("&amp;$I$3&amp;")when (LocalMonth("&amp;$I$3&amp;")="&amp;$B264&amp;" and LocalDay("&amp;$I$3&amp;")="&amp;$C264&amp;" and LocalYear("&amp;$I$3&amp;")="&amp;$D264&amp;")", "Bar", "", "Close",$L$3, "0", $U$3,$Z$3, "",$O$3,$T$3)</f>
        <v/>
      </c>
      <c r="H264" s="3" t="str">
        <f xml:space="preserve"> RTD("cqg.rtd",,"StudyData", "Close("&amp;$I$3&amp;")when (LocalMonth("&amp;$I$3&amp;")="&amp;$B264&amp;" and LocalDay("&amp;$I$3&amp;")="&amp;$C264&amp;" and LocalYear("&amp;$I$3&amp;")="&amp;$D264&amp;")", "Bar", "", "Close",$L$3, "0", $U$3,$Z$3, "",$O$3,$T$3)</f>
        <v/>
      </c>
      <c r="I264" s="4" t="str">
        <f xml:space="preserve"> RTD("cqg.rtd",,"StudyData", "Vol("&amp;$I$3&amp;",VolType=Exchange,CoCType=Commodity)when (LocalMonth("&amp;$I$3&amp;")="&amp;$B264&amp;" and LocalDay("&amp;$I$3&amp;")="&amp;$C264&amp;" and LocalYear("&amp;$I$3&amp;")="&amp;$D264&amp;")", "Bar", "", "Close",$L$3, "0", $U$3,$Z$3, "",$O$3,"D")</f>
        <v/>
      </c>
    </row>
    <row r="265" spans="1:9" x14ac:dyDescent="0.3">
      <c r="A265" s="1">
        <f t="shared" si="18"/>
        <v>42369</v>
      </c>
      <c r="B265" s="10">
        <f t="shared" si="19"/>
        <v>12</v>
      </c>
      <c r="C265" s="10">
        <f t="shared" si="16"/>
        <v>31</v>
      </c>
      <c r="D265" s="10">
        <f t="shared" si="17"/>
        <v>2015</v>
      </c>
      <c r="E265" s="3" t="str">
        <f xml:space="preserve"> RTD("cqg.rtd",,"StudyData", "Open("&amp;$I$3&amp;")when (LocalMonth("&amp;$I$3&amp;")="&amp;$B265&amp;" and LocalDay("&amp;$I$3&amp;")="&amp;$C265&amp;" and LocalYear("&amp;$I$3&amp;")="&amp;$D265&amp;")", "Bar", "", "Close",$L$3, "0", $U$3,$Z$3, "",$O$3,$T$3)</f>
        <v/>
      </c>
      <c r="F265" s="3" t="str">
        <f xml:space="preserve"> RTD("cqg.rtd",,"StudyData", "High("&amp;$I$3&amp;")when (LocalMonth("&amp;$I$3&amp;")="&amp;$B265&amp;" and LocalDay("&amp;$I$3&amp;")="&amp;$C265&amp;" and LocalYear("&amp;$I$3&amp;")="&amp;$D265&amp;")", "Bar", "", "Close",$L$3, "0", $U$3,$Z$3, "",$O$3,$T$3)</f>
        <v/>
      </c>
      <c r="G265" s="3" t="str">
        <f xml:space="preserve"> RTD("cqg.rtd",,"StudyData", "Low("&amp;$I$3&amp;")when (LocalMonth("&amp;$I$3&amp;")="&amp;$B265&amp;" and LocalDay("&amp;$I$3&amp;")="&amp;$C265&amp;" and LocalYear("&amp;$I$3&amp;")="&amp;$D265&amp;")", "Bar", "", "Close",$L$3, "0", $U$3,$Z$3, "",$O$3,$T$3)</f>
        <v/>
      </c>
      <c r="H265" s="3" t="str">
        <f xml:space="preserve"> RTD("cqg.rtd",,"StudyData", "Close("&amp;$I$3&amp;")when (LocalMonth("&amp;$I$3&amp;")="&amp;$B265&amp;" and LocalDay("&amp;$I$3&amp;")="&amp;$C265&amp;" and LocalYear("&amp;$I$3&amp;")="&amp;$D265&amp;")", "Bar", "", "Close",$L$3, "0", $U$3,$Z$3, "",$O$3,$T$3)</f>
        <v/>
      </c>
      <c r="I265" s="4" t="str">
        <f xml:space="preserve"> RTD("cqg.rtd",,"StudyData", "Vol("&amp;$I$3&amp;",VolType=Exchange,CoCType=Commodity)when (LocalMonth("&amp;$I$3&amp;")="&amp;$B265&amp;" and LocalDay("&amp;$I$3&amp;")="&amp;$C265&amp;" and LocalYear("&amp;$I$3&amp;")="&amp;$D265&amp;")", "Bar", "", "Close",$L$3, "0", $U$3,$Z$3, "",$O$3,"D")</f>
        <v/>
      </c>
    </row>
    <row r="266" spans="1:9" x14ac:dyDescent="0.3">
      <c r="A266" s="1">
        <f t="shared" si="18"/>
        <v>42370</v>
      </c>
      <c r="B266" s="10">
        <f t="shared" si="19"/>
        <v>1</v>
      </c>
      <c r="C266" s="10">
        <f t="shared" si="16"/>
        <v>1</v>
      </c>
      <c r="D266" s="10">
        <f t="shared" si="17"/>
        <v>2016</v>
      </c>
      <c r="E266" s="3" t="str">
        <f xml:space="preserve"> RTD("cqg.rtd",,"StudyData", "Open("&amp;$I$3&amp;")when (LocalMonth("&amp;$I$3&amp;")="&amp;$B266&amp;" and LocalDay("&amp;$I$3&amp;")="&amp;$C266&amp;" and LocalYear("&amp;$I$3&amp;")="&amp;$D266&amp;")", "Bar", "", "Close",$L$3, "0", $U$3,$Z$3, "",$O$3,$T$3)</f>
        <v/>
      </c>
      <c r="F266" s="3" t="str">
        <f xml:space="preserve"> RTD("cqg.rtd",,"StudyData", "High("&amp;$I$3&amp;")when (LocalMonth("&amp;$I$3&amp;")="&amp;$B266&amp;" and LocalDay("&amp;$I$3&amp;")="&amp;$C266&amp;" and LocalYear("&amp;$I$3&amp;")="&amp;$D266&amp;")", "Bar", "", "Close",$L$3, "0", $U$3,$Z$3, "",$O$3,$T$3)</f>
        <v/>
      </c>
      <c r="G266" s="3" t="str">
        <f xml:space="preserve"> RTD("cqg.rtd",,"StudyData", "Low("&amp;$I$3&amp;")when (LocalMonth("&amp;$I$3&amp;")="&amp;$B266&amp;" and LocalDay("&amp;$I$3&amp;")="&amp;$C266&amp;" and LocalYear("&amp;$I$3&amp;")="&amp;$D266&amp;")", "Bar", "", "Close",$L$3, "0", $U$3,$Z$3, "",$O$3,$T$3)</f>
        <v/>
      </c>
      <c r="H266" s="3" t="str">
        <f xml:space="preserve"> RTD("cqg.rtd",,"StudyData", "Close("&amp;$I$3&amp;")when (LocalMonth("&amp;$I$3&amp;")="&amp;$B266&amp;" and LocalDay("&amp;$I$3&amp;")="&amp;$C266&amp;" and LocalYear("&amp;$I$3&amp;")="&amp;$D266&amp;")", "Bar", "", "Close",$L$3, "0", $U$3,$Z$3, "",$O$3,$T$3)</f>
        <v/>
      </c>
      <c r="I266" s="4" t="str">
        <f xml:space="preserve"> RTD("cqg.rtd",,"StudyData", "Vol("&amp;$I$3&amp;",VolType=Exchange,CoCType=Commodity)when (LocalMonth("&amp;$I$3&amp;")="&amp;$B266&amp;" and LocalDay("&amp;$I$3&amp;")="&amp;$C266&amp;" and LocalYear("&amp;$I$3&amp;")="&amp;$D266&amp;")", "Bar", "", "Close",$L$3, "0", $U$3,$Z$3, "",$O$3,"D")</f>
        <v/>
      </c>
    </row>
    <row r="267" spans="1:9" x14ac:dyDescent="0.3">
      <c r="A267" s="1">
        <f t="shared" si="18"/>
        <v>42373</v>
      </c>
      <c r="B267" s="10">
        <f t="shared" si="19"/>
        <v>1</v>
      </c>
      <c r="C267" s="10">
        <f t="shared" si="16"/>
        <v>4</v>
      </c>
      <c r="D267" s="10">
        <f t="shared" si="17"/>
        <v>2016</v>
      </c>
      <c r="E267" s="3" t="str">
        <f xml:space="preserve"> RTD("cqg.rtd",,"StudyData", "Open("&amp;$I$3&amp;")when (LocalMonth("&amp;$I$3&amp;")="&amp;$B267&amp;" and LocalDay("&amp;$I$3&amp;")="&amp;$C267&amp;" and LocalYear("&amp;$I$3&amp;")="&amp;$D267&amp;")", "Bar", "", "Close",$L$3, "0", $U$3,$Z$3, "",$O$3,$T$3)</f>
        <v/>
      </c>
      <c r="F267" s="3" t="str">
        <f xml:space="preserve"> RTD("cqg.rtd",,"StudyData", "High("&amp;$I$3&amp;")when (LocalMonth("&amp;$I$3&amp;")="&amp;$B267&amp;" and LocalDay("&amp;$I$3&amp;")="&amp;$C267&amp;" and LocalYear("&amp;$I$3&amp;")="&amp;$D267&amp;")", "Bar", "", "Close",$L$3, "0", $U$3,$Z$3, "",$O$3,$T$3)</f>
        <v/>
      </c>
      <c r="G267" s="3" t="str">
        <f xml:space="preserve"> RTD("cqg.rtd",,"StudyData", "Low("&amp;$I$3&amp;")when (LocalMonth("&amp;$I$3&amp;")="&amp;$B267&amp;" and LocalDay("&amp;$I$3&amp;")="&amp;$C267&amp;" and LocalYear("&amp;$I$3&amp;")="&amp;$D267&amp;")", "Bar", "", "Close",$L$3, "0", $U$3,$Z$3, "",$O$3,$T$3)</f>
        <v/>
      </c>
      <c r="H267" s="3" t="str">
        <f xml:space="preserve"> RTD("cqg.rtd",,"StudyData", "Close("&amp;$I$3&amp;")when (LocalMonth("&amp;$I$3&amp;")="&amp;$B267&amp;" and LocalDay("&amp;$I$3&amp;")="&amp;$C267&amp;" and LocalYear("&amp;$I$3&amp;")="&amp;$D267&amp;")", "Bar", "", "Close",$L$3, "0", $U$3,$Z$3, "",$O$3,$T$3)</f>
        <v/>
      </c>
      <c r="I267" s="4" t="str">
        <f xml:space="preserve"> RTD("cqg.rtd",,"StudyData", "Vol("&amp;$I$3&amp;",VolType=Exchange,CoCType=Commodity)when (LocalMonth("&amp;$I$3&amp;")="&amp;$B267&amp;" and LocalDay("&amp;$I$3&amp;")="&amp;$C267&amp;" and LocalYear("&amp;$I$3&amp;")="&amp;$D267&amp;")", "Bar", "", "Close",$L$3, "0", $U$3,$Z$3, "",$O$3,"D")</f>
        <v/>
      </c>
    </row>
    <row r="268" spans="1:9" x14ac:dyDescent="0.3">
      <c r="A268" s="1">
        <f t="shared" si="18"/>
        <v>42374</v>
      </c>
      <c r="B268" s="10">
        <f t="shared" si="19"/>
        <v>1</v>
      </c>
      <c r="C268" s="10">
        <f t="shared" si="16"/>
        <v>5</v>
      </c>
      <c r="D268" s="10">
        <f t="shared" si="17"/>
        <v>2016</v>
      </c>
      <c r="E268" s="3" t="str">
        <f xml:space="preserve"> RTD("cqg.rtd",,"StudyData", "Open("&amp;$I$3&amp;")when (LocalMonth("&amp;$I$3&amp;")="&amp;$B268&amp;" and LocalDay("&amp;$I$3&amp;")="&amp;$C268&amp;" and LocalYear("&amp;$I$3&amp;")="&amp;$D268&amp;")", "Bar", "", "Close",$L$3, "0", $U$3,$Z$3, "",$O$3,$T$3)</f>
        <v/>
      </c>
      <c r="F268" s="3" t="str">
        <f xml:space="preserve"> RTD("cqg.rtd",,"StudyData", "High("&amp;$I$3&amp;")when (LocalMonth("&amp;$I$3&amp;")="&amp;$B268&amp;" and LocalDay("&amp;$I$3&amp;")="&amp;$C268&amp;" and LocalYear("&amp;$I$3&amp;")="&amp;$D268&amp;")", "Bar", "", "Close",$L$3, "0", $U$3,$Z$3, "",$O$3,$T$3)</f>
        <v/>
      </c>
      <c r="G268" s="3" t="str">
        <f xml:space="preserve"> RTD("cqg.rtd",,"StudyData", "Low("&amp;$I$3&amp;")when (LocalMonth("&amp;$I$3&amp;")="&amp;$B268&amp;" and LocalDay("&amp;$I$3&amp;")="&amp;$C268&amp;" and LocalYear("&amp;$I$3&amp;")="&amp;$D268&amp;")", "Bar", "", "Close",$L$3, "0", $U$3,$Z$3, "",$O$3,$T$3)</f>
        <v/>
      </c>
      <c r="H268" s="3" t="str">
        <f xml:space="preserve"> RTD("cqg.rtd",,"StudyData", "Close("&amp;$I$3&amp;")when (LocalMonth("&amp;$I$3&amp;")="&amp;$B268&amp;" and LocalDay("&amp;$I$3&amp;")="&amp;$C268&amp;" and LocalYear("&amp;$I$3&amp;")="&amp;$D268&amp;")", "Bar", "", "Close",$L$3, "0", $U$3,$Z$3, "",$O$3,$T$3)</f>
        <v/>
      </c>
      <c r="I268" s="4" t="str">
        <f xml:space="preserve"> RTD("cqg.rtd",,"StudyData", "Vol("&amp;$I$3&amp;",VolType=Exchange,CoCType=Commodity)when (LocalMonth("&amp;$I$3&amp;")="&amp;$B268&amp;" and LocalDay("&amp;$I$3&amp;")="&amp;$C268&amp;" and LocalYear("&amp;$I$3&amp;")="&amp;$D268&amp;")", "Bar", "", "Close",$L$3, "0", $U$3,$Z$3, "",$O$3,"D")</f>
        <v/>
      </c>
    </row>
    <row r="269" spans="1:9" x14ac:dyDescent="0.3">
      <c r="A269" s="1">
        <f t="shared" si="18"/>
        <v>42375</v>
      </c>
      <c r="B269" s="10">
        <f t="shared" si="19"/>
        <v>1</v>
      </c>
      <c r="C269" s="10">
        <f t="shared" si="16"/>
        <v>6</v>
      </c>
      <c r="D269" s="10">
        <f t="shared" si="17"/>
        <v>2016</v>
      </c>
      <c r="E269" s="3" t="str">
        <f xml:space="preserve"> RTD("cqg.rtd",,"StudyData", "Open("&amp;$I$3&amp;")when (LocalMonth("&amp;$I$3&amp;")="&amp;$B269&amp;" and LocalDay("&amp;$I$3&amp;")="&amp;$C269&amp;" and LocalYear("&amp;$I$3&amp;")="&amp;$D269&amp;")", "Bar", "", "Close",$L$3, "0", $U$3,$Z$3, "",$O$3,$T$3)</f>
        <v/>
      </c>
      <c r="F269" s="3" t="str">
        <f xml:space="preserve"> RTD("cqg.rtd",,"StudyData", "High("&amp;$I$3&amp;")when (LocalMonth("&amp;$I$3&amp;")="&amp;$B269&amp;" and LocalDay("&amp;$I$3&amp;")="&amp;$C269&amp;" and LocalYear("&amp;$I$3&amp;")="&amp;$D269&amp;")", "Bar", "", "Close",$L$3, "0", $U$3,$Z$3, "",$O$3,$T$3)</f>
        <v/>
      </c>
      <c r="G269" s="3" t="str">
        <f xml:space="preserve"> RTD("cqg.rtd",,"StudyData", "Low("&amp;$I$3&amp;")when (LocalMonth("&amp;$I$3&amp;")="&amp;$B269&amp;" and LocalDay("&amp;$I$3&amp;")="&amp;$C269&amp;" and LocalYear("&amp;$I$3&amp;")="&amp;$D269&amp;")", "Bar", "", "Close",$L$3, "0", $U$3,$Z$3, "",$O$3,$T$3)</f>
        <v/>
      </c>
      <c r="H269" s="3" t="str">
        <f xml:space="preserve"> RTD("cqg.rtd",,"StudyData", "Close("&amp;$I$3&amp;")when (LocalMonth("&amp;$I$3&amp;")="&amp;$B269&amp;" and LocalDay("&amp;$I$3&amp;")="&amp;$C269&amp;" and LocalYear("&amp;$I$3&amp;")="&amp;$D269&amp;")", "Bar", "", "Close",$L$3, "0", $U$3,$Z$3, "",$O$3,$T$3)</f>
        <v/>
      </c>
      <c r="I269" s="4" t="str">
        <f xml:space="preserve"> RTD("cqg.rtd",,"StudyData", "Vol("&amp;$I$3&amp;",VolType=Exchange,CoCType=Commodity)when (LocalMonth("&amp;$I$3&amp;")="&amp;$B269&amp;" and LocalDay("&amp;$I$3&amp;")="&amp;$C269&amp;" and LocalYear("&amp;$I$3&amp;")="&amp;$D269&amp;")", "Bar", "", "Close",$L$3, "0", $U$3,$Z$3, "",$O$3,"D")</f>
        <v/>
      </c>
    </row>
    <row r="270" spans="1:9" x14ac:dyDescent="0.3">
      <c r="A270" s="1">
        <f t="shared" si="18"/>
        <v>42376</v>
      </c>
      <c r="B270" s="10">
        <f t="shared" si="19"/>
        <v>1</v>
      </c>
      <c r="C270" s="10">
        <f t="shared" si="16"/>
        <v>7</v>
      </c>
      <c r="D270" s="10">
        <f t="shared" si="17"/>
        <v>2016</v>
      </c>
      <c r="E270" s="3" t="str">
        <f xml:space="preserve"> RTD("cqg.rtd",,"StudyData", "Open("&amp;$I$3&amp;")when (LocalMonth("&amp;$I$3&amp;")="&amp;$B270&amp;" and LocalDay("&amp;$I$3&amp;")="&amp;$C270&amp;" and LocalYear("&amp;$I$3&amp;")="&amp;$D270&amp;")", "Bar", "", "Close",$L$3, "0", $U$3,$Z$3, "",$O$3,$T$3)</f>
        <v/>
      </c>
      <c r="F270" s="3" t="str">
        <f xml:space="preserve"> RTD("cqg.rtd",,"StudyData", "High("&amp;$I$3&amp;")when (LocalMonth("&amp;$I$3&amp;")="&amp;$B270&amp;" and LocalDay("&amp;$I$3&amp;")="&amp;$C270&amp;" and LocalYear("&amp;$I$3&amp;")="&amp;$D270&amp;")", "Bar", "", "Close",$L$3, "0", $U$3,$Z$3, "",$O$3,$T$3)</f>
        <v/>
      </c>
      <c r="G270" s="3" t="str">
        <f xml:space="preserve"> RTD("cqg.rtd",,"StudyData", "Low("&amp;$I$3&amp;")when (LocalMonth("&amp;$I$3&amp;")="&amp;$B270&amp;" and LocalDay("&amp;$I$3&amp;")="&amp;$C270&amp;" and LocalYear("&amp;$I$3&amp;")="&amp;$D270&amp;")", "Bar", "", "Close",$L$3, "0", $U$3,$Z$3, "",$O$3,$T$3)</f>
        <v/>
      </c>
      <c r="H270" s="3" t="str">
        <f xml:space="preserve"> RTD("cqg.rtd",,"StudyData", "Close("&amp;$I$3&amp;")when (LocalMonth("&amp;$I$3&amp;")="&amp;$B270&amp;" and LocalDay("&amp;$I$3&amp;")="&amp;$C270&amp;" and LocalYear("&amp;$I$3&amp;")="&amp;$D270&amp;")", "Bar", "", "Close",$L$3, "0", $U$3,$Z$3, "",$O$3,$T$3)</f>
        <v/>
      </c>
      <c r="I270" s="4" t="str">
        <f xml:space="preserve"> RTD("cqg.rtd",,"StudyData", "Vol("&amp;$I$3&amp;",VolType=Exchange,CoCType=Commodity)when (LocalMonth("&amp;$I$3&amp;")="&amp;$B270&amp;" and LocalDay("&amp;$I$3&amp;")="&amp;$C270&amp;" and LocalYear("&amp;$I$3&amp;")="&amp;$D270&amp;")", "Bar", "", "Close",$L$3, "0", $U$3,$Z$3, "",$O$3,"D")</f>
        <v/>
      </c>
    </row>
    <row r="271" spans="1:9" x14ac:dyDescent="0.3">
      <c r="A271" s="1">
        <f t="shared" si="18"/>
        <v>42377</v>
      </c>
      <c r="B271" s="10">
        <f t="shared" si="19"/>
        <v>1</v>
      </c>
      <c r="C271" s="10">
        <f t="shared" si="16"/>
        <v>8</v>
      </c>
      <c r="D271" s="10">
        <f t="shared" si="17"/>
        <v>2016</v>
      </c>
      <c r="E271" s="3" t="str">
        <f xml:space="preserve"> RTD("cqg.rtd",,"StudyData", "Open("&amp;$I$3&amp;")when (LocalMonth("&amp;$I$3&amp;")="&amp;$B271&amp;" and LocalDay("&amp;$I$3&amp;")="&amp;$C271&amp;" and LocalYear("&amp;$I$3&amp;")="&amp;$D271&amp;")", "Bar", "", "Close",$L$3, "0", $U$3,$Z$3, "",$O$3,$T$3)</f>
        <v/>
      </c>
      <c r="F271" s="3" t="str">
        <f xml:space="preserve"> RTD("cqg.rtd",,"StudyData", "High("&amp;$I$3&amp;")when (LocalMonth("&amp;$I$3&amp;")="&amp;$B271&amp;" and LocalDay("&amp;$I$3&amp;")="&amp;$C271&amp;" and LocalYear("&amp;$I$3&amp;")="&amp;$D271&amp;")", "Bar", "", "Close",$L$3, "0", $U$3,$Z$3, "",$O$3,$T$3)</f>
        <v/>
      </c>
      <c r="G271" s="3" t="str">
        <f xml:space="preserve"> RTD("cqg.rtd",,"StudyData", "Low("&amp;$I$3&amp;")when (LocalMonth("&amp;$I$3&amp;")="&amp;$B271&amp;" and LocalDay("&amp;$I$3&amp;")="&amp;$C271&amp;" and LocalYear("&amp;$I$3&amp;")="&amp;$D271&amp;")", "Bar", "", "Close",$L$3, "0", $U$3,$Z$3, "",$O$3,$T$3)</f>
        <v/>
      </c>
      <c r="H271" s="3" t="str">
        <f xml:space="preserve"> RTD("cqg.rtd",,"StudyData", "Close("&amp;$I$3&amp;")when (LocalMonth("&amp;$I$3&amp;")="&amp;$B271&amp;" and LocalDay("&amp;$I$3&amp;")="&amp;$C271&amp;" and LocalYear("&amp;$I$3&amp;")="&amp;$D271&amp;")", "Bar", "", "Close",$L$3, "0", $U$3,$Z$3, "",$O$3,$T$3)</f>
        <v/>
      </c>
      <c r="I271" s="4" t="str">
        <f xml:space="preserve"> RTD("cqg.rtd",,"StudyData", "Vol("&amp;$I$3&amp;",VolType=Exchange,CoCType=Commodity)when (LocalMonth("&amp;$I$3&amp;")="&amp;$B271&amp;" and LocalDay("&amp;$I$3&amp;")="&amp;$C271&amp;" and LocalYear("&amp;$I$3&amp;")="&amp;$D271&amp;")", "Bar", "", "Close",$L$3, "0", $U$3,$Z$3, "",$O$3,"D")</f>
        <v/>
      </c>
    </row>
    <row r="272" spans="1:9" x14ac:dyDescent="0.3">
      <c r="A272" s="1">
        <f t="shared" si="18"/>
        <v>42380</v>
      </c>
      <c r="B272" s="10">
        <f t="shared" si="19"/>
        <v>1</v>
      </c>
      <c r="C272" s="10">
        <f t="shared" si="16"/>
        <v>11</v>
      </c>
      <c r="D272" s="10">
        <f t="shared" si="17"/>
        <v>2016</v>
      </c>
      <c r="E272" s="3" t="str">
        <f xml:space="preserve"> RTD("cqg.rtd",,"StudyData", "Open("&amp;$I$3&amp;")when (LocalMonth("&amp;$I$3&amp;")="&amp;$B272&amp;" and LocalDay("&amp;$I$3&amp;")="&amp;$C272&amp;" and LocalYear("&amp;$I$3&amp;")="&amp;$D272&amp;")", "Bar", "", "Close",$L$3, "0", $U$3,$Z$3, "",$O$3,$T$3)</f>
        <v/>
      </c>
      <c r="F272" s="3" t="str">
        <f xml:space="preserve"> RTD("cqg.rtd",,"StudyData", "High("&amp;$I$3&amp;")when (LocalMonth("&amp;$I$3&amp;")="&amp;$B272&amp;" and LocalDay("&amp;$I$3&amp;")="&amp;$C272&amp;" and LocalYear("&amp;$I$3&amp;")="&amp;$D272&amp;")", "Bar", "", "Close",$L$3, "0", $U$3,$Z$3, "",$O$3,$T$3)</f>
        <v/>
      </c>
      <c r="G272" s="3" t="str">
        <f xml:space="preserve"> RTD("cqg.rtd",,"StudyData", "Low("&amp;$I$3&amp;")when (LocalMonth("&amp;$I$3&amp;")="&amp;$B272&amp;" and LocalDay("&amp;$I$3&amp;")="&amp;$C272&amp;" and LocalYear("&amp;$I$3&amp;")="&amp;$D272&amp;")", "Bar", "", "Close",$L$3, "0", $U$3,$Z$3, "",$O$3,$T$3)</f>
        <v/>
      </c>
      <c r="H272" s="3" t="str">
        <f xml:space="preserve"> RTD("cqg.rtd",,"StudyData", "Close("&amp;$I$3&amp;")when (LocalMonth("&amp;$I$3&amp;")="&amp;$B272&amp;" and LocalDay("&amp;$I$3&amp;")="&amp;$C272&amp;" and LocalYear("&amp;$I$3&amp;")="&amp;$D272&amp;")", "Bar", "", "Close",$L$3, "0", $U$3,$Z$3, "",$O$3,$T$3)</f>
        <v/>
      </c>
      <c r="I272" s="4" t="str">
        <f xml:space="preserve"> RTD("cqg.rtd",,"StudyData", "Vol("&amp;$I$3&amp;",VolType=Exchange,CoCType=Commodity)when (LocalMonth("&amp;$I$3&amp;")="&amp;$B272&amp;" and LocalDay("&amp;$I$3&amp;")="&amp;$C272&amp;" and LocalYear("&amp;$I$3&amp;")="&amp;$D272&amp;")", "Bar", "", "Close",$L$3, "0", $U$3,$Z$3, "",$O$3,"D")</f>
        <v/>
      </c>
    </row>
    <row r="273" spans="1:9" x14ac:dyDescent="0.3">
      <c r="A273" s="1">
        <f t="shared" si="18"/>
        <v>42381</v>
      </c>
      <c r="B273" s="10">
        <f t="shared" si="19"/>
        <v>1</v>
      </c>
      <c r="C273" s="10">
        <f t="shared" si="16"/>
        <v>12</v>
      </c>
      <c r="D273" s="10">
        <f t="shared" si="17"/>
        <v>2016</v>
      </c>
      <c r="E273" s="3" t="str">
        <f xml:space="preserve"> RTD("cqg.rtd",,"StudyData", "Open("&amp;$I$3&amp;")when (LocalMonth("&amp;$I$3&amp;")="&amp;$B273&amp;" and LocalDay("&amp;$I$3&amp;")="&amp;$C273&amp;" and LocalYear("&amp;$I$3&amp;")="&amp;$D273&amp;")", "Bar", "", "Close",$L$3, "0", $U$3,$Z$3, "",$O$3,$T$3)</f>
        <v/>
      </c>
      <c r="F273" s="3" t="str">
        <f xml:space="preserve"> RTD("cqg.rtd",,"StudyData", "High("&amp;$I$3&amp;")when (LocalMonth("&amp;$I$3&amp;")="&amp;$B273&amp;" and LocalDay("&amp;$I$3&amp;")="&amp;$C273&amp;" and LocalYear("&amp;$I$3&amp;")="&amp;$D273&amp;")", "Bar", "", "Close",$L$3, "0", $U$3,$Z$3, "",$O$3,$T$3)</f>
        <v/>
      </c>
      <c r="G273" s="3" t="str">
        <f xml:space="preserve"> RTD("cqg.rtd",,"StudyData", "Low("&amp;$I$3&amp;")when (LocalMonth("&amp;$I$3&amp;")="&amp;$B273&amp;" and LocalDay("&amp;$I$3&amp;")="&amp;$C273&amp;" and LocalYear("&amp;$I$3&amp;")="&amp;$D273&amp;")", "Bar", "", "Close",$L$3, "0", $U$3,$Z$3, "",$O$3,$T$3)</f>
        <v/>
      </c>
      <c r="H273" s="3" t="str">
        <f xml:space="preserve"> RTD("cqg.rtd",,"StudyData", "Close("&amp;$I$3&amp;")when (LocalMonth("&amp;$I$3&amp;")="&amp;$B273&amp;" and LocalDay("&amp;$I$3&amp;")="&amp;$C273&amp;" and LocalYear("&amp;$I$3&amp;")="&amp;$D273&amp;")", "Bar", "", "Close",$L$3, "0", $U$3,$Z$3, "",$O$3,$T$3)</f>
        <v/>
      </c>
      <c r="I273" s="4" t="str">
        <f xml:space="preserve"> RTD("cqg.rtd",,"StudyData", "Vol("&amp;$I$3&amp;",VolType=Exchange,CoCType=Commodity)when (LocalMonth("&amp;$I$3&amp;")="&amp;$B273&amp;" and LocalDay("&amp;$I$3&amp;")="&amp;$C273&amp;" and LocalYear("&amp;$I$3&amp;")="&amp;$D273&amp;")", "Bar", "", "Close",$L$3, "0", $U$3,$Z$3, "",$O$3,"D")</f>
        <v/>
      </c>
    </row>
    <row r="274" spans="1:9" x14ac:dyDescent="0.3">
      <c r="A274" s="1">
        <f t="shared" si="18"/>
        <v>42382</v>
      </c>
      <c r="B274" s="10">
        <f t="shared" si="19"/>
        <v>1</v>
      </c>
      <c r="C274" s="10">
        <f t="shared" si="16"/>
        <v>13</v>
      </c>
      <c r="D274" s="10">
        <f t="shared" si="17"/>
        <v>2016</v>
      </c>
      <c r="E274" s="3" t="str">
        <f xml:space="preserve"> RTD("cqg.rtd",,"StudyData", "Open("&amp;$I$3&amp;")when (LocalMonth("&amp;$I$3&amp;")="&amp;$B274&amp;" and LocalDay("&amp;$I$3&amp;")="&amp;$C274&amp;" and LocalYear("&amp;$I$3&amp;")="&amp;$D274&amp;")", "Bar", "", "Close",$L$3, "0", $U$3,$Z$3, "",$O$3,$T$3)</f>
        <v/>
      </c>
      <c r="F274" s="3" t="str">
        <f xml:space="preserve"> RTD("cqg.rtd",,"StudyData", "High("&amp;$I$3&amp;")when (LocalMonth("&amp;$I$3&amp;")="&amp;$B274&amp;" and LocalDay("&amp;$I$3&amp;")="&amp;$C274&amp;" and LocalYear("&amp;$I$3&amp;")="&amp;$D274&amp;")", "Bar", "", "Close",$L$3, "0", $U$3,$Z$3, "",$O$3,$T$3)</f>
        <v/>
      </c>
      <c r="G274" s="3" t="str">
        <f xml:space="preserve"> RTD("cqg.rtd",,"StudyData", "Low("&amp;$I$3&amp;")when (LocalMonth("&amp;$I$3&amp;")="&amp;$B274&amp;" and LocalDay("&amp;$I$3&amp;")="&amp;$C274&amp;" and LocalYear("&amp;$I$3&amp;")="&amp;$D274&amp;")", "Bar", "", "Close",$L$3, "0", $U$3,$Z$3, "",$O$3,$T$3)</f>
        <v/>
      </c>
      <c r="H274" s="3" t="str">
        <f xml:space="preserve"> RTD("cqg.rtd",,"StudyData", "Close("&amp;$I$3&amp;")when (LocalMonth("&amp;$I$3&amp;")="&amp;$B274&amp;" and LocalDay("&amp;$I$3&amp;")="&amp;$C274&amp;" and LocalYear("&amp;$I$3&amp;")="&amp;$D274&amp;")", "Bar", "", "Close",$L$3, "0", $U$3,$Z$3, "",$O$3,$T$3)</f>
        <v/>
      </c>
      <c r="I274" s="4" t="str">
        <f xml:space="preserve"> RTD("cqg.rtd",,"StudyData", "Vol("&amp;$I$3&amp;",VolType=Exchange,CoCType=Commodity)when (LocalMonth("&amp;$I$3&amp;")="&amp;$B274&amp;" and LocalDay("&amp;$I$3&amp;")="&amp;$C274&amp;" and LocalYear("&amp;$I$3&amp;")="&amp;$D274&amp;")", "Bar", "", "Close",$L$3, "0", $U$3,$Z$3, "",$O$3,"D")</f>
        <v/>
      </c>
    </row>
    <row r="275" spans="1:9" x14ac:dyDescent="0.3">
      <c r="A275" s="1">
        <f t="shared" si="18"/>
        <v>42383</v>
      </c>
      <c r="B275" s="10">
        <f t="shared" si="19"/>
        <v>1</v>
      </c>
      <c r="C275" s="10">
        <f t="shared" si="16"/>
        <v>14</v>
      </c>
      <c r="D275" s="10">
        <f t="shared" si="17"/>
        <v>2016</v>
      </c>
      <c r="E275" s="3" t="str">
        <f xml:space="preserve"> RTD("cqg.rtd",,"StudyData", "Open("&amp;$I$3&amp;")when (LocalMonth("&amp;$I$3&amp;")="&amp;$B275&amp;" and LocalDay("&amp;$I$3&amp;")="&amp;$C275&amp;" and LocalYear("&amp;$I$3&amp;")="&amp;$D275&amp;")", "Bar", "", "Close",$L$3, "0", $U$3,$Z$3, "",$O$3,$T$3)</f>
        <v/>
      </c>
      <c r="F275" s="3" t="str">
        <f xml:space="preserve"> RTD("cqg.rtd",,"StudyData", "High("&amp;$I$3&amp;")when (LocalMonth("&amp;$I$3&amp;")="&amp;$B275&amp;" and LocalDay("&amp;$I$3&amp;")="&amp;$C275&amp;" and LocalYear("&amp;$I$3&amp;")="&amp;$D275&amp;")", "Bar", "", "Close",$L$3, "0", $U$3,$Z$3, "",$O$3,$T$3)</f>
        <v/>
      </c>
      <c r="G275" s="3" t="str">
        <f xml:space="preserve"> RTD("cqg.rtd",,"StudyData", "Low("&amp;$I$3&amp;")when (LocalMonth("&amp;$I$3&amp;")="&amp;$B275&amp;" and LocalDay("&amp;$I$3&amp;")="&amp;$C275&amp;" and LocalYear("&amp;$I$3&amp;")="&amp;$D275&amp;")", "Bar", "", "Close",$L$3, "0", $U$3,$Z$3, "",$O$3,$T$3)</f>
        <v/>
      </c>
      <c r="H275" s="3" t="str">
        <f xml:space="preserve"> RTD("cqg.rtd",,"StudyData", "Close("&amp;$I$3&amp;")when (LocalMonth("&amp;$I$3&amp;")="&amp;$B275&amp;" and LocalDay("&amp;$I$3&amp;")="&amp;$C275&amp;" and LocalYear("&amp;$I$3&amp;")="&amp;$D275&amp;")", "Bar", "", "Close",$L$3, "0", $U$3,$Z$3, "",$O$3,$T$3)</f>
        <v/>
      </c>
      <c r="I275" s="4" t="str">
        <f xml:space="preserve"> RTD("cqg.rtd",,"StudyData", "Vol("&amp;$I$3&amp;",VolType=Exchange,CoCType=Commodity)when (LocalMonth("&amp;$I$3&amp;")="&amp;$B275&amp;" and LocalDay("&amp;$I$3&amp;")="&amp;$C275&amp;" and LocalYear("&amp;$I$3&amp;")="&amp;$D275&amp;")", "Bar", "", "Close",$L$3, "0", $U$3,$Z$3, "",$O$3,"D")</f>
        <v/>
      </c>
    </row>
    <row r="276" spans="1:9" x14ac:dyDescent="0.3">
      <c r="A276" s="1">
        <f t="shared" si="18"/>
        <v>42384</v>
      </c>
      <c r="B276" s="10">
        <f t="shared" si="19"/>
        <v>1</v>
      </c>
      <c r="C276" s="10">
        <f t="shared" si="16"/>
        <v>15</v>
      </c>
      <c r="D276" s="10">
        <f t="shared" si="17"/>
        <v>2016</v>
      </c>
      <c r="E276" s="3" t="str">
        <f xml:space="preserve"> RTD("cqg.rtd",,"StudyData", "Open("&amp;$I$3&amp;")when (LocalMonth("&amp;$I$3&amp;")="&amp;$B276&amp;" and LocalDay("&amp;$I$3&amp;")="&amp;$C276&amp;" and LocalYear("&amp;$I$3&amp;")="&amp;$D276&amp;")", "Bar", "", "Close",$L$3, "0", $U$3,$Z$3, "",$O$3,$T$3)</f>
        <v/>
      </c>
      <c r="F276" s="3" t="str">
        <f xml:space="preserve"> RTD("cqg.rtd",,"StudyData", "High("&amp;$I$3&amp;")when (LocalMonth("&amp;$I$3&amp;")="&amp;$B276&amp;" and LocalDay("&amp;$I$3&amp;")="&amp;$C276&amp;" and LocalYear("&amp;$I$3&amp;")="&amp;$D276&amp;")", "Bar", "", "Close",$L$3, "0", $U$3,$Z$3, "",$O$3,$T$3)</f>
        <v/>
      </c>
      <c r="G276" s="3" t="str">
        <f xml:space="preserve"> RTD("cqg.rtd",,"StudyData", "Low("&amp;$I$3&amp;")when (LocalMonth("&amp;$I$3&amp;")="&amp;$B276&amp;" and LocalDay("&amp;$I$3&amp;")="&amp;$C276&amp;" and LocalYear("&amp;$I$3&amp;")="&amp;$D276&amp;")", "Bar", "", "Close",$L$3, "0", $U$3,$Z$3, "",$O$3,$T$3)</f>
        <v/>
      </c>
      <c r="H276" s="3" t="str">
        <f xml:space="preserve"> RTD("cqg.rtd",,"StudyData", "Close("&amp;$I$3&amp;")when (LocalMonth("&amp;$I$3&amp;")="&amp;$B276&amp;" and LocalDay("&amp;$I$3&amp;")="&amp;$C276&amp;" and LocalYear("&amp;$I$3&amp;")="&amp;$D276&amp;")", "Bar", "", "Close",$L$3, "0", $U$3,$Z$3, "",$O$3,$T$3)</f>
        <v/>
      </c>
      <c r="I276" s="4" t="str">
        <f xml:space="preserve"> RTD("cqg.rtd",,"StudyData", "Vol("&amp;$I$3&amp;",VolType=Exchange,CoCType=Commodity)when (LocalMonth("&amp;$I$3&amp;")="&amp;$B276&amp;" and LocalDay("&amp;$I$3&amp;")="&amp;$C276&amp;" and LocalYear("&amp;$I$3&amp;")="&amp;$D276&amp;")", "Bar", "", "Close",$L$3, "0", $U$3,$Z$3, "",$O$3,"D")</f>
        <v/>
      </c>
    </row>
    <row r="277" spans="1:9" x14ac:dyDescent="0.3">
      <c r="A277" s="1">
        <f t="shared" si="18"/>
        <v>42387</v>
      </c>
      <c r="B277" s="10">
        <f t="shared" si="19"/>
        <v>1</v>
      </c>
      <c r="C277" s="10">
        <f t="shared" si="16"/>
        <v>18</v>
      </c>
      <c r="D277" s="10">
        <f t="shared" si="17"/>
        <v>2016</v>
      </c>
      <c r="E277" s="3" t="str">
        <f xml:space="preserve"> RTD("cqg.rtd",,"StudyData", "Open("&amp;$I$3&amp;")when (LocalMonth("&amp;$I$3&amp;")="&amp;$B277&amp;" and LocalDay("&amp;$I$3&amp;")="&amp;$C277&amp;" and LocalYear("&amp;$I$3&amp;")="&amp;$D277&amp;")", "Bar", "", "Close",$L$3, "0", $U$3,$Z$3, "",$O$3,$T$3)</f>
        <v/>
      </c>
      <c r="F277" s="3" t="str">
        <f xml:space="preserve"> RTD("cqg.rtd",,"StudyData", "High("&amp;$I$3&amp;")when (LocalMonth("&amp;$I$3&amp;")="&amp;$B277&amp;" and LocalDay("&amp;$I$3&amp;")="&amp;$C277&amp;" and LocalYear("&amp;$I$3&amp;")="&amp;$D277&amp;")", "Bar", "", "Close",$L$3, "0", $U$3,$Z$3, "",$O$3,$T$3)</f>
        <v/>
      </c>
      <c r="G277" s="3" t="str">
        <f xml:space="preserve"> RTD("cqg.rtd",,"StudyData", "Low("&amp;$I$3&amp;")when (LocalMonth("&amp;$I$3&amp;")="&amp;$B277&amp;" and LocalDay("&amp;$I$3&amp;")="&amp;$C277&amp;" and LocalYear("&amp;$I$3&amp;")="&amp;$D277&amp;")", "Bar", "", "Close",$L$3, "0", $U$3,$Z$3, "",$O$3,$T$3)</f>
        <v/>
      </c>
      <c r="H277" s="3" t="str">
        <f xml:space="preserve"> RTD("cqg.rtd",,"StudyData", "Close("&amp;$I$3&amp;")when (LocalMonth("&amp;$I$3&amp;")="&amp;$B277&amp;" and LocalDay("&amp;$I$3&amp;")="&amp;$C277&amp;" and LocalYear("&amp;$I$3&amp;")="&amp;$D277&amp;")", "Bar", "", "Close",$L$3, "0", $U$3,$Z$3, "",$O$3,$T$3)</f>
        <v/>
      </c>
      <c r="I277" s="4" t="str">
        <f xml:space="preserve"> RTD("cqg.rtd",,"StudyData", "Vol("&amp;$I$3&amp;",VolType=Exchange,CoCType=Commodity)when (LocalMonth("&amp;$I$3&amp;")="&amp;$B277&amp;" and LocalDay("&amp;$I$3&amp;")="&amp;$C277&amp;" and LocalYear("&amp;$I$3&amp;")="&amp;$D277&amp;")", "Bar", "", "Close",$L$3, "0", $U$3,$Z$3, "",$O$3,"D")</f>
        <v/>
      </c>
    </row>
    <row r="278" spans="1:9" x14ac:dyDescent="0.3">
      <c r="A278" s="1">
        <f t="shared" si="18"/>
        <v>42388</v>
      </c>
      <c r="B278" s="10">
        <f t="shared" si="19"/>
        <v>1</v>
      </c>
      <c r="C278" s="10">
        <f t="shared" si="16"/>
        <v>19</v>
      </c>
      <c r="D278" s="10">
        <f t="shared" si="17"/>
        <v>2016</v>
      </c>
      <c r="E278" s="3" t="str">
        <f xml:space="preserve"> RTD("cqg.rtd",,"StudyData", "Open("&amp;$I$3&amp;")when (LocalMonth("&amp;$I$3&amp;")="&amp;$B278&amp;" and LocalDay("&amp;$I$3&amp;")="&amp;$C278&amp;" and LocalYear("&amp;$I$3&amp;")="&amp;$D278&amp;")", "Bar", "", "Close",$L$3, "0", $U$3,$Z$3, "",$O$3,$T$3)</f>
        <v/>
      </c>
      <c r="F278" s="3" t="str">
        <f xml:space="preserve"> RTD("cqg.rtd",,"StudyData", "High("&amp;$I$3&amp;")when (LocalMonth("&amp;$I$3&amp;")="&amp;$B278&amp;" and LocalDay("&amp;$I$3&amp;")="&amp;$C278&amp;" and LocalYear("&amp;$I$3&amp;")="&amp;$D278&amp;")", "Bar", "", "Close",$L$3, "0", $U$3,$Z$3, "",$O$3,$T$3)</f>
        <v/>
      </c>
      <c r="G278" s="3" t="str">
        <f xml:space="preserve"> RTD("cqg.rtd",,"StudyData", "Low("&amp;$I$3&amp;")when (LocalMonth("&amp;$I$3&amp;")="&amp;$B278&amp;" and LocalDay("&amp;$I$3&amp;")="&amp;$C278&amp;" and LocalYear("&amp;$I$3&amp;")="&amp;$D278&amp;")", "Bar", "", "Close",$L$3, "0", $U$3,$Z$3, "",$O$3,$T$3)</f>
        <v/>
      </c>
      <c r="H278" s="3" t="str">
        <f xml:space="preserve"> RTD("cqg.rtd",,"StudyData", "Close("&amp;$I$3&amp;")when (LocalMonth("&amp;$I$3&amp;")="&amp;$B278&amp;" and LocalDay("&amp;$I$3&amp;")="&amp;$C278&amp;" and LocalYear("&amp;$I$3&amp;")="&amp;$D278&amp;")", "Bar", "", "Close",$L$3, "0", $U$3,$Z$3, "",$O$3,$T$3)</f>
        <v/>
      </c>
      <c r="I278" s="4" t="str">
        <f xml:space="preserve"> RTD("cqg.rtd",,"StudyData", "Vol("&amp;$I$3&amp;",VolType=Exchange,CoCType=Commodity)when (LocalMonth("&amp;$I$3&amp;")="&amp;$B278&amp;" and LocalDay("&amp;$I$3&amp;")="&amp;$C278&amp;" and LocalYear("&amp;$I$3&amp;")="&amp;$D278&amp;")", "Bar", "", "Close",$L$3, "0", $U$3,$Z$3, "",$O$3,"D")</f>
        <v/>
      </c>
    </row>
    <row r="279" spans="1:9" x14ac:dyDescent="0.3">
      <c r="A279" s="1">
        <f t="shared" si="18"/>
        <v>42389</v>
      </c>
      <c r="B279" s="10">
        <f t="shared" si="19"/>
        <v>1</v>
      </c>
      <c r="C279" s="10">
        <f t="shared" si="16"/>
        <v>20</v>
      </c>
      <c r="D279" s="10">
        <f t="shared" si="17"/>
        <v>2016</v>
      </c>
      <c r="E279" s="3" t="str">
        <f xml:space="preserve"> RTD("cqg.rtd",,"StudyData", "Open("&amp;$I$3&amp;")when (LocalMonth("&amp;$I$3&amp;")="&amp;$B279&amp;" and LocalDay("&amp;$I$3&amp;")="&amp;$C279&amp;" and LocalYear("&amp;$I$3&amp;")="&amp;$D279&amp;")", "Bar", "", "Close",$L$3, "0", $U$3,$Z$3, "",$O$3,$T$3)</f>
        <v/>
      </c>
      <c r="F279" s="3" t="str">
        <f xml:space="preserve"> RTD("cqg.rtd",,"StudyData", "High("&amp;$I$3&amp;")when (LocalMonth("&amp;$I$3&amp;")="&amp;$B279&amp;" and LocalDay("&amp;$I$3&amp;")="&amp;$C279&amp;" and LocalYear("&amp;$I$3&amp;")="&amp;$D279&amp;")", "Bar", "", "Close",$L$3, "0", $U$3,$Z$3, "",$O$3,$T$3)</f>
        <v/>
      </c>
      <c r="G279" s="3" t="str">
        <f xml:space="preserve"> RTD("cqg.rtd",,"StudyData", "Low("&amp;$I$3&amp;")when (LocalMonth("&amp;$I$3&amp;")="&amp;$B279&amp;" and LocalDay("&amp;$I$3&amp;")="&amp;$C279&amp;" and LocalYear("&amp;$I$3&amp;")="&amp;$D279&amp;")", "Bar", "", "Close",$L$3, "0", $U$3,$Z$3, "",$O$3,$T$3)</f>
        <v/>
      </c>
      <c r="H279" s="3" t="str">
        <f xml:space="preserve"> RTD("cqg.rtd",,"StudyData", "Close("&amp;$I$3&amp;")when (LocalMonth("&amp;$I$3&amp;")="&amp;$B279&amp;" and LocalDay("&amp;$I$3&amp;")="&amp;$C279&amp;" and LocalYear("&amp;$I$3&amp;")="&amp;$D279&amp;")", "Bar", "", "Close",$L$3, "0", $U$3,$Z$3, "",$O$3,$T$3)</f>
        <v/>
      </c>
      <c r="I279" s="4" t="str">
        <f xml:space="preserve"> RTD("cqg.rtd",,"StudyData", "Vol("&amp;$I$3&amp;",VolType=Exchange,CoCType=Commodity)when (LocalMonth("&amp;$I$3&amp;")="&amp;$B279&amp;" and LocalDay("&amp;$I$3&amp;")="&amp;$C279&amp;" and LocalYear("&amp;$I$3&amp;")="&amp;$D279&amp;")", "Bar", "", "Close",$L$3, "0", $U$3,$Z$3, "",$O$3,"D")</f>
        <v/>
      </c>
    </row>
    <row r="280" spans="1:9" x14ac:dyDescent="0.3">
      <c r="A280" s="1">
        <f t="shared" si="18"/>
        <v>42390</v>
      </c>
      <c r="B280" s="10">
        <f t="shared" si="19"/>
        <v>1</v>
      </c>
      <c r="C280" s="10">
        <f t="shared" si="16"/>
        <v>21</v>
      </c>
      <c r="D280" s="10">
        <f t="shared" si="17"/>
        <v>2016</v>
      </c>
      <c r="E280" s="3" t="str">
        <f xml:space="preserve"> RTD("cqg.rtd",,"StudyData", "Open("&amp;$I$3&amp;")when (LocalMonth("&amp;$I$3&amp;")="&amp;$B280&amp;" and LocalDay("&amp;$I$3&amp;")="&amp;$C280&amp;" and LocalYear("&amp;$I$3&amp;")="&amp;$D280&amp;")", "Bar", "", "Close",$L$3, "0", $U$3,$Z$3, "",$O$3,$T$3)</f>
        <v/>
      </c>
      <c r="F280" s="3" t="str">
        <f xml:space="preserve"> RTD("cqg.rtd",,"StudyData", "High("&amp;$I$3&amp;")when (LocalMonth("&amp;$I$3&amp;")="&amp;$B280&amp;" and LocalDay("&amp;$I$3&amp;")="&amp;$C280&amp;" and LocalYear("&amp;$I$3&amp;")="&amp;$D280&amp;")", "Bar", "", "Close",$L$3, "0", $U$3,$Z$3, "",$O$3,$T$3)</f>
        <v/>
      </c>
      <c r="G280" s="3" t="str">
        <f xml:space="preserve"> RTD("cqg.rtd",,"StudyData", "Low("&amp;$I$3&amp;")when (LocalMonth("&amp;$I$3&amp;")="&amp;$B280&amp;" and LocalDay("&amp;$I$3&amp;")="&amp;$C280&amp;" and LocalYear("&amp;$I$3&amp;")="&amp;$D280&amp;")", "Bar", "", "Close",$L$3, "0", $U$3,$Z$3, "",$O$3,$T$3)</f>
        <v/>
      </c>
      <c r="H280" s="3" t="str">
        <f xml:space="preserve"> RTD("cqg.rtd",,"StudyData", "Close("&amp;$I$3&amp;")when (LocalMonth("&amp;$I$3&amp;")="&amp;$B280&amp;" and LocalDay("&amp;$I$3&amp;")="&amp;$C280&amp;" and LocalYear("&amp;$I$3&amp;")="&amp;$D280&amp;")", "Bar", "", "Close",$L$3, "0", $U$3,$Z$3, "",$O$3,$T$3)</f>
        <v/>
      </c>
      <c r="I280" s="4" t="str">
        <f xml:space="preserve"> RTD("cqg.rtd",,"StudyData", "Vol("&amp;$I$3&amp;",VolType=Exchange,CoCType=Commodity)when (LocalMonth("&amp;$I$3&amp;")="&amp;$B280&amp;" and LocalDay("&amp;$I$3&amp;")="&amp;$C280&amp;" and LocalYear("&amp;$I$3&amp;")="&amp;$D280&amp;")", "Bar", "", "Close",$L$3, "0", $U$3,$Z$3, "",$O$3,"D")</f>
        <v/>
      </c>
    </row>
    <row r="281" spans="1:9" x14ac:dyDescent="0.3">
      <c r="A281" s="1">
        <f t="shared" si="18"/>
        <v>42391</v>
      </c>
      <c r="B281" s="10">
        <f t="shared" si="19"/>
        <v>1</v>
      </c>
      <c r="C281" s="10">
        <f t="shared" si="16"/>
        <v>22</v>
      </c>
      <c r="D281" s="10">
        <f t="shared" si="17"/>
        <v>2016</v>
      </c>
      <c r="E281" s="3" t="str">
        <f xml:space="preserve"> RTD("cqg.rtd",,"StudyData", "Open("&amp;$I$3&amp;")when (LocalMonth("&amp;$I$3&amp;")="&amp;$B281&amp;" and LocalDay("&amp;$I$3&amp;")="&amp;$C281&amp;" and LocalYear("&amp;$I$3&amp;")="&amp;$D281&amp;")", "Bar", "", "Close",$L$3, "0", $U$3,$Z$3, "",$O$3,$T$3)</f>
        <v/>
      </c>
      <c r="F281" s="3" t="str">
        <f xml:space="preserve"> RTD("cqg.rtd",,"StudyData", "High("&amp;$I$3&amp;")when (LocalMonth("&amp;$I$3&amp;")="&amp;$B281&amp;" and LocalDay("&amp;$I$3&amp;")="&amp;$C281&amp;" and LocalYear("&amp;$I$3&amp;")="&amp;$D281&amp;")", "Bar", "", "Close",$L$3, "0", $U$3,$Z$3, "",$O$3,$T$3)</f>
        <v/>
      </c>
      <c r="G281" s="3" t="str">
        <f xml:space="preserve"> RTD("cqg.rtd",,"StudyData", "Low("&amp;$I$3&amp;")when (LocalMonth("&amp;$I$3&amp;")="&amp;$B281&amp;" and LocalDay("&amp;$I$3&amp;")="&amp;$C281&amp;" and LocalYear("&amp;$I$3&amp;")="&amp;$D281&amp;")", "Bar", "", "Close",$L$3, "0", $U$3,$Z$3, "",$O$3,$T$3)</f>
        <v/>
      </c>
      <c r="H281" s="3" t="str">
        <f xml:space="preserve"> RTD("cqg.rtd",,"StudyData", "Close("&amp;$I$3&amp;")when (LocalMonth("&amp;$I$3&amp;")="&amp;$B281&amp;" and LocalDay("&amp;$I$3&amp;")="&amp;$C281&amp;" and LocalYear("&amp;$I$3&amp;")="&amp;$D281&amp;")", "Bar", "", "Close",$L$3, "0", $U$3,$Z$3, "",$O$3,$T$3)</f>
        <v/>
      </c>
      <c r="I281" s="4" t="str">
        <f xml:space="preserve"> RTD("cqg.rtd",,"StudyData", "Vol("&amp;$I$3&amp;",VolType=Exchange,CoCType=Commodity)when (LocalMonth("&amp;$I$3&amp;")="&amp;$B281&amp;" and LocalDay("&amp;$I$3&amp;")="&amp;$C281&amp;" and LocalYear("&amp;$I$3&amp;")="&amp;$D281&amp;")", "Bar", "", "Close",$L$3, "0", $U$3,$Z$3, "",$O$3,"D")</f>
        <v/>
      </c>
    </row>
    <row r="282" spans="1:9" x14ac:dyDescent="0.3">
      <c r="A282" s="1">
        <f t="shared" si="18"/>
        <v>42394</v>
      </c>
      <c r="B282" s="10">
        <f t="shared" si="19"/>
        <v>1</v>
      </c>
      <c r="C282" s="10">
        <f t="shared" si="16"/>
        <v>25</v>
      </c>
      <c r="D282" s="10">
        <f t="shared" si="17"/>
        <v>2016</v>
      </c>
      <c r="E282" s="3" t="str">
        <f xml:space="preserve"> RTD("cqg.rtd",,"StudyData", "Open("&amp;$I$3&amp;")when (LocalMonth("&amp;$I$3&amp;")="&amp;$B282&amp;" and LocalDay("&amp;$I$3&amp;")="&amp;$C282&amp;" and LocalYear("&amp;$I$3&amp;")="&amp;$D282&amp;")", "Bar", "", "Close",$L$3, "0", $U$3,$Z$3, "",$O$3,$T$3)</f>
        <v/>
      </c>
      <c r="F282" s="3" t="str">
        <f xml:space="preserve"> RTD("cqg.rtd",,"StudyData", "High("&amp;$I$3&amp;")when (LocalMonth("&amp;$I$3&amp;")="&amp;$B282&amp;" and LocalDay("&amp;$I$3&amp;")="&amp;$C282&amp;" and LocalYear("&amp;$I$3&amp;")="&amp;$D282&amp;")", "Bar", "", "Close",$L$3, "0", $U$3,$Z$3, "",$O$3,$T$3)</f>
        <v/>
      </c>
      <c r="G282" s="3" t="str">
        <f xml:space="preserve"> RTD("cqg.rtd",,"StudyData", "Low("&amp;$I$3&amp;")when (LocalMonth("&amp;$I$3&amp;")="&amp;$B282&amp;" and LocalDay("&amp;$I$3&amp;")="&amp;$C282&amp;" and LocalYear("&amp;$I$3&amp;")="&amp;$D282&amp;")", "Bar", "", "Close",$L$3, "0", $U$3,$Z$3, "",$O$3,$T$3)</f>
        <v/>
      </c>
      <c r="H282" s="3" t="str">
        <f xml:space="preserve"> RTD("cqg.rtd",,"StudyData", "Close("&amp;$I$3&amp;")when (LocalMonth("&amp;$I$3&amp;")="&amp;$B282&amp;" and LocalDay("&amp;$I$3&amp;")="&amp;$C282&amp;" and LocalYear("&amp;$I$3&amp;")="&amp;$D282&amp;")", "Bar", "", "Close",$L$3, "0", $U$3,$Z$3, "",$O$3,$T$3)</f>
        <v/>
      </c>
      <c r="I282" s="4" t="str">
        <f xml:space="preserve"> RTD("cqg.rtd",,"StudyData", "Vol("&amp;$I$3&amp;",VolType=Exchange,CoCType=Commodity)when (LocalMonth("&amp;$I$3&amp;")="&amp;$B282&amp;" and LocalDay("&amp;$I$3&amp;")="&amp;$C282&amp;" and LocalYear("&amp;$I$3&amp;")="&amp;$D282&amp;")", "Bar", "", "Close",$L$3, "0", $U$3,$Z$3, "",$O$3,"D")</f>
        <v/>
      </c>
    </row>
    <row r="283" spans="1:9" x14ac:dyDescent="0.3">
      <c r="A283" s="1">
        <f t="shared" si="18"/>
        <v>42395</v>
      </c>
      <c r="B283" s="10">
        <f t="shared" si="19"/>
        <v>1</v>
      </c>
      <c r="C283" s="10">
        <f t="shared" si="16"/>
        <v>26</v>
      </c>
      <c r="D283" s="10">
        <f t="shared" si="17"/>
        <v>2016</v>
      </c>
      <c r="E283" s="3" t="str">
        <f xml:space="preserve"> RTD("cqg.rtd",,"StudyData", "Open("&amp;$I$3&amp;")when (LocalMonth("&amp;$I$3&amp;")="&amp;$B283&amp;" and LocalDay("&amp;$I$3&amp;")="&amp;$C283&amp;" and LocalYear("&amp;$I$3&amp;")="&amp;$D283&amp;")", "Bar", "", "Close",$L$3, "0", $U$3,$Z$3, "",$O$3,$T$3)</f>
        <v/>
      </c>
      <c r="F283" s="3" t="str">
        <f xml:space="preserve"> RTD("cqg.rtd",,"StudyData", "High("&amp;$I$3&amp;")when (LocalMonth("&amp;$I$3&amp;")="&amp;$B283&amp;" and LocalDay("&amp;$I$3&amp;")="&amp;$C283&amp;" and LocalYear("&amp;$I$3&amp;")="&amp;$D283&amp;")", "Bar", "", "Close",$L$3, "0", $U$3,$Z$3, "",$O$3,$T$3)</f>
        <v/>
      </c>
      <c r="G283" s="3" t="str">
        <f xml:space="preserve"> RTD("cqg.rtd",,"StudyData", "Low("&amp;$I$3&amp;")when (LocalMonth("&amp;$I$3&amp;")="&amp;$B283&amp;" and LocalDay("&amp;$I$3&amp;")="&amp;$C283&amp;" and LocalYear("&amp;$I$3&amp;")="&amp;$D283&amp;")", "Bar", "", "Close",$L$3, "0", $U$3,$Z$3, "",$O$3,$T$3)</f>
        <v/>
      </c>
      <c r="H283" s="3" t="str">
        <f xml:space="preserve"> RTD("cqg.rtd",,"StudyData", "Close("&amp;$I$3&amp;")when (LocalMonth("&amp;$I$3&amp;")="&amp;$B283&amp;" and LocalDay("&amp;$I$3&amp;")="&amp;$C283&amp;" and LocalYear("&amp;$I$3&amp;")="&amp;$D283&amp;")", "Bar", "", "Close",$L$3, "0", $U$3,$Z$3, "",$O$3,$T$3)</f>
        <v/>
      </c>
      <c r="I283" s="4" t="str">
        <f xml:space="preserve"> RTD("cqg.rtd",,"StudyData", "Vol("&amp;$I$3&amp;",VolType=Exchange,CoCType=Commodity)when (LocalMonth("&amp;$I$3&amp;")="&amp;$B283&amp;" and LocalDay("&amp;$I$3&amp;")="&amp;$C283&amp;" and LocalYear("&amp;$I$3&amp;")="&amp;$D283&amp;")", "Bar", "", "Close",$L$3, "0", $U$3,$Z$3, "",$O$3,"D")</f>
        <v/>
      </c>
    </row>
    <row r="284" spans="1:9" x14ac:dyDescent="0.3">
      <c r="A284" s="1">
        <f t="shared" si="18"/>
        <v>42396</v>
      </c>
      <c r="B284" s="10">
        <f t="shared" si="19"/>
        <v>1</v>
      </c>
      <c r="C284" s="10">
        <f t="shared" si="16"/>
        <v>27</v>
      </c>
      <c r="D284" s="10">
        <f t="shared" si="17"/>
        <v>2016</v>
      </c>
      <c r="E284" s="3" t="str">
        <f xml:space="preserve"> RTD("cqg.rtd",,"StudyData", "Open("&amp;$I$3&amp;")when (LocalMonth("&amp;$I$3&amp;")="&amp;$B284&amp;" and LocalDay("&amp;$I$3&amp;")="&amp;$C284&amp;" and LocalYear("&amp;$I$3&amp;")="&amp;$D284&amp;")", "Bar", "", "Close",$L$3, "0", $U$3,$Z$3, "",$O$3,$T$3)</f>
        <v/>
      </c>
      <c r="F284" s="3" t="str">
        <f xml:space="preserve"> RTD("cqg.rtd",,"StudyData", "High("&amp;$I$3&amp;")when (LocalMonth("&amp;$I$3&amp;")="&amp;$B284&amp;" and LocalDay("&amp;$I$3&amp;")="&amp;$C284&amp;" and LocalYear("&amp;$I$3&amp;")="&amp;$D284&amp;")", "Bar", "", "Close",$L$3, "0", $U$3,$Z$3, "",$O$3,$T$3)</f>
        <v/>
      </c>
      <c r="G284" s="3" t="str">
        <f xml:space="preserve"> RTD("cqg.rtd",,"StudyData", "Low("&amp;$I$3&amp;")when (LocalMonth("&amp;$I$3&amp;")="&amp;$B284&amp;" and LocalDay("&amp;$I$3&amp;")="&amp;$C284&amp;" and LocalYear("&amp;$I$3&amp;")="&amp;$D284&amp;")", "Bar", "", "Close",$L$3, "0", $U$3,$Z$3, "",$O$3,$T$3)</f>
        <v/>
      </c>
      <c r="H284" s="3" t="str">
        <f xml:space="preserve"> RTD("cqg.rtd",,"StudyData", "Close("&amp;$I$3&amp;")when (LocalMonth("&amp;$I$3&amp;")="&amp;$B284&amp;" and LocalDay("&amp;$I$3&amp;")="&amp;$C284&amp;" and LocalYear("&amp;$I$3&amp;")="&amp;$D284&amp;")", "Bar", "", "Close",$L$3, "0", $U$3,$Z$3, "",$O$3,$T$3)</f>
        <v/>
      </c>
      <c r="I284" s="4" t="str">
        <f xml:space="preserve"> RTD("cqg.rtd",,"StudyData", "Vol("&amp;$I$3&amp;",VolType=Exchange,CoCType=Commodity)when (LocalMonth("&amp;$I$3&amp;")="&amp;$B284&amp;" and LocalDay("&amp;$I$3&amp;")="&amp;$C284&amp;" and LocalYear("&amp;$I$3&amp;")="&amp;$D284&amp;")", "Bar", "", "Close",$L$3, "0", $U$3,$Z$3, "",$O$3,"D")</f>
        <v/>
      </c>
    </row>
    <row r="285" spans="1:9" x14ac:dyDescent="0.3">
      <c r="A285" s="1">
        <f t="shared" si="18"/>
        <v>42397</v>
      </c>
      <c r="B285" s="10">
        <f t="shared" si="19"/>
        <v>1</v>
      </c>
      <c r="C285" s="10">
        <f t="shared" si="16"/>
        <v>28</v>
      </c>
      <c r="D285" s="10">
        <f t="shared" si="17"/>
        <v>2016</v>
      </c>
      <c r="E285" s="3" t="str">
        <f xml:space="preserve"> RTD("cqg.rtd",,"StudyData", "Open("&amp;$I$3&amp;")when (LocalMonth("&amp;$I$3&amp;")="&amp;$B285&amp;" and LocalDay("&amp;$I$3&amp;")="&amp;$C285&amp;" and LocalYear("&amp;$I$3&amp;")="&amp;$D285&amp;")", "Bar", "", "Close",$L$3, "0", $U$3,$Z$3, "",$O$3,$T$3)</f>
        <v/>
      </c>
      <c r="F285" s="3" t="str">
        <f xml:space="preserve"> RTD("cqg.rtd",,"StudyData", "High("&amp;$I$3&amp;")when (LocalMonth("&amp;$I$3&amp;")="&amp;$B285&amp;" and LocalDay("&amp;$I$3&amp;")="&amp;$C285&amp;" and LocalYear("&amp;$I$3&amp;")="&amp;$D285&amp;")", "Bar", "", "Close",$L$3, "0", $U$3,$Z$3, "",$O$3,$T$3)</f>
        <v/>
      </c>
      <c r="G285" s="3" t="str">
        <f xml:space="preserve"> RTD("cqg.rtd",,"StudyData", "Low("&amp;$I$3&amp;")when (LocalMonth("&amp;$I$3&amp;")="&amp;$B285&amp;" and LocalDay("&amp;$I$3&amp;")="&amp;$C285&amp;" and LocalYear("&amp;$I$3&amp;")="&amp;$D285&amp;")", "Bar", "", "Close",$L$3, "0", $U$3,$Z$3, "",$O$3,$T$3)</f>
        <v/>
      </c>
      <c r="H285" s="3" t="str">
        <f xml:space="preserve"> RTD("cqg.rtd",,"StudyData", "Close("&amp;$I$3&amp;")when (LocalMonth("&amp;$I$3&amp;")="&amp;$B285&amp;" and LocalDay("&amp;$I$3&amp;")="&amp;$C285&amp;" and LocalYear("&amp;$I$3&amp;")="&amp;$D285&amp;")", "Bar", "", "Close",$L$3, "0", $U$3,$Z$3, "",$O$3,$T$3)</f>
        <v/>
      </c>
      <c r="I285" s="4" t="str">
        <f xml:space="preserve"> RTD("cqg.rtd",,"StudyData", "Vol("&amp;$I$3&amp;",VolType=Exchange,CoCType=Commodity)when (LocalMonth("&amp;$I$3&amp;")="&amp;$B285&amp;" and LocalDay("&amp;$I$3&amp;")="&amp;$C285&amp;" and LocalYear("&amp;$I$3&amp;")="&amp;$D285&amp;")", "Bar", "", "Close",$L$3, "0", $U$3,$Z$3, "",$O$3,"D")</f>
        <v/>
      </c>
    </row>
    <row r="286" spans="1:9" x14ac:dyDescent="0.3">
      <c r="A286" s="1">
        <f t="shared" si="18"/>
        <v>42398</v>
      </c>
      <c r="B286" s="10">
        <f t="shared" si="19"/>
        <v>1</v>
      </c>
      <c r="C286" s="10">
        <f t="shared" si="16"/>
        <v>29</v>
      </c>
      <c r="D286" s="10">
        <f t="shared" si="17"/>
        <v>2016</v>
      </c>
      <c r="E286" s="3" t="str">
        <f xml:space="preserve"> RTD("cqg.rtd",,"StudyData", "Open("&amp;$I$3&amp;")when (LocalMonth("&amp;$I$3&amp;")="&amp;$B286&amp;" and LocalDay("&amp;$I$3&amp;")="&amp;$C286&amp;" and LocalYear("&amp;$I$3&amp;")="&amp;$D286&amp;")", "Bar", "", "Close",$L$3, "0", $U$3,$Z$3, "",$O$3,$T$3)</f>
        <v/>
      </c>
      <c r="F286" s="3" t="str">
        <f xml:space="preserve"> RTD("cqg.rtd",,"StudyData", "High("&amp;$I$3&amp;")when (LocalMonth("&amp;$I$3&amp;")="&amp;$B286&amp;" and LocalDay("&amp;$I$3&amp;")="&amp;$C286&amp;" and LocalYear("&amp;$I$3&amp;")="&amp;$D286&amp;")", "Bar", "", "Close",$L$3, "0", $U$3,$Z$3, "",$O$3,$T$3)</f>
        <v/>
      </c>
      <c r="G286" s="3" t="str">
        <f xml:space="preserve"> RTD("cqg.rtd",,"StudyData", "Low("&amp;$I$3&amp;")when (LocalMonth("&amp;$I$3&amp;")="&amp;$B286&amp;" and LocalDay("&amp;$I$3&amp;")="&amp;$C286&amp;" and LocalYear("&amp;$I$3&amp;")="&amp;$D286&amp;")", "Bar", "", "Close",$L$3, "0", $U$3,$Z$3, "",$O$3,$T$3)</f>
        <v/>
      </c>
      <c r="H286" s="3" t="str">
        <f xml:space="preserve"> RTD("cqg.rtd",,"StudyData", "Close("&amp;$I$3&amp;")when (LocalMonth("&amp;$I$3&amp;")="&amp;$B286&amp;" and LocalDay("&amp;$I$3&amp;")="&amp;$C286&amp;" and LocalYear("&amp;$I$3&amp;")="&amp;$D286&amp;")", "Bar", "", "Close",$L$3, "0", $U$3,$Z$3, "",$O$3,$T$3)</f>
        <v/>
      </c>
      <c r="I286" s="4" t="str">
        <f xml:space="preserve"> RTD("cqg.rtd",,"StudyData", "Vol("&amp;$I$3&amp;",VolType=Exchange,CoCType=Commodity)when (LocalMonth("&amp;$I$3&amp;")="&amp;$B286&amp;" and LocalDay("&amp;$I$3&amp;")="&amp;$C286&amp;" and LocalYear("&amp;$I$3&amp;")="&amp;$D286&amp;")", "Bar", "", "Close",$L$3, "0", $U$3,$Z$3, "",$O$3,"D")</f>
        <v/>
      </c>
    </row>
    <row r="287" spans="1:9" x14ac:dyDescent="0.3">
      <c r="A287" s="1">
        <f t="shared" si="18"/>
        <v>42401</v>
      </c>
      <c r="B287" s="10">
        <f t="shared" si="19"/>
        <v>2</v>
      </c>
      <c r="C287" s="10">
        <f t="shared" ref="C287:C309" si="20">DAY(A287)</f>
        <v>1</v>
      </c>
      <c r="D287" s="10">
        <f t="shared" ref="D287:D309" si="21">YEAR(A287)</f>
        <v>2016</v>
      </c>
      <c r="E287" s="3" t="str">
        <f xml:space="preserve"> RTD("cqg.rtd",,"StudyData", "Open("&amp;$I$3&amp;")when (LocalMonth("&amp;$I$3&amp;")="&amp;$B287&amp;" and LocalDay("&amp;$I$3&amp;")="&amp;$C287&amp;" and LocalYear("&amp;$I$3&amp;")="&amp;$D287&amp;")", "Bar", "", "Close",$L$3, "0", $U$3,$Z$3, "",$O$3,$T$3)</f>
        <v/>
      </c>
      <c r="F287" s="3" t="str">
        <f xml:space="preserve"> RTD("cqg.rtd",,"StudyData", "High("&amp;$I$3&amp;")when (LocalMonth("&amp;$I$3&amp;")="&amp;$B287&amp;" and LocalDay("&amp;$I$3&amp;")="&amp;$C287&amp;" and LocalYear("&amp;$I$3&amp;")="&amp;$D287&amp;")", "Bar", "", "Close",$L$3, "0", $U$3,$Z$3, "",$O$3,$T$3)</f>
        <v/>
      </c>
      <c r="G287" s="3" t="str">
        <f xml:space="preserve"> RTD("cqg.rtd",,"StudyData", "Low("&amp;$I$3&amp;")when (LocalMonth("&amp;$I$3&amp;")="&amp;$B287&amp;" and LocalDay("&amp;$I$3&amp;")="&amp;$C287&amp;" and LocalYear("&amp;$I$3&amp;")="&amp;$D287&amp;")", "Bar", "", "Close",$L$3, "0", $U$3,$Z$3, "",$O$3,$T$3)</f>
        <v/>
      </c>
      <c r="H287" s="3" t="str">
        <f xml:space="preserve"> RTD("cqg.rtd",,"StudyData", "Close("&amp;$I$3&amp;")when (LocalMonth("&amp;$I$3&amp;")="&amp;$B287&amp;" and LocalDay("&amp;$I$3&amp;")="&amp;$C287&amp;" and LocalYear("&amp;$I$3&amp;")="&amp;$D287&amp;")", "Bar", "", "Close",$L$3, "0", $U$3,$Z$3, "",$O$3,$T$3)</f>
        <v/>
      </c>
      <c r="I287" s="4" t="str">
        <f xml:space="preserve"> RTD("cqg.rtd",,"StudyData", "Vol("&amp;$I$3&amp;",VolType=Exchange,CoCType=Commodity)when (LocalMonth("&amp;$I$3&amp;")="&amp;$B287&amp;" and LocalDay("&amp;$I$3&amp;")="&amp;$C287&amp;" and LocalYear("&amp;$I$3&amp;")="&amp;$D287&amp;")", "Bar", "", "Close",$L$3, "0", $U$3,$Z$3, "",$O$3,"D")</f>
        <v/>
      </c>
    </row>
    <row r="288" spans="1:9" x14ac:dyDescent="0.3">
      <c r="A288" s="1">
        <f t="shared" si="18"/>
        <v>42402</v>
      </c>
      <c r="B288" s="10">
        <f t="shared" si="19"/>
        <v>2</v>
      </c>
      <c r="C288" s="10">
        <f t="shared" si="20"/>
        <v>2</v>
      </c>
      <c r="D288" s="10">
        <f t="shared" si="21"/>
        <v>2016</v>
      </c>
      <c r="E288" s="3" t="str">
        <f xml:space="preserve"> RTD("cqg.rtd",,"StudyData", "Open("&amp;$I$3&amp;")when (LocalMonth("&amp;$I$3&amp;")="&amp;$B288&amp;" and LocalDay("&amp;$I$3&amp;")="&amp;$C288&amp;" and LocalYear("&amp;$I$3&amp;")="&amp;$D288&amp;")", "Bar", "", "Close",$L$3, "0", $U$3,$Z$3, "",$O$3,$T$3)</f>
        <v/>
      </c>
      <c r="F288" s="3" t="str">
        <f xml:space="preserve"> RTD("cqg.rtd",,"StudyData", "High("&amp;$I$3&amp;")when (LocalMonth("&amp;$I$3&amp;")="&amp;$B288&amp;" and LocalDay("&amp;$I$3&amp;")="&amp;$C288&amp;" and LocalYear("&amp;$I$3&amp;")="&amp;$D288&amp;")", "Bar", "", "Close",$L$3, "0", $U$3,$Z$3, "",$O$3,$T$3)</f>
        <v/>
      </c>
      <c r="G288" s="3" t="str">
        <f xml:space="preserve"> RTD("cqg.rtd",,"StudyData", "Low("&amp;$I$3&amp;")when (LocalMonth("&amp;$I$3&amp;")="&amp;$B288&amp;" and LocalDay("&amp;$I$3&amp;")="&amp;$C288&amp;" and LocalYear("&amp;$I$3&amp;")="&amp;$D288&amp;")", "Bar", "", "Close",$L$3, "0", $U$3,$Z$3, "",$O$3,$T$3)</f>
        <v/>
      </c>
      <c r="H288" s="3" t="str">
        <f xml:space="preserve"> RTD("cqg.rtd",,"StudyData", "Close("&amp;$I$3&amp;")when (LocalMonth("&amp;$I$3&amp;")="&amp;$B288&amp;" and LocalDay("&amp;$I$3&amp;")="&amp;$C288&amp;" and LocalYear("&amp;$I$3&amp;")="&amp;$D288&amp;")", "Bar", "", "Close",$L$3, "0", $U$3,$Z$3, "",$O$3,$T$3)</f>
        <v/>
      </c>
      <c r="I288" s="4" t="str">
        <f xml:space="preserve"> RTD("cqg.rtd",,"StudyData", "Vol("&amp;$I$3&amp;",VolType=Exchange,CoCType=Commodity)when (LocalMonth("&amp;$I$3&amp;")="&amp;$B288&amp;" and LocalDay("&amp;$I$3&amp;")="&amp;$C288&amp;" and LocalYear("&amp;$I$3&amp;")="&amp;$D288&amp;")", "Bar", "", "Close",$L$3, "0", $U$3,$Z$3, "",$O$3,"D")</f>
        <v/>
      </c>
    </row>
    <row r="289" spans="1:9" x14ac:dyDescent="0.3">
      <c r="A289" s="1">
        <f t="shared" si="18"/>
        <v>42403</v>
      </c>
      <c r="B289" s="10">
        <f t="shared" si="19"/>
        <v>2</v>
      </c>
      <c r="C289" s="10">
        <f t="shared" si="20"/>
        <v>3</v>
      </c>
      <c r="D289" s="10">
        <f t="shared" si="21"/>
        <v>2016</v>
      </c>
      <c r="E289" s="3" t="str">
        <f xml:space="preserve"> RTD("cqg.rtd",,"StudyData", "Open("&amp;$I$3&amp;")when (LocalMonth("&amp;$I$3&amp;")="&amp;$B289&amp;" and LocalDay("&amp;$I$3&amp;")="&amp;$C289&amp;" and LocalYear("&amp;$I$3&amp;")="&amp;$D289&amp;")", "Bar", "", "Close",$L$3, "0", $U$3,$Z$3, "",$O$3,$T$3)</f>
        <v/>
      </c>
      <c r="F289" s="3" t="str">
        <f xml:space="preserve"> RTD("cqg.rtd",,"StudyData", "High("&amp;$I$3&amp;")when (LocalMonth("&amp;$I$3&amp;")="&amp;$B289&amp;" and LocalDay("&amp;$I$3&amp;")="&amp;$C289&amp;" and LocalYear("&amp;$I$3&amp;")="&amp;$D289&amp;")", "Bar", "", "Close",$L$3, "0", $U$3,$Z$3, "",$O$3,$T$3)</f>
        <v/>
      </c>
      <c r="G289" s="3" t="str">
        <f xml:space="preserve"> RTD("cqg.rtd",,"StudyData", "Low("&amp;$I$3&amp;")when (LocalMonth("&amp;$I$3&amp;")="&amp;$B289&amp;" and LocalDay("&amp;$I$3&amp;")="&amp;$C289&amp;" and LocalYear("&amp;$I$3&amp;")="&amp;$D289&amp;")", "Bar", "", "Close",$L$3, "0", $U$3,$Z$3, "",$O$3,$T$3)</f>
        <v/>
      </c>
      <c r="H289" s="3" t="str">
        <f xml:space="preserve"> RTD("cqg.rtd",,"StudyData", "Close("&amp;$I$3&amp;")when (LocalMonth("&amp;$I$3&amp;")="&amp;$B289&amp;" and LocalDay("&amp;$I$3&amp;")="&amp;$C289&amp;" and LocalYear("&amp;$I$3&amp;")="&amp;$D289&amp;")", "Bar", "", "Close",$L$3, "0", $U$3,$Z$3, "",$O$3,$T$3)</f>
        <v/>
      </c>
      <c r="I289" s="4" t="str">
        <f xml:space="preserve"> RTD("cqg.rtd",,"StudyData", "Vol("&amp;$I$3&amp;",VolType=Exchange,CoCType=Commodity)when (LocalMonth("&amp;$I$3&amp;")="&amp;$B289&amp;" and LocalDay("&amp;$I$3&amp;")="&amp;$C289&amp;" and LocalYear("&amp;$I$3&amp;")="&amp;$D289&amp;")", "Bar", "", "Close",$L$3, "0", $U$3,$Z$3, "",$O$3,"D")</f>
        <v/>
      </c>
    </row>
    <row r="290" spans="1:9" x14ac:dyDescent="0.3">
      <c r="A290" s="1">
        <f t="shared" si="18"/>
        <v>42404</v>
      </c>
      <c r="B290" s="10">
        <f t="shared" si="19"/>
        <v>2</v>
      </c>
      <c r="C290" s="10">
        <f t="shared" si="20"/>
        <v>4</v>
      </c>
      <c r="D290" s="10">
        <f t="shared" si="21"/>
        <v>2016</v>
      </c>
      <c r="E290" s="3" t="str">
        <f xml:space="preserve"> RTD("cqg.rtd",,"StudyData", "Open("&amp;$I$3&amp;")when (LocalMonth("&amp;$I$3&amp;")="&amp;$B290&amp;" and LocalDay("&amp;$I$3&amp;")="&amp;$C290&amp;" and LocalYear("&amp;$I$3&amp;")="&amp;$D290&amp;")", "Bar", "", "Close",$L$3, "0", $U$3,$Z$3, "",$O$3,$T$3)</f>
        <v/>
      </c>
      <c r="F290" s="3" t="str">
        <f xml:space="preserve"> RTD("cqg.rtd",,"StudyData", "High("&amp;$I$3&amp;")when (LocalMonth("&amp;$I$3&amp;")="&amp;$B290&amp;" and LocalDay("&amp;$I$3&amp;")="&amp;$C290&amp;" and LocalYear("&amp;$I$3&amp;")="&amp;$D290&amp;")", "Bar", "", "Close",$L$3, "0", $U$3,$Z$3, "",$O$3,$T$3)</f>
        <v/>
      </c>
      <c r="G290" s="3" t="str">
        <f xml:space="preserve"> RTD("cqg.rtd",,"StudyData", "Low("&amp;$I$3&amp;")when (LocalMonth("&amp;$I$3&amp;")="&amp;$B290&amp;" and LocalDay("&amp;$I$3&amp;")="&amp;$C290&amp;" and LocalYear("&amp;$I$3&amp;")="&amp;$D290&amp;")", "Bar", "", "Close",$L$3, "0", $U$3,$Z$3, "",$O$3,$T$3)</f>
        <v/>
      </c>
      <c r="H290" s="3" t="str">
        <f xml:space="preserve"> RTD("cqg.rtd",,"StudyData", "Close("&amp;$I$3&amp;")when (LocalMonth("&amp;$I$3&amp;")="&amp;$B290&amp;" and LocalDay("&amp;$I$3&amp;")="&amp;$C290&amp;" and LocalYear("&amp;$I$3&amp;")="&amp;$D290&amp;")", "Bar", "", "Close",$L$3, "0", $U$3,$Z$3, "",$O$3,$T$3)</f>
        <v/>
      </c>
      <c r="I290" s="4" t="str">
        <f xml:space="preserve"> RTD("cqg.rtd",,"StudyData", "Vol("&amp;$I$3&amp;",VolType=Exchange,CoCType=Commodity)when (LocalMonth("&amp;$I$3&amp;")="&amp;$B290&amp;" and LocalDay("&amp;$I$3&amp;")="&amp;$C290&amp;" and LocalYear("&amp;$I$3&amp;")="&amp;$D290&amp;")", "Bar", "", "Close",$L$3, "0", $U$3,$Z$3, "",$O$3,"D")</f>
        <v/>
      </c>
    </row>
    <row r="291" spans="1:9" x14ac:dyDescent="0.3">
      <c r="A291" s="1">
        <f t="shared" si="18"/>
        <v>42405</v>
      </c>
      <c r="B291" s="10">
        <f t="shared" si="19"/>
        <v>2</v>
      </c>
      <c r="C291" s="10">
        <f t="shared" si="20"/>
        <v>5</v>
      </c>
      <c r="D291" s="10">
        <f t="shared" si="21"/>
        <v>2016</v>
      </c>
      <c r="E291" s="3" t="str">
        <f xml:space="preserve"> RTD("cqg.rtd",,"StudyData", "Open("&amp;$I$3&amp;")when (LocalMonth("&amp;$I$3&amp;")="&amp;$B291&amp;" and LocalDay("&amp;$I$3&amp;")="&amp;$C291&amp;" and LocalYear("&amp;$I$3&amp;")="&amp;$D291&amp;")", "Bar", "", "Close",$L$3, "0", $U$3,$Z$3, "",$O$3,$T$3)</f>
        <v/>
      </c>
      <c r="F291" s="3" t="str">
        <f xml:space="preserve"> RTD("cqg.rtd",,"StudyData", "High("&amp;$I$3&amp;")when (LocalMonth("&amp;$I$3&amp;")="&amp;$B291&amp;" and LocalDay("&amp;$I$3&amp;")="&amp;$C291&amp;" and LocalYear("&amp;$I$3&amp;")="&amp;$D291&amp;")", "Bar", "", "Close",$L$3, "0", $U$3,$Z$3, "",$O$3,$T$3)</f>
        <v/>
      </c>
      <c r="G291" s="3" t="str">
        <f xml:space="preserve"> RTD("cqg.rtd",,"StudyData", "Low("&amp;$I$3&amp;")when (LocalMonth("&amp;$I$3&amp;")="&amp;$B291&amp;" and LocalDay("&amp;$I$3&amp;")="&amp;$C291&amp;" and LocalYear("&amp;$I$3&amp;")="&amp;$D291&amp;")", "Bar", "", "Close",$L$3, "0", $U$3,$Z$3, "",$O$3,$T$3)</f>
        <v/>
      </c>
      <c r="H291" s="3" t="str">
        <f xml:space="preserve"> RTD("cqg.rtd",,"StudyData", "Close("&amp;$I$3&amp;")when (LocalMonth("&amp;$I$3&amp;")="&amp;$B291&amp;" and LocalDay("&amp;$I$3&amp;")="&amp;$C291&amp;" and LocalYear("&amp;$I$3&amp;")="&amp;$D291&amp;")", "Bar", "", "Close",$L$3, "0", $U$3,$Z$3, "",$O$3,$T$3)</f>
        <v/>
      </c>
      <c r="I291" s="4" t="str">
        <f xml:space="preserve"> RTD("cqg.rtd",,"StudyData", "Vol("&amp;$I$3&amp;",VolType=Exchange,CoCType=Commodity)when (LocalMonth("&amp;$I$3&amp;")="&amp;$B291&amp;" and LocalDay("&amp;$I$3&amp;")="&amp;$C291&amp;" and LocalYear("&amp;$I$3&amp;")="&amp;$D291&amp;")", "Bar", "", "Close",$L$3, "0", $U$3,$Z$3, "",$O$3,"D")</f>
        <v/>
      </c>
    </row>
    <row r="292" spans="1:9" x14ac:dyDescent="0.3">
      <c r="A292" s="1">
        <f t="shared" si="18"/>
        <v>42408</v>
      </c>
      <c r="B292" s="10">
        <f t="shared" si="19"/>
        <v>2</v>
      </c>
      <c r="C292" s="10">
        <f t="shared" si="20"/>
        <v>8</v>
      </c>
      <c r="D292" s="10">
        <f t="shared" si="21"/>
        <v>2016</v>
      </c>
      <c r="E292" s="3" t="str">
        <f xml:space="preserve"> RTD("cqg.rtd",,"StudyData", "Open("&amp;$I$3&amp;")when (LocalMonth("&amp;$I$3&amp;")="&amp;$B292&amp;" and LocalDay("&amp;$I$3&amp;")="&amp;$C292&amp;" and LocalYear("&amp;$I$3&amp;")="&amp;$D292&amp;")", "Bar", "", "Close",$L$3, "0", $U$3,$Z$3, "",$O$3,$T$3)</f>
        <v/>
      </c>
      <c r="F292" s="3" t="str">
        <f xml:space="preserve"> RTD("cqg.rtd",,"StudyData", "High("&amp;$I$3&amp;")when (LocalMonth("&amp;$I$3&amp;")="&amp;$B292&amp;" and LocalDay("&amp;$I$3&amp;")="&amp;$C292&amp;" and LocalYear("&amp;$I$3&amp;")="&amp;$D292&amp;")", "Bar", "", "Close",$L$3, "0", $U$3,$Z$3, "",$O$3,$T$3)</f>
        <v/>
      </c>
      <c r="G292" s="3" t="str">
        <f xml:space="preserve"> RTD("cqg.rtd",,"StudyData", "Low("&amp;$I$3&amp;")when (LocalMonth("&amp;$I$3&amp;")="&amp;$B292&amp;" and LocalDay("&amp;$I$3&amp;")="&amp;$C292&amp;" and LocalYear("&amp;$I$3&amp;")="&amp;$D292&amp;")", "Bar", "", "Close",$L$3, "0", $U$3,$Z$3, "",$O$3,$T$3)</f>
        <v/>
      </c>
      <c r="H292" s="3" t="str">
        <f xml:space="preserve"> RTD("cqg.rtd",,"StudyData", "Close("&amp;$I$3&amp;")when (LocalMonth("&amp;$I$3&amp;")="&amp;$B292&amp;" and LocalDay("&amp;$I$3&amp;")="&amp;$C292&amp;" and LocalYear("&amp;$I$3&amp;")="&amp;$D292&amp;")", "Bar", "", "Close",$L$3, "0", $U$3,$Z$3, "",$O$3,$T$3)</f>
        <v/>
      </c>
      <c r="I292" s="4" t="str">
        <f xml:space="preserve"> RTD("cqg.rtd",,"StudyData", "Vol("&amp;$I$3&amp;",VolType=Exchange,CoCType=Commodity)when (LocalMonth("&amp;$I$3&amp;")="&amp;$B292&amp;" and LocalDay("&amp;$I$3&amp;")="&amp;$C292&amp;" and LocalYear("&amp;$I$3&amp;")="&amp;$D292&amp;")", "Bar", "", "Close",$L$3, "0", $U$3,$Z$3, "",$O$3,"D")</f>
        <v/>
      </c>
    </row>
    <row r="293" spans="1:9" x14ac:dyDescent="0.3">
      <c r="A293" s="1">
        <f t="shared" si="18"/>
        <v>42409</v>
      </c>
      <c r="B293" s="10">
        <f t="shared" si="19"/>
        <v>2</v>
      </c>
      <c r="C293" s="10">
        <f t="shared" si="20"/>
        <v>9</v>
      </c>
      <c r="D293" s="10">
        <f t="shared" si="21"/>
        <v>2016</v>
      </c>
      <c r="E293" s="3" t="str">
        <f xml:space="preserve"> RTD("cqg.rtd",,"StudyData", "Open("&amp;$I$3&amp;")when (LocalMonth("&amp;$I$3&amp;")="&amp;$B293&amp;" and LocalDay("&amp;$I$3&amp;")="&amp;$C293&amp;" and LocalYear("&amp;$I$3&amp;")="&amp;$D293&amp;")", "Bar", "", "Close",$L$3, "0", $U$3,$Z$3, "",$O$3,$T$3)</f>
        <v/>
      </c>
      <c r="F293" s="3" t="str">
        <f xml:space="preserve"> RTD("cqg.rtd",,"StudyData", "High("&amp;$I$3&amp;")when (LocalMonth("&amp;$I$3&amp;")="&amp;$B293&amp;" and LocalDay("&amp;$I$3&amp;")="&amp;$C293&amp;" and LocalYear("&amp;$I$3&amp;")="&amp;$D293&amp;")", "Bar", "", "Close",$L$3, "0", $U$3,$Z$3, "",$O$3,$T$3)</f>
        <v/>
      </c>
      <c r="G293" s="3" t="str">
        <f xml:space="preserve"> RTD("cqg.rtd",,"StudyData", "Low("&amp;$I$3&amp;")when (LocalMonth("&amp;$I$3&amp;")="&amp;$B293&amp;" and LocalDay("&amp;$I$3&amp;")="&amp;$C293&amp;" and LocalYear("&amp;$I$3&amp;")="&amp;$D293&amp;")", "Bar", "", "Close",$L$3, "0", $U$3,$Z$3, "",$O$3,$T$3)</f>
        <v/>
      </c>
      <c r="H293" s="3" t="str">
        <f xml:space="preserve"> RTD("cqg.rtd",,"StudyData", "Close("&amp;$I$3&amp;")when (LocalMonth("&amp;$I$3&amp;")="&amp;$B293&amp;" and LocalDay("&amp;$I$3&amp;")="&amp;$C293&amp;" and LocalYear("&amp;$I$3&amp;")="&amp;$D293&amp;")", "Bar", "", "Close",$L$3, "0", $U$3,$Z$3, "",$O$3,$T$3)</f>
        <v/>
      </c>
      <c r="I293" s="4" t="str">
        <f xml:space="preserve"> RTD("cqg.rtd",,"StudyData", "Vol("&amp;$I$3&amp;",VolType=Exchange,CoCType=Commodity)when (LocalMonth("&amp;$I$3&amp;")="&amp;$B293&amp;" and LocalDay("&amp;$I$3&amp;")="&amp;$C293&amp;" and LocalYear("&amp;$I$3&amp;")="&amp;$D293&amp;")", "Bar", "", "Close",$L$3, "0", $U$3,$Z$3, "",$O$3,"D")</f>
        <v/>
      </c>
    </row>
    <row r="294" spans="1:9" x14ac:dyDescent="0.3">
      <c r="A294" s="1">
        <f t="shared" si="18"/>
        <v>42410</v>
      </c>
      <c r="B294" s="10">
        <f t="shared" si="19"/>
        <v>2</v>
      </c>
      <c r="C294" s="10">
        <f t="shared" si="20"/>
        <v>10</v>
      </c>
      <c r="D294" s="10">
        <f t="shared" si="21"/>
        <v>2016</v>
      </c>
      <c r="E294" s="3" t="str">
        <f xml:space="preserve"> RTD("cqg.rtd",,"StudyData", "Open("&amp;$I$3&amp;")when (LocalMonth("&amp;$I$3&amp;")="&amp;$B294&amp;" and LocalDay("&amp;$I$3&amp;")="&amp;$C294&amp;" and LocalYear("&amp;$I$3&amp;")="&amp;$D294&amp;")", "Bar", "", "Close",$L$3, "0", $U$3,$Z$3, "",$O$3,$T$3)</f>
        <v/>
      </c>
      <c r="F294" s="3" t="str">
        <f xml:space="preserve"> RTD("cqg.rtd",,"StudyData", "High("&amp;$I$3&amp;")when (LocalMonth("&amp;$I$3&amp;")="&amp;$B294&amp;" and LocalDay("&amp;$I$3&amp;")="&amp;$C294&amp;" and LocalYear("&amp;$I$3&amp;")="&amp;$D294&amp;")", "Bar", "", "Close",$L$3, "0", $U$3,$Z$3, "",$O$3,$T$3)</f>
        <v/>
      </c>
      <c r="G294" s="3" t="str">
        <f xml:space="preserve"> RTD("cqg.rtd",,"StudyData", "Low("&amp;$I$3&amp;")when (LocalMonth("&amp;$I$3&amp;")="&amp;$B294&amp;" and LocalDay("&amp;$I$3&amp;")="&amp;$C294&amp;" and LocalYear("&amp;$I$3&amp;")="&amp;$D294&amp;")", "Bar", "", "Close",$L$3, "0", $U$3,$Z$3, "",$O$3,$T$3)</f>
        <v/>
      </c>
      <c r="H294" s="3" t="str">
        <f xml:space="preserve"> RTD("cqg.rtd",,"StudyData", "Close("&amp;$I$3&amp;")when (LocalMonth("&amp;$I$3&amp;")="&amp;$B294&amp;" and LocalDay("&amp;$I$3&amp;")="&amp;$C294&amp;" and LocalYear("&amp;$I$3&amp;")="&amp;$D294&amp;")", "Bar", "", "Close",$L$3, "0", $U$3,$Z$3, "",$O$3,$T$3)</f>
        <v/>
      </c>
      <c r="I294" s="4" t="str">
        <f xml:space="preserve"> RTD("cqg.rtd",,"StudyData", "Vol("&amp;$I$3&amp;",VolType=Exchange,CoCType=Commodity)when (LocalMonth("&amp;$I$3&amp;")="&amp;$B294&amp;" and LocalDay("&amp;$I$3&amp;")="&amp;$C294&amp;" and LocalYear("&amp;$I$3&amp;")="&amp;$D294&amp;")", "Bar", "", "Close",$L$3, "0", $U$3,$Z$3, "",$O$3,"D")</f>
        <v/>
      </c>
    </row>
    <row r="295" spans="1:9" x14ac:dyDescent="0.3">
      <c r="A295" s="1">
        <f t="shared" si="18"/>
        <v>42411</v>
      </c>
      <c r="B295" s="10">
        <f t="shared" si="19"/>
        <v>2</v>
      </c>
      <c r="C295" s="10">
        <f t="shared" si="20"/>
        <v>11</v>
      </c>
      <c r="D295" s="10">
        <f t="shared" si="21"/>
        <v>2016</v>
      </c>
      <c r="E295" s="3" t="str">
        <f xml:space="preserve"> RTD("cqg.rtd",,"StudyData", "Open("&amp;$I$3&amp;")when (LocalMonth("&amp;$I$3&amp;")="&amp;$B295&amp;" and LocalDay("&amp;$I$3&amp;")="&amp;$C295&amp;" and LocalYear("&amp;$I$3&amp;")="&amp;$D295&amp;")", "Bar", "", "Close",$L$3, "0", $U$3,$Z$3, "",$O$3,$T$3)</f>
        <v/>
      </c>
      <c r="F295" s="3" t="str">
        <f xml:space="preserve"> RTD("cqg.rtd",,"StudyData", "High("&amp;$I$3&amp;")when (LocalMonth("&amp;$I$3&amp;")="&amp;$B295&amp;" and LocalDay("&amp;$I$3&amp;")="&amp;$C295&amp;" and LocalYear("&amp;$I$3&amp;")="&amp;$D295&amp;")", "Bar", "", "Close",$L$3, "0", $U$3,$Z$3, "",$O$3,$T$3)</f>
        <v/>
      </c>
      <c r="G295" s="3" t="str">
        <f xml:space="preserve"> RTD("cqg.rtd",,"StudyData", "Low("&amp;$I$3&amp;")when (LocalMonth("&amp;$I$3&amp;")="&amp;$B295&amp;" and LocalDay("&amp;$I$3&amp;")="&amp;$C295&amp;" and LocalYear("&amp;$I$3&amp;")="&amp;$D295&amp;")", "Bar", "", "Close",$L$3, "0", $U$3,$Z$3, "",$O$3,$T$3)</f>
        <v/>
      </c>
      <c r="H295" s="3" t="str">
        <f xml:space="preserve"> RTD("cqg.rtd",,"StudyData", "Close("&amp;$I$3&amp;")when (LocalMonth("&amp;$I$3&amp;")="&amp;$B295&amp;" and LocalDay("&amp;$I$3&amp;")="&amp;$C295&amp;" and LocalYear("&amp;$I$3&amp;")="&amp;$D295&amp;")", "Bar", "", "Close",$L$3, "0", $U$3,$Z$3, "",$O$3,$T$3)</f>
        <v/>
      </c>
      <c r="I295" s="4" t="str">
        <f xml:space="preserve"> RTD("cqg.rtd",,"StudyData", "Vol("&amp;$I$3&amp;",VolType=Exchange,CoCType=Commodity)when (LocalMonth("&amp;$I$3&amp;")="&amp;$B295&amp;" and LocalDay("&amp;$I$3&amp;")="&amp;$C295&amp;" and LocalYear("&amp;$I$3&amp;")="&amp;$D295&amp;")", "Bar", "", "Close",$L$3, "0", $U$3,$Z$3, "",$O$3,"D")</f>
        <v/>
      </c>
    </row>
    <row r="296" spans="1:9" x14ac:dyDescent="0.3">
      <c r="A296" s="1">
        <f t="shared" si="18"/>
        <v>42412</v>
      </c>
      <c r="B296" s="10">
        <f t="shared" si="19"/>
        <v>2</v>
      </c>
      <c r="C296" s="10">
        <f t="shared" si="20"/>
        <v>12</v>
      </c>
      <c r="D296" s="10">
        <f t="shared" si="21"/>
        <v>2016</v>
      </c>
      <c r="E296" s="3" t="str">
        <f xml:space="preserve"> RTD("cqg.rtd",,"StudyData", "Open("&amp;$I$3&amp;")when (LocalMonth("&amp;$I$3&amp;")="&amp;$B296&amp;" and LocalDay("&amp;$I$3&amp;")="&amp;$C296&amp;" and LocalYear("&amp;$I$3&amp;")="&amp;$D296&amp;")", "Bar", "", "Close",$L$3, "0", $U$3,$Z$3, "",$O$3,$T$3)</f>
        <v/>
      </c>
      <c r="F296" s="3" t="str">
        <f xml:space="preserve"> RTD("cqg.rtd",,"StudyData", "High("&amp;$I$3&amp;")when (LocalMonth("&amp;$I$3&amp;")="&amp;$B296&amp;" and LocalDay("&amp;$I$3&amp;")="&amp;$C296&amp;" and LocalYear("&amp;$I$3&amp;")="&amp;$D296&amp;")", "Bar", "", "Close",$L$3, "0", $U$3,$Z$3, "",$O$3,$T$3)</f>
        <v/>
      </c>
      <c r="G296" s="3" t="str">
        <f xml:space="preserve"> RTD("cqg.rtd",,"StudyData", "Low("&amp;$I$3&amp;")when (LocalMonth("&amp;$I$3&amp;")="&amp;$B296&amp;" and LocalDay("&amp;$I$3&amp;")="&amp;$C296&amp;" and LocalYear("&amp;$I$3&amp;")="&amp;$D296&amp;")", "Bar", "", "Close",$L$3, "0", $U$3,$Z$3, "",$O$3,$T$3)</f>
        <v/>
      </c>
      <c r="H296" s="3" t="str">
        <f xml:space="preserve"> RTD("cqg.rtd",,"StudyData", "Close("&amp;$I$3&amp;")when (LocalMonth("&amp;$I$3&amp;")="&amp;$B296&amp;" and LocalDay("&amp;$I$3&amp;")="&amp;$C296&amp;" and LocalYear("&amp;$I$3&amp;")="&amp;$D296&amp;")", "Bar", "", "Close",$L$3, "0", $U$3,$Z$3, "",$O$3,$T$3)</f>
        <v/>
      </c>
      <c r="I296" s="4" t="str">
        <f xml:space="preserve"> RTD("cqg.rtd",,"StudyData", "Vol("&amp;$I$3&amp;",VolType=Exchange,CoCType=Commodity)when (LocalMonth("&amp;$I$3&amp;")="&amp;$B296&amp;" and LocalDay("&amp;$I$3&amp;")="&amp;$C296&amp;" and LocalYear("&amp;$I$3&amp;")="&amp;$D296&amp;")", "Bar", "", "Close",$L$3, "0", $U$3,$Z$3, "",$O$3,"D")</f>
        <v/>
      </c>
    </row>
    <row r="297" spans="1:9" x14ac:dyDescent="0.3">
      <c r="A297" s="1">
        <f t="shared" si="18"/>
        <v>42415</v>
      </c>
      <c r="B297" s="10">
        <f t="shared" si="19"/>
        <v>2</v>
      </c>
      <c r="C297" s="10">
        <f t="shared" si="20"/>
        <v>15</v>
      </c>
      <c r="D297" s="10">
        <f t="shared" si="21"/>
        <v>2016</v>
      </c>
      <c r="E297" s="3" t="str">
        <f xml:space="preserve"> RTD("cqg.rtd",,"StudyData", "Open("&amp;$I$3&amp;")when (LocalMonth("&amp;$I$3&amp;")="&amp;$B297&amp;" and LocalDay("&amp;$I$3&amp;")="&amp;$C297&amp;" and LocalYear("&amp;$I$3&amp;")="&amp;$D297&amp;")", "Bar", "", "Close",$L$3, "0", $U$3,$Z$3, "",$O$3,$T$3)</f>
        <v/>
      </c>
      <c r="F297" s="3" t="str">
        <f xml:space="preserve"> RTD("cqg.rtd",,"StudyData", "High("&amp;$I$3&amp;")when (LocalMonth("&amp;$I$3&amp;")="&amp;$B297&amp;" and LocalDay("&amp;$I$3&amp;")="&amp;$C297&amp;" and LocalYear("&amp;$I$3&amp;")="&amp;$D297&amp;")", "Bar", "", "Close",$L$3, "0", $U$3,$Z$3, "",$O$3,$T$3)</f>
        <v/>
      </c>
      <c r="G297" s="3" t="str">
        <f xml:space="preserve"> RTD("cqg.rtd",,"StudyData", "Low("&amp;$I$3&amp;")when (LocalMonth("&amp;$I$3&amp;")="&amp;$B297&amp;" and LocalDay("&amp;$I$3&amp;")="&amp;$C297&amp;" and LocalYear("&amp;$I$3&amp;")="&amp;$D297&amp;")", "Bar", "", "Close",$L$3, "0", $U$3,$Z$3, "",$O$3,$T$3)</f>
        <v/>
      </c>
      <c r="H297" s="3" t="str">
        <f xml:space="preserve"> RTD("cqg.rtd",,"StudyData", "Close("&amp;$I$3&amp;")when (LocalMonth("&amp;$I$3&amp;")="&amp;$B297&amp;" and LocalDay("&amp;$I$3&amp;")="&amp;$C297&amp;" and LocalYear("&amp;$I$3&amp;")="&amp;$D297&amp;")", "Bar", "", "Close",$L$3, "0", $U$3,$Z$3, "",$O$3,$T$3)</f>
        <v/>
      </c>
      <c r="I297" s="4" t="str">
        <f xml:space="preserve"> RTD("cqg.rtd",,"StudyData", "Vol("&amp;$I$3&amp;",VolType=Exchange,CoCType=Commodity)when (LocalMonth("&amp;$I$3&amp;")="&amp;$B297&amp;" and LocalDay("&amp;$I$3&amp;")="&amp;$C297&amp;" and LocalYear("&amp;$I$3&amp;")="&amp;$D297&amp;")", "Bar", "", "Close",$L$3, "0", $U$3,$Z$3, "",$O$3,"D")</f>
        <v/>
      </c>
    </row>
    <row r="298" spans="1:9" x14ac:dyDescent="0.3">
      <c r="A298" s="1">
        <f t="shared" si="18"/>
        <v>42416</v>
      </c>
      <c r="B298" s="10">
        <f t="shared" si="19"/>
        <v>2</v>
      </c>
      <c r="C298" s="10">
        <f t="shared" si="20"/>
        <v>16</v>
      </c>
      <c r="D298" s="10">
        <f t="shared" si="21"/>
        <v>2016</v>
      </c>
      <c r="E298" s="3" t="str">
        <f xml:space="preserve"> RTD("cqg.rtd",,"StudyData", "Open("&amp;$I$3&amp;")when (LocalMonth("&amp;$I$3&amp;")="&amp;$B298&amp;" and LocalDay("&amp;$I$3&amp;")="&amp;$C298&amp;" and LocalYear("&amp;$I$3&amp;")="&amp;$D298&amp;")", "Bar", "", "Close",$L$3, "0", $U$3,$Z$3, "",$O$3,$T$3)</f>
        <v/>
      </c>
      <c r="F298" s="3" t="str">
        <f xml:space="preserve"> RTD("cqg.rtd",,"StudyData", "High("&amp;$I$3&amp;")when (LocalMonth("&amp;$I$3&amp;")="&amp;$B298&amp;" and LocalDay("&amp;$I$3&amp;")="&amp;$C298&amp;" and LocalYear("&amp;$I$3&amp;")="&amp;$D298&amp;")", "Bar", "", "Close",$L$3, "0", $U$3,$Z$3, "",$O$3,$T$3)</f>
        <v/>
      </c>
      <c r="G298" s="3" t="str">
        <f xml:space="preserve"> RTD("cqg.rtd",,"StudyData", "Low("&amp;$I$3&amp;")when (LocalMonth("&amp;$I$3&amp;")="&amp;$B298&amp;" and LocalDay("&amp;$I$3&amp;")="&amp;$C298&amp;" and LocalYear("&amp;$I$3&amp;")="&amp;$D298&amp;")", "Bar", "", "Close",$L$3, "0", $U$3,$Z$3, "",$O$3,$T$3)</f>
        <v/>
      </c>
      <c r="H298" s="3" t="str">
        <f xml:space="preserve"> RTD("cqg.rtd",,"StudyData", "Close("&amp;$I$3&amp;")when (LocalMonth("&amp;$I$3&amp;")="&amp;$B298&amp;" and LocalDay("&amp;$I$3&amp;")="&amp;$C298&amp;" and LocalYear("&amp;$I$3&amp;")="&amp;$D298&amp;")", "Bar", "", "Close",$L$3, "0", $U$3,$Z$3, "",$O$3,$T$3)</f>
        <v/>
      </c>
      <c r="I298" s="4" t="str">
        <f xml:space="preserve"> RTD("cqg.rtd",,"StudyData", "Vol("&amp;$I$3&amp;",VolType=Exchange,CoCType=Commodity)when (LocalMonth("&amp;$I$3&amp;")="&amp;$B298&amp;" and LocalDay("&amp;$I$3&amp;")="&amp;$C298&amp;" and LocalYear("&amp;$I$3&amp;")="&amp;$D298&amp;")", "Bar", "", "Close",$L$3, "0", $U$3,$Z$3, "",$O$3,"D")</f>
        <v/>
      </c>
    </row>
    <row r="299" spans="1:9" x14ac:dyDescent="0.3">
      <c r="A299" s="1">
        <f t="shared" si="18"/>
        <v>42417</v>
      </c>
      <c r="B299" s="10">
        <f t="shared" si="19"/>
        <v>2</v>
      </c>
      <c r="C299" s="10">
        <f t="shared" si="20"/>
        <v>17</v>
      </c>
      <c r="D299" s="10">
        <f t="shared" si="21"/>
        <v>2016</v>
      </c>
      <c r="E299" s="3" t="str">
        <f xml:space="preserve"> RTD("cqg.rtd",,"StudyData", "Open("&amp;$I$3&amp;")when (LocalMonth("&amp;$I$3&amp;")="&amp;$B299&amp;" and LocalDay("&amp;$I$3&amp;")="&amp;$C299&amp;" and LocalYear("&amp;$I$3&amp;")="&amp;$D299&amp;")", "Bar", "", "Close",$L$3, "0", $U$3,$Z$3, "",$O$3,$T$3)</f>
        <v/>
      </c>
      <c r="F299" s="3" t="str">
        <f xml:space="preserve"> RTD("cqg.rtd",,"StudyData", "High("&amp;$I$3&amp;")when (LocalMonth("&amp;$I$3&amp;")="&amp;$B299&amp;" and LocalDay("&amp;$I$3&amp;")="&amp;$C299&amp;" and LocalYear("&amp;$I$3&amp;")="&amp;$D299&amp;")", "Bar", "", "Close",$L$3, "0", $U$3,$Z$3, "",$O$3,$T$3)</f>
        <v/>
      </c>
      <c r="G299" s="3" t="str">
        <f xml:space="preserve"> RTD("cqg.rtd",,"StudyData", "Low("&amp;$I$3&amp;")when (LocalMonth("&amp;$I$3&amp;")="&amp;$B299&amp;" and LocalDay("&amp;$I$3&amp;")="&amp;$C299&amp;" and LocalYear("&amp;$I$3&amp;")="&amp;$D299&amp;")", "Bar", "", "Close",$L$3, "0", $U$3,$Z$3, "",$O$3,$T$3)</f>
        <v/>
      </c>
      <c r="H299" s="3" t="str">
        <f xml:space="preserve"> RTD("cqg.rtd",,"StudyData", "Close("&amp;$I$3&amp;")when (LocalMonth("&amp;$I$3&amp;")="&amp;$B299&amp;" and LocalDay("&amp;$I$3&amp;")="&amp;$C299&amp;" and LocalYear("&amp;$I$3&amp;")="&amp;$D299&amp;")", "Bar", "", "Close",$L$3, "0", $U$3,$Z$3, "",$O$3,$T$3)</f>
        <v/>
      </c>
      <c r="I299" s="4" t="str">
        <f xml:space="preserve"> RTD("cqg.rtd",,"StudyData", "Vol("&amp;$I$3&amp;",VolType=Exchange,CoCType=Commodity)when (LocalMonth("&amp;$I$3&amp;")="&amp;$B299&amp;" and LocalDay("&amp;$I$3&amp;")="&amp;$C299&amp;" and LocalYear("&amp;$I$3&amp;")="&amp;$D299&amp;")", "Bar", "", "Close",$L$3, "0", $U$3,$Z$3, "",$O$3,"D")</f>
        <v/>
      </c>
    </row>
    <row r="300" spans="1:9" x14ac:dyDescent="0.3">
      <c r="A300" s="1">
        <f t="shared" si="18"/>
        <v>42418</v>
      </c>
      <c r="B300" s="10">
        <f t="shared" si="19"/>
        <v>2</v>
      </c>
      <c r="C300" s="10">
        <f t="shared" si="20"/>
        <v>18</v>
      </c>
      <c r="D300" s="10">
        <f t="shared" si="21"/>
        <v>2016</v>
      </c>
      <c r="E300" s="3" t="str">
        <f xml:space="preserve"> RTD("cqg.rtd",,"StudyData", "Open("&amp;$I$3&amp;")when (LocalMonth("&amp;$I$3&amp;")="&amp;$B300&amp;" and LocalDay("&amp;$I$3&amp;")="&amp;$C300&amp;" and LocalYear("&amp;$I$3&amp;")="&amp;$D300&amp;")", "Bar", "", "Close",$L$3, "0", $U$3,$Z$3, "",$O$3,$T$3)</f>
        <v/>
      </c>
      <c r="F300" s="3" t="str">
        <f xml:space="preserve"> RTD("cqg.rtd",,"StudyData", "High("&amp;$I$3&amp;")when (LocalMonth("&amp;$I$3&amp;")="&amp;$B300&amp;" and LocalDay("&amp;$I$3&amp;")="&amp;$C300&amp;" and LocalYear("&amp;$I$3&amp;")="&amp;$D300&amp;")", "Bar", "", "Close",$L$3, "0", $U$3,$Z$3, "",$O$3,$T$3)</f>
        <v/>
      </c>
      <c r="G300" s="3" t="str">
        <f xml:space="preserve"> RTD("cqg.rtd",,"StudyData", "Low("&amp;$I$3&amp;")when (LocalMonth("&amp;$I$3&amp;")="&amp;$B300&amp;" and LocalDay("&amp;$I$3&amp;")="&amp;$C300&amp;" and LocalYear("&amp;$I$3&amp;")="&amp;$D300&amp;")", "Bar", "", "Close",$L$3, "0", $U$3,$Z$3, "",$O$3,$T$3)</f>
        <v/>
      </c>
      <c r="H300" s="3" t="str">
        <f xml:space="preserve"> RTD("cqg.rtd",,"StudyData", "Close("&amp;$I$3&amp;")when (LocalMonth("&amp;$I$3&amp;")="&amp;$B300&amp;" and LocalDay("&amp;$I$3&amp;")="&amp;$C300&amp;" and LocalYear("&amp;$I$3&amp;")="&amp;$D300&amp;")", "Bar", "", "Close",$L$3, "0", $U$3,$Z$3, "",$O$3,$T$3)</f>
        <v/>
      </c>
      <c r="I300" s="4" t="str">
        <f xml:space="preserve"> RTD("cqg.rtd",,"StudyData", "Vol("&amp;$I$3&amp;",VolType=Exchange,CoCType=Commodity)when (LocalMonth("&amp;$I$3&amp;")="&amp;$B300&amp;" and LocalDay("&amp;$I$3&amp;")="&amp;$C300&amp;" and LocalYear("&amp;$I$3&amp;")="&amp;$D300&amp;")", "Bar", "", "Close",$L$3, "0", $U$3,$Z$3, "",$O$3,"D")</f>
        <v/>
      </c>
    </row>
    <row r="301" spans="1:9" x14ac:dyDescent="0.3">
      <c r="A301" s="1">
        <f t="shared" si="18"/>
        <v>42419</v>
      </c>
      <c r="B301" s="10">
        <f t="shared" si="19"/>
        <v>2</v>
      </c>
      <c r="C301" s="10">
        <f t="shared" si="20"/>
        <v>19</v>
      </c>
      <c r="D301" s="10">
        <f t="shared" si="21"/>
        <v>2016</v>
      </c>
      <c r="E301" s="3" t="str">
        <f xml:space="preserve"> RTD("cqg.rtd",,"StudyData", "Open("&amp;$I$3&amp;")when (LocalMonth("&amp;$I$3&amp;")="&amp;$B301&amp;" and LocalDay("&amp;$I$3&amp;")="&amp;$C301&amp;" and LocalYear("&amp;$I$3&amp;")="&amp;$D301&amp;")", "Bar", "", "Close",$L$3, "0", $U$3,$Z$3, "",$O$3,$T$3)</f>
        <v/>
      </c>
      <c r="F301" s="3" t="str">
        <f xml:space="preserve"> RTD("cqg.rtd",,"StudyData", "High("&amp;$I$3&amp;")when (LocalMonth("&amp;$I$3&amp;")="&amp;$B301&amp;" and LocalDay("&amp;$I$3&amp;")="&amp;$C301&amp;" and LocalYear("&amp;$I$3&amp;")="&amp;$D301&amp;")", "Bar", "", "Close",$L$3, "0", $U$3,$Z$3, "",$O$3,$T$3)</f>
        <v/>
      </c>
      <c r="G301" s="3" t="str">
        <f xml:space="preserve"> RTD("cqg.rtd",,"StudyData", "Low("&amp;$I$3&amp;")when (LocalMonth("&amp;$I$3&amp;")="&amp;$B301&amp;" and LocalDay("&amp;$I$3&amp;")="&amp;$C301&amp;" and LocalYear("&amp;$I$3&amp;")="&amp;$D301&amp;")", "Bar", "", "Close",$L$3, "0", $U$3,$Z$3, "",$O$3,$T$3)</f>
        <v/>
      </c>
      <c r="H301" s="3" t="str">
        <f xml:space="preserve"> RTD("cqg.rtd",,"StudyData", "Close("&amp;$I$3&amp;")when (LocalMonth("&amp;$I$3&amp;")="&amp;$B301&amp;" and LocalDay("&amp;$I$3&amp;")="&amp;$C301&amp;" and LocalYear("&amp;$I$3&amp;")="&amp;$D301&amp;")", "Bar", "", "Close",$L$3, "0", $U$3,$Z$3, "",$O$3,$T$3)</f>
        <v/>
      </c>
      <c r="I301" s="4" t="str">
        <f xml:space="preserve"> RTD("cqg.rtd",,"StudyData", "Vol("&amp;$I$3&amp;",VolType=Exchange,CoCType=Commodity)when (LocalMonth("&amp;$I$3&amp;")="&amp;$B301&amp;" and LocalDay("&amp;$I$3&amp;")="&amp;$C301&amp;" and LocalYear("&amp;$I$3&amp;")="&amp;$D301&amp;")", "Bar", "", "Close",$L$3, "0", $U$3,$Z$3, "",$O$3,"D")</f>
        <v/>
      </c>
    </row>
    <row r="302" spans="1:9" x14ac:dyDescent="0.3">
      <c r="A302" s="1">
        <f t="shared" si="18"/>
        <v>42422</v>
      </c>
      <c r="B302" s="10">
        <f t="shared" si="19"/>
        <v>2</v>
      </c>
      <c r="C302" s="10">
        <f t="shared" si="20"/>
        <v>22</v>
      </c>
      <c r="D302" s="10">
        <f t="shared" si="21"/>
        <v>2016</v>
      </c>
      <c r="E302" s="3" t="str">
        <f xml:space="preserve"> RTD("cqg.rtd",,"StudyData", "Open("&amp;$I$3&amp;")when (LocalMonth("&amp;$I$3&amp;")="&amp;$B302&amp;" and LocalDay("&amp;$I$3&amp;")="&amp;$C302&amp;" and LocalYear("&amp;$I$3&amp;")="&amp;$D302&amp;")", "Bar", "", "Close",$L$3, "0", $U$3,$Z$3, "",$O$3,$T$3)</f>
        <v/>
      </c>
      <c r="F302" s="3" t="str">
        <f xml:space="preserve"> RTD("cqg.rtd",,"StudyData", "High("&amp;$I$3&amp;")when (LocalMonth("&amp;$I$3&amp;")="&amp;$B302&amp;" and LocalDay("&amp;$I$3&amp;")="&amp;$C302&amp;" and LocalYear("&amp;$I$3&amp;")="&amp;$D302&amp;")", "Bar", "", "Close",$L$3, "0", $U$3,$Z$3, "",$O$3,$T$3)</f>
        <v/>
      </c>
      <c r="G302" s="3" t="str">
        <f xml:space="preserve"> RTD("cqg.rtd",,"StudyData", "Low("&amp;$I$3&amp;")when (LocalMonth("&amp;$I$3&amp;")="&amp;$B302&amp;" and LocalDay("&amp;$I$3&amp;")="&amp;$C302&amp;" and LocalYear("&amp;$I$3&amp;")="&amp;$D302&amp;")", "Bar", "", "Close",$L$3, "0", $U$3,$Z$3, "",$O$3,$T$3)</f>
        <v/>
      </c>
      <c r="H302" s="3" t="str">
        <f xml:space="preserve"> RTD("cqg.rtd",,"StudyData", "Close("&amp;$I$3&amp;")when (LocalMonth("&amp;$I$3&amp;")="&amp;$B302&amp;" and LocalDay("&amp;$I$3&amp;")="&amp;$C302&amp;" and LocalYear("&amp;$I$3&amp;")="&amp;$D302&amp;")", "Bar", "", "Close",$L$3, "0", $U$3,$Z$3, "",$O$3,$T$3)</f>
        <v/>
      </c>
      <c r="I302" s="4" t="str">
        <f xml:space="preserve"> RTD("cqg.rtd",,"StudyData", "Vol("&amp;$I$3&amp;",VolType=Exchange,CoCType=Commodity)when (LocalMonth("&amp;$I$3&amp;")="&amp;$B302&amp;" and LocalDay("&amp;$I$3&amp;")="&amp;$C302&amp;" and LocalYear("&amp;$I$3&amp;")="&amp;$D302&amp;")", "Bar", "", "Close",$L$3, "0", $U$3,$Z$3, "",$O$3,"D")</f>
        <v/>
      </c>
    </row>
    <row r="303" spans="1:9" x14ac:dyDescent="0.3">
      <c r="A303" s="1">
        <f t="shared" si="18"/>
        <v>42423</v>
      </c>
      <c r="B303" s="10">
        <f t="shared" si="19"/>
        <v>2</v>
      </c>
      <c r="C303" s="10">
        <f t="shared" si="20"/>
        <v>23</v>
      </c>
      <c r="D303" s="10">
        <f t="shared" si="21"/>
        <v>2016</v>
      </c>
      <c r="E303" s="3" t="str">
        <f xml:space="preserve"> RTD("cqg.rtd",,"StudyData", "Open("&amp;$I$3&amp;")when (LocalMonth("&amp;$I$3&amp;")="&amp;$B303&amp;" and LocalDay("&amp;$I$3&amp;")="&amp;$C303&amp;" and LocalYear("&amp;$I$3&amp;")="&amp;$D303&amp;")", "Bar", "", "Close",$L$3, "0", $U$3,$Z$3, "",$O$3,$T$3)</f>
        <v/>
      </c>
      <c r="F303" s="3" t="str">
        <f xml:space="preserve"> RTD("cqg.rtd",,"StudyData", "High("&amp;$I$3&amp;")when (LocalMonth("&amp;$I$3&amp;")="&amp;$B303&amp;" and LocalDay("&amp;$I$3&amp;")="&amp;$C303&amp;" and LocalYear("&amp;$I$3&amp;")="&amp;$D303&amp;")", "Bar", "", "Close",$L$3, "0", $U$3,$Z$3, "",$O$3,$T$3)</f>
        <v/>
      </c>
      <c r="G303" s="3" t="str">
        <f xml:space="preserve"> RTD("cqg.rtd",,"StudyData", "Low("&amp;$I$3&amp;")when (LocalMonth("&amp;$I$3&amp;")="&amp;$B303&amp;" and LocalDay("&amp;$I$3&amp;")="&amp;$C303&amp;" and LocalYear("&amp;$I$3&amp;")="&amp;$D303&amp;")", "Bar", "", "Close",$L$3, "0", $U$3,$Z$3, "",$O$3,$T$3)</f>
        <v/>
      </c>
      <c r="H303" s="3" t="str">
        <f xml:space="preserve"> RTD("cqg.rtd",,"StudyData", "Close("&amp;$I$3&amp;")when (LocalMonth("&amp;$I$3&amp;")="&amp;$B303&amp;" and LocalDay("&amp;$I$3&amp;")="&amp;$C303&amp;" and LocalYear("&amp;$I$3&amp;")="&amp;$D303&amp;")", "Bar", "", "Close",$L$3, "0", $U$3,$Z$3, "",$O$3,$T$3)</f>
        <v/>
      </c>
      <c r="I303" s="4" t="str">
        <f xml:space="preserve"> RTD("cqg.rtd",,"StudyData", "Vol("&amp;$I$3&amp;",VolType=Exchange,CoCType=Commodity)when (LocalMonth("&amp;$I$3&amp;")="&amp;$B303&amp;" and LocalDay("&amp;$I$3&amp;")="&amp;$C303&amp;" and LocalYear("&amp;$I$3&amp;")="&amp;$D303&amp;")", "Bar", "", "Close",$L$3, "0", $U$3,$Z$3, "",$O$3,"D")</f>
        <v/>
      </c>
    </row>
    <row r="304" spans="1:9" x14ac:dyDescent="0.3">
      <c r="A304" s="1">
        <f t="shared" si="18"/>
        <v>42424</v>
      </c>
      <c r="B304" s="10">
        <f t="shared" si="19"/>
        <v>2</v>
      </c>
      <c r="C304" s="10">
        <f t="shared" si="20"/>
        <v>24</v>
      </c>
      <c r="D304" s="10">
        <f t="shared" si="21"/>
        <v>2016</v>
      </c>
      <c r="E304" s="3" t="str">
        <f xml:space="preserve"> RTD("cqg.rtd",,"StudyData", "Open("&amp;$I$3&amp;")when (LocalMonth("&amp;$I$3&amp;")="&amp;$B304&amp;" and LocalDay("&amp;$I$3&amp;")="&amp;$C304&amp;" and LocalYear("&amp;$I$3&amp;")="&amp;$D304&amp;")", "Bar", "", "Close",$L$3, "0", $U$3,$Z$3, "",$O$3,$T$3)</f>
        <v/>
      </c>
      <c r="F304" s="3" t="str">
        <f xml:space="preserve"> RTD("cqg.rtd",,"StudyData", "High("&amp;$I$3&amp;")when (LocalMonth("&amp;$I$3&amp;")="&amp;$B304&amp;" and LocalDay("&amp;$I$3&amp;")="&amp;$C304&amp;" and LocalYear("&amp;$I$3&amp;")="&amp;$D304&amp;")", "Bar", "", "Close",$L$3, "0", $U$3,$Z$3, "",$O$3,$T$3)</f>
        <v/>
      </c>
      <c r="G304" s="3" t="str">
        <f xml:space="preserve"> RTD("cqg.rtd",,"StudyData", "Low("&amp;$I$3&amp;")when (LocalMonth("&amp;$I$3&amp;")="&amp;$B304&amp;" and LocalDay("&amp;$I$3&amp;")="&amp;$C304&amp;" and LocalYear("&amp;$I$3&amp;")="&amp;$D304&amp;")", "Bar", "", "Close",$L$3, "0", $U$3,$Z$3, "",$O$3,$T$3)</f>
        <v/>
      </c>
      <c r="H304" s="3" t="str">
        <f xml:space="preserve"> RTD("cqg.rtd",,"StudyData", "Close("&amp;$I$3&amp;")when (LocalMonth("&amp;$I$3&amp;")="&amp;$B304&amp;" and LocalDay("&amp;$I$3&amp;")="&amp;$C304&amp;" and LocalYear("&amp;$I$3&amp;")="&amp;$D304&amp;")", "Bar", "", "Close",$L$3, "0", $U$3,$Z$3, "",$O$3,$T$3)</f>
        <v/>
      </c>
      <c r="I304" s="4" t="str">
        <f xml:space="preserve"> RTD("cqg.rtd",,"StudyData", "Vol("&amp;$I$3&amp;",VolType=Exchange,CoCType=Commodity)when (LocalMonth("&amp;$I$3&amp;")="&amp;$B304&amp;" and LocalDay("&amp;$I$3&amp;")="&amp;$C304&amp;" and LocalYear("&amp;$I$3&amp;")="&amp;$D304&amp;")", "Bar", "", "Close",$L$3, "0", $U$3,$Z$3, "",$O$3,"D")</f>
        <v/>
      </c>
    </row>
    <row r="305" spans="1:9" x14ac:dyDescent="0.3">
      <c r="A305" s="1">
        <f t="shared" si="18"/>
        <v>42425</v>
      </c>
      <c r="B305" s="10">
        <f t="shared" si="19"/>
        <v>2</v>
      </c>
      <c r="C305" s="10">
        <f t="shared" si="20"/>
        <v>25</v>
      </c>
      <c r="D305" s="10">
        <f t="shared" si="21"/>
        <v>2016</v>
      </c>
      <c r="E305" s="3" t="str">
        <f xml:space="preserve"> RTD("cqg.rtd",,"StudyData", "Open("&amp;$I$3&amp;")when (LocalMonth("&amp;$I$3&amp;")="&amp;$B305&amp;" and LocalDay("&amp;$I$3&amp;")="&amp;$C305&amp;" and LocalYear("&amp;$I$3&amp;")="&amp;$D305&amp;")", "Bar", "", "Close",$L$3, "0", $U$3,$Z$3, "",$O$3,$T$3)</f>
        <v/>
      </c>
      <c r="F305" s="3" t="str">
        <f xml:space="preserve"> RTD("cqg.rtd",,"StudyData", "High("&amp;$I$3&amp;")when (LocalMonth("&amp;$I$3&amp;")="&amp;$B305&amp;" and LocalDay("&amp;$I$3&amp;")="&amp;$C305&amp;" and LocalYear("&amp;$I$3&amp;")="&amp;$D305&amp;")", "Bar", "", "Close",$L$3, "0", $U$3,$Z$3, "",$O$3,$T$3)</f>
        <v/>
      </c>
      <c r="G305" s="3" t="str">
        <f xml:space="preserve"> RTD("cqg.rtd",,"StudyData", "Low("&amp;$I$3&amp;")when (LocalMonth("&amp;$I$3&amp;")="&amp;$B305&amp;" and LocalDay("&amp;$I$3&amp;")="&amp;$C305&amp;" and LocalYear("&amp;$I$3&amp;")="&amp;$D305&amp;")", "Bar", "", "Close",$L$3, "0", $U$3,$Z$3, "",$O$3,$T$3)</f>
        <v/>
      </c>
      <c r="H305" s="3" t="str">
        <f xml:space="preserve"> RTD("cqg.rtd",,"StudyData", "Close("&amp;$I$3&amp;")when (LocalMonth("&amp;$I$3&amp;")="&amp;$B305&amp;" and LocalDay("&amp;$I$3&amp;")="&amp;$C305&amp;" and LocalYear("&amp;$I$3&amp;")="&amp;$D305&amp;")", "Bar", "", "Close",$L$3, "0", $U$3,$Z$3, "",$O$3,$T$3)</f>
        <v/>
      </c>
      <c r="I305" s="4" t="str">
        <f xml:space="preserve"> RTD("cqg.rtd",,"StudyData", "Vol("&amp;$I$3&amp;",VolType=Exchange,CoCType=Commodity)when (LocalMonth("&amp;$I$3&amp;")="&amp;$B305&amp;" and LocalDay("&amp;$I$3&amp;")="&amp;$C305&amp;" and LocalYear("&amp;$I$3&amp;")="&amp;$D305&amp;")", "Bar", "", "Close",$L$3, "0", $U$3,$Z$3, "",$O$3,"D")</f>
        <v/>
      </c>
    </row>
    <row r="306" spans="1:9" x14ac:dyDescent="0.3">
      <c r="A306" s="1">
        <f t="shared" si="18"/>
        <v>42426</v>
      </c>
      <c r="B306" s="10">
        <f t="shared" si="19"/>
        <v>2</v>
      </c>
      <c r="C306" s="10">
        <f t="shared" si="20"/>
        <v>26</v>
      </c>
      <c r="D306" s="10">
        <f t="shared" si="21"/>
        <v>2016</v>
      </c>
      <c r="E306" s="3" t="str">
        <f xml:space="preserve"> RTD("cqg.rtd",,"StudyData", "Open("&amp;$I$3&amp;")when (LocalMonth("&amp;$I$3&amp;")="&amp;$B306&amp;" and LocalDay("&amp;$I$3&amp;")="&amp;$C306&amp;" and LocalYear("&amp;$I$3&amp;")="&amp;$D306&amp;")", "Bar", "", "Close",$L$3, "0", $U$3,$Z$3, "",$O$3,$T$3)</f>
        <v/>
      </c>
      <c r="F306" s="3" t="str">
        <f xml:space="preserve"> RTD("cqg.rtd",,"StudyData", "High("&amp;$I$3&amp;")when (LocalMonth("&amp;$I$3&amp;")="&amp;$B306&amp;" and LocalDay("&amp;$I$3&amp;")="&amp;$C306&amp;" and LocalYear("&amp;$I$3&amp;")="&amp;$D306&amp;")", "Bar", "", "Close",$L$3, "0", $U$3,$Z$3, "",$O$3,$T$3)</f>
        <v/>
      </c>
      <c r="G306" s="3" t="str">
        <f xml:space="preserve"> RTD("cqg.rtd",,"StudyData", "Low("&amp;$I$3&amp;")when (LocalMonth("&amp;$I$3&amp;")="&amp;$B306&amp;" and LocalDay("&amp;$I$3&amp;")="&amp;$C306&amp;" and LocalYear("&amp;$I$3&amp;")="&amp;$D306&amp;")", "Bar", "", "Close",$L$3, "0", $U$3,$Z$3, "",$O$3,$T$3)</f>
        <v/>
      </c>
      <c r="H306" s="3" t="str">
        <f xml:space="preserve"> RTD("cqg.rtd",,"StudyData", "Close("&amp;$I$3&amp;")when (LocalMonth("&amp;$I$3&amp;")="&amp;$B306&amp;" and LocalDay("&amp;$I$3&amp;")="&amp;$C306&amp;" and LocalYear("&amp;$I$3&amp;")="&amp;$D306&amp;")", "Bar", "", "Close",$L$3, "0", $U$3,$Z$3, "",$O$3,$T$3)</f>
        <v/>
      </c>
      <c r="I306" s="4" t="str">
        <f xml:space="preserve"> RTD("cqg.rtd",,"StudyData", "Vol("&amp;$I$3&amp;",VolType=Exchange,CoCType=Commodity)when (LocalMonth("&amp;$I$3&amp;")="&amp;$B306&amp;" and LocalDay("&amp;$I$3&amp;")="&amp;$C306&amp;" and LocalYear("&amp;$I$3&amp;")="&amp;$D306&amp;")", "Bar", "", "Close",$L$3, "0", $U$3,$Z$3, "",$O$3,"D")</f>
        <v/>
      </c>
    </row>
    <row r="307" spans="1:9" x14ac:dyDescent="0.3">
      <c r="A307" s="1">
        <f t="shared" si="18"/>
        <v>42429</v>
      </c>
      <c r="B307" s="10">
        <f t="shared" si="19"/>
        <v>2</v>
      </c>
      <c r="C307" s="10">
        <f t="shared" si="20"/>
        <v>29</v>
      </c>
      <c r="D307" s="10">
        <f t="shared" si="21"/>
        <v>2016</v>
      </c>
      <c r="E307" s="3" t="str">
        <f xml:space="preserve"> RTD("cqg.rtd",,"StudyData", "Open("&amp;$I$3&amp;")when (LocalMonth("&amp;$I$3&amp;")="&amp;$B307&amp;" and LocalDay("&amp;$I$3&amp;")="&amp;$C307&amp;" and LocalYear("&amp;$I$3&amp;")="&amp;$D307&amp;")", "Bar", "", "Close",$L$3, "0", $U$3,$Z$3, "",$O$3,$T$3)</f>
        <v/>
      </c>
      <c r="F307" s="3" t="str">
        <f xml:space="preserve"> RTD("cqg.rtd",,"StudyData", "High("&amp;$I$3&amp;")when (LocalMonth("&amp;$I$3&amp;")="&amp;$B307&amp;" and LocalDay("&amp;$I$3&amp;")="&amp;$C307&amp;" and LocalYear("&amp;$I$3&amp;")="&amp;$D307&amp;")", "Bar", "", "Close",$L$3, "0", $U$3,$Z$3, "",$O$3,$T$3)</f>
        <v/>
      </c>
      <c r="G307" s="3" t="str">
        <f xml:space="preserve"> RTD("cqg.rtd",,"StudyData", "Low("&amp;$I$3&amp;")when (LocalMonth("&amp;$I$3&amp;")="&amp;$B307&amp;" and LocalDay("&amp;$I$3&amp;")="&amp;$C307&amp;" and LocalYear("&amp;$I$3&amp;")="&amp;$D307&amp;")", "Bar", "", "Close",$L$3, "0", $U$3,$Z$3, "",$O$3,$T$3)</f>
        <v/>
      </c>
      <c r="H307" s="3" t="str">
        <f xml:space="preserve"> RTD("cqg.rtd",,"StudyData", "Close("&amp;$I$3&amp;")when (LocalMonth("&amp;$I$3&amp;")="&amp;$B307&amp;" and LocalDay("&amp;$I$3&amp;")="&amp;$C307&amp;" and LocalYear("&amp;$I$3&amp;")="&amp;$D307&amp;")", "Bar", "", "Close",$L$3, "0", $U$3,$Z$3, "",$O$3,$T$3)</f>
        <v/>
      </c>
      <c r="I307" s="4" t="str">
        <f xml:space="preserve"> RTD("cqg.rtd",,"StudyData", "Vol("&amp;$I$3&amp;",VolType=Exchange,CoCType=Commodity)when (LocalMonth("&amp;$I$3&amp;")="&amp;$B307&amp;" and LocalDay("&amp;$I$3&amp;")="&amp;$C307&amp;" and LocalYear("&amp;$I$3&amp;")="&amp;$D307&amp;")", "Bar", "", "Close",$L$3, "0", $U$3,$Z$3, "",$O$3,"D")</f>
        <v/>
      </c>
    </row>
    <row r="308" spans="1:9" x14ac:dyDescent="0.3">
      <c r="A308" s="1">
        <f t="shared" si="18"/>
        <v>42430</v>
      </c>
      <c r="B308" s="10">
        <f t="shared" si="19"/>
        <v>3</v>
      </c>
      <c r="C308" s="10">
        <f t="shared" si="20"/>
        <v>1</v>
      </c>
      <c r="D308" s="10">
        <f t="shared" si="21"/>
        <v>2016</v>
      </c>
      <c r="E308" s="3" t="str">
        <f xml:space="preserve"> RTD("cqg.rtd",,"StudyData", "Open("&amp;$I$3&amp;")when (LocalMonth("&amp;$I$3&amp;")="&amp;$B308&amp;" and LocalDay("&amp;$I$3&amp;")="&amp;$C308&amp;" and LocalYear("&amp;$I$3&amp;")="&amp;$D308&amp;")", "Bar", "", "Close",$L$3, "0", $U$3,$Z$3, "",$O$3,$T$3)</f>
        <v/>
      </c>
      <c r="F308" s="3" t="str">
        <f xml:space="preserve"> RTD("cqg.rtd",,"StudyData", "High("&amp;$I$3&amp;")when (LocalMonth("&amp;$I$3&amp;")="&amp;$B308&amp;" and LocalDay("&amp;$I$3&amp;")="&amp;$C308&amp;" and LocalYear("&amp;$I$3&amp;")="&amp;$D308&amp;")", "Bar", "", "Close",$L$3, "0", $U$3,$Z$3, "",$O$3,$T$3)</f>
        <v/>
      </c>
      <c r="G308" s="3" t="str">
        <f xml:space="preserve"> RTD("cqg.rtd",,"StudyData", "Low("&amp;$I$3&amp;")when (LocalMonth("&amp;$I$3&amp;")="&amp;$B308&amp;" and LocalDay("&amp;$I$3&amp;")="&amp;$C308&amp;" and LocalYear("&amp;$I$3&amp;")="&amp;$D308&amp;")", "Bar", "", "Close",$L$3, "0", $U$3,$Z$3, "",$O$3,$T$3)</f>
        <v/>
      </c>
      <c r="H308" s="3" t="str">
        <f xml:space="preserve"> RTD("cqg.rtd",,"StudyData", "Close("&amp;$I$3&amp;")when (LocalMonth("&amp;$I$3&amp;")="&amp;$B308&amp;" and LocalDay("&amp;$I$3&amp;")="&amp;$C308&amp;" and LocalYear("&amp;$I$3&amp;")="&amp;$D308&amp;")", "Bar", "", "Close",$L$3, "0", $U$3,$Z$3, "",$O$3,$T$3)</f>
        <v/>
      </c>
      <c r="I308" s="4" t="str">
        <f xml:space="preserve"> RTD("cqg.rtd",,"StudyData", "Vol("&amp;$I$3&amp;",VolType=Exchange,CoCType=Commodity)when (LocalMonth("&amp;$I$3&amp;")="&amp;$B308&amp;" and LocalDay("&amp;$I$3&amp;")="&amp;$C308&amp;" and LocalYear("&amp;$I$3&amp;")="&amp;$D308&amp;")", "Bar", "", "Close",$L$3, "0", $U$3,$Z$3, "",$O$3,"D")</f>
        <v/>
      </c>
    </row>
    <row r="309" spans="1:9" x14ac:dyDescent="0.3">
      <c r="A309" s="1">
        <f t="shared" si="18"/>
        <v>42431</v>
      </c>
      <c r="B309" s="10">
        <f t="shared" si="19"/>
        <v>3</v>
      </c>
      <c r="C309" s="10">
        <f t="shared" si="20"/>
        <v>2</v>
      </c>
      <c r="D309" s="10">
        <f t="shared" si="21"/>
        <v>2016</v>
      </c>
      <c r="E309" s="3" t="str">
        <f xml:space="preserve"> RTD("cqg.rtd",,"StudyData", "Open("&amp;$I$3&amp;")when (LocalMonth("&amp;$I$3&amp;")="&amp;$B309&amp;" and LocalDay("&amp;$I$3&amp;")="&amp;$C309&amp;" and LocalYear("&amp;$I$3&amp;")="&amp;$D309&amp;")", "Bar", "", "Close",$L$3, "0", $U$3,$Z$3, "",$O$3,$T$3)</f>
        <v/>
      </c>
      <c r="F309" s="3" t="str">
        <f xml:space="preserve"> RTD("cqg.rtd",,"StudyData", "High("&amp;$I$3&amp;")when (LocalMonth("&amp;$I$3&amp;")="&amp;$B309&amp;" and LocalDay("&amp;$I$3&amp;")="&amp;$C309&amp;" and LocalYear("&amp;$I$3&amp;")="&amp;$D309&amp;")", "Bar", "", "Close",$L$3, "0", $U$3,$Z$3, "",$O$3,$T$3)</f>
        <v/>
      </c>
      <c r="G309" s="3" t="str">
        <f xml:space="preserve"> RTD("cqg.rtd",,"StudyData", "Low("&amp;$I$3&amp;")when (LocalMonth("&amp;$I$3&amp;")="&amp;$B309&amp;" and LocalDay("&amp;$I$3&amp;")="&amp;$C309&amp;" and LocalYear("&amp;$I$3&amp;")="&amp;$D309&amp;")", "Bar", "", "Close",$L$3, "0", $U$3,$Z$3, "",$O$3,$T$3)</f>
        <v/>
      </c>
      <c r="H309" s="3" t="str">
        <f xml:space="preserve"> RTD("cqg.rtd",,"StudyData", "Close("&amp;$I$3&amp;")when (LocalMonth("&amp;$I$3&amp;")="&amp;$B309&amp;" and LocalDay("&amp;$I$3&amp;")="&amp;$C309&amp;" and LocalYear("&amp;$I$3&amp;")="&amp;$D309&amp;")", "Bar", "", "Close",$L$3, "0", $U$3,$Z$3, "",$O$3,$T$3)</f>
        <v/>
      </c>
      <c r="I309" s="4" t="str">
        <f xml:space="preserve"> RTD("cqg.rtd",,"StudyData", "Vol("&amp;$I$3&amp;",VolType=Exchange,CoCType=Commodity)when (LocalMonth("&amp;$I$3&amp;")="&amp;$B309&amp;" and LocalDay("&amp;$I$3&amp;")="&amp;$C309&amp;" and LocalYear("&amp;$I$3&amp;")="&amp;$D309&amp;")", "Bar", "", "Close",$L$3, "0", $U$3,$Z$3, "",$O$3,"D")</f>
        <v/>
      </c>
    </row>
    <row r="310" spans="1:9" x14ac:dyDescent="0.3">
      <c r="B310" s="16"/>
      <c r="C310" s="16"/>
    </row>
    <row r="311" spans="1:9" x14ac:dyDescent="0.3">
      <c r="B311" s="16"/>
      <c r="C311" s="16"/>
    </row>
    <row r="312" spans="1:9" x14ac:dyDescent="0.3">
      <c r="B312" s="16"/>
      <c r="C312" s="16"/>
    </row>
    <row r="313" spans="1:9" x14ac:dyDescent="0.3">
      <c r="B313" s="16"/>
      <c r="C313" s="16"/>
    </row>
    <row r="314" spans="1:9" x14ac:dyDescent="0.3">
      <c r="B314" s="16"/>
      <c r="C314" s="16"/>
    </row>
    <row r="315" spans="1:9" x14ac:dyDescent="0.3">
      <c r="B315" s="16"/>
      <c r="C315" s="16"/>
    </row>
    <row r="316" spans="1:9" x14ac:dyDescent="0.3">
      <c r="B316" s="16"/>
      <c r="C316" s="16"/>
    </row>
    <row r="317" spans="1:9" x14ac:dyDescent="0.3">
      <c r="B317" s="16"/>
      <c r="C317" s="16"/>
    </row>
    <row r="318" spans="1:9" x14ac:dyDescent="0.3">
      <c r="B318" s="16"/>
      <c r="C318" s="16"/>
    </row>
    <row r="319" spans="1:9" x14ac:dyDescent="0.3">
      <c r="B319" s="16"/>
      <c r="C319" s="16"/>
    </row>
    <row r="320" spans="1:9" x14ac:dyDescent="0.3">
      <c r="B320" s="16"/>
      <c r="C320" s="16"/>
    </row>
    <row r="321" spans="2:3" x14ac:dyDescent="0.3">
      <c r="B321" s="16"/>
      <c r="C321" s="16"/>
    </row>
    <row r="322" spans="2:3" x14ac:dyDescent="0.3">
      <c r="B322" s="16"/>
      <c r="C322" s="16"/>
    </row>
    <row r="323" spans="2:3" x14ac:dyDescent="0.3">
      <c r="B323" s="16"/>
      <c r="C323" s="16"/>
    </row>
    <row r="324" spans="2:3" x14ac:dyDescent="0.3">
      <c r="B324" s="16"/>
      <c r="C324" s="16"/>
    </row>
    <row r="325" spans="2:3" x14ac:dyDescent="0.3">
      <c r="B325" s="16"/>
      <c r="C325" s="16"/>
    </row>
    <row r="326" spans="2:3" x14ac:dyDescent="0.3">
      <c r="B326" s="16"/>
      <c r="C326" s="16"/>
    </row>
    <row r="327" spans="2:3" x14ac:dyDescent="0.3">
      <c r="B327" s="16"/>
      <c r="C327" s="16"/>
    </row>
    <row r="328" spans="2:3" x14ac:dyDescent="0.3">
      <c r="B328" s="16"/>
      <c r="C328" s="16"/>
    </row>
    <row r="329" spans="2:3" x14ac:dyDescent="0.3">
      <c r="B329" s="16"/>
      <c r="C329" s="16"/>
    </row>
    <row r="330" spans="2:3" x14ac:dyDescent="0.3">
      <c r="B330" s="16"/>
      <c r="C330" s="16"/>
    </row>
    <row r="331" spans="2:3" x14ac:dyDescent="0.3">
      <c r="B331" s="16"/>
      <c r="C331" s="16"/>
    </row>
    <row r="332" spans="2:3" x14ac:dyDescent="0.3">
      <c r="B332" s="16"/>
      <c r="C332" s="16"/>
    </row>
    <row r="333" spans="2:3" x14ac:dyDescent="0.3">
      <c r="B333" s="16"/>
      <c r="C333" s="16"/>
    </row>
    <row r="334" spans="2:3" x14ac:dyDescent="0.3">
      <c r="B334" s="16"/>
      <c r="C334" s="16"/>
    </row>
    <row r="335" spans="2:3" x14ac:dyDescent="0.3">
      <c r="B335" s="16"/>
      <c r="C335" s="16"/>
    </row>
    <row r="336" spans="2:3" x14ac:dyDescent="0.3">
      <c r="B336" s="16"/>
      <c r="C336" s="16"/>
    </row>
    <row r="337" spans="2:3" x14ac:dyDescent="0.3">
      <c r="B337" s="16"/>
      <c r="C337" s="16"/>
    </row>
    <row r="338" spans="2:3" x14ac:dyDescent="0.3">
      <c r="B338" s="16"/>
      <c r="C338" s="16"/>
    </row>
    <row r="339" spans="2:3" x14ac:dyDescent="0.3">
      <c r="B339" s="16"/>
      <c r="C339" s="16"/>
    </row>
    <row r="340" spans="2:3" x14ac:dyDescent="0.3">
      <c r="B340" s="16"/>
      <c r="C340" s="16"/>
    </row>
    <row r="341" spans="2:3" x14ac:dyDescent="0.3">
      <c r="B341" s="16"/>
      <c r="C341" s="16"/>
    </row>
    <row r="342" spans="2:3" x14ac:dyDescent="0.3">
      <c r="B342" s="16"/>
      <c r="C342" s="16"/>
    </row>
    <row r="343" spans="2:3" x14ac:dyDescent="0.3">
      <c r="B343" s="16"/>
      <c r="C343" s="16"/>
    </row>
    <row r="344" spans="2:3" x14ac:dyDescent="0.3">
      <c r="B344" s="16"/>
      <c r="C344" s="16"/>
    </row>
    <row r="345" spans="2:3" x14ac:dyDescent="0.3">
      <c r="B345" s="16"/>
      <c r="C345" s="16"/>
    </row>
    <row r="346" spans="2:3" x14ac:dyDescent="0.3">
      <c r="B346" s="16"/>
      <c r="C346" s="16"/>
    </row>
    <row r="347" spans="2:3" x14ac:dyDescent="0.3">
      <c r="B347" s="16"/>
      <c r="C347" s="16"/>
    </row>
    <row r="348" spans="2:3" x14ac:dyDescent="0.3">
      <c r="B348" s="16"/>
      <c r="C348" s="16"/>
    </row>
    <row r="349" spans="2:3" x14ac:dyDescent="0.3">
      <c r="B349" s="16"/>
      <c r="C349" s="16"/>
    </row>
    <row r="350" spans="2:3" x14ac:dyDescent="0.3">
      <c r="B350" s="16"/>
      <c r="C350" s="16"/>
    </row>
    <row r="351" spans="2:3" x14ac:dyDescent="0.3">
      <c r="B351" s="16"/>
      <c r="C351" s="16"/>
    </row>
    <row r="352" spans="2:3" x14ac:dyDescent="0.3">
      <c r="B352" s="16"/>
      <c r="C352" s="16"/>
    </row>
    <row r="353" spans="2:3" x14ac:dyDescent="0.3">
      <c r="B353" s="16"/>
      <c r="C353" s="16"/>
    </row>
    <row r="354" spans="2:3" x14ac:dyDescent="0.3">
      <c r="B354" s="16"/>
      <c r="C354" s="16"/>
    </row>
    <row r="355" spans="2:3" x14ac:dyDescent="0.3">
      <c r="B355" s="16"/>
      <c r="C355" s="16"/>
    </row>
    <row r="356" spans="2:3" x14ac:dyDescent="0.3">
      <c r="B356" s="16"/>
      <c r="C356" s="16"/>
    </row>
    <row r="357" spans="2:3" x14ac:dyDescent="0.3">
      <c r="B357" s="16"/>
      <c r="C357" s="16"/>
    </row>
    <row r="358" spans="2:3" x14ac:dyDescent="0.3">
      <c r="B358" s="16"/>
      <c r="C358" s="16"/>
    </row>
    <row r="359" spans="2:3" x14ac:dyDescent="0.3">
      <c r="B359" s="16"/>
      <c r="C359" s="16"/>
    </row>
    <row r="360" spans="2:3" x14ac:dyDescent="0.3">
      <c r="B360" s="16"/>
      <c r="C360" s="16"/>
    </row>
    <row r="361" spans="2:3" x14ac:dyDescent="0.3">
      <c r="B361" s="16"/>
      <c r="C361" s="16"/>
    </row>
    <row r="362" spans="2:3" x14ac:dyDescent="0.3">
      <c r="B362" s="16"/>
      <c r="C362" s="16"/>
    </row>
    <row r="363" spans="2:3" x14ac:dyDescent="0.3">
      <c r="B363" s="16"/>
      <c r="C363" s="16"/>
    </row>
    <row r="364" spans="2:3" x14ac:dyDescent="0.3">
      <c r="B364" s="16"/>
      <c r="C364" s="16"/>
    </row>
    <row r="365" spans="2:3" x14ac:dyDescent="0.3">
      <c r="B365" s="16"/>
      <c r="C365" s="16"/>
    </row>
    <row r="366" spans="2:3" x14ac:dyDescent="0.3">
      <c r="B366" s="16"/>
      <c r="C366" s="16"/>
    </row>
    <row r="367" spans="2:3" x14ac:dyDescent="0.3">
      <c r="B367" s="16"/>
      <c r="C367" s="16"/>
    </row>
    <row r="368" spans="2:3" x14ac:dyDescent="0.3">
      <c r="B368" s="16"/>
      <c r="C368" s="16"/>
    </row>
    <row r="369" spans="2:3" x14ac:dyDescent="0.3">
      <c r="B369" s="16"/>
      <c r="C369" s="16"/>
    </row>
    <row r="370" spans="2:3" x14ac:dyDescent="0.3">
      <c r="B370" s="16"/>
      <c r="C370" s="16"/>
    </row>
    <row r="371" spans="2:3" x14ac:dyDescent="0.3">
      <c r="B371" s="16"/>
      <c r="C371" s="16"/>
    </row>
    <row r="372" spans="2:3" x14ac:dyDescent="0.3">
      <c r="B372" s="16"/>
      <c r="C372" s="16"/>
    </row>
    <row r="373" spans="2:3" x14ac:dyDescent="0.3">
      <c r="B373" s="16"/>
      <c r="C373" s="16"/>
    </row>
    <row r="374" spans="2:3" x14ac:dyDescent="0.3">
      <c r="B374" s="16"/>
      <c r="C374" s="16"/>
    </row>
    <row r="375" spans="2:3" x14ac:dyDescent="0.3">
      <c r="B375" s="16"/>
      <c r="C375" s="16"/>
    </row>
    <row r="376" spans="2:3" x14ac:dyDescent="0.3">
      <c r="B376" s="16"/>
      <c r="C376" s="16"/>
    </row>
    <row r="377" spans="2:3" x14ac:dyDescent="0.3">
      <c r="B377" s="16"/>
      <c r="C377" s="16"/>
    </row>
    <row r="378" spans="2:3" x14ac:dyDescent="0.3">
      <c r="B378" s="16"/>
      <c r="C378" s="16"/>
    </row>
    <row r="379" spans="2:3" x14ac:dyDescent="0.3">
      <c r="B379" s="16"/>
      <c r="C379" s="16"/>
    </row>
    <row r="380" spans="2:3" x14ac:dyDescent="0.3">
      <c r="B380" s="16"/>
      <c r="C380" s="16"/>
    </row>
    <row r="381" spans="2:3" x14ac:dyDescent="0.3">
      <c r="B381" s="16"/>
      <c r="C381" s="16"/>
    </row>
    <row r="382" spans="2:3" x14ac:dyDescent="0.3">
      <c r="B382" s="16"/>
      <c r="C382" s="16"/>
    </row>
    <row r="383" spans="2:3" x14ac:dyDescent="0.3">
      <c r="B383" s="16"/>
      <c r="C383" s="16"/>
    </row>
    <row r="384" spans="2:3" x14ac:dyDescent="0.3">
      <c r="B384" s="16"/>
      <c r="C384" s="16"/>
    </row>
    <row r="385" spans="2:3" x14ac:dyDescent="0.3">
      <c r="B385" s="16"/>
      <c r="C385" s="16"/>
    </row>
    <row r="386" spans="2:3" x14ac:dyDescent="0.3">
      <c r="B386" s="16"/>
      <c r="C386" s="16"/>
    </row>
    <row r="387" spans="2:3" x14ac:dyDescent="0.3">
      <c r="B387" s="16"/>
      <c r="C387" s="16"/>
    </row>
    <row r="388" spans="2:3" x14ac:dyDescent="0.3">
      <c r="B388" s="16"/>
      <c r="C388" s="16"/>
    </row>
    <row r="389" spans="2:3" x14ac:dyDescent="0.3">
      <c r="B389" s="16"/>
      <c r="C389" s="16"/>
    </row>
    <row r="390" spans="2:3" x14ac:dyDescent="0.3">
      <c r="B390" s="16"/>
      <c r="C390" s="16"/>
    </row>
    <row r="391" spans="2:3" x14ac:dyDescent="0.3">
      <c r="B391" s="16"/>
      <c r="C391" s="16"/>
    </row>
    <row r="392" spans="2:3" x14ac:dyDescent="0.3">
      <c r="B392" s="16"/>
      <c r="C392" s="16"/>
    </row>
    <row r="393" spans="2:3" x14ac:dyDescent="0.3">
      <c r="B393" s="16"/>
      <c r="C393" s="16"/>
    </row>
    <row r="394" spans="2:3" x14ac:dyDescent="0.3">
      <c r="B394" s="16"/>
      <c r="C394" s="16"/>
    </row>
    <row r="395" spans="2:3" x14ac:dyDescent="0.3">
      <c r="B395" s="16"/>
      <c r="C395" s="16"/>
    </row>
    <row r="396" spans="2:3" x14ac:dyDescent="0.3">
      <c r="B396" s="16"/>
      <c r="C396" s="16"/>
    </row>
    <row r="397" spans="2:3" x14ac:dyDescent="0.3">
      <c r="B397" s="16"/>
      <c r="C397" s="16"/>
    </row>
    <row r="398" spans="2:3" x14ac:dyDescent="0.3">
      <c r="B398" s="16"/>
      <c r="C398" s="16"/>
    </row>
    <row r="399" spans="2:3" x14ac:dyDescent="0.3">
      <c r="B399" s="16"/>
      <c r="C399" s="16"/>
    </row>
    <row r="400" spans="2:3" x14ac:dyDescent="0.3">
      <c r="B400" s="16"/>
      <c r="C400" s="16"/>
    </row>
    <row r="401" spans="2:3" x14ac:dyDescent="0.3">
      <c r="B401" s="16"/>
      <c r="C401" s="16"/>
    </row>
    <row r="402" spans="2:3" x14ac:dyDescent="0.3">
      <c r="B402" s="16"/>
      <c r="C402" s="16"/>
    </row>
    <row r="403" spans="2:3" x14ac:dyDescent="0.3">
      <c r="B403" s="16"/>
      <c r="C403" s="16"/>
    </row>
    <row r="404" spans="2:3" x14ac:dyDescent="0.3">
      <c r="B404" s="16"/>
      <c r="C404" s="16"/>
    </row>
    <row r="405" spans="2:3" x14ac:dyDescent="0.3">
      <c r="B405" s="16"/>
      <c r="C405" s="16"/>
    </row>
    <row r="406" spans="2:3" x14ac:dyDescent="0.3">
      <c r="B406" s="16"/>
      <c r="C406" s="16"/>
    </row>
    <row r="407" spans="2:3" x14ac:dyDescent="0.3">
      <c r="B407" s="16"/>
      <c r="C407" s="16"/>
    </row>
    <row r="408" spans="2:3" x14ac:dyDescent="0.3">
      <c r="B408" s="16"/>
      <c r="C408" s="16"/>
    </row>
    <row r="409" spans="2:3" x14ac:dyDescent="0.3">
      <c r="B409" s="16"/>
      <c r="C409" s="16"/>
    </row>
    <row r="410" spans="2:3" x14ac:dyDescent="0.3">
      <c r="B410" s="16"/>
      <c r="C410" s="16"/>
    </row>
    <row r="411" spans="2:3" x14ac:dyDescent="0.3">
      <c r="B411" s="16"/>
      <c r="C411" s="16"/>
    </row>
    <row r="412" spans="2:3" x14ac:dyDescent="0.3">
      <c r="B412" s="16"/>
      <c r="C412" s="16"/>
    </row>
    <row r="413" spans="2:3" x14ac:dyDescent="0.3">
      <c r="B413" s="16"/>
      <c r="C413" s="16"/>
    </row>
    <row r="414" spans="2:3" x14ac:dyDescent="0.3">
      <c r="B414" s="16"/>
      <c r="C414" s="16"/>
    </row>
    <row r="415" spans="2:3" x14ac:dyDescent="0.3">
      <c r="B415" s="16"/>
      <c r="C415" s="16"/>
    </row>
    <row r="416" spans="2:3" x14ac:dyDescent="0.3">
      <c r="B416" s="16"/>
      <c r="C416" s="16"/>
    </row>
    <row r="417" spans="2:3" x14ac:dyDescent="0.3">
      <c r="B417" s="16"/>
      <c r="C417" s="16"/>
    </row>
    <row r="418" spans="2:3" x14ac:dyDescent="0.3">
      <c r="B418" s="16"/>
      <c r="C418" s="16"/>
    </row>
    <row r="419" spans="2:3" x14ac:dyDescent="0.3">
      <c r="B419" s="16"/>
      <c r="C419" s="16"/>
    </row>
    <row r="420" spans="2:3" x14ac:dyDescent="0.3">
      <c r="B420" s="16"/>
      <c r="C420" s="16"/>
    </row>
    <row r="421" spans="2:3" x14ac:dyDescent="0.3">
      <c r="B421" s="16"/>
      <c r="C421" s="16"/>
    </row>
    <row r="422" spans="2:3" x14ac:dyDescent="0.3">
      <c r="B422" s="16"/>
      <c r="C422" s="16"/>
    </row>
    <row r="423" spans="2:3" x14ac:dyDescent="0.3">
      <c r="B423" s="16"/>
      <c r="C423" s="16"/>
    </row>
    <row r="424" spans="2:3" x14ac:dyDescent="0.3">
      <c r="B424" s="16"/>
      <c r="C424" s="16"/>
    </row>
    <row r="425" spans="2:3" x14ac:dyDescent="0.3">
      <c r="B425" s="16"/>
      <c r="C425" s="16"/>
    </row>
    <row r="426" spans="2:3" x14ac:dyDescent="0.3">
      <c r="B426" s="16"/>
      <c r="C426" s="16"/>
    </row>
    <row r="427" spans="2:3" x14ac:dyDescent="0.3">
      <c r="B427" s="16"/>
      <c r="C427" s="16"/>
    </row>
    <row r="428" spans="2:3" x14ac:dyDescent="0.3">
      <c r="B428" s="16"/>
      <c r="C428" s="16"/>
    </row>
    <row r="429" spans="2:3" x14ac:dyDescent="0.3">
      <c r="B429" s="16"/>
      <c r="C429" s="16"/>
    </row>
    <row r="430" spans="2:3" x14ac:dyDescent="0.3">
      <c r="B430" s="16"/>
      <c r="C430" s="16"/>
    </row>
    <row r="431" spans="2:3" x14ac:dyDescent="0.3">
      <c r="B431" s="16"/>
      <c r="C431" s="16"/>
    </row>
    <row r="432" spans="2:3" x14ac:dyDescent="0.3">
      <c r="B432" s="16"/>
      <c r="C432" s="16"/>
    </row>
    <row r="433" spans="2:3" x14ac:dyDescent="0.3">
      <c r="B433" s="16"/>
      <c r="C433" s="16"/>
    </row>
    <row r="434" spans="2:3" x14ac:dyDescent="0.3">
      <c r="B434" s="16"/>
      <c r="C434" s="16"/>
    </row>
    <row r="435" spans="2:3" x14ac:dyDescent="0.3">
      <c r="B435" s="16"/>
      <c r="C435" s="16"/>
    </row>
    <row r="436" spans="2:3" x14ac:dyDescent="0.3">
      <c r="B436" s="16"/>
      <c r="C436" s="16"/>
    </row>
    <row r="437" spans="2:3" x14ac:dyDescent="0.3">
      <c r="B437" s="16"/>
      <c r="C437" s="16"/>
    </row>
    <row r="438" spans="2:3" x14ac:dyDescent="0.3">
      <c r="B438" s="16"/>
      <c r="C438" s="16"/>
    </row>
    <row r="439" spans="2:3" x14ac:dyDescent="0.3">
      <c r="B439" s="16"/>
      <c r="C439" s="16"/>
    </row>
  </sheetData>
  <mergeCells count="15">
    <mergeCell ref="M13:S13"/>
    <mergeCell ref="Q2:S3"/>
    <mergeCell ref="Z2:AB2"/>
    <mergeCell ref="Z3:AB3"/>
    <mergeCell ref="U2:X2"/>
    <mergeCell ref="U3:X3"/>
    <mergeCell ref="L5:O5"/>
    <mergeCell ref="M7:R7"/>
    <mergeCell ref="M8:R8"/>
    <mergeCell ref="M9:R9"/>
    <mergeCell ref="M10:R10"/>
    <mergeCell ref="L15:U16"/>
    <mergeCell ref="L17:U18"/>
    <mergeCell ref="M11:R11"/>
    <mergeCell ref="M12:R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2015-09-30T19:08:09Z</dcterms:created>
  <dcterms:modified xsi:type="dcterms:W3CDTF">2015-09-30T21:20:17Z</dcterms:modified>
</cp:coreProperties>
</file>