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10968"/>
  </bookViews>
  <sheets>
    <sheet name="MainDisplay" sheetId="1" r:id="rId1"/>
    <sheet name="Sheet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2" l="1"/>
  <c r="F31" i="2"/>
  <c r="O14" i="2"/>
  <c r="F14" i="2"/>
  <c r="C14" i="2" l="1"/>
  <c r="N31" i="2"/>
  <c r="L31" i="2"/>
  <c r="E31" i="2"/>
  <c r="C31" i="2"/>
  <c r="K25" i="2"/>
  <c r="K24" i="2"/>
  <c r="K23" i="2"/>
  <c r="K22" i="2"/>
  <c r="K21" i="2"/>
  <c r="B25" i="2"/>
  <c r="B24" i="2"/>
  <c r="B23" i="2"/>
  <c r="B22" i="2"/>
  <c r="B21" i="2"/>
  <c r="P20" i="2"/>
  <c r="O20" i="2"/>
  <c r="N20" i="2"/>
  <c r="M20" i="2"/>
  <c r="L20" i="2"/>
  <c r="G20" i="2"/>
  <c r="F20" i="2"/>
  <c r="E20" i="2"/>
  <c r="D20" i="2"/>
  <c r="C20" i="2"/>
  <c r="N14" i="2"/>
  <c r="L14" i="2"/>
  <c r="E14" i="2"/>
  <c r="K8" i="2"/>
  <c r="K7" i="2"/>
  <c r="K6" i="2"/>
  <c r="K5" i="2"/>
  <c r="K4" i="2"/>
  <c r="P3" i="2"/>
  <c r="O3" i="2"/>
  <c r="N3" i="2"/>
  <c r="M3" i="2"/>
  <c r="L3" i="2"/>
  <c r="B8" i="2"/>
  <c r="B7" i="2"/>
  <c r="B6" i="2"/>
  <c r="B5" i="2"/>
  <c r="B4" i="2"/>
  <c r="G3" i="2"/>
  <c r="F3" i="2"/>
  <c r="E3" i="2"/>
  <c r="D3" i="2"/>
  <c r="C3" i="2"/>
  <c r="F23" i="2"/>
  <c r="C8" i="2"/>
  <c r="C23" i="2"/>
  <c r="P8" i="2"/>
  <c r="D8" i="2"/>
  <c r="O8" i="2"/>
  <c r="F25" i="2"/>
  <c r="N25" i="2"/>
  <c r="N23" i="2"/>
  <c r="D25" i="2"/>
  <c r="P6" i="2"/>
  <c r="G25" i="2"/>
  <c r="G23" i="2"/>
  <c r="E25" i="2"/>
  <c r="M25" i="2"/>
  <c r="M8" i="2"/>
  <c r="O25" i="2"/>
  <c r="M23" i="2"/>
  <c r="N8" i="2"/>
  <c r="E8" i="2"/>
  <c r="E6" i="2"/>
  <c r="L25" i="2"/>
  <c r="P23" i="2"/>
  <c r="D6" i="2"/>
  <c r="F6" i="2"/>
  <c r="D23" i="2"/>
  <c r="O23" i="2"/>
  <c r="O6" i="2"/>
  <c r="L23" i="2"/>
  <c r="P25" i="2"/>
  <c r="L6" i="2"/>
  <c r="G6" i="2"/>
  <c r="L8" i="2"/>
  <c r="A1" i="1"/>
  <c r="E23" i="2"/>
  <c r="G8" i="2"/>
  <c r="C6" i="2"/>
  <c r="M6" i="2"/>
  <c r="N6" i="2"/>
  <c r="F8" i="2"/>
  <c r="C25" i="2"/>
  <c r="C21" i="2"/>
  <c r="N21" i="2"/>
  <c r="L21" i="2"/>
  <c r="L4" i="2"/>
  <c r="P4" i="2"/>
  <c r="M21" i="2"/>
  <c r="G21" i="2"/>
  <c r="G4" i="2"/>
  <c r="D24" i="2"/>
  <c r="N24" i="2"/>
  <c r="F7" i="2"/>
  <c r="D7" i="2"/>
  <c r="M7" i="2"/>
  <c r="M22" i="2"/>
  <c r="N7" i="2"/>
  <c r="F21" i="2"/>
  <c r="O4" i="2"/>
  <c r="F5" i="2"/>
  <c r="L7" i="2"/>
  <c r="G5" i="2"/>
  <c r="C22" i="2"/>
  <c r="P21" i="2"/>
  <c r="N4" i="2"/>
  <c r="L5" i="2"/>
  <c r="C4" i="2"/>
  <c r="D21" i="2"/>
  <c r="D4" i="2"/>
  <c r="P22" i="2"/>
  <c r="P5" i="2"/>
  <c r="C24" i="2"/>
  <c r="D22" i="2"/>
  <c r="G24" i="2"/>
  <c r="P24" i="2"/>
  <c r="E7" i="2"/>
  <c r="E4" i="2"/>
  <c r="E21" i="2"/>
  <c r="F24" i="2"/>
  <c r="L24" i="2"/>
  <c r="M5" i="2"/>
  <c r="E22" i="2"/>
  <c r="N5" i="2"/>
  <c r="M4" i="2"/>
  <c r="E5" i="2"/>
  <c r="N22" i="2"/>
  <c r="O21" i="2"/>
  <c r="C5" i="2"/>
  <c r="O5" i="2"/>
  <c r="O22" i="2"/>
  <c r="O24" i="2"/>
  <c r="C7" i="2"/>
  <c r="G22" i="2"/>
  <c r="E24" i="2"/>
  <c r="L22" i="2"/>
  <c r="G7" i="2"/>
  <c r="O7" i="2"/>
  <c r="D5" i="2"/>
  <c r="F4" i="2"/>
  <c r="F22" i="2"/>
  <c r="M24" i="2"/>
  <c r="P7" i="2"/>
</calcChain>
</file>

<file path=xl/sharedStrings.xml><?xml version="1.0" encoding="utf-8"?>
<sst xmlns="http://schemas.openxmlformats.org/spreadsheetml/2006/main" count="73" uniqueCount="30">
  <si>
    <t>EP</t>
  </si>
  <si>
    <t>DD</t>
  </si>
  <si>
    <t>TYA</t>
  </si>
  <si>
    <t>DB</t>
  </si>
  <si>
    <t>GCE</t>
  </si>
  <si>
    <t>EU6</t>
  </si>
  <si>
    <t>NIY</t>
  </si>
  <si>
    <t>DSX</t>
  </si>
  <si>
    <t>QFA</t>
  </si>
  <si>
    <t>CLE</t>
  </si>
  <si>
    <t>Chicago</t>
  </si>
  <si>
    <t>CQG Market Correlation Dashboard</t>
  </si>
  <si>
    <t>Time Frame:</t>
  </si>
  <si>
    <t>Look back:</t>
  </si>
  <si>
    <t>Bars ago:</t>
  </si>
  <si>
    <t>Correlation Dashboard</t>
  </si>
  <si>
    <t>Symbols</t>
  </si>
  <si>
    <t>X-Axis</t>
  </si>
  <si>
    <t>Y-Axis</t>
  </si>
  <si>
    <t>D</t>
  </si>
  <si>
    <t>S.AAPL</t>
  </si>
  <si>
    <t>S.TSLA</t>
  </si>
  <si>
    <t>S.BA</t>
  </si>
  <si>
    <t>S.C</t>
  </si>
  <si>
    <t>S.MSFT</t>
  </si>
  <si>
    <t>USA</t>
  </si>
  <si>
    <t>PIL</t>
  </si>
  <si>
    <t>ENQ</t>
  </si>
  <si>
    <t>F.EPH5</t>
  </si>
  <si>
    <t>Copyright, CQG, Inc.,  © 2015     Designed by Thom Hartle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</si>
</sst>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entury Gothic"/>
      <family val="2"/>
    </font>
    <font>
      <sz val="11"/>
      <color theme="4" tint="0.39994506668294322"/>
      <name val="Century Gothic"/>
      <family val="2"/>
    </font>
    <font>
      <sz val="16"/>
      <color theme="4" tint="0.39994506668294322"/>
      <name val="Century Gothic"/>
      <family val="2"/>
    </font>
    <font>
      <sz val="10"/>
      <color theme="4" tint="0.39994506668294322"/>
      <name val="Century Gothic"/>
      <family val="2"/>
    </font>
    <font>
      <sz val="10"/>
      <color theme="4" tint="0.39991454817346722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0064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2" borderId="0" xfId="0" applyNumberFormat="1" applyFont="1" applyFill="1" applyProtection="1"/>
    <xf numFmtId="0" fontId="1" fillId="2" borderId="2" xfId="0" applyFont="1" applyFill="1" applyBorder="1" applyAlignment="1" applyProtection="1">
      <alignment horizontal="center" vertical="center"/>
    </xf>
    <xf numFmtId="0" fontId="1" fillId="2" borderId="0" xfId="0" applyFont="1" applyFill="1" applyProtection="1"/>
    <xf numFmtId="0" fontId="3" fillId="4" borderId="3" xfId="0" applyFont="1" applyFill="1" applyBorder="1" applyAlignment="1" applyProtection="1">
      <alignment horizontal="center" shrinkToFit="1"/>
      <protection locked="0"/>
    </xf>
    <xf numFmtId="0" fontId="3" fillId="4" borderId="1" xfId="0" applyFont="1" applyFill="1" applyBorder="1" applyAlignment="1" applyProtection="1">
      <alignment shrinkToFit="1"/>
      <protection locked="0"/>
    </xf>
    <xf numFmtId="0" fontId="3" fillId="4" borderId="1" xfId="0" applyFont="1" applyFill="1" applyBorder="1" applyAlignment="1" applyProtection="1">
      <alignment shrinkToFit="1"/>
    </xf>
    <xf numFmtId="0" fontId="3" fillId="4" borderId="1" xfId="0" applyFont="1" applyFill="1" applyBorder="1" applyAlignment="1" applyProtection="1">
      <alignment horizontal="center" shrinkToFit="1"/>
    </xf>
    <xf numFmtId="0" fontId="3" fillId="4" borderId="1" xfId="0" applyFont="1" applyFill="1" applyBorder="1" applyAlignment="1" applyProtection="1">
      <alignment horizontal="center" shrinkToFit="1"/>
      <protection locked="0"/>
    </xf>
    <xf numFmtId="0" fontId="3" fillId="4" borderId="3" xfId="0" applyFont="1" applyFill="1" applyBorder="1" applyAlignment="1" applyProtection="1">
      <alignment horizontal="center" shrinkToFit="1"/>
    </xf>
    <xf numFmtId="0" fontId="3" fillId="6" borderId="6" xfId="0" applyFont="1" applyFill="1" applyBorder="1" applyAlignment="1" applyProtection="1">
      <alignment horizontal="center" vertical="center" shrinkToFit="1"/>
      <protection locked="0"/>
    </xf>
    <xf numFmtId="0" fontId="3" fillId="7" borderId="6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10" xfId="0" applyFont="1" applyFill="1" applyBorder="1" applyProtection="1"/>
    <xf numFmtId="0" fontId="1" fillId="2" borderId="0" xfId="0" applyFont="1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0" fillId="8" borderId="0" xfId="0" applyFont="1" applyFill="1"/>
    <xf numFmtId="0" fontId="0" fillId="8" borderId="0" xfId="0" applyFill="1"/>
    <xf numFmtId="2" fontId="0" fillId="8" borderId="0" xfId="0" applyNumberFormat="1" applyFont="1" applyFill="1"/>
    <xf numFmtId="0" fontId="4" fillId="4" borderId="2" xfId="0" applyFont="1" applyFill="1" applyBorder="1" applyProtection="1"/>
    <xf numFmtId="0" fontId="4" fillId="4" borderId="1" xfId="0" applyFont="1" applyFill="1" applyBorder="1" applyProtection="1"/>
    <xf numFmtId="0" fontId="4" fillId="4" borderId="3" xfId="0" applyFont="1" applyFill="1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right"/>
    </xf>
    <xf numFmtId="0" fontId="3" fillId="4" borderId="1" xfId="0" applyFont="1" applyFill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right" shrinkToFit="1"/>
    </xf>
    <xf numFmtId="0" fontId="3" fillId="4" borderId="1" xfId="0" applyFont="1" applyFill="1" applyBorder="1" applyAlignment="1" applyProtection="1">
      <alignment horizontal="right" shrinkToFi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right" vertical="center" shrinkToFit="1"/>
    </xf>
    <xf numFmtId="0" fontId="3" fillId="5" borderId="7" xfId="0" applyFont="1" applyFill="1" applyBorder="1" applyAlignment="1" applyProtection="1">
      <alignment horizontal="right" vertical="center" shrinkToFit="1"/>
    </xf>
    <xf numFmtId="0" fontId="3" fillId="6" borderId="4" xfId="0" applyFont="1" applyFill="1" applyBorder="1" applyAlignment="1" applyProtection="1">
      <alignment horizontal="center" shrinkToFit="1"/>
    </xf>
    <xf numFmtId="0" fontId="3" fillId="6" borderId="5" xfId="0" applyFont="1" applyFill="1" applyBorder="1" applyAlignment="1" applyProtection="1">
      <alignment horizontal="center" shrinkToFit="1"/>
    </xf>
    <xf numFmtId="0" fontId="3" fillId="6" borderId="2" xfId="0" applyFont="1" applyFill="1" applyBorder="1" applyAlignment="1" applyProtection="1">
      <alignment horizontal="center" vertical="center" shrinkToFit="1"/>
      <protection locked="0"/>
    </xf>
    <xf numFmtId="0" fontId="3" fillId="6" borderId="3" xfId="0" applyFont="1" applyFill="1" applyBorder="1" applyAlignment="1" applyProtection="1">
      <alignment horizontal="center" vertical="center" shrinkToFit="1"/>
      <protection locked="0"/>
    </xf>
    <xf numFmtId="0" fontId="3" fillId="7" borderId="7" xfId="0" applyFont="1" applyFill="1" applyBorder="1" applyAlignment="1" applyProtection="1">
      <alignment horizontal="center" shrinkToFit="1"/>
    </xf>
    <xf numFmtId="0" fontId="3" fillId="7" borderId="8" xfId="0" applyFont="1" applyFill="1" applyBorder="1" applyAlignment="1" applyProtection="1">
      <alignment horizontal="center" shrinkToFit="1"/>
    </xf>
    <xf numFmtId="0" fontId="3" fillId="7" borderId="2" xfId="0" applyFont="1" applyFill="1" applyBorder="1" applyAlignment="1" applyProtection="1">
      <alignment horizontal="center" vertical="center" shrinkToFit="1"/>
      <protection locked="0"/>
    </xf>
    <xf numFmtId="0" fontId="3" fillId="7" borderId="3" xfId="0" applyFont="1" applyFill="1" applyBorder="1" applyAlignment="1" applyProtection="1">
      <alignment horizontal="center" vertical="center" shrinkToFit="1"/>
      <protection locked="0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-85.479706849999999</v>
        <stp/>
        <stp>StudyData</stp>
        <stp>Correlation(USA,S.AAPL,Period:=20,InputChoice1:=Close,InputChoice2:=Close)</stp>
        <stp>FG</stp>
        <stp/>
        <stp>Close</stp>
        <stp>D</stp>
        <stp>-10</stp>
        <stp>all</stp>
        <stp/>
        <stp/>
        <stp>True</stp>
        <stp>T</stp>
        <tr r="L23" s="2"/>
      </tp>
      <tp>
        <v>-1.71065483</v>
        <stp/>
        <stp>StudyData</stp>
        <stp>Correlation(GCE,S.MSFT,Period:=20,InputChoice1:=Close,InputChoice2:=Close)</stp>
        <stp>FG</stp>
        <stp/>
        <stp>Close</stp>
        <stp>D</stp>
        <stp>-10</stp>
        <stp>all</stp>
        <stp/>
        <stp/>
        <stp>True</stp>
        <stp>T</stp>
        <tr r="P25" s="2"/>
      </tp>
      <tp>
        <v>-17.054042509999999</v>
        <stp/>
        <stp>StudyData</stp>
        <stp>Correlation(DB,S.BA,Period:=20,InputChoice1:=Close,InputChoice2:=Close)</stp>
        <stp>FG</stp>
        <stp/>
        <stp>Close</stp>
        <stp>D</stp>
        <stp>0</stp>
        <stp>all</stp>
        <stp/>
        <stp/>
        <stp>True</stp>
        <stp>T</stp>
        <tr r="E24" s="2"/>
      </tp>
      <tp>
        <v>66.824382369999995</v>
        <stp/>
        <stp>StudyData</stp>
        <stp>Correlation(DD,S.BA,Period:=20,InputChoice1:=Close,InputChoice2:=Close)</stp>
        <stp>FG</stp>
        <stp/>
        <stp>Close</stp>
        <stp>D</stp>
        <stp>0</stp>
        <stp>all</stp>
        <stp/>
        <stp/>
        <stp>True</stp>
        <stp>T</stp>
        <tr r="E22" s="2"/>
      </tp>
      <tp>
        <v>81.952288920000001</v>
        <stp/>
        <stp>StudyData</stp>
        <stp>Correlation(EP,S.BA,Period:=20,InputChoice1:=Close,InputChoice2:=Close)</stp>
        <stp>FG</stp>
        <stp/>
        <stp>Close</stp>
        <stp>D</stp>
        <stp>0</stp>
        <stp>all</stp>
        <stp/>
        <stp/>
        <stp>True</stp>
        <stp>T</stp>
        <tr r="E21" s="2"/>
      </tp>
      <tp>
        <v>-40.557856409999999</v>
        <stp/>
        <stp>StudyData</stp>
        <stp>Correlation(GCE,S.TSLA,Period:=20,InputChoice1:=Close,InputChoice2:=Close)</stp>
        <stp>FG</stp>
        <stp/>
        <stp>Close</stp>
        <stp>D</stp>
        <stp>-10</stp>
        <stp>all</stp>
        <stp/>
        <stp/>
        <stp>True</stp>
        <stp>T</stp>
        <tr r="M25" s="2"/>
      </tp>
      <tp>
        <v>-31.226430449999999</v>
        <stp/>
        <stp>StudyData</stp>
        <stp>Correlation(GCE,S.AAPL,Period:=20,InputChoice1:=Close,InputChoice2:=Close)</stp>
        <stp>FG</stp>
        <stp/>
        <stp>Close</stp>
        <stp>D</stp>
        <stp>-10</stp>
        <stp>all</stp>
        <stp/>
        <stp/>
        <stp>True</stp>
        <stp>T</stp>
        <tr r="L25" s="2"/>
      </tp>
      <tp>
        <v>-45.74221756</v>
        <stp/>
        <stp>StudyData</stp>
        <stp>Correlation(GCE,S.BA,Period:=20,InputChoice1:=Close,InputChoice2:=Close)</stp>
        <stp>FG</stp>
        <stp/>
        <stp>Close</stp>
        <stp>D</stp>
        <stp>-10</stp>
        <stp>all</stp>
        <stp/>
        <stp/>
        <stp>True</stp>
        <stp>T</stp>
        <tr r="N25" s="2"/>
      </tp>
      <tp>
        <v>-80.283289740000001</v>
        <stp/>
        <stp>StudyData</stp>
        <stp>Correlation(USA,S.MSFT,Period:=20,InputChoice1:=Close,InputChoice2:=Close)</stp>
        <stp>FG</stp>
        <stp/>
        <stp>Close</stp>
        <stp>D</stp>
        <stp>-10</stp>
        <stp>all</stp>
        <stp/>
        <stp/>
        <stp>True</stp>
        <stp>T</stp>
        <tr r="P23" s="2"/>
      </tp>
      <tp>
        <v>-89.364369330000002</v>
        <stp/>
        <stp>StudyData</stp>
        <stp>Correlation(USA,S.BA,Period:=20,InputChoice1:=Close,InputChoice2:=Close)</stp>
        <stp>FG</stp>
        <stp/>
        <stp>Close</stp>
        <stp>D</stp>
        <stp>-10</stp>
        <stp>all</stp>
        <stp/>
        <stp/>
        <stp>True</stp>
        <stp>T</stp>
        <tr r="N23" s="2"/>
      </tp>
      <tp>
        <v>84.100235859999998</v>
        <stp/>
        <stp>StudyData</stp>
        <stp>Correlation(F.EPH5,S.BA,Period:=20,InputChoice1:=Close,InputChoice2:=Close)</stp>
        <stp>FG</stp>
        <stp/>
        <stp>Close</stp>
        <stp>D</stp>
        <stp>-10</stp>
        <stp>all</stp>
        <stp/>
        <stp/>
        <stp>True</stp>
        <stp>T</stp>
        <tr r="N21" s="2"/>
      </tp>
      <tp>
        <v>-84.052642710000001</v>
        <stp/>
        <stp>StudyData</stp>
        <stp>Correlation(USA,S.TSLA,Period:=20,InputChoice1:=Close,InputChoice2:=Close)</stp>
        <stp>FG</stp>
        <stp/>
        <stp>Close</stp>
        <stp>D</stp>
        <stp>-10</stp>
        <stp>all</stp>
        <stp/>
        <stp/>
        <stp>True</stp>
        <stp>T</stp>
        <tr r="M23" s="2"/>
      </tp>
      <tp>
        <v>-52.028202399999998</v>
        <stp/>
        <stp>StudyData</stp>
        <stp>Correlation(DB,S.C,Period:=20,InputChoice1:=Close,InputChoice2:=Close)</stp>
        <stp>FG</stp>
        <stp/>
        <stp>Close</stp>
        <stp>D</stp>
        <stp>0</stp>
        <stp>all</stp>
        <stp/>
        <stp/>
        <stp>True</stp>
        <stp>T</stp>
        <tr r="F24" s="2"/>
      </tp>
      <tp>
        <v>82.661966320000005</v>
        <stp/>
        <stp>StudyData</stp>
        <stp>Correlation(DD,S.C,Period:=20,InputChoice1:=Close,InputChoice2:=Close)</stp>
        <stp>FG</stp>
        <stp/>
        <stp>Close</stp>
        <stp>D</stp>
        <stp>0</stp>
        <stp>all</stp>
        <stp/>
        <stp/>
        <stp>True</stp>
        <stp>T</stp>
        <tr r="F22" s="2"/>
      </tp>
      <tp>
        <v>68.587636959999998</v>
        <stp/>
        <stp>StudyData</stp>
        <stp>Correlation(EP,S.C,Period:=20,InputChoice1:=Close,InputChoice2:=Close)</stp>
        <stp>FG</stp>
        <stp/>
        <stp>Close</stp>
        <stp>D</stp>
        <stp>0</stp>
        <stp>all</stp>
        <stp/>
        <stp/>
        <stp>True</stp>
        <stp>T</stp>
        <tr r="F21" s="2"/>
      </tp>
      <tp>
        <v>54.066977919999999</v>
        <stp/>
        <stp>StudyData</stp>
        <stp>Correlation(DB,QFA,Period:=20,InputChoice1:=Close,InputChoice2:=Close)</stp>
        <stp>FG</stp>
        <stp/>
        <stp>Close</stp>
        <stp>5</stp>
        <stp>0</stp>
        <stp>all</stp>
        <stp/>
        <stp/>
        <stp>True</stp>
        <stp>T</stp>
        <tr r="F7" s="2"/>
      </tp>
      <tp>
        <v>94.285911060000004</v>
        <stp/>
        <stp>StudyData</stp>
        <stp>Correlation(DD,QFA,Period:=20,InputChoice1:=Close,InputChoice2:=Close)</stp>
        <stp>FG</stp>
        <stp/>
        <stp>Close</stp>
        <stp>5</stp>
        <stp>0</stp>
        <stp>all</stp>
        <stp/>
        <stp/>
        <stp>True</stp>
        <stp>T</stp>
        <tr r="F5" s="2"/>
      </tp>
      <tp>
        <v>72.135885360000003</v>
        <stp/>
        <stp>StudyData</stp>
        <stp>Correlation(EP,QFA,Period:=20,InputChoice1:=Close,InputChoice2:=Close)</stp>
        <stp>FG</stp>
        <stp/>
        <stp>Close</stp>
        <stp>5</stp>
        <stp>0</stp>
        <stp>all</stp>
        <stp/>
        <stp/>
        <stp>True</stp>
        <stp>T</stp>
        <tr r="F4" s="2"/>
      </tp>
      <tp>
        <v>91.639742319999996</v>
        <stp/>
        <stp>StudyData</stp>
        <stp>Correlation(EP,NIY,Period:=20,InputChoice1:=Close,InputChoice2:=Close)</stp>
        <stp>FG</stp>
        <stp/>
        <stp>Close</stp>
        <stp>5</stp>
        <stp>0</stp>
        <stp>all</stp>
        <stp/>
        <stp/>
        <stp>True</stp>
        <stp>T</stp>
        <tr r="D4" s="2"/>
      </tp>
      <tp>
        <v>28.611886009999999</v>
        <stp/>
        <stp>StudyData</stp>
        <stp>Correlation(DB,NIY,Period:=20,InputChoice1:=Close,InputChoice2:=Close)</stp>
        <stp>FG</stp>
        <stp/>
        <stp>Close</stp>
        <stp>5</stp>
        <stp>0</stp>
        <stp>all</stp>
        <stp/>
        <stp/>
        <stp>True</stp>
        <stp>T</stp>
        <tr r="D7" s="2"/>
      </tp>
      <tp>
        <v>81.12620527</v>
        <stp/>
        <stp>StudyData</stp>
        <stp>Correlation(DD,NIY,Period:=20,InputChoice1:=Close,InputChoice2:=Close)</stp>
        <stp>FG</stp>
        <stp/>
        <stp>Close</stp>
        <stp>5</stp>
        <stp>0</stp>
        <stp>all</stp>
        <stp/>
        <stp/>
        <stp>True</stp>
        <stp>T</stp>
        <tr r="D5" s="2"/>
      </tp>
      <tp>
        <v>-0.58316115999999996</v>
        <stp/>
        <stp>StudyData</stp>
        <stp>Correlation(EP,EU6,Period:=20,InputChoice1:=Close,InputChoice2:=Close)</stp>
        <stp>FG</stp>
        <stp/>
        <stp>Close</stp>
        <stp>5</stp>
        <stp>0</stp>
        <stp>all</stp>
        <stp/>
        <stp/>
        <stp>True</stp>
        <stp>T</stp>
        <tr r="C4" s="2"/>
      </tp>
      <tp>
        <v>44.101864030000002</v>
        <stp/>
        <stp>StudyData</stp>
        <stp>Correlation(DD,EU6,Period:=20,InputChoice1:=Close,InputChoice2:=Close)</stp>
        <stp>FG</stp>
        <stp/>
        <stp>Close</stp>
        <stp>5</stp>
        <stp>0</stp>
        <stp>all</stp>
        <stp/>
        <stp/>
        <stp>True</stp>
        <stp>T</stp>
        <tr r="C5" s="2"/>
      </tp>
      <tp>
        <v>16.755965410000002</v>
        <stp/>
        <stp>StudyData</stp>
        <stp>Correlation(DB,EU6,Period:=20,InputChoice1:=Close,InputChoice2:=Close)</stp>
        <stp>FG</stp>
        <stp/>
        <stp>Close</stp>
        <stp>5</stp>
        <stp>0</stp>
        <stp>all</stp>
        <stp/>
        <stp/>
        <stp>True</stp>
        <stp>T</stp>
        <tr r="C7" s="2"/>
      </tp>
      <tp>
        <v>84.688743489999993</v>
        <stp/>
        <stp>StudyData</stp>
        <stp>Correlation(EP,DSX,Period:=20,InputChoice1:=Close,InputChoice2:=Close)</stp>
        <stp>FG</stp>
        <stp/>
        <stp>Close</stp>
        <stp>5</stp>
        <stp>0</stp>
        <stp>all</stp>
        <stp/>
        <stp/>
        <stp>True</stp>
        <stp>T</stp>
        <tr r="E4" s="2"/>
      </tp>
      <tp>
        <v>54.189860520000003</v>
        <stp/>
        <stp>StudyData</stp>
        <stp>Correlation(DB,DSX,Period:=20,InputChoice1:=Close,InputChoice2:=Close)</stp>
        <stp>FG</stp>
        <stp/>
        <stp>Close</stp>
        <stp>5</stp>
        <stp>0</stp>
        <stp>all</stp>
        <stp/>
        <stp/>
        <stp>True</stp>
        <stp>T</stp>
        <tr r="E7" s="2"/>
      </tp>
      <tp>
        <v>96.692960990000003</v>
        <stp/>
        <stp>StudyData</stp>
        <stp>Correlation(DD,DSX,Period:=20,InputChoice1:=Close,InputChoice2:=Close)</stp>
        <stp>FG</stp>
        <stp/>
        <stp>Close</stp>
        <stp>5</stp>
        <stp>0</stp>
        <stp>all</stp>
        <stp/>
        <stp/>
        <stp>True</stp>
        <stp>T</stp>
        <tr r="E5" s="2"/>
      </tp>
      <tp>
        <v>88.548899239999997</v>
        <stp/>
        <stp>StudyData</stp>
        <stp>Correlation(DD,CLE,Period:=20,InputChoice1:=Close,InputChoice2:=Close)</stp>
        <stp>FG</stp>
        <stp/>
        <stp>Close</stp>
        <stp>5</stp>
        <stp>0</stp>
        <stp>all</stp>
        <stp/>
        <stp/>
        <stp>True</stp>
        <stp>T</stp>
        <tr r="G5" s="2"/>
      </tp>
      <tp>
        <v>67.311546160000006</v>
        <stp/>
        <stp>StudyData</stp>
        <stp>Correlation(DB,CLE,Period:=20,InputChoice1:=Close,InputChoice2:=Close)</stp>
        <stp>FG</stp>
        <stp/>
        <stp>Close</stp>
        <stp>5</stp>
        <stp>0</stp>
        <stp>all</stp>
        <stp/>
        <stp/>
        <stp>True</stp>
        <stp>T</stp>
        <tr r="G7" s="2"/>
      </tp>
      <tp>
        <v>79.465520900000001</v>
        <stp/>
        <stp>StudyData</stp>
        <stp>Correlation(EP,CLE,Period:=20,InputChoice1:=Close,InputChoice2:=Close)</stp>
        <stp>FG</stp>
        <stp/>
        <stp>Close</stp>
        <stp>5</stp>
        <stp>0</stp>
        <stp>all</stp>
        <stp/>
        <stp/>
        <stp>True</stp>
        <stp>T</stp>
        <tr r="G4" s="2"/>
      </tp>
      <tp>
        <v>-49.253973899999998</v>
        <stp/>
        <stp>StudyData</stp>
        <stp>Correlation(GCE,S.TSLA,Period:=20,InputChoice1:=Close,InputChoice2:=Close)</stp>
        <stp>FG</stp>
        <stp/>
        <stp>Close</stp>
        <stp>D</stp>
        <stp>0</stp>
        <stp>all</stp>
        <stp/>
        <stp/>
        <stp>True</stp>
        <stp>T</stp>
        <tr r="D25" s="2"/>
      </tp>
      <tp>
        <v>87.612742409999996</v>
        <stp/>
        <stp>StudyData</stp>
        <stp>Correlation(F.EPH5,S.AAPL,Period:=20,InputChoice1:=Close,InputChoice2:=Close)</stp>
        <stp>FG</stp>
        <stp/>
        <stp>Close</stp>
        <stp>D</stp>
        <stp>-10</stp>
        <stp>all</stp>
        <stp/>
        <stp/>
        <stp>True</stp>
        <stp>T</stp>
        <tr r="L21" s="2"/>
      </tp>
      <tp>
        <v>-51.9057046</v>
        <stp/>
        <stp>StudyData</stp>
        <stp>Correlation(USA,S.TSLA,Period:=20,InputChoice1:=Close,InputChoice2:=Close)</stp>
        <stp>FG</stp>
        <stp/>
        <stp>Close</stp>
        <stp>D</stp>
        <stp>0</stp>
        <stp>all</stp>
        <stp/>
        <stp/>
        <stp>True</stp>
        <stp>T</stp>
        <tr r="D23" s="2"/>
      </tp>
      <tp>
        <v>13.137657900000001</v>
        <stp/>
        <stp>StudyData</stp>
        <stp>Correlation(GCE,S.C,Period:=20,InputChoice1:=Close,InputChoice2:=Close)</stp>
        <stp>FG</stp>
        <stp/>
        <stp>Close</stp>
        <stp>D</stp>
        <stp>-10</stp>
        <stp>all</stp>
        <stp/>
        <stp/>
        <stp>True</stp>
        <stp>T</stp>
        <tr r="O25" s="2"/>
      </tp>
      <tp>
        <v>82.762213990000006</v>
        <stp/>
        <stp>StudyData</stp>
        <stp>Correlation(F.EPH5,S.MSFT,Period:=20,InputChoice1:=Close,InputChoice2:=Close)</stp>
        <stp>FG</stp>
        <stp/>
        <stp>Close</stp>
        <stp>D</stp>
        <stp>-10</stp>
        <stp>all</stp>
        <stp/>
        <stp/>
        <stp>True</stp>
        <stp>T</stp>
        <tr r="P21" s="2"/>
      </tp>
      <tp>
        <v>-85.404847899999993</v>
        <stp/>
        <stp>StudyData</stp>
        <stp>Correlation(USA,S.AAPL,Period:=20,InputChoice1:=Close,InputChoice2:=Close)</stp>
        <stp>FG</stp>
        <stp/>
        <stp>Close</stp>
        <stp>D</stp>
        <stp>0</stp>
        <stp>all</stp>
        <stp/>
        <stp/>
        <stp>True</stp>
        <stp>T</stp>
        <tr r="C23" s="2"/>
      </tp>
      <tp>
        <v>-3.7943139600000002</v>
        <stp/>
        <stp>StudyData</stp>
        <stp>Correlation(GCE,S.AAPL,Period:=20,InputChoice1:=Close,InputChoice2:=Close)</stp>
        <stp>FG</stp>
        <stp/>
        <stp>Close</stp>
        <stp>D</stp>
        <stp>0</stp>
        <stp>all</stp>
        <stp/>
        <stp/>
        <stp>True</stp>
        <stp>T</stp>
        <tr r="C25" s="2"/>
      </tp>
      <tp>
        <v>78.776174389999994</v>
        <stp/>
        <stp>StudyData</stp>
        <stp>Correlation(F.EPH5,S.TSLA,Period:=20,InputChoice1:=Close,InputChoice2:=Close)</stp>
        <stp>FG</stp>
        <stp/>
        <stp>Close</stp>
        <stp>D</stp>
        <stp>-10</stp>
        <stp>all</stp>
        <stp/>
        <stp/>
        <stp>True</stp>
        <stp>T</stp>
        <tr r="M21" s="2"/>
      </tp>
      <tp>
        <v>-21.216344320000001</v>
        <stp/>
        <stp>StudyData</stp>
        <stp>Correlation(GCE,S.MSFT,Period:=20,InputChoice1:=Close,InputChoice2:=Close)</stp>
        <stp>FG</stp>
        <stp/>
        <stp>Close</stp>
        <stp>D</stp>
        <stp>0</stp>
        <stp>all</stp>
        <stp/>
        <stp/>
        <stp>True</stp>
        <stp>T</stp>
        <tr r="G25" s="2"/>
      </tp>
      <tp>
        <v>-54.744173840000002</v>
        <stp/>
        <stp>StudyData</stp>
        <stp>Correlation(USA,S.C,Period:=20,InputChoice1:=Close,InputChoice2:=Close)</stp>
        <stp>FG</stp>
        <stp/>
        <stp>Close</stp>
        <stp>D</stp>
        <stp>-10</stp>
        <stp>all</stp>
        <stp/>
        <stp/>
        <stp>True</stp>
        <stp>T</stp>
        <tr r="O23" s="2"/>
      </tp>
      <tp>
        <v>66.681526950000006</v>
        <stp/>
        <stp>StudyData</stp>
        <stp>Correlation(DD,S.C,Period:=20,InputChoice1:=Close,InputChoice2:=Close)</stp>
        <stp>FG</stp>
        <stp/>
        <stp>Close</stp>
        <stp>D</stp>
        <stp>-10</stp>
        <stp>all</stp>
        <stp/>
        <stp/>
        <stp>True</stp>
        <stp>T</stp>
        <tr r="O22" s="2"/>
      </tp>
      <tp>
        <v>-7.1704811700000004</v>
        <stp/>
        <stp>StudyData</stp>
        <stp>Correlation(DB,S.C,Period:=20,InputChoice1:=Close,InputChoice2:=Close)</stp>
        <stp>FG</stp>
        <stp/>
        <stp>Close</stp>
        <stp>D</stp>
        <stp>-10</stp>
        <stp>all</stp>
        <stp/>
        <stp/>
        <stp>True</stp>
        <stp>T</stp>
        <tr r="O24" s="2"/>
      </tp>
      <tp>
        <v>-76.378919089999997</v>
        <stp/>
        <stp>StudyData</stp>
        <stp>Correlation(USA,S.MSFT,Period:=20,InputChoice1:=Close,InputChoice2:=Close)</stp>
        <stp>FG</stp>
        <stp/>
        <stp>Close</stp>
        <stp>D</stp>
        <stp>0</stp>
        <stp>all</stp>
        <stp/>
        <stp/>
        <stp>True</stp>
        <stp>T</stp>
        <tr r="G23" s="2"/>
      </tp>
      <tp>
        <v>97.673347699999994</v>
        <stp/>
        <stp>StudyData</stp>
        <stp>Correlation(DD,DSX,Period:=20,InputChoice1:=Close,InputChoice2:=Close)</stp>
        <stp>FG</stp>
        <stp/>
        <stp>Close</stp>
        <stp>5</stp>
        <stp>-10</stp>
        <stp>all</stp>
        <stp/>
        <stp/>
        <stp>True</stp>
        <stp>T</stp>
        <tr r="N5" s="2"/>
      </tp>
      <tp>
        <v>37.83785417</v>
        <stp/>
        <stp>StudyData</stp>
        <stp>Correlation(DB,DSX,Period:=20,InputChoice1:=Close,InputChoice2:=Close)</stp>
        <stp>FG</stp>
        <stp/>
        <stp>Close</stp>
        <stp>5</stp>
        <stp>-10</stp>
        <stp>all</stp>
        <stp/>
        <stp/>
        <stp>True</stp>
        <stp>T</stp>
        <tr r="N7" s="2"/>
      </tp>
      <tp>
        <v>-61.496335569999999</v>
        <stp/>
        <stp>StudyData</stp>
        <stp>Correlation(DB,S.BA,Period:=20,InputChoice1:=Close,InputChoice2:=Close)</stp>
        <stp>FG</stp>
        <stp/>
        <stp>Close</stp>
        <stp>D</stp>
        <stp>-10</stp>
        <stp>all</stp>
        <stp/>
        <stp/>
        <stp>True</stp>
        <stp>T</stp>
        <tr r="N24" s="2"/>
      </tp>
      <tp>
        <v>95.381778460000007</v>
        <stp/>
        <stp>StudyData</stp>
        <stp>Correlation(EP,DSX,Period:=20,InputChoice1:=Close,InputChoice2:=Close)</stp>
        <stp>FG</stp>
        <stp/>
        <stp>Close</stp>
        <stp>5</stp>
        <stp>-10</stp>
        <stp>all</stp>
        <stp/>
        <stp/>
        <stp>True</stp>
        <stp>T</stp>
        <tr r="N4" s="2"/>
      </tp>
      <tp>
        <v>5.8375190000000003</v>
        <stp/>
        <stp>StudyData</stp>
        <stp>Correlation(DB,EU6,Period:=20,InputChoice1:=Close,InputChoice2:=Close)</stp>
        <stp>FG</stp>
        <stp/>
        <stp>Close</stp>
        <stp>5</stp>
        <stp>-10</stp>
        <stp>all</stp>
        <stp/>
        <stp/>
        <stp>True</stp>
        <stp>T</stp>
        <tr r="L7" s="2"/>
      </tp>
      <tp>
        <v>-58.544798159999999</v>
        <stp/>
        <stp>StudyData</stp>
        <stp>Correlation(DD,EU6,Period:=20,InputChoice1:=Close,InputChoice2:=Close)</stp>
        <stp>FG</stp>
        <stp/>
        <stp>Close</stp>
        <stp>5</stp>
        <stp>-10</stp>
        <stp>all</stp>
        <stp/>
        <stp/>
        <stp>True</stp>
        <stp>T</stp>
        <tr r="L5" s="2"/>
      </tp>
      <tp>
        <v>50.076856569999997</v>
        <stp/>
        <stp>StudyData</stp>
        <stp>Correlation(DD,S.BA,Period:=20,InputChoice1:=Close,InputChoice2:=Close)</stp>
        <stp>FG</stp>
        <stp/>
        <stp>Close</stp>
        <stp>D</stp>
        <stp>-10</stp>
        <stp>all</stp>
        <stp/>
        <stp/>
        <stp>True</stp>
        <stp>T</stp>
        <tr r="N22" s="2"/>
      </tp>
      <tp>
        <v>-48.792744769999999</v>
        <stp/>
        <stp>StudyData</stp>
        <stp>Correlation(EP,EU6,Period:=20,InputChoice1:=Close,InputChoice2:=Close)</stp>
        <stp>FG</stp>
        <stp/>
        <stp>Close</stp>
        <stp>5</stp>
        <stp>-10</stp>
        <stp>all</stp>
        <stp/>
        <stp/>
        <stp>True</stp>
        <stp>T</stp>
        <tr r="L4" s="2"/>
      </tp>
      <tp>
        <v>-29.793194249999999</v>
        <stp/>
        <stp>StudyData</stp>
        <stp>Correlation(GCE,PIL,Period:=20,InputChoice1:=Close,InputChoice2:=Close)</stp>
        <stp>FG</stp>
        <stp/>
        <stp>Close</stp>
        <stp>5</stp>
        <stp>-10</stp>
        <stp>all</stp>
        <stp/>
        <stp/>
        <stp>True</stp>
        <stp>T</stp>
        <tr r="M8" s="2"/>
      </tp>
      <tp>
        <v>-82.999590799999993</v>
        <stp/>
        <stp>StudyData</stp>
        <stp>Correlation(TYA,DSX,Period:=20,InputChoice1:=Close,InputChoice2:=Close)</stp>
        <stp>FG</stp>
        <stp/>
        <stp>Close</stp>
        <stp>5</stp>
        <stp>-10</stp>
        <stp>all</stp>
        <stp/>
        <stp/>
        <stp>True</stp>
        <stp>T</stp>
        <tr r="N6" s="2"/>
      </tp>
      <tp>
        <v>13.48828597</v>
        <stp/>
        <stp>StudyData</stp>
        <stp>Correlation(GCE,CLE,Period:=20,InputChoice1:=Close,InputChoice2:=Close)</stp>
        <stp>FG</stp>
        <stp/>
        <stp>Close</stp>
        <stp>5</stp>
        <stp>-10</stp>
        <stp>all</stp>
        <stp/>
        <stp/>
        <stp>True</stp>
        <stp>T</stp>
        <tr r="P8" s="2"/>
      </tp>
      <tp>
        <v>-38.785533260000001</v>
        <stp/>
        <stp>StudyData</stp>
        <stp>Correlation(GCE,ENQ,Period:=20,InputChoice1:=Close,InputChoice2:=Close)</stp>
        <stp>FG</stp>
        <stp/>
        <stp>Close</stp>
        <stp>5</stp>
        <stp>-10</stp>
        <stp>all</stp>
        <stp/>
        <stp/>
        <stp>True</stp>
        <stp>T</stp>
        <tr r="O8" s="2"/>
      </tp>
      <tp>
        <v>56.34565104</v>
        <stp/>
        <stp>StudyData</stp>
        <stp>Correlation(TYA,EU6,Period:=20,InputChoice1:=Close,InputChoice2:=Close)</stp>
        <stp>FG</stp>
        <stp/>
        <stp>Close</stp>
        <stp>5</stp>
        <stp>-10</stp>
        <stp>all</stp>
        <stp/>
        <stp/>
        <stp>True</stp>
        <stp>T</stp>
        <tr r="L6" s="2"/>
      </tp>
      <tp>
        <v>-83.388417349999997</v>
        <stp/>
        <stp>StudyData</stp>
        <stp>Correlation(TYA,PIL,Period:=20,InputChoice1:=Close,InputChoice2:=Close)</stp>
        <stp>FG</stp>
        <stp/>
        <stp>Close</stp>
        <stp>5</stp>
        <stp>-10</stp>
        <stp>all</stp>
        <stp/>
        <stp/>
        <stp>True</stp>
        <stp>T</stp>
        <tr r="M6" s="2"/>
      </tp>
      <tp>
        <v>-26.95804605</v>
        <stp/>
        <stp>StudyData</stp>
        <stp>Correlation(GCE,DSX,Period:=20,InputChoice1:=Close,InputChoice2:=Close)</stp>
        <stp>FG</stp>
        <stp/>
        <stp>Close</stp>
        <stp>5</stp>
        <stp>-10</stp>
        <stp>all</stp>
        <stp/>
        <stp/>
        <stp>True</stp>
        <stp>T</stp>
        <tr r="N8" s="2"/>
      </tp>
      <tp>
        <v>-86.271861619999996</v>
        <stp/>
        <stp>StudyData</stp>
        <stp>Correlation(TYA,ENQ,Period:=20,InputChoice1:=Close,InputChoice2:=Close)</stp>
        <stp>FG</stp>
        <stp/>
        <stp>Close</stp>
        <stp>5</stp>
        <stp>-10</stp>
        <stp>all</stp>
        <stp/>
        <stp/>
        <stp>True</stp>
        <stp>T</stp>
        <tr r="O6" s="2"/>
      </tp>
      <tp>
        <v>24.832962989999999</v>
        <stp/>
        <stp>StudyData</stp>
        <stp>Correlation(GCE,EU6,Period:=20,InputChoice1:=Close,InputChoice2:=Close)</stp>
        <stp>FG</stp>
        <stp/>
        <stp>Close</stp>
        <stp>5</stp>
        <stp>-10</stp>
        <stp>all</stp>
        <stp/>
        <stp/>
        <stp>True</stp>
        <stp>T</stp>
        <tr r="L8" s="2"/>
      </tp>
      <tp>
        <v>42009.45517361111</v>
        <stp/>
        <stp>SystemInfo</stp>
        <stp>Linetime</stp>
        <tr r="A1" s="1"/>
      </tp>
      <tp>
        <v>-22.29013892</v>
        <stp/>
        <stp>StudyData</stp>
        <stp>Correlation(TYA,CLE,Period:=20,InputChoice1:=Close,InputChoice2:=Close)</stp>
        <stp>FG</stp>
        <stp/>
        <stp>Close</stp>
        <stp>5</stp>
        <stp>-10</stp>
        <stp>all</stp>
        <stp/>
        <stp/>
        <stp>True</stp>
        <stp>T</stp>
        <tr r="P6" s="2"/>
      </tp>
      <tp>
        <v>31.35728529</v>
        <stp/>
        <stp>StudyData</stp>
        <stp>Correlation(DB,PIL,Period:=20,InputChoice1:=Close,InputChoice2:=Close)</stp>
        <stp>FG</stp>
        <stp/>
        <stp>Close</stp>
        <stp>5</stp>
        <stp>-10</stp>
        <stp>all</stp>
        <stp/>
        <stp/>
        <stp>True</stp>
        <stp>T</stp>
        <tr r="M7" s="2"/>
      </tp>
      <tp>
        <v>97.893371060000007</v>
        <stp/>
        <stp>StudyData</stp>
        <stp>Correlation(DD,PIL,Period:=20,InputChoice1:=Close,InputChoice2:=Close)</stp>
        <stp>FG</stp>
        <stp/>
        <stp>Close</stp>
        <stp>5</stp>
        <stp>-10</stp>
        <stp>all</stp>
        <stp/>
        <stp/>
        <stp>True</stp>
        <stp>T</stp>
        <tr r="M5" s="2"/>
      </tp>
      <tp>
        <v>94.711144379999993</v>
        <stp/>
        <stp>StudyData</stp>
        <stp>Correlation(EP,PIL,Period:=20,InputChoice1:=Close,InputChoice2:=Close)</stp>
        <stp>FG</stp>
        <stp/>
        <stp>Close</stp>
        <stp>5</stp>
        <stp>-10</stp>
        <stp>all</stp>
        <stp/>
        <stp/>
        <stp>True</stp>
        <stp>T</stp>
        <tr r="M4" s="2"/>
      </tp>
      <tp>
        <v>51.801350960000001</v>
        <stp/>
        <stp>StudyData</stp>
        <stp>Correlation(EP,CLE,Period:=20,InputChoice1:=Close,InputChoice2:=Close)</stp>
        <stp>FG</stp>
        <stp/>
        <stp>Close</stp>
        <stp>5</stp>
        <stp>-10</stp>
        <stp>all</stp>
        <stp/>
        <stp/>
        <stp>True</stp>
        <stp>T</stp>
        <tr r="P4" s="2"/>
      </tp>
      <tp>
        <v>85.108496290000005</v>
        <stp/>
        <stp>StudyData</stp>
        <stp>Correlation(DB,CLE,Period:=20,InputChoice1:=Close,InputChoice2:=Close)</stp>
        <stp>FG</stp>
        <stp/>
        <stp>Close</stp>
        <stp>5</stp>
        <stp>-10</stp>
        <stp>all</stp>
        <stp/>
        <stp/>
        <stp>True</stp>
        <stp>T</stp>
        <tr r="P7" s="2"/>
      </tp>
      <tp>
        <v>33.67353207</v>
        <stp/>
        <stp>StudyData</stp>
        <stp>Correlation(DD,CLE,Period:=20,InputChoice1:=Close,InputChoice2:=Close)</stp>
        <stp>FG</stp>
        <stp/>
        <stp>Close</stp>
        <stp>5</stp>
        <stp>-10</stp>
        <stp>all</stp>
        <stp/>
        <stp/>
        <stp>True</stp>
        <stp>T</stp>
        <tr r="P5" s="2"/>
      </tp>
      <tp>
        <v>96.943989009999996</v>
        <stp/>
        <stp>StudyData</stp>
        <stp>Correlation(EP,ENQ,Period:=20,InputChoice1:=Close,InputChoice2:=Close)</stp>
        <stp>FG</stp>
        <stp/>
        <stp>Close</stp>
        <stp>5</stp>
        <stp>-10</stp>
        <stp>all</stp>
        <stp/>
        <stp/>
        <stp>True</stp>
        <stp>T</stp>
        <tr r="O4" s="2"/>
      </tp>
      <tp>
        <v>87.234008209999999</v>
        <stp/>
        <stp>StudyData</stp>
        <stp>Correlation(DD,ENQ,Period:=20,InputChoice1:=Close,InputChoice2:=Close)</stp>
        <stp>FG</stp>
        <stp/>
        <stp>Close</stp>
        <stp>5</stp>
        <stp>-10</stp>
        <stp>all</stp>
        <stp/>
        <stp/>
        <stp>True</stp>
        <stp>T</stp>
        <tr r="O5" s="2"/>
      </tp>
      <tp>
        <v>29.86450799</v>
        <stp/>
        <stp>StudyData</stp>
        <stp>Correlation(DB,ENQ,Period:=20,InputChoice1:=Close,InputChoice2:=Close)</stp>
        <stp>FG</stp>
        <stp/>
        <stp>Close</stp>
        <stp>5</stp>
        <stp>-10</stp>
        <stp>all</stp>
        <stp/>
        <stp/>
        <stp>True</stp>
        <stp>T</stp>
        <tr r="O7" s="2"/>
      </tp>
      <tp>
        <v>96.657272469999995</v>
        <stp/>
        <stp>StudyData</stp>
        <stp>Correlation(EP,S.TSLA,Period:=20,InputChoice1:=Close,InputChoice2:=Close)</stp>
        <stp>FG</stp>
        <stp/>
        <stp>Close</stp>
        <stp>D</stp>
        <stp>0</stp>
        <stp>all</stp>
        <stp/>
        <stp/>
        <stp>True</stp>
        <stp>T</stp>
        <tr r="D21" s="2"/>
      </tp>
      <tp>
        <v>84.853235979999994</v>
        <stp/>
        <stp>StudyData</stp>
        <stp>Correlation(DD,S.AAPL,Period:=20,InputChoice1:=Close,InputChoice2:=Close)</stp>
        <stp>FG</stp>
        <stp/>
        <stp>Close</stp>
        <stp>D</stp>
        <stp>0</stp>
        <stp>all</stp>
        <stp/>
        <stp/>
        <stp>True</stp>
        <stp>T</stp>
        <tr r="C22" s="2"/>
      </tp>
      <tp>
        <v>-78.275091799999998</v>
        <stp/>
        <stp>StudyData</stp>
        <stp>Correlation(DB,S.MSFT,Period:=20,InputChoice1:=Close,InputChoice2:=Close)</stp>
        <stp>FG</stp>
        <stp/>
        <stp>Close</stp>
        <stp>D</stp>
        <stp>-10</stp>
        <stp>all</stp>
        <stp/>
        <stp/>
        <stp>True</stp>
        <stp>T</stp>
        <tr r="P24" s="2"/>
      </tp>
      <tp>
        <v>13.14833896</v>
        <stp/>
        <stp>StudyData</stp>
        <stp>Correlation(DD,S.MSFT,Period:=20,InputChoice1:=Close,InputChoice2:=Close)</stp>
        <stp>FG</stp>
        <stp/>
        <stp>Close</stp>
        <stp>D</stp>
        <stp>-10</stp>
        <stp>all</stp>
        <stp/>
        <stp/>
        <stp>True</stp>
        <stp>T</stp>
        <tr r="P22" s="2"/>
      </tp>
      <tp>
        <v>-56.031237339999997</v>
        <stp/>
        <stp>StudyData</stp>
        <stp>Correlation(GCE,S.BA,Period:=20,InputChoice1:=Close,InputChoice2:=Close)</stp>
        <stp>FG</stp>
        <stp/>
        <stp>Close</stp>
        <stp>D</stp>
        <stp>0</stp>
        <stp>all</stp>
        <stp/>
        <stp/>
        <stp>True</stp>
        <stp>T</stp>
        <tr r="E25" s="2"/>
      </tp>
      <tp>
        <v>-63.990649900000001</v>
        <stp/>
        <stp>StudyData</stp>
        <stp>Correlation(DB,S.AAPL,Period:=20,InputChoice1:=Close,InputChoice2:=Close)</stp>
        <stp>FG</stp>
        <stp/>
        <stp>Close</stp>
        <stp>D</stp>
        <stp>0</stp>
        <stp>all</stp>
        <stp/>
        <stp/>
        <stp>True</stp>
        <stp>T</stp>
        <tr r="C24" s="2"/>
      </tp>
      <tp>
        <v>-56.418807940000001</v>
        <stp/>
        <stp>StudyData</stp>
        <stp>Correlation(DB,S.MSFT,Period:=20,InputChoice1:=Close,InputChoice2:=Close)</stp>
        <stp>FG</stp>
        <stp/>
        <stp>Close</stp>
        <stp>D</stp>
        <stp>0</stp>
        <stp>all</stp>
        <stp/>
        <stp/>
        <stp>True</stp>
        <stp>T</stp>
        <tr r="G24" s="2"/>
      </tp>
      <tp>
        <v>-75.133840789999994</v>
        <stp/>
        <stp>StudyData</stp>
        <stp>Correlation(DB,S.TSLA,Period:=20,InputChoice1:=Close,InputChoice2:=Close)</stp>
        <stp>FG</stp>
        <stp/>
        <stp>Close</stp>
        <stp>D</stp>
        <stp>-10</stp>
        <stp>all</stp>
        <stp/>
        <stp/>
        <stp>True</stp>
        <stp>T</stp>
        <tr r="M24" s="2"/>
      </tp>
      <tp>
        <v>-7.1848319099999998</v>
        <stp/>
        <stp>StudyData</stp>
        <stp>Correlation(DD,S.TSLA,Period:=20,InputChoice1:=Close,InputChoice2:=Close)</stp>
        <stp>FG</stp>
        <stp/>
        <stp>Close</stp>
        <stp>D</stp>
        <stp>-10</stp>
        <stp>all</stp>
        <stp/>
        <stp/>
        <stp>True</stp>
        <stp>T</stp>
        <tr r="M22" s="2"/>
      </tp>
      <tp>
        <v>73.886959000000004</v>
        <stp/>
        <stp>StudyData</stp>
        <stp>Correlation(DD,S.MSFT,Period:=20,InputChoice1:=Close,InputChoice2:=Close)</stp>
        <stp>FG</stp>
        <stp/>
        <stp>Close</stp>
        <stp>D</stp>
        <stp>0</stp>
        <stp>all</stp>
        <stp/>
        <stp/>
        <stp>True</stp>
        <stp>T</stp>
        <tr r="G22" s="2"/>
      </tp>
      <tp>
        <v>37.399589800000001</v>
        <stp/>
        <stp>StudyData</stp>
        <stp>Correlation(DD,S.AAPL,Period:=20,InputChoice1:=Close,InputChoice2:=Close)</stp>
        <stp>FG</stp>
        <stp/>
        <stp>Close</stp>
        <stp>D</stp>
        <stp>-10</stp>
        <stp>all</stp>
        <stp/>
        <stp/>
        <stp>True</stp>
        <stp>T</stp>
        <tr r="L22" s="2"/>
      </tp>
      <tp>
        <v>-58.871238529999999</v>
        <stp/>
        <stp>StudyData</stp>
        <stp>Correlation(DB,S.AAPL,Period:=20,InputChoice1:=Close,InputChoice2:=Close)</stp>
        <stp>FG</stp>
        <stp/>
        <stp>Close</stp>
        <stp>D</stp>
        <stp>-10</stp>
        <stp>all</stp>
        <stp/>
        <stp/>
        <stp>True</stp>
        <stp>T</stp>
        <tr r="L24" s="2"/>
      </tp>
      <tp>
        <v>-29.916358379999998</v>
        <stp/>
        <stp>StudyData</stp>
        <stp>Correlation(DB,S.TSLA,Period:=20,InputChoice1:=Close,InputChoice2:=Close)</stp>
        <stp>FG</stp>
        <stp/>
        <stp>Close</stp>
        <stp>D</stp>
        <stp>0</stp>
        <stp>all</stp>
        <stp/>
        <stp/>
        <stp>True</stp>
        <stp>T</stp>
        <tr r="D24" s="2"/>
      </tp>
      <tp>
        <v>73.062567299999998</v>
        <stp/>
        <stp>StudyData</stp>
        <stp>Correlation(DD,S.TSLA,Period:=20,InputChoice1:=Close,InputChoice2:=Close)</stp>
        <stp>FG</stp>
        <stp/>
        <stp>Close</stp>
        <stp>D</stp>
        <stp>0</stp>
        <stp>all</stp>
        <stp/>
        <stp/>
        <stp>True</stp>
        <stp>T</stp>
        <tr r="D22" s="2"/>
      </tp>
      <tp>
        <v>-44.184495890000001</v>
        <stp/>
        <stp>StudyData</stp>
        <stp>Correlation(USA,S.BA,Period:=20,InputChoice1:=Close,InputChoice2:=Close)</stp>
        <stp>FG</stp>
        <stp/>
        <stp>Close</stp>
        <stp>D</stp>
        <stp>0</stp>
        <stp>all</stp>
        <stp/>
        <stp/>
        <stp>True</stp>
        <stp>T</stp>
        <tr r="E23" s="2"/>
      </tp>
      <tp>
        <v>78.902329649999999</v>
        <stp/>
        <stp>StudyData</stp>
        <stp>Correlation(EP,S.AAPL,Period:=20,InputChoice1:=Close,InputChoice2:=Close)</stp>
        <stp>FG</stp>
        <stp/>
        <stp>Close</stp>
        <stp>D</stp>
        <stp>0</stp>
        <stp>all</stp>
        <stp/>
        <stp/>
        <stp>True</stp>
        <stp>T</stp>
        <tr r="C21" s="2"/>
      </tp>
      <tp>
        <v>71.241434400000003</v>
        <stp/>
        <stp>StudyData</stp>
        <stp>Correlation(F.EPH5,S.C,Period:=20,InputChoice1:=Close,InputChoice2:=Close)</stp>
        <stp>FG</stp>
        <stp/>
        <stp>Close</stp>
        <stp>D</stp>
        <stp>-10</stp>
        <stp>all</stp>
        <stp/>
        <stp/>
        <stp>True</stp>
        <stp>T</stp>
        <tr r="O21" s="2"/>
      </tp>
      <tp>
        <v>87.293593189999996</v>
        <stp/>
        <stp>StudyData</stp>
        <stp>Correlation(GCE,QFA,Period:=20,InputChoice1:=Close,InputChoice2:=Close)</stp>
        <stp>FG</stp>
        <stp/>
        <stp>Close</stp>
        <stp>5</stp>
        <stp>0</stp>
        <stp>all</stp>
        <stp/>
        <stp/>
        <stp>True</stp>
        <stp>T</stp>
        <tr r="F8" s="2"/>
      </tp>
      <tp>
        <v>-70.098257000000004</v>
        <stp/>
        <stp>StudyData</stp>
        <stp>Correlation(TYA,CLE,Period:=20,InputChoice1:=Close,InputChoice2:=Close)</stp>
        <stp>FG</stp>
        <stp/>
        <stp>Close</stp>
        <stp>5</stp>
        <stp>0</stp>
        <stp>all</stp>
        <stp/>
        <stp/>
        <stp>True</stp>
        <stp>T</stp>
        <tr r="G6" s="2"/>
      </tp>
      <tp>
        <v>6.0125233299999996</v>
        <stp/>
        <stp>StudyData</stp>
        <stp>Correlation(GCE,S.C,Period:=20,InputChoice1:=Close,InputChoice2:=Close)</stp>
        <stp>FG</stp>
        <stp/>
        <stp>Close</stp>
        <stp>D</stp>
        <stp>0</stp>
        <stp>all</stp>
        <stp/>
        <stp/>
        <stp>True</stp>
        <stp>T</stp>
        <tr r="F25" s="2"/>
      </tp>
      <tp>
        <v>-73.146785929999993</v>
        <stp/>
        <stp>StudyData</stp>
        <stp>Correlation(TYA,DSX,Period:=20,InputChoice1:=Close,InputChoice2:=Close)</stp>
        <stp>FG</stp>
        <stp/>
        <stp>Close</stp>
        <stp>5</stp>
        <stp>0</stp>
        <stp>all</stp>
        <stp/>
        <stp/>
        <stp>True</stp>
        <stp>T</stp>
        <tr r="E6" s="2"/>
      </tp>
      <tp>
        <v>-39.88453801</v>
        <stp/>
        <stp>StudyData</stp>
        <stp>Correlation(TYA,EU6,Period:=20,InputChoice1:=Close,InputChoice2:=Close)</stp>
        <stp>FG</stp>
        <stp/>
        <stp>Close</stp>
        <stp>5</stp>
        <stp>0</stp>
        <stp>all</stp>
        <stp/>
        <stp/>
        <stp>True</stp>
        <stp>T</stp>
        <tr r="C6" s="2"/>
      </tp>
      <tp>
        <v>-74.155182359999998</v>
        <stp/>
        <stp>StudyData</stp>
        <stp>Correlation(TYA,NIY,Period:=20,InputChoice1:=Close,InputChoice2:=Close)</stp>
        <stp>FG</stp>
        <stp/>
        <stp>Close</stp>
        <stp>5</stp>
        <stp>0</stp>
        <stp>all</stp>
        <stp/>
        <stp/>
        <stp>True</stp>
        <stp>T</stp>
        <tr r="D6" s="2"/>
      </tp>
      <tp>
        <v>-80.053901909999993</v>
        <stp/>
        <stp>StudyData</stp>
        <stp>Correlation(USA,S.C,Period:=20,InputChoice1:=Close,InputChoice2:=Close)</stp>
        <stp>FG</stp>
        <stp/>
        <stp>Close</stp>
        <stp>D</stp>
        <stp>0</stp>
        <stp>all</stp>
        <stp/>
        <stp/>
        <stp>True</stp>
        <stp>T</stp>
        <tr r="F23" s="2"/>
      </tp>
      <tp>
        <v>77.91830521</v>
        <stp/>
        <stp>StudyData</stp>
        <stp>Correlation(GCE,CLE,Period:=20,InputChoice1:=Close,InputChoice2:=Close)</stp>
        <stp>FG</stp>
        <stp/>
        <stp>Close</stp>
        <stp>5</stp>
        <stp>0</stp>
        <stp>all</stp>
        <stp/>
        <stp/>
        <stp>True</stp>
        <stp>T</stp>
        <tr r="G8" s="2"/>
      </tp>
      <tp>
        <v>-74.669916509999993</v>
        <stp/>
        <stp>StudyData</stp>
        <stp>Correlation(TYA,QFA,Period:=20,InputChoice1:=Close,InputChoice2:=Close)</stp>
        <stp>FG</stp>
        <stp/>
        <stp>Close</stp>
        <stp>5</stp>
        <stp>0</stp>
        <stp>all</stp>
        <stp/>
        <stp/>
        <stp>True</stp>
        <stp>T</stp>
        <tr r="F6" s="2"/>
      </tp>
      <tp>
        <v>36.35033353</v>
        <stp/>
        <stp>StudyData</stp>
        <stp>Correlation(GCE,EU6,Period:=20,InputChoice1:=Close,InputChoice2:=Close)</stp>
        <stp>FG</stp>
        <stp/>
        <stp>Close</stp>
        <stp>5</stp>
        <stp>0</stp>
        <stp>all</stp>
        <stp/>
        <stp/>
        <stp>True</stp>
        <stp>T</stp>
        <tr r="C8" s="2"/>
      </tp>
      <tp>
        <v>80.612259570000006</v>
        <stp/>
        <stp>StudyData</stp>
        <stp>Correlation(GCE,DSX,Period:=20,InputChoice1:=Close,InputChoice2:=Close)</stp>
        <stp>FG</stp>
        <stp/>
        <stp>Close</stp>
        <stp>5</stp>
        <stp>0</stp>
        <stp>all</stp>
        <stp/>
        <stp/>
        <stp>True</stp>
        <stp>T</stp>
        <tr r="E8" s="2"/>
      </tp>
      <tp>
        <v>53.31359672</v>
        <stp/>
        <stp>StudyData</stp>
        <stp>Correlation(GCE,NIY,Period:=20,InputChoice1:=Close,InputChoice2:=Close)</stp>
        <stp>FG</stp>
        <stp/>
        <stp>Close</stp>
        <stp>5</stp>
        <stp>0</stp>
        <stp>all</stp>
        <stp/>
        <stp/>
        <stp>True</stp>
        <stp>T</stp>
        <tr r="D8" s="2"/>
      </tp>
      <tp>
        <v>77.855182240000005</v>
        <stp/>
        <stp>StudyData</stp>
        <stp>Correlation(EP,S.MSFT,Period:=20,InputChoice1:=Close,InputChoice2:=Close)</stp>
        <stp>FG</stp>
        <stp/>
        <stp>Close</stp>
        <stp>D</stp>
        <stp>0</stp>
        <stp>all</stp>
        <stp/>
        <stp/>
        <stp>True</stp>
        <stp>T</stp>
        <tr r="G21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58733081721009E-2"/>
          <c:y val="9.2484437854827101E-2"/>
          <c:w val="0.85223947644658737"/>
          <c:h val="0.86682240948904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Sheet2!$B$4</c:f>
              <c:strCache>
                <c:ptCount val="1"/>
                <c:pt idx="0">
                  <c:v>EP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Sheet2!$C$3:$G$3</c:f>
              <c:strCache>
                <c:ptCount val="5"/>
                <c:pt idx="0">
                  <c:v>EU6</c:v>
                </c:pt>
                <c:pt idx="1">
                  <c:v>NIY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Sheet2!$C$4:$G$4</c:f>
              <c:numCache>
                <c:formatCode>0.00</c:formatCode>
                <c:ptCount val="5"/>
                <c:pt idx="0">
                  <c:v>-5.8316115999999998E-3</c:v>
                </c:pt>
                <c:pt idx="1">
                  <c:v>0.91639742319999995</c:v>
                </c:pt>
                <c:pt idx="2">
                  <c:v>0.84688743489999996</c:v>
                </c:pt>
                <c:pt idx="3">
                  <c:v>0.72135885360000007</c:v>
                </c:pt>
                <c:pt idx="4">
                  <c:v>0.79465520899999997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Sheet2!$B$5</c:f>
              <c:strCache>
                <c:ptCount val="1"/>
                <c:pt idx="0">
                  <c:v>DD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Sheet2!$C$3:$G$3</c:f>
              <c:strCache>
                <c:ptCount val="5"/>
                <c:pt idx="0">
                  <c:v>EU6</c:v>
                </c:pt>
                <c:pt idx="1">
                  <c:v>NIY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Sheet2!$C$5:$G$5</c:f>
              <c:numCache>
                <c:formatCode>0.00</c:formatCode>
                <c:ptCount val="5"/>
                <c:pt idx="0">
                  <c:v>0.44101864030000004</c:v>
                </c:pt>
                <c:pt idx="1">
                  <c:v>0.81126205269999996</c:v>
                </c:pt>
                <c:pt idx="2">
                  <c:v>0.96692960989999999</c:v>
                </c:pt>
                <c:pt idx="3">
                  <c:v>0.94285911060000005</c:v>
                </c:pt>
                <c:pt idx="4">
                  <c:v>0.88548899240000001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Sheet2!$B$6</c:f>
              <c:strCache>
                <c:ptCount val="1"/>
                <c:pt idx="0">
                  <c:v>TYA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Sheet2!$C$3:$G$3</c:f>
              <c:strCache>
                <c:ptCount val="5"/>
                <c:pt idx="0">
                  <c:v>EU6</c:v>
                </c:pt>
                <c:pt idx="1">
                  <c:v>NIY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Sheet2!$C$6:$G$6</c:f>
              <c:numCache>
                <c:formatCode>0.00</c:formatCode>
                <c:ptCount val="5"/>
                <c:pt idx="0">
                  <c:v>-0.39884538009999998</c:v>
                </c:pt>
                <c:pt idx="1">
                  <c:v>-0.74155182359999994</c:v>
                </c:pt>
                <c:pt idx="2">
                  <c:v>-0.73146785929999991</c:v>
                </c:pt>
                <c:pt idx="3">
                  <c:v>-0.7466991650999999</c:v>
                </c:pt>
                <c:pt idx="4">
                  <c:v>-0.70098257000000008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Sheet2!$B$7</c:f>
              <c:strCache>
                <c:ptCount val="1"/>
                <c:pt idx="0">
                  <c:v>DB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Sheet2!$C$3:$G$3</c:f>
              <c:strCache>
                <c:ptCount val="5"/>
                <c:pt idx="0">
                  <c:v>EU6</c:v>
                </c:pt>
                <c:pt idx="1">
                  <c:v>NIY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Sheet2!$C$7:$G$7</c:f>
              <c:numCache>
                <c:formatCode>0.00</c:formatCode>
                <c:ptCount val="5"/>
                <c:pt idx="0">
                  <c:v>0.16755965410000001</c:v>
                </c:pt>
                <c:pt idx="1">
                  <c:v>0.28611886009999998</c:v>
                </c:pt>
                <c:pt idx="2">
                  <c:v>0.54189860519999999</c:v>
                </c:pt>
                <c:pt idx="3">
                  <c:v>0.54066977920000003</c:v>
                </c:pt>
                <c:pt idx="4">
                  <c:v>0.67311546160000002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Sheet2!$B$8</c:f>
              <c:strCache>
                <c:ptCount val="1"/>
                <c:pt idx="0">
                  <c:v>GCE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Sheet2!$C$3:$G$3</c:f>
              <c:strCache>
                <c:ptCount val="5"/>
                <c:pt idx="0">
                  <c:v>EU6</c:v>
                </c:pt>
                <c:pt idx="1">
                  <c:v>NIY</c:v>
                </c:pt>
                <c:pt idx="2">
                  <c:v>DSX</c:v>
                </c:pt>
                <c:pt idx="3">
                  <c:v>QFA</c:v>
                </c:pt>
                <c:pt idx="4">
                  <c:v>CLE</c:v>
                </c:pt>
              </c:strCache>
            </c:strRef>
          </c:xVal>
          <c:yVal>
            <c:numRef>
              <c:f>Sheet2!$C$8:$G$8</c:f>
              <c:numCache>
                <c:formatCode>0.00</c:formatCode>
                <c:ptCount val="5"/>
                <c:pt idx="0">
                  <c:v>0.36350333530000001</c:v>
                </c:pt>
                <c:pt idx="1">
                  <c:v>0.5331359672</c:v>
                </c:pt>
                <c:pt idx="2">
                  <c:v>0.80612259570000011</c:v>
                </c:pt>
                <c:pt idx="3">
                  <c:v>0.87293593189999996</c:v>
                </c:pt>
                <c:pt idx="4">
                  <c:v>0.77918305210000005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306551496"/>
        <c:axId val="306550712"/>
      </c:scatterChart>
      <c:valAx>
        <c:axId val="3065514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306550712"/>
        <c:crosses val="autoZero"/>
        <c:crossBetween val="midCat"/>
      </c:valAx>
      <c:valAx>
        <c:axId val="306550712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06551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296793727126735E-2"/>
          <c:h val="0.60709513265119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>
                  <a:lumMod val="60000"/>
                  <a:lumOff val="4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58733081721009E-2"/>
          <c:y val="9.2484437854827101E-2"/>
          <c:w val="0.85223947644658737"/>
          <c:h val="0.86682240948904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Sheet2!$K$4</c:f>
              <c:strCache>
                <c:ptCount val="1"/>
                <c:pt idx="0">
                  <c:v>EP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Sheet2!$L$3:$P$3</c:f>
              <c:strCache>
                <c:ptCount val="5"/>
                <c:pt idx="0">
                  <c:v>EU6</c:v>
                </c:pt>
                <c:pt idx="1">
                  <c:v>PIL</c:v>
                </c:pt>
                <c:pt idx="2">
                  <c:v>DSX</c:v>
                </c:pt>
                <c:pt idx="3">
                  <c:v>ENQ</c:v>
                </c:pt>
                <c:pt idx="4">
                  <c:v>CLE</c:v>
                </c:pt>
              </c:strCache>
            </c:strRef>
          </c:xVal>
          <c:yVal>
            <c:numRef>
              <c:f>Sheet2!$L$4:$P$4</c:f>
              <c:numCache>
                <c:formatCode>0.00</c:formatCode>
                <c:ptCount val="5"/>
                <c:pt idx="0">
                  <c:v>-0.48792744769999996</c:v>
                </c:pt>
                <c:pt idx="1">
                  <c:v>0.9471114437999999</c:v>
                </c:pt>
                <c:pt idx="2">
                  <c:v>0.95381778460000011</c:v>
                </c:pt>
                <c:pt idx="3">
                  <c:v>0.96943989009999998</c:v>
                </c:pt>
                <c:pt idx="4">
                  <c:v>0.51801350960000003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Sheet2!$K$5</c:f>
              <c:strCache>
                <c:ptCount val="1"/>
                <c:pt idx="0">
                  <c:v>DD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Sheet2!$L$3:$P$3</c:f>
              <c:strCache>
                <c:ptCount val="5"/>
                <c:pt idx="0">
                  <c:v>EU6</c:v>
                </c:pt>
                <c:pt idx="1">
                  <c:v>PIL</c:v>
                </c:pt>
                <c:pt idx="2">
                  <c:v>DSX</c:v>
                </c:pt>
                <c:pt idx="3">
                  <c:v>ENQ</c:v>
                </c:pt>
                <c:pt idx="4">
                  <c:v>CLE</c:v>
                </c:pt>
              </c:strCache>
            </c:strRef>
          </c:xVal>
          <c:yVal>
            <c:numRef>
              <c:f>Sheet2!$L$5:$P$5</c:f>
              <c:numCache>
                <c:formatCode>0.00</c:formatCode>
                <c:ptCount val="5"/>
                <c:pt idx="0">
                  <c:v>-0.5854479816</c:v>
                </c:pt>
                <c:pt idx="1">
                  <c:v>0.97893371060000012</c:v>
                </c:pt>
                <c:pt idx="2">
                  <c:v>0.97673347699999991</c:v>
                </c:pt>
                <c:pt idx="3">
                  <c:v>0.87234008210000002</c:v>
                </c:pt>
                <c:pt idx="4">
                  <c:v>0.33673532070000001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Sheet2!$K$6</c:f>
              <c:strCache>
                <c:ptCount val="1"/>
                <c:pt idx="0">
                  <c:v>TYA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Sheet2!$L$3:$P$3</c:f>
              <c:strCache>
                <c:ptCount val="5"/>
                <c:pt idx="0">
                  <c:v>EU6</c:v>
                </c:pt>
                <c:pt idx="1">
                  <c:v>PIL</c:v>
                </c:pt>
                <c:pt idx="2">
                  <c:v>DSX</c:v>
                </c:pt>
                <c:pt idx="3">
                  <c:v>ENQ</c:v>
                </c:pt>
                <c:pt idx="4">
                  <c:v>CLE</c:v>
                </c:pt>
              </c:strCache>
            </c:strRef>
          </c:xVal>
          <c:yVal>
            <c:numRef>
              <c:f>Sheet2!$L$6:$P$6</c:f>
              <c:numCache>
                <c:formatCode>0.00</c:formatCode>
                <c:ptCount val="5"/>
                <c:pt idx="0">
                  <c:v>0.5634565104</c:v>
                </c:pt>
                <c:pt idx="1">
                  <c:v>-0.83388417349999999</c:v>
                </c:pt>
                <c:pt idx="2">
                  <c:v>-0.82999590799999989</c:v>
                </c:pt>
                <c:pt idx="3">
                  <c:v>-0.86271861620000001</c:v>
                </c:pt>
                <c:pt idx="4">
                  <c:v>-0.22290138919999999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Sheet2!$K$7</c:f>
              <c:strCache>
                <c:ptCount val="1"/>
                <c:pt idx="0">
                  <c:v>DB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Sheet2!$L$3:$P$3</c:f>
              <c:strCache>
                <c:ptCount val="5"/>
                <c:pt idx="0">
                  <c:v>EU6</c:v>
                </c:pt>
                <c:pt idx="1">
                  <c:v>PIL</c:v>
                </c:pt>
                <c:pt idx="2">
                  <c:v>DSX</c:v>
                </c:pt>
                <c:pt idx="3">
                  <c:v>ENQ</c:v>
                </c:pt>
                <c:pt idx="4">
                  <c:v>CLE</c:v>
                </c:pt>
              </c:strCache>
            </c:strRef>
          </c:xVal>
          <c:yVal>
            <c:numRef>
              <c:f>Sheet2!$L$7:$P$7</c:f>
              <c:numCache>
                <c:formatCode>0.00</c:formatCode>
                <c:ptCount val="5"/>
                <c:pt idx="0">
                  <c:v>5.837519E-2</c:v>
                </c:pt>
                <c:pt idx="1">
                  <c:v>0.31357285289999998</c:v>
                </c:pt>
                <c:pt idx="2">
                  <c:v>0.37837854170000002</c:v>
                </c:pt>
                <c:pt idx="3">
                  <c:v>0.2986450799</c:v>
                </c:pt>
                <c:pt idx="4">
                  <c:v>0.85108496290000002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Sheet2!$K$8</c:f>
              <c:strCache>
                <c:ptCount val="1"/>
                <c:pt idx="0">
                  <c:v>GCE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Sheet2!$L$3:$P$3</c:f>
              <c:strCache>
                <c:ptCount val="5"/>
                <c:pt idx="0">
                  <c:v>EU6</c:v>
                </c:pt>
                <c:pt idx="1">
                  <c:v>PIL</c:v>
                </c:pt>
                <c:pt idx="2">
                  <c:v>DSX</c:v>
                </c:pt>
                <c:pt idx="3">
                  <c:v>ENQ</c:v>
                </c:pt>
                <c:pt idx="4">
                  <c:v>CLE</c:v>
                </c:pt>
              </c:strCache>
            </c:strRef>
          </c:xVal>
          <c:yVal>
            <c:numRef>
              <c:f>Sheet2!$L$8:$P$8</c:f>
              <c:numCache>
                <c:formatCode>0.00</c:formatCode>
                <c:ptCount val="5"/>
                <c:pt idx="0">
                  <c:v>0.24832962989999999</c:v>
                </c:pt>
                <c:pt idx="1">
                  <c:v>-0.29793194249999999</c:v>
                </c:pt>
                <c:pt idx="2">
                  <c:v>-0.26958046050000001</c:v>
                </c:pt>
                <c:pt idx="3">
                  <c:v>-0.38785533259999999</c:v>
                </c:pt>
                <c:pt idx="4">
                  <c:v>0.1348828597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306549536"/>
        <c:axId val="306549144"/>
      </c:scatterChart>
      <c:valAx>
        <c:axId val="30654953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306549144"/>
        <c:crosses val="autoZero"/>
        <c:crossBetween val="midCat"/>
      </c:valAx>
      <c:valAx>
        <c:axId val="306549144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06549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745605851401277E-2"/>
          <c:h val="0.60517338067480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>
                  <a:lumMod val="20000"/>
                  <a:lumOff val="8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58733081721009E-2"/>
          <c:y val="9.2484437854827101E-2"/>
          <c:w val="0.85223947644658737"/>
          <c:h val="0.86682240948904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Sheet2!$B$21</c:f>
              <c:strCache>
                <c:ptCount val="1"/>
                <c:pt idx="0">
                  <c:v>EP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Sheet2!$C$20:$G$20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Sheet2!$C$21:$G$21</c:f>
              <c:numCache>
                <c:formatCode>0.00</c:formatCode>
                <c:ptCount val="5"/>
                <c:pt idx="0">
                  <c:v>0.78902329650000003</c:v>
                </c:pt>
                <c:pt idx="1">
                  <c:v>0.9665727247</c:v>
                </c:pt>
                <c:pt idx="2">
                  <c:v>0.81952288920000005</c:v>
                </c:pt>
                <c:pt idx="3">
                  <c:v>0.68587636959999998</c:v>
                </c:pt>
                <c:pt idx="4">
                  <c:v>0.77855182240000009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Sheet2!$B$22</c:f>
              <c:strCache>
                <c:ptCount val="1"/>
                <c:pt idx="0">
                  <c:v>DD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Sheet2!$C$20:$G$20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Sheet2!$C$22:$G$22</c:f>
              <c:numCache>
                <c:formatCode>0.00</c:formatCode>
                <c:ptCount val="5"/>
                <c:pt idx="0">
                  <c:v>0.84853235979999997</c:v>
                </c:pt>
                <c:pt idx="1">
                  <c:v>0.73062567300000003</c:v>
                </c:pt>
                <c:pt idx="2">
                  <c:v>0.66824382369999991</c:v>
                </c:pt>
                <c:pt idx="3">
                  <c:v>0.82661966320000002</c:v>
                </c:pt>
                <c:pt idx="4">
                  <c:v>0.73886959000000008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Sheet2!$B$23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Sheet2!$C$20:$G$20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Sheet2!$C$23:$G$23</c:f>
              <c:numCache>
                <c:formatCode>0.00</c:formatCode>
                <c:ptCount val="5"/>
                <c:pt idx="0">
                  <c:v>-0.85404847899999992</c:v>
                </c:pt>
                <c:pt idx="1">
                  <c:v>-0.51905704600000002</c:v>
                </c:pt>
                <c:pt idx="2">
                  <c:v>-0.44184495890000003</c:v>
                </c:pt>
                <c:pt idx="3">
                  <c:v>-0.80053901909999992</c:v>
                </c:pt>
                <c:pt idx="4">
                  <c:v>-0.76378919089999997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Sheet2!$B$24</c:f>
              <c:strCache>
                <c:ptCount val="1"/>
                <c:pt idx="0">
                  <c:v>DB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Sheet2!$C$20:$G$20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Sheet2!$C$24:$G$24</c:f>
              <c:numCache>
                <c:formatCode>0.00</c:formatCode>
                <c:ptCount val="5"/>
                <c:pt idx="0">
                  <c:v>-0.63990649899999996</c:v>
                </c:pt>
                <c:pt idx="1">
                  <c:v>-0.29916358379999997</c:v>
                </c:pt>
                <c:pt idx="2">
                  <c:v>-0.17054042509999998</c:v>
                </c:pt>
                <c:pt idx="3">
                  <c:v>-0.52028202400000001</c:v>
                </c:pt>
                <c:pt idx="4">
                  <c:v>-0.56418807940000004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Sheet2!$B$25</c:f>
              <c:strCache>
                <c:ptCount val="1"/>
                <c:pt idx="0">
                  <c:v>GCE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Sheet2!$C$20:$G$20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Sheet2!$C$25:$G$25</c:f>
              <c:numCache>
                <c:formatCode>0.00</c:formatCode>
                <c:ptCount val="5"/>
                <c:pt idx="0">
                  <c:v>-3.7943139600000002E-2</c:v>
                </c:pt>
                <c:pt idx="1">
                  <c:v>-0.49253973899999998</c:v>
                </c:pt>
                <c:pt idx="2">
                  <c:v>-0.56031237339999995</c:v>
                </c:pt>
                <c:pt idx="3">
                  <c:v>6.0125233299999997E-2</c:v>
                </c:pt>
                <c:pt idx="4">
                  <c:v>-0.21216344320000002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186622048"/>
        <c:axId val="186622440"/>
      </c:scatterChart>
      <c:valAx>
        <c:axId val="18662204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186622440"/>
        <c:crosses val="autoZero"/>
        <c:crossBetween val="midCat"/>
      </c:valAx>
      <c:valAx>
        <c:axId val="18662244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86622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745605851401277E-2"/>
          <c:h val="0.60924312389644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>
                  <a:lumMod val="60000"/>
                  <a:lumOff val="4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58733081721009E-2"/>
          <c:y val="9.2484437854827101E-2"/>
          <c:w val="0.85223947644658737"/>
          <c:h val="0.86682240948904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Sheet2!$K$21</c:f>
              <c:strCache>
                <c:ptCount val="1"/>
                <c:pt idx="0">
                  <c:v>F.EPH5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Sheet2!$L$20:$P$20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Sheet2!$L$21:$P$21</c:f>
              <c:numCache>
                <c:formatCode>0.00</c:formatCode>
                <c:ptCount val="5"/>
                <c:pt idx="0">
                  <c:v>0.8761274241</c:v>
                </c:pt>
                <c:pt idx="1">
                  <c:v>0.78776174389999998</c:v>
                </c:pt>
                <c:pt idx="2">
                  <c:v>0.84100235859999994</c:v>
                </c:pt>
                <c:pt idx="3">
                  <c:v>0.71241434400000003</c:v>
                </c:pt>
                <c:pt idx="4">
                  <c:v>0.82762213990000011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Sheet2!$K$22</c:f>
              <c:strCache>
                <c:ptCount val="1"/>
                <c:pt idx="0">
                  <c:v>DD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Sheet2!$L$20:$P$20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Sheet2!$L$22:$P$22</c:f>
              <c:numCache>
                <c:formatCode>0.00</c:formatCode>
                <c:ptCount val="5"/>
                <c:pt idx="0">
                  <c:v>0.37399589799999999</c:v>
                </c:pt>
                <c:pt idx="1">
                  <c:v>-7.1848319100000002E-2</c:v>
                </c:pt>
                <c:pt idx="2">
                  <c:v>0.50076856569999995</c:v>
                </c:pt>
                <c:pt idx="3">
                  <c:v>0.66681526950000003</c:v>
                </c:pt>
                <c:pt idx="4">
                  <c:v>0.1314833896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Sheet2!$K$23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Sheet2!$L$20:$P$20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Sheet2!$L$23:$P$23</c:f>
              <c:numCache>
                <c:formatCode>0.00</c:formatCode>
                <c:ptCount val="5"/>
                <c:pt idx="0">
                  <c:v>-0.85479706850000003</c:v>
                </c:pt>
                <c:pt idx="1">
                  <c:v>-0.84052642710000003</c:v>
                </c:pt>
                <c:pt idx="2">
                  <c:v>-0.89364369330000004</c:v>
                </c:pt>
                <c:pt idx="3">
                  <c:v>-0.54744173839999999</c:v>
                </c:pt>
                <c:pt idx="4">
                  <c:v>-0.80283289739999997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Sheet2!$K$24</c:f>
              <c:strCache>
                <c:ptCount val="1"/>
                <c:pt idx="0">
                  <c:v>DB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Sheet2!$L$20:$P$20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Sheet2!$L$24:$P$24</c:f>
              <c:numCache>
                <c:formatCode>0.00</c:formatCode>
                <c:ptCount val="5"/>
                <c:pt idx="0">
                  <c:v>-0.58871238530000003</c:v>
                </c:pt>
                <c:pt idx="1">
                  <c:v>-0.75133840789999995</c:v>
                </c:pt>
                <c:pt idx="2">
                  <c:v>-0.61496335570000005</c:v>
                </c:pt>
                <c:pt idx="3">
                  <c:v>-7.170481170000001E-2</c:v>
                </c:pt>
                <c:pt idx="4">
                  <c:v>-0.78275091799999996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Sheet2!$K$25</c:f>
              <c:strCache>
                <c:ptCount val="1"/>
                <c:pt idx="0">
                  <c:v>GCE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Sheet2!$L$20:$P$20</c:f>
              <c:strCache>
                <c:ptCount val="5"/>
                <c:pt idx="0">
                  <c:v>S.AAPL</c:v>
                </c:pt>
                <c:pt idx="1">
                  <c:v>S.TSLA</c:v>
                </c:pt>
                <c:pt idx="2">
                  <c:v>S.BA</c:v>
                </c:pt>
                <c:pt idx="3">
                  <c:v>S.C</c:v>
                </c:pt>
                <c:pt idx="4">
                  <c:v>S.MSFT</c:v>
                </c:pt>
              </c:strCache>
            </c:strRef>
          </c:xVal>
          <c:yVal>
            <c:numRef>
              <c:f>Sheet2!$L$25:$P$25</c:f>
              <c:numCache>
                <c:formatCode>0.00</c:formatCode>
                <c:ptCount val="5"/>
                <c:pt idx="0">
                  <c:v>-0.31226430449999998</c:v>
                </c:pt>
                <c:pt idx="1">
                  <c:v>-0.40557856409999998</c:v>
                </c:pt>
                <c:pt idx="2">
                  <c:v>-0.45742217559999998</c:v>
                </c:pt>
                <c:pt idx="3">
                  <c:v>0.13137657899999999</c:v>
                </c:pt>
                <c:pt idx="4">
                  <c:v>-1.71065483E-2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186623616"/>
        <c:axId val="186621656"/>
      </c:scatterChart>
      <c:valAx>
        <c:axId val="1866236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186621656"/>
        <c:crosses val="autoZero"/>
        <c:crossBetween val="midCat"/>
      </c:valAx>
      <c:valAx>
        <c:axId val="186621656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86623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745605851401277E-2"/>
          <c:h val="0.62145235356134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>
                  <a:lumMod val="60000"/>
                  <a:lumOff val="4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641683</xdr:colOff>
      <xdr:row>0</xdr:row>
      <xdr:rowOff>8021</xdr:rowOff>
    </xdr:from>
    <xdr:ext cx="223716" cy="272126"/>
    <xdr:sp macro="" textlink="$B$55">
      <xdr:nvSpPr>
        <xdr:cNvPr id="2" name="TextBox 1"/>
        <xdr:cNvSpPr txBox="1"/>
      </xdr:nvSpPr>
      <xdr:spPr>
        <a:xfrm>
          <a:off x="1312243" y="8021"/>
          <a:ext cx="223716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277218A-88EB-4A76-9A22-CEDF97B989DE}" type="TxLink">
            <a:rPr lang="en-US" sz="1100" b="0" i="0" u="none" strike="noStrike">
              <a:solidFill>
                <a:srgbClr val="FFFFFF"/>
              </a:solidFill>
              <a:latin typeface="Century Gothic"/>
            </a:rPr>
            <a:pPr/>
            <a:t> </a:t>
          </a:fld>
          <a:endParaRPr lang="en-US" sz="1100"/>
        </a:p>
      </xdr:txBody>
    </xdr:sp>
    <xdr:clientData/>
  </xdr:oneCellAnchor>
  <xdr:oneCellAnchor>
    <xdr:from>
      <xdr:col>1</xdr:col>
      <xdr:colOff>579120</xdr:colOff>
      <xdr:row>0</xdr:row>
      <xdr:rowOff>15240</xdr:rowOff>
    </xdr:from>
    <xdr:ext cx="1004762" cy="272126"/>
    <xdr:sp macro="" textlink="$A$1">
      <xdr:nvSpPr>
        <xdr:cNvPr id="3" name="TextBox 2"/>
        <xdr:cNvSpPr txBox="1"/>
      </xdr:nvSpPr>
      <xdr:spPr>
        <a:xfrm>
          <a:off x="708660" y="15240"/>
          <a:ext cx="1004762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56A4D5F-B4C9-4821-85CC-E2E9230A858C}" type="TxLink">
            <a:rPr lang="en-US" sz="1100" b="0" i="0" u="none" strike="noStrike">
              <a:solidFill>
                <a:schemeClr val="accent1">
                  <a:lumMod val="40000"/>
                  <a:lumOff val="60000"/>
                </a:schemeClr>
              </a:solidFill>
              <a:latin typeface="Century Gothic"/>
            </a:rPr>
            <a:pPr/>
            <a:t>10:55:27 AM</a:t>
          </a:fld>
          <a:endParaRPr lang="en-US" sz="1100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oneCellAnchor>
  <xdr:twoCellAnchor>
    <xdr:from>
      <xdr:col>1</xdr:col>
      <xdr:colOff>24063</xdr:colOff>
      <xdr:row>4</xdr:row>
      <xdr:rowOff>64168</xdr:rowOff>
    </xdr:from>
    <xdr:to>
      <xdr:col>13</xdr:col>
      <xdr:colOff>40105</xdr:colOff>
      <xdr:row>22</xdr:row>
      <xdr:rowOff>144378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475248</xdr:colOff>
      <xdr:row>4</xdr:row>
      <xdr:rowOff>56950</xdr:rowOff>
    </xdr:from>
    <xdr:ext cx="408445" cy="255711"/>
    <xdr:sp macro="" textlink="$H$3">
      <xdr:nvSpPr>
        <xdr:cNvPr id="8" name="TextBox 7"/>
        <xdr:cNvSpPr txBox="1"/>
      </xdr:nvSpPr>
      <xdr:spPr>
        <a:xfrm>
          <a:off x="1275348" y="849430"/>
          <a:ext cx="408445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1B76FDF-3934-4B0E-BDB6-356265C1572A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EU6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4</xdr:col>
      <xdr:colOff>176463</xdr:colOff>
      <xdr:row>5</xdr:row>
      <xdr:rowOff>1204</xdr:rowOff>
    </xdr:from>
    <xdr:ext cx="384401" cy="255711"/>
    <xdr:sp macro="" textlink="$J$3">
      <xdr:nvSpPr>
        <xdr:cNvPr id="9" name="TextBox 8"/>
        <xdr:cNvSpPr txBox="1"/>
      </xdr:nvSpPr>
      <xdr:spPr>
        <a:xfrm>
          <a:off x="2317683" y="854644"/>
          <a:ext cx="384401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BE26EF8-8641-48BF-8BCE-F9E5BA8CEC72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NIY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6</xdr:col>
      <xdr:colOff>107081</xdr:colOff>
      <xdr:row>5</xdr:row>
      <xdr:rowOff>10829</xdr:rowOff>
    </xdr:from>
    <xdr:ext cx="422039" cy="255711"/>
    <xdr:sp macro="" textlink="$K$3">
      <xdr:nvSpPr>
        <xdr:cNvPr id="10" name="TextBox 9"/>
        <xdr:cNvSpPr txBox="1"/>
      </xdr:nvSpPr>
      <xdr:spPr>
        <a:xfrm>
          <a:off x="3277001" y="864269"/>
          <a:ext cx="422039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88A3900-CB0C-4B4E-96CD-495C70A0DEB5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DSX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8</xdr:col>
      <xdr:colOff>329665</xdr:colOff>
      <xdr:row>5</xdr:row>
      <xdr:rowOff>3209</xdr:rowOff>
    </xdr:from>
    <xdr:ext cx="453394" cy="255711"/>
    <xdr:sp macro="" textlink="$L$3">
      <xdr:nvSpPr>
        <xdr:cNvPr id="11" name="TextBox 10"/>
        <xdr:cNvSpPr txBox="1"/>
      </xdr:nvSpPr>
      <xdr:spPr>
        <a:xfrm>
          <a:off x="4215865" y="856649"/>
          <a:ext cx="453394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5EC8B06-6710-43BE-885E-CFFF9E086C32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QFA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10</xdr:col>
      <xdr:colOff>259482</xdr:colOff>
      <xdr:row>5</xdr:row>
      <xdr:rowOff>15641</xdr:rowOff>
    </xdr:from>
    <xdr:ext cx="510138" cy="255711"/>
    <xdr:sp macro="" textlink="$M$3">
      <xdr:nvSpPr>
        <xdr:cNvPr id="12" name="TextBox 11"/>
        <xdr:cNvSpPr txBox="1"/>
      </xdr:nvSpPr>
      <xdr:spPr>
        <a:xfrm>
          <a:off x="5174382" y="869081"/>
          <a:ext cx="510138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5B18A35D-F5E7-4C97-86F1-23D3F0B9AA48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CLE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twoCellAnchor>
    <xdr:from>
      <xdr:col>13</xdr:col>
      <xdr:colOff>31683</xdr:colOff>
      <xdr:row>5</xdr:row>
      <xdr:rowOff>26068</xdr:rowOff>
    </xdr:from>
    <xdr:to>
      <xdr:col>25</xdr:col>
      <xdr:colOff>47725</xdr:colOff>
      <xdr:row>22</xdr:row>
      <xdr:rowOff>167238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437148</xdr:colOff>
      <xdr:row>5</xdr:row>
      <xdr:rowOff>3610</xdr:rowOff>
    </xdr:from>
    <xdr:ext cx="408445" cy="255711"/>
    <xdr:sp macro="" textlink="$T$3">
      <xdr:nvSpPr>
        <xdr:cNvPr id="15" name="TextBox 14"/>
        <xdr:cNvSpPr txBox="1"/>
      </xdr:nvSpPr>
      <xdr:spPr>
        <a:xfrm>
          <a:off x="8034288" y="857050"/>
          <a:ext cx="408445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C674303-BBC5-4832-A59D-94282EA772CA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EU6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16</xdr:col>
      <xdr:colOff>62163</xdr:colOff>
      <xdr:row>5</xdr:row>
      <xdr:rowOff>16444</xdr:rowOff>
    </xdr:from>
    <xdr:ext cx="348813" cy="255711"/>
    <xdr:sp macro="" textlink="$V$3">
      <xdr:nvSpPr>
        <xdr:cNvPr id="16" name="TextBox 15"/>
        <xdr:cNvSpPr txBox="1"/>
      </xdr:nvSpPr>
      <xdr:spPr>
        <a:xfrm>
          <a:off x="9000423" y="869884"/>
          <a:ext cx="348813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1074274-DCAD-4417-9704-B7C2C6CE6574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PIL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18</xdr:col>
      <xdr:colOff>168041</xdr:colOff>
      <xdr:row>5</xdr:row>
      <xdr:rowOff>3209</xdr:rowOff>
    </xdr:from>
    <xdr:ext cx="422039" cy="255711"/>
    <xdr:sp macro="" textlink="$W$3">
      <xdr:nvSpPr>
        <xdr:cNvPr id="17" name="TextBox 16"/>
        <xdr:cNvSpPr txBox="1"/>
      </xdr:nvSpPr>
      <xdr:spPr>
        <a:xfrm>
          <a:off x="9822581" y="856649"/>
          <a:ext cx="422039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0076A8B-3CD0-4541-B864-9F65EA26AF6C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DSX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21</xdr:col>
      <xdr:colOff>55345</xdr:colOff>
      <xdr:row>5</xdr:row>
      <xdr:rowOff>10829</xdr:rowOff>
    </xdr:from>
    <xdr:ext cx="459934" cy="255711"/>
    <xdr:sp macro="" textlink="$X$3">
      <xdr:nvSpPr>
        <xdr:cNvPr id="18" name="TextBox 17"/>
        <xdr:cNvSpPr txBox="1"/>
      </xdr:nvSpPr>
      <xdr:spPr>
        <a:xfrm>
          <a:off x="11096725" y="864269"/>
          <a:ext cx="459934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5B6B8A9-7675-47C1-87C9-D8065D076DAE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ENQ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22</xdr:col>
      <xdr:colOff>320442</xdr:colOff>
      <xdr:row>4</xdr:row>
      <xdr:rowOff>53741</xdr:rowOff>
    </xdr:from>
    <xdr:ext cx="416909" cy="255711"/>
    <xdr:sp macro="" textlink="$Y$3">
      <xdr:nvSpPr>
        <xdr:cNvPr id="19" name="TextBox 18"/>
        <xdr:cNvSpPr txBox="1"/>
      </xdr:nvSpPr>
      <xdr:spPr>
        <a:xfrm>
          <a:off x="11719962" y="846221"/>
          <a:ext cx="416909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E03FAFD-9ACF-4EB6-B73E-0165DC464218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CLE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1</xdr:col>
      <xdr:colOff>641683</xdr:colOff>
      <xdr:row>22</xdr:row>
      <xdr:rowOff>8021</xdr:rowOff>
    </xdr:from>
    <xdr:ext cx="223716" cy="272126"/>
    <xdr:sp macro="" textlink="$B$55">
      <xdr:nvSpPr>
        <xdr:cNvPr id="20" name="TextBox 19"/>
        <xdr:cNvSpPr txBox="1"/>
      </xdr:nvSpPr>
      <xdr:spPr>
        <a:xfrm>
          <a:off x="771223" y="8021"/>
          <a:ext cx="223716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277218A-88EB-4A76-9A22-CEDF97B989DE}" type="TxLink">
            <a:rPr lang="en-US" sz="1100" b="0" i="0" u="none" strike="noStrike">
              <a:solidFill>
                <a:srgbClr val="FFFFFF"/>
              </a:solidFill>
              <a:latin typeface="Century Gothic"/>
            </a:rPr>
            <a:pPr/>
            <a:t> </a:t>
          </a:fld>
          <a:endParaRPr lang="en-US" sz="1100"/>
        </a:p>
      </xdr:txBody>
    </xdr:sp>
    <xdr:clientData/>
  </xdr:oneCellAnchor>
  <xdr:twoCellAnchor>
    <xdr:from>
      <xdr:col>1</xdr:col>
      <xdr:colOff>24063</xdr:colOff>
      <xdr:row>26</xdr:row>
      <xdr:rowOff>64168</xdr:rowOff>
    </xdr:from>
    <xdr:to>
      <xdr:col>13</xdr:col>
      <xdr:colOff>40105</xdr:colOff>
      <xdr:row>44</xdr:row>
      <xdr:rowOff>144378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513348</xdr:colOff>
      <xdr:row>27</xdr:row>
      <xdr:rowOff>3610</xdr:rowOff>
    </xdr:from>
    <xdr:ext cx="608885" cy="255711"/>
    <xdr:sp macro="" textlink="$H$25">
      <xdr:nvSpPr>
        <xdr:cNvPr id="26" name="TextBox 25"/>
        <xdr:cNvSpPr txBox="1"/>
      </xdr:nvSpPr>
      <xdr:spPr>
        <a:xfrm>
          <a:off x="1313448" y="4598470"/>
          <a:ext cx="608885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3FE7FED-4C38-4BAA-B785-9EDFF9702320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S.AAPL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4</xdr:col>
      <xdr:colOff>161223</xdr:colOff>
      <xdr:row>27</xdr:row>
      <xdr:rowOff>1204</xdr:rowOff>
    </xdr:from>
    <xdr:ext cx="556627" cy="255711"/>
    <xdr:sp macro="" textlink="$J$25">
      <xdr:nvSpPr>
        <xdr:cNvPr id="27" name="TextBox 26"/>
        <xdr:cNvSpPr txBox="1"/>
      </xdr:nvSpPr>
      <xdr:spPr>
        <a:xfrm>
          <a:off x="2302443" y="4596064"/>
          <a:ext cx="556627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0D22F95-0997-4184-93AA-3DC7AE3D99DA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S.TSLA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6</xdr:col>
      <xdr:colOff>38501</xdr:colOff>
      <xdr:row>27</xdr:row>
      <xdr:rowOff>26069</xdr:rowOff>
    </xdr:from>
    <xdr:ext cx="452496" cy="255711"/>
    <xdr:sp macro="" textlink="$K$25">
      <xdr:nvSpPr>
        <xdr:cNvPr id="28" name="TextBox 27"/>
        <xdr:cNvSpPr txBox="1"/>
      </xdr:nvSpPr>
      <xdr:spPr>
        <a:xfrm>
          <a:off x="3208421" y="4620929"/>
          <a:ext cx="452496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4DEAFD1-C29B-414A-986A-2CBC1BE5CA72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S.BA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8</xdr:col>
      <xdr:colOff>352525</xdr:colOff>
      <xdr:row>26</xdr:row>
      <xdr:rowOff>56549</xdr:rowOff>
    </xdr:from>
    <xdr:ext cx="388311" cy="255711"/>
    <xdr:sp macro="" textlink="$L$25">
      <xdr:nvSpPr>
        <xdr:cNvPr id="29" name="TextBox 28"/>
        <xdr:cNvSpPr txBox="1"/>
      </xdr:nvSpPr>
      <xdr:spPr>
        <a:xfrm>
          <a:off x="4238725" y="4590449"/>
          <a:ext cx="388311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57E295B-45D3-4ABA-AD62-3AD022D04FDA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S.C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10</xdr:col>
      <xdr:colOff>221382</xdr:colOff>
      <xdr:row>26</xdr:row>
      <xdr:rowOff>38501</xdr:rowOff>
    </xdr:from>
    <xdr:ext cx="582595" cy="255711"/>
    <xdr:sp macro="" textlink="$M$25">
      <xdr:nvSpPr>
        <xdr:cNvPr id="30" name="TextBox 29"/>
        <xdr:cNvSpPr txBox="1"/>
      </xdr:nvSpPr>
      <xdr:spPr>
        <a:xfrm>
          <a:off x="5136282" y="4572401"/>
          <a:ext cx="582595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1E7210C-442B-4069-895B-002A2465E208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S.MSFT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twoCellAnchor>
    <xdr:from>
      <xdr:col>13</xdr:col>
      <xdr:colOff>24063</xdr:colOff>
      <xdr:row>26</xdr:row>
      <xdr:rowOff>64168</xdr:rowOff>
    </xdr:from>
    <xdr:to>
      <xdr:col>25</xdr:col>
      <xdr:colOff>40105</xdr:colOff>
      <xdr:row>44</xdr:row>
      <xdr:rowOff>144378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383808</xdr:colOff>
      <xdr:row>27</xdr:row>
      <xdr:rowOff>26470</xdr:rowOff>
    </xdr:from>
    <xdr:ext cx="608885" cy="255711"/>
    <xdr:sp macro="" textlink="$T$25">
      <xdr:nvSpPr>
        <xdr:cNvPr id="33" name="TextBox 32"/>
        <xdr:cNvSpPr txBox="1"/>
      </xdr:nvSpPr>
      <xdr:spPr>
        <a:xfrm>
          <a:off x="7980948" y="4621330"/>
          <a:ext cx="608885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5EE22C8-48B3-49D9-BF35-68CC9625AEC6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S.AAPL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15</xdr:col>
      <xdr:colOff>648903</xdr:colOff>
      <xdr:row>27</xdr:row>
      <xdr:rowOff>31684</xdr:rowOff>
    </xdr:from>
    <xdr:ext cx="556627" cy="255711"/>
    <xdr:sp macro="" textlink="$V$25">
      <xdr:nvSpPr>
        <xdr:cNvPr id="34" name="TextBox 33"/>
        <xdr:cNvSpPr txBox="1"/>
      </xdr:nvSpPr>
      <xdr:spPr>
        <a:xfrm>
          <a:off x="8916603" y="4626544"/>
          <a:ext cx="556627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46831B5-40C7-4D60-95D5-73F00F647EE3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S.TSLA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18</xdr:col>
      <xdr:colOff>213761</xdr:colOff>
      <xdr:row>27</xdr:row>
      <xdr:rowOff>41309</xdr:rowOff>
    </xdr:from>
    <xdr:ext cx="452496" cy="255711"/>
    <xdr:sp macro="" textlink="$W$25">
      <xdr:nvSpPr>
        <xdr:cNvPr id="35" name="TextBox 34"/>
        <xdr:cNvSpPr txBox="1"/>
      </xdr:nvSpPr>
      <xdr:spPr>
        <a:xfrm>
          <a:off x="9868301" y="4636169"/>
          <a:ext cx="452496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3E412BE-CB59-49A7-9D19-DA086EE934FB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S.BA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21</xdr:col>
      <xdr:colOff>93445</xdr:colOff>
      <xdr:row>27</xdr:row>
      <xdr:rowOff>33689</xdr:rowOff>
    </xdr:from>
    <xdr:ext cx="388311" cy="255711"/>
    <xdr:sp macro="" textlink="$X$25">
      <xdr:nvSpPr>
        <xdr:cNvPr id="36" name="TextBox 35"/>
        <xdr:cNvSpPr txBox="1"/>
      </xdr:nvSpPr>
      <xdr:spPr>
        <a:xfrm>
          <a:off x="10822405" y="4628549"/>
          <a:ext cx="388311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B70AE30-995A-466F-813C-1169D9A3AAE5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S.C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oneCellAnchor>
    <xdr:from>
      <xdr:col>22</xdr:col>
      <xdr:colOff>274722</xdr:colOff>
      <xdr:row>27</xdr:row>
      <xdr:rowOff>15641</xdr:rowOff>
    </xdr:from>
    <xdr:ext cx="582595" cy="255711"/>
    <xdr:sp macro="" textlink="$Y$25">
      <xdr:nvSpPr>
        <xdr:cNvPr id="37" name="TextBox 36"/>
        <xdr:cNvSpPr txBox="1"/>
      </xdr:nvSpPr>
      <xdr:spPr>
        <a:xfrm>
          <a:off x="11674242" y="4610501"/>
          <a:ext cx="582595" cy="2557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AC363B4-DA6D-48E8-A30F-C33C12EF7B75}" type="TxLink">
            <a:rPr lang="en-US" sz="1000" b="0" i="0" u="none" strike="noStrike">
              <a:solidFill>
                <a:schemeClr val="accent1">
                  <a:lumMod val="60000"/>
                  <a:lumOff val="40000"/>
                </a:schemeClr>
              </a:solidFill>
              <a:latin typeface="Century Gothic"/>
            </a:rPr>
            <a:pPr/>
            <a:t>S.MSFT</a:t>
          </a:fld>
          <a:endParaRPr 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oneCellAnchor>
  <xdr:twoCellAnchor editAs="oneCell">
    <xdr:from>
      <xdr:col>23</xdr:col>
      <xdr:colOff>601980</xdr:colOff>
      <xdr:row>0</xdr:row>
      <xdr:rowOff>45720</xdr:rowOff>
    </xdr:from>
    <xdr:to>
      <xdr:col>24</xdr:col>
      <xdr:colOff>607610</xdr:colOff>
      <xdr:row>0</xdr:row>
      <xdr:rowOff>283815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84480" y="45720"/>
          <a:ext cx="676190" cy="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showRowColHeaders="0" tabSelected="1" zoomScaleNormal="100" workbookViewId="0">
      <selection activeCell="P24" sqref="P24"/>
    </sheetView>
  </sheetViews>
  <sheetFormatPr defaultRowHeight="13.8" x14ac:dyDescent="0.25"/>
  <cols>
    <col min="1" max="1" width="1.69921875" style="3" customWidth="1"/>
    <col min="2" max="5" width="8.796875" style="3"/>
    <col min="6" max="9" width="4.69921875" style="3" customWidth="1"/>
    <col min="10" max="16" width="8.796875" style="3"/>
    <col min="17" max="17" width="8.796875" style="3" customWidth="1"/>
    <col min="18" max="21" width="4.69921875" style="3" customWidth="1"/>
    <col min="22" max="16384" width="8.796875" style="3"/>
  </cols>
  <sheetData>
    <row r="1" spans="1:25" ht="25.05" customHeight="1" x14ac:dyDescent="0.25">
      <c r="A1" s="1">
        <f>RTD("cqg.rtd", ,"SystemInfo", "Linetime")</f>
        <v>42009.45517361111</v>
      </c>
      <c r="B1" s="2" t="s">
        <v>10</v>
      </c>
      <c r="C1" s="27" t="s">
        <v>11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5">
      <c r="B2" s="28" t="s">
        <v>12</v>
      </c>
      <c r="C2" s="29"/>
      <c r="D2" s="4">
        <v>5</v>
      </c>
      <c r="E2" s="30" t="s">
        <v>13</v>
      </c>
      <c r="F2" s="31"/>
      <c r="G2" s="5">
        <v>20</v>
      </c>
      <c r="H2" s="6"/>
      <c r="I2" s="6"/>
      <c r="J2" s="7" t="s">
        <v>14</v>
      </c>
      <c r="K2" s="8">
        <v>0</v>
      </c>
      <c r="L2" s="7"/>
      <c r="M2" s="9"/>
      <c r="N2" s="28" t="s">
        <v>12</v>
      </c>
      <c r="O2" s="29"/>
      <c r="P2" s="4">
        <v>5</v>
      </c>
      <c r="Q2" s="30" t="s">
        <v>13</v>
      </c>
      <c r="R2" s="31"/>
      <c r="S2" s="5">
        <v>20</v>
      </c>
      <c r="T2" s="6"/>
      <c r="U2" s="6"/>
      <c r="V2" s="7" t="s">
        <v>14</v>
      </c>
      <c r="W2" s="8">
        <v>10</v>
      </c>
      <c r="X2" s="7"/>
      <c r="Y2" s="9"/>
    </row>
    <row r="3" spans="1:25" x14ac:dyDescent="0.25">
      <c r="B3" s="32" t="s">
        <v>15</v>
      </c>
      <c r="C3" s="32"/>
      <c r="D3" s="32"/>
      <c r="E3" s="34" t="s">
        <v>16</v>
      </c>
      <c r="F3" s="36" t="s">
        <v>17</v>
      </c>
      <c r="G3" s="37"/>
      <c r="H3" s="38" t="s">
        <v>5</v>
      </c>
      <c r="I3" s="39"/>
      <c r="J3" s="10" t="s">
        <v>6</v>
      </c>
      <c r="K3" s="10" t="s">
        <v>7</v>
      </c>
      <c r="L3" s="10" t="s">
        <v>8</v>
      </c>
      <c r="M3" s="10" t="s">
        <v>9</v>
      </c>
      <c r="N3" s="32" t="s">
        <v>15</v>
      </c>
      <c r="O3" s="32"/>
      <c r="P3" s="32"/>
      <c r="Q3" s="34" t="s">
        <v>16</v>
      </c>
      <c r="R3" s="36" t="s">
        <v>17</v>
      </c>
      <c r="S3" s="37"/>
      <c r="T3" s="38" t="s">
        <v>5</v>
      </c>
      <c r="U3" s="39"/>
      <c r="V3" s="10" t="s">
        <v>26</v>
      </c>
      <c r="W3" s="10" t="s">
        <v>7</v>
      </c>
      <c r="X3" s="10" t="s">
        <v>27</v>
      </c>
      <c r="Y3" s="10" t="s">
        <v>9</v>
      </c>
    </row>
    <row r="4" spans="1:25" x14ac:dyDescent="0.25">
      <c r="B4" s="33"/>
      <c r="C4" s="33"/>
      <c r="D4" s="33"/>
      <c r="E4" s="35"/>
      <c r="F4" s="40" t="s">
        <v>18</v>
      </c>
      <c r="G4" s="41"/>
      <c r="H4" s="42" t="s">
        <v>0</v>
      </c>
      <c r="I4" s="43"/>
      <c r="J4" s="11" t="s">
        <v>1</v>
      </c>
      <c r="K4" s="11" t="s">
        <v>2</v>
      </c>
      <c r="L4" s="11" t="s">
        <v>3</v>
      </c>
      <c r="M4" s="11" t="s">
        <v>4</v>
      </c>
      <c r="N4" s="33"/>
      <c r="O4" s="33"/>
      <c r="P4" s="33"/>
      <c r="Q4" s="35"/>
      <c r="R4" s="40" t="s">
        <v>18</v>
      </c>
      <c r="S4" s="41"/>
      <c r="T4" s="42" t="s">
        <v>0</v>
      </c>
      <c r="U4" s="43"/>
      <c r="V4" s="11" t="s">
        <v>1</v>
      </c>
      <c r="W4" s="11" t="s">
        <v>2</v>
      </c>
      <c r="X4" s="11" t="s">
        <v>3</v>
      </c>
      <c r="Y4" s="11" t="s">
        <v>4</v>
      </c>
    </row>
    <row r="5" spans="1:25" ht="4.95" customHeight="1" x14ac:dyDescent="0.25">
      <c r="B5" s="44"/>
      <c r="C5" s="45"/>
      <c r="D5" s="45"/>
      <c r="E5" s="45"/>
      <c r="F5" s="44"/>
      <c r="G5" s="45"/>
      <c r="H5" s="45"/>
      <c r="I5" s="45"/>
      <c r="J5" s="44"/>
      <c r="K5" s="45"/>
      <c r="L5" s="45"/>
      <c r="M5" s="46"/>
      <c r="N5" s="44"/>
      <c r="O5" s="45"/>
      <c r="P5" s="45"/>
      <c r="Q5" s="45"/>
      <c r="R5" s="44"/>
      <c r="S5" s="45"/>
      <c r="T5" s="45"/>
      <c r="U5" s="45"/>
      <c r="V5" s="44"/>
      <c r="W5" s="45"/>
      <c r="X5" s="45"/>
      <c r="Y5" s="46"/>
    </row>
    <row r="6" spans="1:25" ht="13.5" customHeight="1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12"/>
      <c r="O6" s="13"/>
      <c r="P6" s="13"/>
      <c r="Q6" s="13"/>
      <c r="R6" s="13"/>
      <c r="S6" s="13"/>
      <c r="T6" s="13"/>
      <c r="U6" s="13"/>
      <c r="V6" s="13"/>
      <c r="W6" s="13"/>
      <c r="X6" s="13"/>
      <c r="Y6" s="14"/>
    </row>
    <row r="7" spans="1:25" ht="13.5" customHeight="1" x14ac:dyDescent="0.2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5"/>
      <c r="O7" s="16"/>
      <c r="P7" s="16"/>
      <c r="Q7" s="16"/>
      <c r="R7" s="16"/>
      <c r="S7" s="16"/>
      <c r="T7" s="16"/>
      <c r="U7" s="16"/>
      <c r="V7" s="16"/>
      <c r="W7" s="16"/>
      <c r="X7" s="16"/>
      <c r="Y7" s="17"/>
    </row>
    <row r="8" spans="1:25" ht="13.5" customHeight="1" x14ac:dyDescent="0.2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  <c r="N8" s="15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</row>
    <row r="9" spans="1:25" ht="13.5" customHeight="1" x14ac:dyDescent="0.2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</row>
    <row r="10" spans="1:25" ht="13.5" customHeight="1" x14ac:dyDescent="0.2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  <c r="N10" s="15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</row>
    <row r="11" spans="1:25" ht="13.5" customHeight="1" x14ac:dyDescent="0.2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/>
    </row>
    <row r="12" spans="1:25" ht="13.5" customHeight="1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5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7"/>
    </row>
    <row r="13" spans="1:25" ht="13.5" customHeight="1" x14ac:dyDescent="0.2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5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7"/>
    </row>
    <row r="14" spans="1:25" ht="13.5" customHeigh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  <c r="N14" s="15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/>
    </row>
    <row r="15" spans="1:25" ht="13.5" customHeight="1" x14ac:dyDescent="0.2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  <c r="N15" s="15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7"/>
    </row>
    <row r="16" spans="1:25" ht="13.5" customHeight="1" x14ac:dyDescent="0.2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7"/>
    </row>
    <row r="17" spans="2:25" ht="13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</row>
    <row r="18" spans="2:25" ht="13.5" customHeight="1" x14ac:dyDescent="0.2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  <c r="N18" s="15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7"/>
    </row>
    <row r="19" spans="2:25" ht="13.5" customHeight="1" x14ac:dyDescent="0.2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</row>
    <row r="20" spans="2:25" ht="13.5" customHeight="1" x14ac:dyDescent="0.2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15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7"/>
    </row>
    <row r="21" spans="2:25" ht="13.5" customHeight="1" x14ac:dyDescent="0.2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N21" s="15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7"/>
    </row>
    <row r="22" spans="2:25" ht="13.5" customHeigh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7"/>
    </row>
    <row r="23" spans="2:25" ht="13.5" customHeight="1" x14ac:dyDescent="0.25"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18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</row>
    <row r="24" spans="2:25" x14ac:dyDescent="0.25">
      <c r="B24" s="28" t="s">
        <v>12</v>
      </c>
      <c r="C24" s="29"/>
      <c r="D24" s="4" t="s">
        <v>19</v>
      </c>
      <c r="E24" s="30" t="s">
        <v>13</v>
      </c>
      <c r="F24" s="31"/>
      <c r="G24" s="5">
        <v>20</v>
      </c>
      <c r="H24" s="6"/>
      <c r="I24" s="6"/>
      <c r="J24" s="7" t="s">
        <v>14</v>
      </c>
      <c r="K24" s="8">
        <v>0</v>
      </c>
      <c r="L24" s="7"/>
      <c r="M24" s="9"/>
      <c r="N24" s="28" t="s">
        <v>12</v>
      </c>
      <c r="O24" s="29"/>
      <c r="P24" s="4" t="s">
        <v>19</v>
      </c>
      <c r="Q24" s="30" t="s">
        <v>13</v>
      </c>
      <c r="R24" s="31"/>
      <c r="S24" s="5">
        <v>20</v>
      </c>
      <c r="T24" s="6"/>
      <c r="U24" s="6"/>
      <c r="V24" s="7" t="s">
        <v>14</v>
      </c>
      <c r="W24" s="8">
        <v>10</v>
      </c>
      <c r="X24" s="7"/>
      <c r="Y24" s="9"/>
    </row>
    <row r="25" spans="2:25" x14ac:dyDescent="0.25">
      <c r="B25" s="32" t="s">
        <v>15</v>
      </c>
      <c r="C25" s="32"/>
      <c r="D25" s="32"/>
      <c r="E25" s="34" t="s">
        <v>16</v>
      </c>
      <c r="F25" s="36" t="s">
        <v>17</v>
      </c>
      <c r="G25" s="37"/>
      <c r="H25" s="38" t="s">
        <v>20</v>
      </c>
      <c r="I25" s="39"/>
      <c r="J25" s="10" t="s">
        <v>21</v>
      </c>
      <c r="K25" s="10" t="s">
        <v>22</v>
      </c>
      <c r="L25" s="10" t="s">
        <v>23</v>
      </c>
      <c r="M25" s="10" t="s">
        <v>24</v>
      </c>
      <c r="N25" s="32" t="s">
        <v>15</v>
      </c>
      <c r="O25" s="32"/>
      <c r="P25" s="32"/>
      <c r="Q25" s="34" t="s">
        <v>16</v>
      </c>
      <c r="R25" s="36" t="s">
        <v>17</v>
      </c>
      <c r="S25" s="37"/>
      <c r="T25" s="38" t="s">
        <v>20</v>
      </c>
      <c r="U25" s="39"/>
      <c r="V25" s="10" t="s">
        <v>21</v>
      </c>
      <c r="W25" s="10" t="s">
        <v>22</v>
      </c>
      <c r="X25" s="10" t="s">
        <v>23</v>
      </c>
      <c r="Y25" s="10" t="s">
        <v>24</v>
      </c>
    </row>
    <row r="26" spans="2:25" x14ac:dyDescent="0.25">
      <c r="B26" s="33"/>
      <c r="C26" s="33"/>
      <c r="D26" s="33"/>
      <c r="E26" s="35"/>
      <c r="F26" s="40" t="s">
        <v>18</v>
      </c>
      <c r="G26" s="41"/>
      <c r="H26" s="42" t="s">
        <v>0</v>
      </c>
      <c r="I26" s="43"/>
      <c r="J26" s="11" t="s">
        <v>1</v>
      </c>
      <c r="K26" s="11" t="s">
        <v>25</v>
      </c>
      <c r="L26" s="11" t="s">
        <v>3</v>
      </c>
      <c r="M26" s="11" t="s">
        <v>4</v>
      </c>
      <c r="N26" s="33"/>
      <c r="O26" s="33"/>
      <c r="P26" s="33"/>
      <c r="Q26" s="35"/>
      <c r="R26" s="40" t="s">
        <v>18</v>
      </c>
      <c r="S26" s="41"/>
      <c r="T26" s="42" t="s">
        <v>28</v>
      </c>
      <c r="U26" s="43"/>
      <c r="V26" s="11" t="s">
        <v>1</v>
      </c>
      <c r="W26" s="11" t="s">
        <v>25</v>
      </c>
      <c r="X26" s="11" t="s">
        <v>3</v>
      </c>
      <c r="Y26" s="11" t="s">
        <v>4</v>
      </c>
    </row>
    <row r="27" spans="2:25" ht="4.95" customHeight="1" x14ac:dyDescent="0.25">
      <c r="B27" s="44"/>
      <c r="C27" s="45"/>
      <c r="D27" s="45"/>
      <c r="E27" s="45"/>
      <c r="F27" s="44"/>
      <c r="G27" s="45"/>
      <c r="H27" s="45"/>
      <c r="I27" s="45"/>
      <c r="J27" s="44"/>
      <c r="K27" s="45"/>
      <c r="L27" s="45"/>
      <c r="M27" s="46"/>
      <c r="N27" s="44"/>
      <c r="O27" s="45"/>
      <c r="P27" s="45"/>
      <c r="Q27" s="45"/>
      <c r="R27" s="44"/>
      <c r="S27" s="45"/>
      <c r="T27" s="45"/>
      <c r="U27" s="45"/>
      <c r="V27" s="44"/>
      <c r="W27" s="45"/>
      <c r="X27" s="45"/>
      <c r="Y27" s="46"/>
    </row>
    <row r="28" spans="2:25" ht="13.5" customHeight="1" x14ac:dyDescent="0.25"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4"/>
    </row>
    <row r="29" spans="2:25" ht="13.5" customHeight="1" x14ac:dyDescent="0.2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7"/>
    </row>
    <row r="30" spans="2:25" ht="13.5" customHeight="1" x14ac:dyDescent="0.2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7"/>
    </row>
    <row r="31" spans="2:25" ht="13.5" customHeight="1" x14ac:dyDescent="0.2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7"/>
    </row>
    <row r="32" spans="2:25" ht="13.5" customHeight="1" x14ac:dyDescent="0.2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7"/>
    </row>
    <row r="33" spans="2:25" ht="13.5" customHeight="1" x14ac:dyDescent="0.25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  <c r="N33" s="15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7"/>
    </row>
    <row r="34" spans="2:25" ht="13.5" customHeight="1" x14ac:dyDescent="0.25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7"/>
    </row>
    <row r="35" spans="2:25" ht="13.5" customHeight="1" x14ac:dyDescent="0.25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</row>
    <row r="36" spans="2:25" ht="13.5" customHeight="1" x14ac:dyDescent="0.2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15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7"/>
    </row>
    <row r="37" spans="2:25" ht="13.5" customHeight="1" x14ac:dyDescent="0.2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15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7"/>
    </row>
    <row r="38" spans="2:25" ht="13.5" customHeight="1" x14ac:dyDescent="0.2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5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7"/>
    </row>
    <row r="39" spans="2:25" ht="13.5" customHeight="1" x14ac:dyDescent="0.2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  <c r="N39" s="15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7"/>
    </row>
    <row r="40" spans="2:25" ht="13.5" customHeight="1" x14ac:dyDescent="0.2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  <c r="N40" s="15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7"/>
    </row>
    <row r="41" spans="2:25" ht="13.5" customHeight="1" x14ac:dyDescent="0.2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N41" s="15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7"/>
    </row>
    <row r="42" spans="2:25" ht="13.5" customHeight="1" x14ac:dyDescent="0.2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7"/>
      <c r="N42" s="15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7"/>
    </row>
    <row r="43" spans="2:25" ht="13.5" customHeight="1" x14ac:dyDescent="0.2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  <c r="N43" s="15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7"/>
    </row>
    <row r="44" spans="2:25" ht="13.5" customHeight="1" x14ac:dyDescent="0.2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7"/>
      <c r="N44" s="15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7"/>
    </row>
    <row r="45" spans="2:25" ht="13.5" customHeight="1" x14ac:dyDescent="0.25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  <c r="N45" s="18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0"/>
    </row>
    <row r="46" spans="2:25" x14ac:dyDescent="0.25">
      <c r="B46" s="24" t="s">
        <v>29</v>
      </c>
      <c r="C46" s="25"/>
      <c r="D46" s="25"/>
      <c r="E46" s="25"/>
      <c r="F46" s="25"/>
      <c r="G46" s="25"/>
      <c r="H46" s="25"/>
      <c r="I46" s="26"/>
    </row>
  </sheetData>
  <sheetProtection algorithmName="SHA-512" hashValue="8XiPgS/o0lAiFsfJrBJTNMmHOyvYjMEcBE99ltoAlcPWLGjqIExwXHP7g/VZxuEPJGxUh969MMzHP1nwyx9hXQ==" saltValue="yl4uwMFoU6qigHz0LVHjNQ==" spinCount="100000" sheet="1" objects="1" scenarios="1" selectLockedCells="1"/>
  <mergeCells count="45">
    <mergeCell ref="B27:E27"/>
    <mergeCell ref="F27:I27"/>
    <mergeCell ref="J27:M27"/>
    <mergeCell ref="N27:Q27"/>
    <mergeCell ref="R27:U27"/>
    <mergeCell ref="V27:Y27"/>
    <mergeCell ref="R25:S25"/>
    <mergeCell ref="T25:U25"/>
    <mergeCell ref="F26:G26"/>
    <mergeCell ref="H26:I26"/>
    <mergeCell ref="R26:S26"/>
    <mergeCell ref="T26:U26"/>
    <mergeCell ref="B24:C24"/>
    <mergeCell ref="E24:F24"/>
    <mergeCell ref="N24:O24"/>
    <mergeCell ref="Q24:R24"/>
    <mergeCell ref="B25:D26"/>
    <mergeCell ref="E25:E26"/>
    <mergeCell ref="F25:G25"/>
    <mergeCell ref="H25:I25"/>
    <mergeCell ref="N25:P26"/>
    <mergeCell ref="Q25:Q26"/>
    <mergeCell ref="B5:E5"/>
    <mergeCell ref="F5:I5"/>
    <mergeCell ref="J5:M5"/>
    <mergeCell ref="N5:Q5"/>
    <mergeCell ref="R5:U5"/>
    <mergeCell ref="V5:Y5"/>
    <mergeCell ref="Q2:R2"/>
    <mergeCell ref="N3:P4"/>
    <mergeCell ref="Q3:Q4"/>
    <mergeCell ref="R3:S3"/>
    <mergeCell ref="T3:U3"/>
    <mergeCell ref="R4:S4"/>
    <mergeCell ref="T4:U4"/>
    <mergeCell ref="C1:Y1"/>
    <mergeCell ref="B2:C2"/>
    <mergeCell ref="E2:F2"/>
    <mergeCell ref="B3:D4"/>
    <mergeCell ref="E3:E4"/>
    <mergeCell ref="F3:G3"/>
    <mergeCell ref="H3:I3"/>
    <mergeCell ref="F4:G4"/>
    <mergeCell ref="H4:I4"/>
    <mergeCell ref="N2:O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1"/>
  <sheetViews>
    <sheetView workbookViewId="0">
      <selection sqref="A1:XFD1048576"/>
    </sheetView>
  </sheetViews>
  <sheetFormatPr defaultRowHeight="13.8" x14ac:dyDescent="0.25"/>
  <cols>
    <col min="1" max="16384" width="8.796875" style="22"/>
  </cols>
  <sheetData>
    <row r="3" spans="2:16" x14ac:dyDescent="0.25">
      <c r="B3" s="21"/>
      <c r="C3" s="21" t="str">
        <f>MainDisplay!H3</f>
        <v>EU6</v>
      </c>
      <c r="D3" s="21" t="str">
        <f>MainDisplay!J3</f>
        <v>NIY</v>
      </c>
      <c r="E3" s="21" t="str">
        <f>MainDisplay!K3</f>
        <v>DSX</v>
      </c>
      <c r="F3" s="21" t="str">
        <f>MainDisplay!L3</f>
        <v>QFA</v>
      </c>
      <c r="G3" s="21" t="str">
        <f>MainDisplay!M3</f>
        <v>CLE</v>
      </c>
      <c r="K3" s="21"/>
      <c r="L3" s="21" t="str">
        <f>MainDisplay!T3</f>
        <v>EU6</v>
      </c>
      <c r="M3" s="21" t="str">
        <f>MainDisplay!V3</f>
        <v>PIL</v>
      </c>
      <c r="N3" s="21" t="str">
        <f>MainDisplay!W3</f>
        <v>DSX</v>
      </c>
      <c r="O3" s="21" t="str">
        <f>MainDisplay!X3</f>
        <v>ENQ</v>
      </c>
      <c r="P3" s="21" t="str">
        <f>MainDisplay!Y3</f>
        <v>CLE</v>
      </c>
    </row>
    <row r="4" spans="2:16" x14ac:dyDescent="0.25">
      <c r="B4" s="21" t="str">
        <f>MainDisplay!H4</f>
        <v>EP</v>
      </c>
      <c r="C4" s="23">
        <f>RTD("cqg.rtd",,"StudyData", "Correlation("&amp;$B4&amp;","&amp;C$3&amp;",Period:="&amp;$C$14&amp;",InputChoice1:=Close,InputChoice2:=Close)", "FG", "", "Close",$E$14,F14, "all","", "","True","T")/100</f>
        <v>-5.8316115999999998E-3</v>
      </c>
      <c r="D4" s="23">
        <f>RTD("cqg.rtd",,"StudyData", "Correlation("&amp;$B4&amp;","&amp;D$3&amp;",Period:="&amp;$C$14&amp;",InputChoice1:=Close,InputChoice2:=Close)", "FG", "", "Close",$E$14, F14, "all","", "","True","T")/100</f>
        <v>0.91639742319999995</v>
      </c>
      <c r="E4" s="23">
        <f>RTD("cqg.rtd",,"StudyData", "Correlation("&amp;$B4&amp;","&amp;E$3&amp;",Period:="&amp;$C$14&amp;",InputChoice1:=Close,InputChoice2:=Close)", "FG", "", "Close",$E$14, F14, "all","", "","True","T")/100</f>
        <v>0.84688743489999996</v>
      </c>
      <c r="F4" s="23">
        <f>RTD("cqg.rtd",,"StudyData", "Correlation("&amp;$B4&amp;","&amp;F$3&amp;",Period:="&amp;$C$14&amp;",InputChoice1:=Close,InputChoice2:=Close)", "FG", "", "Close",$E$14, F14, "all","", "","True","T")/100</f>
        <v>0.72135885360000007</v>
      </c>
      <c r="G4" s="23">
        <f>RTD("cqg.rtd",,"StudyData", "Correlation("&amp;$B4&amp;","&amp;G$3&amp;",Period:="&amp;$C$14&amp;",InputChoice1:=Close,InputChoice2:=Close)", "FG", "", "Close",$E$14, F14, "all","", "","True","T")/100</f>
        <v>0.79465520899999997</v>
      </c>
      <c r="K4" s="21" t="str">
        <f>MainDisplay!T4</f>
        <v>EP</v>
      </c>
      <c r="L4" s="23">
        <f>RTD("cqg.rtd",,"StudyData", "Correlation("&amp;$K4&amp;","&amp;L$3&amp;",Period:="&amp;$L$14&amp;",InputChoice1:=Close,InputChoice2:=Close)", "FG", "", "Close",$N$14,O14, "all","", "","True","T")/100</f>
        <v>-0.48792744769999996</v>
      </c>
      <c r="M4" s="23">
        <f>RTD("cqg.rtd",,"StudyData", "Correlation("&amp;$K4&amp;","&amp;M$3&amp;",Period:="&amp;$L$14&amp;",InputChoice1:=Close,InputChoice2:=Close)", "FG", "", "Close",$N$14, O14, "all","", "","True","T")/100</f>
        <v>0.9471114437999999</v>
      </c>
      <c r="N4" s="23">
        <f>RTD("cqg.rtd",,"StudyData", "Correlation("&amp;$K4&amp;","&amp;N$3&amp;",Period:="&amp;$L$14&amp;",InputChoice1:=Close,InputChoice2:=Close)", "FG", "", "Close",$N$14, O14, "all","", "","True","T")/100</f>
        <v>0.95381778460000011</v>
      </c>
      <c r="O4" s="23">
        <f>RTD("cqg.rtd",,"StudyData", "Correlation("&amp;$K4&amp;","&amp;O$3&amp;",Period:="&amp;$L$14&amp;",InputChoice1:=Close,InputChoice2:=Close)", "FG", "", "Close",$N$14, O14, "all","", "","True","T")/100</f>
        <v>0.96943989009999998</v>
      </c>
      <c r="P4" s="23">
        <f>RTD("cqg.rtd",,"StudyData", "Correlation("&amp;$K4&amp;","&amp;P$3&amp;",Period:="&amp;$L$14&amp;",InputChoice1:=Close,InputChoice2:=Close)", "FG", "", "Close",$N$14, O14, "all","", "","True","T")/100</f>
        <v>0.51801350960000003</v>
      </c>
    </row>
    <row r="5" spans="2:16" x14ac:dyDescent="0.25">
      <c r="B5" s="21" t="str">
        <f>MainDisplay!J4</f>
        <v>DD</v>
      </c>
      <c r="C5" s="23">
        <f>RTD("cqg.rtd",,"StudyData", "Correlation("&amp;$B5&amp;","&amp;C$3&amp;",Period:="&amp;$C$14&amp;",InputChoice1:=Close,InputChoice2:=Close)", "FG", "", "Close",$E$14, F14, "all","", "","True","T")/100</f>
        <v>0.44101864030000004</v>
      </c>
      <c r="D5" s="23">
        <f>RTD("cqg.rtd",,"StudyData", "Correlation("&amp;$B5&amp;","&amp;D$3&amp;",Period:="&amp;$C$14&amp;",InputChoice1:=Close,InputChoice2:=Close)", "FG", "", "Close",$E$14, F14, "all","", "","True","T")/100</f>
        <v>0.81126205269999996</v>
      </c>
      <c r="E5" s="23">
        <f>RTD("cqg.rtd",,"StudyData", "Correlation("&amp;$B5&amp;","&amp;E$3&amp;",Period:="&amp;$C$14&amp;",InputChoice1:=Close,InputChoice2:=Close)", "FG", "", "Close",$E$14, F14, "all","", "","True","T")/100</f>
        <v>0.96692960989999999</v>
      </c>
      <c r="F5" s="23">
        <f>RTD("cqg.rtd",,"StudyData", "Correlation("&amp;$B5&amp;","&amp;F$3&amp;",Period:="&amp;$C$14&amp;",InputChoice1:=Close,InputChoice2:=Close)", "FG", "", "Close",$E$14, F14, "all","", "","True","T")/100</f>
        <v>0.94285911060000005</v>
      </c>
      <c r="G5" s="23">
        <f>RTD("cqg.rtd",,"StudyData", "Correlation("&amp;$B5&amp;","&amp;G$3&amp;",Period:="&amp;$C$14&amp;",InputChoice1:=Close,InputChoice2:=Close)", "FG", "", "Close",$E$14, F14, "all","", "","True","T")/100</f>
        <v>0.88548899240000001</v>
      </c>
      <c r="K5" s="21" t="str">
        <f>MainDisplay!V4</f>
        <v>DD</v>
      </c>
      <c r="L5" s="23">
        <f>RTD("cqg.rtd",,"StudyData", "Correlation("&amp;$K5&amp;","&amp;L$3&amp;",Period:="&amp;$L$14&amp;",InputChoice1:=Close,InputChoice2:=Close)", "FG", "", "Close",$N$14, O14, "all","", "","True","T")/100</f>
        <v>-0.5854479816</v>
      </c>
      <c r="M5" s="23">
        <f>RTD("cqg.rtd",,"StudyData", "Correlation("&amp;$K5&amp;","&amp;M$3&amp;",Period:="&amp;$L$14&amp;",InputChoice1:=Close,InputChoice2:=Close)", "FG", "", "Close",$N$14, O14, "all","", "","True","T")/100</f>
        <v>0.97893371060000012</v>
      </c>
      <c r="N5" s="23">
        <f>RTD("cqg.rtd",,"StudyData", "Correlation("&amp;$K5&amp;","&amp;N$3&amp;",Period:="&amp;$L$14&amp;",InputChoice1:=Close,InputChoice2:=Close)", "FG", "", "Close",$N$14, O14, "all","", "","True","T")/100</f>
        <v>0.97673347699999991</v>
      </c>
      <c r="O5" s="23">
        <f>RTD("cqg.rtd",,"StudyData", "Correlation("&amp;$K5&amp;","&amp;O$3&amp;",Period:="&amp;$L$14&amp;",InputChoice1:=Close,InputChoice2:=Close)", "FG", "", "Close",$N$14, O14, "all","", "","True","T")/100</f>
        <v>0.87234008210000002</v>
      </c>
      <c r="P5" s="23">
        <f>RTD("cqg.rtd",,"StudyData", "Correlation("&amp;$K5&amp;","&amp;P$3&amp;",Period:="&amp;$L$14&amp;",InputChoice1:=Close,InputChoice2:=Close)", "FG", "", "Close",$N$14, O14, "all","", "","True","T")/100</f>
        <v>0.33673532070000001</v>
      </c>
    </row>
    <row r="6" spans="2:16" x14ac:dyDescent="0.25">
      <c r="B6" s="21" t="str">
        <f>MainDisplay!K4</f>
        <v>TYA</v>
      </c>
      <c r="C6" s="23">
        <f>RTD("cqg.rtd",,"StudyData", "Correlation("&amp;$B6&amp;","&amp;C$3&amp;",Period:="&amp;$C$14&amp;",InputChoice1:=Close,InputChoice2:=Close)", "FG", "", "Close",$E$14, F14, "all","", "","True","T")/100</f>
        <v>-0.39884538009999998</v>
      </c>
      <c r="D6" s="23">
        <f>RTD("cqg.rtd",,"StudyData", "Correlation("&amp;$B6&amp;","&amp;D$3&amp;",Period:="&amp;$C$14&amp;",InputChoice1:=Close,InputChoice2:=Close)", "FG", "", "Close",$E$14, F14, "all","", "","True","T")/100</f>
        <v>-0.74155182359999994</v>
      </c>
      <c r="E6" s="23">
        <f>RTD("cqg.rtd",,"StudyData", "Correlation("&amp;$B6&amp;","&amp;E$3&amp;",Period:="&amp;$C$14&amp;",InputChoice1:=Close,InputChoice2:=Close)", "FG", "", "Close",$E$14, F14, "all","", "","True","T")/100</f>
        <v>-0.73146785929999991</v>
      </c>
      <c r="F6" s="23">
        <f>RTD("cqg.rtd",,"StudyData", "Correlation("&amp;$B6&amp;","&amp;F$3&amp;",Period:="&amp;$C$14&amp;",InputChoice1:=Close,InputChoice2:=Close)", "FG", "", "Close",$E$14, F14, "all","", "","True","T")/100</f>
        <v>-0.7466991650999999</v>
      </c>
      <c r="G6" s="23">
        <f>RTD("cqg.rtd",,"StudyData", "Correlation("&amp;$B6&amp;","&amp;G$3&amp;",Period:="&amp;$C$14&amp;",InputChoice1:=Close,InputChoice2:=Close)", "FG", "", "Close",$E$14, F14, "all","", "","True","T")/100</f>
        <v>-0.70098257000000008</v>
      </c>
      <c r="K6" s="21" t="str">
        <f>MainDisplay!W4</f>
        <v>TYA</v>
      </c>
      <c r="L6" s="23">
        <f>RTD("cqg.rtd",,"StudyData", "Correlation("&amp;$K6&amp;","&amp;L$3&amp;",Period:="&amp;$L$14&amp;",InputChoice1:=Close,InputChoice2:=Close)", "FG", "", "Close",$N$14, O14, "all","", "","True","T")/100</f>
        <v>0.5634565104</v>
      </c>
      <c r="M6" s="23">
        <f>RTD("cqg.rtd",,"StudyData", "Correlation("&amp;$K6&amp;","&amp;M$3&amp;",Period:="&amp;$L$14&amp;",InputChoice1:=Close,InputChoice2:=Close)", "FG", "", "Close",$N$14, O14, "all","", "","True","T")/100</f>
        <v>-0.83388417349999999</v>
      </c>
      <c r="N6" s="23">
        <f>RTD("cqg.rtd",,"StudyData", "Correlation("&amp;$K6&amp;","&amp;N$3&amp;",Period:="&amp;$L$14&amp;",InputChoice1:=Close,InputChoice2:=Close)", "FG", "", "Close",$N$14, O14, "all","", "","True","T")/100</f>
        <v>-0.82999590799999989</v>
      </c>
      <c r="O6" s="23">
        <f>RTD("cqg.rtd",,"StudyData", "Correlation("&amp;$K6&amp;","&amp;O$3&amp;",Period:="&amp;$L$14&amp;",InputChoice1:=Close,InputChoice2:=Close)", "FG", "", "Close",$N$14, O14, "all","", "","True","T")/100</f>
        <v>-0.86271861620000001</v>
      </c>
      <c r="P6" s="23">
        <f>RTD("cqg.rtd",,"StudyData", "Correlation("&amp;$K6&amp;","&amp;P$3&amp;",Period:="&amp;$L$14&amp;",InputChoice1:=Close,InputChoice2:=Close)", "FG", "", "Close",$N$14, O14, "all","", "","True","T")/100</f>
        <v>-0.22290138919999999</v>
      </c>
    </row>
    <row r="7" spans="2:16" x14ac:dyDescent="0.25">
      <c r="B7" s="21" t="str">
        <f>MainDisplay!L4</f>
        <v>DB</v>
      </c>
      <c r="C7" s="23">
        <f>RTD("cqg.rtd",,"StudyData", "Correlation("&amp;$B7&amp;","&amp;C$3&amp;",Period:="&amp;$C$14&amp;",InputChoice1:=Close,InputChoice2:=Close)", "FG", "", "Close",$E$14, F14, "all","", "","True","T")/100</f>
        <v>0.16755965410000001</v>
      </c>
      <c r="D7" s="23">
        <f>RTD("cqg.rtd",,"StudyData", "Correlation("&amp;$B7&amp;","&amp;D$3&amp;",Period:="&amp;$C$14&amp;",InputChoice1:=Close,InputChoice2:=Close)", "FG", "", "Close",$E$14, F14, "all","", "","True","T")/100</f>
        <v>0.28611886009999998</v>
      </c>
      <c r="E7" s="23">
        <f>RTD("cqg.rtd",,"StudyData", "Correlation("&amp;$B7&amp;","&amp;E$3&amp;",Period:="&amp;$C$14&amp;",InputChoice1:=Close,InputChoice2:=Close)", "FG", "", "Close",$E$14, F14, "all","", "","True","T")/100</f>
        <v>0.54189860519999999</v>
      </c>
      <c r="F7" s="23">
        <f>RTD("cqg.rtd",,"StudyData", "Correlation("&amp;$B7&amp;","&amp;F$3&amp;",Period:="&amp;$C$14&amp;",InputChoice1:=Close,InputChoice2:=Close)", "FG", "", "Close",$E$14, F14, "all","", "","True","T")/100</f>
        <v>0.54066977920000003</v>
      </c>
      <c r="G7" s="23">
        <f>RTD("cqg.rtd",,"StudyData", "Correlation("&amp;$B7&amp;","&amp;G$3&amp;",Period:="&amp;$C$14&amp;",InputChoice1:=Close,InputChoice2:=Close)", "FG", "", "Close",$E$14, F14, "all","", "","True","T")/100</f>
        <v>0.67311546160000002</v>
      </c>
      <c r="K7" s="21" t="str">
        <f>MainDisplay!X4</f>
        <v>DB</v>
      </c>
      <c r="L7" s="23">
        <f>RTD("cqg.rtd",,"StudyData", "Correlation("&amp;$K7&amp;","&amp;L$3&amp;",Period:="&amp;$L$14&amp;",InputChoice1:=Close,InputChoice2:=Close)", "FG", "", "Close",$N$14, O14, "all","", "","True","T")/100</f>
        <v>5.837519E-2</v>
      </c>
      <c r="M7" s="23">
        <f>RTD("cqg.rtd",,"StudyData", "Correlation("&amp;$K7&amp;","&amp;M$3&amp;",Period:="&amp;$L$14&amp;",InputChoice1:=Close,InputChoice2:=Close)", "FG", "", "Close",$N$14, O14, "all","", "","True","T")/100</f>
        <v>0.31357285289999998</v>
      </c>
      <c r="N7" s="23">
        <f>RTD("cqg.rtd",,"StudyData", "Correlation("&amp;$K7&amp;","&amp;N$3&amp;",Period:="&amp;$L$14&amp;",InputChoice1:=Close,InputChoice2:=Close)", "FG", "", "Close",$N$14, O14, "all","", "","True","T")/100</f>
        <v>0.37837854170000002</v>
      </c>
      <c r="O7" s="23">
        <f>RTD("cqg.rtd",,"StudyData", "Correlation("&amp;$K7&amp;","&amp;O$3&amp;",Period:="&amp;$L$14&amp;",InputChoice1:=Close,InputChoice2:=Close)", "FG", "", "Close",$N$14, O14, "all","", "","True","T")/100</f>
        <v>0.2986450799</v>
      </c>
      <c r="P7" s="23">
        <f>RTD("cqg.rtd",,"StudyData", "Correlation("&amp;$K7&amp;","&amp;P$3&amp;",Period:="&amp;$L$14&amp;",InputChoice1:=Close,InputChoice2:=Close)", "FG", "", "Close",$N$14, O14, "all","", "","True","T")/100</f>
        <v>0.85108496290000002</v>
      </c>
    </row>
    <row r="8" spans="2:16" x14ac:dyDescent="0.25">
      <c r="B8" s="21" t="str">
        <f>MainDisplay!M4</f>
        <v>GCE</v>
      </c>
      <c r="C8" s="23">
        <f>RTD("cqg.rtd",,"StudyData", "Correlation("&amp;$B8&amp;","&amp;C$3&amp;",Period:="&amp;$C$14&amp;",InputChoice1:=Close,InputChoice2:=Close)", "FG", "", "Close",$E$14, F14, "all","", "","True","T")/100</f>
        <v>0.36350333530000001</v>
      </c>
      <c r="D8" s="23">
        <f>RTD("cqg.rtd",,"StudyData", "Correlation("&amp;$B8&amp;","&amp;D$3&amp;",Period:="&amp;$C$14&amp;",InputChoice1:=Close,InputChoice2:=Close)", "FG", "", "Close",$E$14, F14, "all","", "","True","T")/100</f>
        <v>0.5331359672</v>
      </c>
      <c r="E8" s="23">
        <f>RTD("cqg.rtd",,"StudyData", "Correlation("&amp;$B8&amp;","&amp;E$3&amp;",Period:="&amp;$C$14&amp;",InputChoice1:=Close,InputChoice2:=Close)", "FG", "", "Close",$E$14, F14, "all","", "","True","T")/100</f>
        <v>0.80612259570000011</v>
      </c>
      <c r="F8" s="23">
        <f>RTD("cqg.rtd",,"StudyData", "Correlation("&amp;$B8&amp;","&amp;F$3&amp;",Period:="&amp;$C$14&amp;",InputChoice1:=Close,InputChoice2:=Close)", "FG", "", "Close",$E$14, F14, "all","", "","True","T")/100</f>
        <v>0.87293593189999996</v>
      </c>
      <c r="G8" s="23">
        <f>RTD("cqg.rtd",,"StudyData", "Correlation("&amp;$B8&amp;","&amp;G$3&amp;",Period:="&amp;$C$14&amp;",InputChoice1:=Close,InputChoice2:=Close)", "FG", "", "Close",$E$14, F14, "all","", "","True","T")/100</f>
        <v>0.77918305210000005</v>
      </c>
      <c r="K8" s="21" t="str">
        <f>MainDisplay!Y4</f>
        <v>GCE</v>
      </c>
      <c r="L8" s="23">
        <f>RTD("cqg.rtd",,"StudyData", "Correlation("&amp;$K8&amp;","&amp;L$3&amp;",Period:="&amp;$L$14&amp;",InputChoice1:=Close,InputChoice2:=Close)", "FG", "", "Close",$N$14, O14, "all","", "","True","T")/100</f>
        <v>0.24832962989999999</v>
      </c>
      <c r="M8" s="23">
        <f>RTD("cqg.rtd",,"StudyData", "Correlation("&amp;$K8&amp;","&amp;M$3&amp;",Period:="&amp;$L$14&amp;",InputChoice1:=Close,InputChoice2:=Close)", "FG", "", "Close",$N$14, O14, "all","", "","True","T")/100</f>
        <v>-0.29793194249999999</v>
      </c>
      <c r="N8" s="23">
        <f>RTD("cqg.rtd",,"StudyData", "Correlation("&amp;$K8&amp;","&amp;N$3&amp;",Period:="&amp;$L$14&amp;",InputChoice1:=Close,InputChoice2:=Close)", "FG", "", "Close",$N$14, O14, "all","", "","True","T")/100</f>
        <v>-0.26958046050000001</v>
      </c>
      <c r="O8" s="23">
        <f>RTD("cqg.rtd",,"StudyData", "Correlation("&amp;$K8&amp;","&amp;O$3&amp;",Period:="&amp;$L$14&amp;",InputChoice1:=Close,InputChoice2:=Close)", "FG", "", "Close",$N$14, O14, "all","", "","True","T")/100</f>
        <v>-0.38785533259999999</v>
      </c>
      <c r="P8" s="23">
        <f>RTD("cqg.rtd",,"StudyData", "Correlation("&amp;$K8&amp;","&amp;P$3&amp;",Period:="&amp;$L$14&amp;",InputChoice1:=Close,InputChoice2:=Close)", "FG", "", "Close",$N$14, O14, "all","", "","True","T")/100</f>
        <v>0.1348828597</v>
      </c>
    </row>
    <row r="9" spans="2:16" x14ac:dyDescent="0.25">
      <c r="B9" s="21"/>
      <c r="C9" s="23"/>
      <c r="D9" s="23"/>
      <c r="E9" s="23"/>
      <c r="F9" s="23"/>
      <c r="G9" s="23"/>
      <c r="K9" s="21"/>
      <c r="L9" s="23"/>
      <c r="M9" s="23"/>
      <c r="N9" s="23"/>
      <c r="O9" s="23"/>
      <c r="P9" s="23"/>
    </row>
    <row r="10" spans="2:16" x14ac:dyDescent="0.25">
      <c r="B10" s="21"/>
      <c r="C10" s="23"/>
      <c r="D10" s="23"/>
      <c r="E10" s="23"/>
      <c r="F10" s="23"/>
      <c r="G10" s="23"/>
      <c r="K10" s="21"/>
      <c r="L10" s="23"/>
      <c r="M10" s="23"/>
      <c r="N10" s="23"/>
      <c r="O10" s="23"/>
      <c r="P10" s="23"/>
    </row>
    <row r="11" spans="2:16" x14ac:dyDescent="0.25">
      <c r="B11" s="21"/>
      <c r="C11" s="23"/>
      <c r="D11" s="23"/>
      <c r="E11" s="23"/>
      <c r="F11" s="23"/>
      <c r="G11" s="23"/>
      <c r="K11" s="21"/>
      <c r="L11" s="23"/>
      <c r="M11" s="23"/>
      <c r="N11" s="23"/>
      <c r="O11" s="23"/>
      <c r="P11" s="23"/>
    </row>
    <row r="12" spans="2:16" x14ac:dyDescent="0.25">
      <c r="B12" s="21"/>
      <c r="C12" s="23"/>
      <c r="D12" s="23"/>
      <c r="E12" s="23"/>
      <c r="F12" s="23"/>
      <c r="G12" s="23"/>
      <c r="K12" s="21"/>
      <c r="L12" s="23"/>
      <c r="M12" s="23"/>
      <c r="N12" s="23"/>
      <c r="O12" s="23"/>
      <c r="P12" s="23"/>
    </row>
    <row r="13" spans="2:16" x14ac:dyDescent="0.25">
      <c r="B13" s="21"/>
      <c r="C13" s="21"/>
      <c r="D13" s="21"/>
      <c r="E13" s="21"/>
      <c r="F13" s="21"/>
      <c r="G13" s="21"/>
      <c r="K13" s="21"/>
      <c r="L13" s="21"/>
      <c r="M13" s="21"/>
      <c r="N13" s="21"/>
      <c r="O13" s="21"/>
      <c r="P13" s="21"/>
    </row>
    <row r="14" spans="2:16" x14ac:dyDescent="0.25">
      <c r="B14" s="21"/>
      <c r="C14" s="21">
        <f>MainDisplay!G2</f>
        <v>20</v>
      </c>
      <c r="D14" s="21"/>
      <c r="E14" s="21">
        <f>MainDisplay!D2</f>
        <v>5</v>
      </c>
      <c r="F14" s="21">
        <f>-1*MainDisplay!K2</f>
        <v>0</v>
      </c>
      <c r="G14" s="21"/>
      <c r="K14" s="21"/>
      <c r="L14" s="21">
        <f>MainDisplay!S2</f>
        <v>20</v>
      </c>
      <c r="M14" s="21"/>
      <c r="N14" s="21">
        <f>MainDisplay!P2</f>
        <v>5</v>
      </c>
      <c r="O14" s="21">
        <f>-1*MainDisplay!W2</f>
        <v>-10</v>
      </c>
      <c r="P14" s="21"/>
    </row>
    <row r="20" spans="2:16" x14ac:dyDescent="0.25">
      <c r="B20" s="21"/>
      <c r="C20" s="21" t="str">
        <f>MainDisplay!H25</f>
        <v>S.AAPL</v>
      </c>
      <c r="D20" s="21" t="str">
        <f>MainDisplay!J25</f>
        <v>S.TSLA</v>
      </c>
      <c r="E20" s="21" t="str">
        <f>MainDisplay!K25</f>
        <v>S.BA</v>
      </c>
      <c r="F20" s="21" t="str">
        <f>MainDisplay!L25</f>
        <v>S.C</v>
      </c>
      <c r="G20" s="21" t="str">
        <f>MainDisplay!M25</f>
        <v>S.MSFT</v>
      </c>
      <c r="K20" s="21"/>
      <c r="L20" s="21" t="str">
        <f>MainDisplay!T25</f>
        <v>S.AAPL</v>
      </c>
      <c r="M20" s="21" t="str">
        <f>MainDisplay!V25</f>
        <v>S.TSLA</v>
      </c>
      <c r="N20" s="21" t="str">
        <f>MainDisplay!W25</f>
        <v>S.BA</v>
      </c>
      <c r="O20" s="21" t="str">
        <f>MainDisplay!X25</f>
        <v>S.C</v>
      </c>
      <c r="P20" s="21" t="str">
        <f>MainDisplay!Y25</f>
        <v>S.MSFT</v>
      </c>
    </row>
    <row r="21" spans="2:16" x14ac:dyDescent="0.25">
      <c r="B21" s="21" t="str">
        <f>MainDisplay!H26</f>
        <v>EP</v>
      </c>
      <c r="C21" s="23">
        <f>RTD("cqg.rtd",,"StudyData", "Correlation("&amp;$B21&amp;","&amp;C$20&amp;",Period:="&amp;$C$31&amp;",InputChoice1:=Close,InputChoice2:=Close)", "FG", "", "Close",$E$31,F31, "all","", "","True","T")/100</f>
        <v>0.78902329650000003</v>
      </c>
      <c r="D21" s="23">
        <f>RTD("cqg.rtd",,"StudyData", "Correlation("&amp;$B21&amp;","&amp;D$20&amp;",Period:="&amp;$C$31&amp;",InputChoice1:=Close,InputChoice2:=Close)", "FG", "", "Close",$E$31, F31, "all","", "","True","T")/100</f>
        <v>0.9665727247</v>
      </c>
      <c r="E21" s="23">
        <f>RTD("cqg.rtd",,"StudyData", "Correlation("&amp;$B21&amp;","&amp;E$20&amp;",Period:="&amp;$C$31&amp;",InputChoice1:=Close,InputChoice2:=Close)", "FG", "", "Close",$E$31, F31, "all","", "","True","T")/100</f>
        <v>0.81952288920000005</v>
      </c>
      <c r="F21" s="23">
        <f>RTD("cqg.rtd",,"StudyData", "Correlation("&amp;$B21&amp;","&amp;F$20&amp;",Period:="&amp;$C$31&amp;",InputChoice1:=Close,InputChoice2:=Close)", "FG", "", "Close",$E$31, F31, "all","", "","True","T")/100</f>
        <v>0.68587636959999998</v>
      </c>
      <c r="G21" s="23">
        <f>RTD("cqg.rtd",,"StudyData", "Correlation("&amp;$B21&amp;","&amp;G$20&amp;",Period:="&amp;$C$31&amp;",InputChoice1:=Close,InputChoice2:=Close)", "FG", "", "Close",$E$31, F31, "all","", "","True","T")/100</f>
        <v>0.77855182240000009</v>
      </c>
      <c r="K21" s="21" t="str">
        <f>MainDisplay!T26</f>
        <v>F.EPH5</v>
      </c>
      <c r="L21" s="23">
        <f>RTD("cqg.rtd",,"StudyData", "Correlation("&amp;$K21&amp;","&amp;L$20&amp;",Period:="&amp;$L$31&amp;",InputChoice1:=Close,InputChoice2:=Close)", "FG", "", "Close",$N$31,O31, "all","", "","True","T")/100</f>
        <v>0.8761274241</v>
      </c>
      <c r="M21" s="23">
        <f>RTD("cqg.rtd",,"StudyData", "Correlation("&amp;$K21&amp;","&amp;M$20&amp;",Period:="&amp;$L$31&amp;",InputChoice1:=Close,InputChoice2:=Close)", "FG", "", "Close",$N$31, O31, "all","", "","True","T")/100</f>
        <v>0.78776174389999998</v>
      </c>
      <c r="N21" s="23">
        <f>RTD("cqg.rtd",,"StudyData", "Correlation("&amp;$K21&amp;","&amp;N$20&amp;",Period:="&amp;$L$31&amp;",InputChoice1:=Close,InputChoice2:=Close)", "FG", "", "Close",$N$31, O31, "all","", "","True","T")/100</f>
        <v>0.84100235859999994</v>
      </c>
      <c r="O21" s="23">
        <f>RTD("cqg.rtd",,"StudyData", "Correlation("&amp;$K21&amp;","&amp;O$20&amp;",Period:="&amp;$L$31&amp;",InputChoice1:=Close,InputChoice2:=Close)", "FG", "", "Close",$N$31, O31, "all","", "","True","T")/100</f>
        <v>0.71241434400000003</v>
      </c>
      <c r="P21" s="23">
        <f>RTD("cqg.rtd",,"StudyData", "Correlation("&amp;$K21&amp;","&amp;P$20&amp;",Period:="&amp;$L$31&amp;",InputChoice1:=Close,InputChoice2:=Close)", "FG", "", "Close",$N$31, O31, "all","", "","True","T")/100</f>
        <v>0.82762213990000011</v>
      </c>
    </row>
    <row r="22" spans="2:16" x14ac:dyDescent="0.25">
      <c r="B22" s="21" t="str">
        <f>MainDisplay!J26</f>
        <v>DD</v>
      </c>
      <c r="C22" s="23">
        <f>RTD("cqg.rtd",,"StudyData", "Correlation("&amp;$B22&amp;","&amp;C$20&amp;",Period:="&amp;$C$31&amp;",InputChoice1:=Close,InputChoice2:=Close)", "FG", "", "Close",$E$31, F31, "all","", "","True","T")/100</f>
        <v>0.84853235979999997</v>
      </c>
      <c r="D22" s="23">
        <f>RTD("cqg.rtd",,"StudyData", "Correlation("&amp;$K22&amp;","&amp;D$20&amp;",Period:="&amp;$C$31&amp;",InputChoice1:=Close,InputChoice2:=Close)", "FG", "", "Close",$E$31, F31, "all","", "","True","T")/100</f>
        <v>0.73062567300000003</v>
      </c>
      <c r="E22" s="23">
        <f>RTD("cqg.rtd",,"StudyData", "Correlation("&amp;$K22&amp;","&amp;E$20&amp;",Period:="&amp;$C$31&amp;",InputChoice1:=Close,InputChoice2:=Close)", "FG", "", "Close",$E$31, F31, "all","", "","True","T")/100</f>
        <v>0.66824382369999991</v>
      </c>
      <c r="F22" s="23">
        <f>RTD("cqg.rtd",,"StudyData", "Correlation("&amp;$B22&amp;","&amp;F$20&amp;",Period:="&amp;$C$31&amp;",InputChoice1:=Close,InputChoice2:=Close)", "FG", "", "Close",$E$31, F31, "all","", "","True","T")/100</f>
        <v>0.82661966320000002</v>
      </c>
      <c r="G22" s="23">
        <f>RTD("cqg.rtd",,"StudyData", "Correlation("&amp;$B22&amp;","&amp;G$20&amp;",Period:="&amp;$C$31&amp;",InputChoice1:=Close,InputChoice2:=Close)", "FG", "", "Close",$E$31, F31, "all","", "","True","T")/100</f>
        <v>0.73886959000000008</v>
      </c>
      <c r="K22" s="21" t="str">
        <f>MainDisplay!V26</f>
        <v>DD</v>
      </c>
      <c r="L22" s="23">
        <f>RTD("cqg.rtd",,"StudyData", "Correlation("&amp;$K22&amp;","&amp;L$20&amp;",Period:="&amp;$L$31&amp;",InputChoice1:=Close,InputChoice2:=Close)", "FG", "", "Close",$N$31, O31, "all","", "","True","T")/100</f>
        <v>0.37399589799999999</v>
      </c>
      <c r="M22" s="23">
        <f>RTD("cqg.rtd",,"StudyData", "Correlation("&amp;$K22&amp;","&amp;M$20&amp;",Period:="&amp;$L$31&amp;",InputChoice1:=Close,InputChoice2:=Close)", "FG", "", "Close",$N$31, O31, "all","", "","True","T")/100</f>
        <v>-7.1848319100000002E-2</v>
      </c>
      <c r="N22" s="23">
        <f>RTD("cqg.rtd",,"StudyData", "Correlation("&amp;$K22&amp;","&amp;N$20&amp;",Period:="&amp;$L$31&amp;",InputChoice1:=Close,InputChoice2:=Close)", "FG", "", "Close",$N$31, O31, "all","", "","True","T")/100</f>
        <v>0.50076856569999995</v>
      </c>
      <c r="O22" s="23">
        <f>RTD("cqg.rtd",,"StudyData", "Correlation("&amp;$K22&amp;","&amp;O$20&amp;",Period:="&amp;$L$31&amp;",InputChoice1:=Close,InputChoice2:=Close)", "FG", "", "Close",$N$31, O31, "all","", "","True","T")/100</f>
        <v>0.66681526950000003</v>
      </c>
      <c r="P22" s="23">
        <f>RTD("cqg.rtd",,"StudyData", "Correlation("&amp;$K22&amp;","&amp;P$20&amp;",Period:="&amp;$L$31&amp;",InputChoice1:=Close,InputChoice2:=Close)", "FG", "", "Close",$N$31, O31, "all","", "","True","T")/100</f>
        <v>0.1314833896</v>
      </c>
    </row>
    <row r="23" spans="2:16" x14ac:dyDescent="0.25">
      <c r="B23" s="21" t="str">
        <f>MainDisplay!K26</f>
        <v>USA</v>
      </c>
      <c r="C23" s="23">
        <f>RTD("cqg.rtd",,"StudyData", "Correlation("&amp;$B23&amp;","&amp;C$20&amp;",Period:="&amp;$C$31&amp;",InputChoice1:=Close,InputChoice2:=Close)", "FG", "", "Close",$E$31, F31, "all","", "","True","T")/100</f>
        <v>-0.85404847899999992</v>
      </c>
      <c r="D23" s="23">
        <f>RTD("cqg.rtd",,"StudyData", "Correlation("&amp;$K23&amp;","&amp;D$20&amp;",Period:="&amp;$C$31&amp;",InputChoice1:=Close,InputChoice2:=Close)", "FG", "", "Close",$E$31, F31, "all","", "","True","T")/100</f>
        <v>-0.51905704600000002</v>
      </c>
      <c r="E23" s="23">
        <f>RTD("cqg.rtd",,"StudyData", "Correlation("&amp;$B23&amp;","&amp;E$20&amp;",Period:="&amp;$C$31&amp;",InputChoice1:=Close,InputChoice2:=Close)", "FG", "", "Close",$E$31, F31, "all","", "","True","T")/100</f>
        <v>-0.44184495890000003</v>
      </c>
      <c r="F23" s="23">
        <f>RTD("cqg.rtd",,"StudyData", "Correlation("&amp;$B23&amp;","&amp;F$20&amp;",Period:="&amp;$C$31&amp;",InputChoice1:=Close,InputChoice2:=Close)", "FG", "", "Close",$E$31, F31, "all","", "","True","T")/100</f>
        <v>-0.80053901909999992</v>
      </c>
      <c r="G23" s="23">
        <f>RTD("cqg.rtd",,"StudyData", "Correlation("&amp;$B23&amp;","&amp;G$20&amp;",Period:="&amp;$C$31&amp;",InputChoice1:=Close,InputChoice2:=Close)", "FG", "", "Close",$E$31, F31, "all","", "","True","T")/100</f>
        <v>-0.76378919089999997</v>
      </c>
      <c r="K23" s="21" t="str">
        <f>MainDisplay!W26</f>
        <v>USA</v>
      </c>
      <c r="L23" s="23">
        <f>RTD("cqg.rtd",,"StudyData", "Correlation("&amp;$K23&amp;","&amp;L$20&amp;",Period:="&amp;$L$31&amp;",InputChoice1:=Close,InputChoice2:=Close)", "FG", "", "Close",$N$31, O31, "all","", "","True","T")/100</f>
        <v>-0.85479706850000003</v>
      </c>
      <c r="M23" s="23">
        <f>RTD("cqg.rtd",,"StudyData", "Correlation("&amp;$K23&amp;","&amp;M$20&amp;",Period:="&amp;$L$31&amp;",InputChoice1:=Close,InputChoice2:=Close)", "FG", "", "Close",$N$31, O31, "all","", "","True","T")/100</f>
        <v>-0.84052642710000003</v>
      </c>
      <c r="N23" s="23">
        <f>RTD("cqg.rtd",,"StudyData", "Correlation("&amp;$K23&amp;","&amp;N$20&amp;",Period:="&amp;$L$31&amp;",InputChoice1:=Close,InputChoice2:=Close)", "FG", "", "Close",$N$31, O31, "all","", "","True","T")/100</f>
        <v>-0.89364369330000004</v>
      </c>
      <c r="O23" s="23">
        <f>RTD("cqg.rtd",,"StudyData", "Correlation("&amp;$K23&amp;","&amp;O$20&amp;",Period:="&amp;$L$31&amp;",InputChoice1:=Close,InputChoice2:=Close)", "FG", "", "Close",$N$31, O31, "all","", "","True","T")/100</f>
        <v>-0.54744173839999999</v>
      </c>
      <c r="P23" s="23">
        <f>RTD("cqg.rtd",,"StudyData", "Correlation("&amp;$K23&amp;","&amp;P$20&amp;",Period:="&amp;$L$31&amp;",InputChoice1:=Close,InputChoice2:=Close)", "FG", "", "Close",$N$31, O31, "all","", "","True","T")/100</f>
        <v>-0.80283289739999997</v>
      </c>
    </row>
    <row r="24" spans="2:16" x14ac:dyDescent="0.25">
      <c r="B24" s="21" t="str">
        <f>MainDisplay!L26</f>
        <v>DB</v>
      </c>
      <c r="C24" s="23">
        <f>RTD("cqg.rtd",,"StudyData", "Correlation("&amp;$B24&amp;","&amp;C$20&amp;",Period:="&amp;$C$31&amp;",InputChoice1:=Close,InputChoice2:=Close)", "FG", "", "Close",$E$31, F31, "all","", "","True","T")/100</f>
        <v>-0.63990649899999996</v>
      </c>
      <c r="D24" s="23">
        <f>RTD("cqg.rtd",,"StudyData", "Correlation("&amp;$K24&amp;","&amp;D$20&amp;",Period:="&amp;$C$31&amp;",InputChoice1:=Close,InputChoice2:=Close)", "FG", "", "Close",$E$31, F31, "all","", "","True","T")/100</f>
        <v>-0.29916358379999997</v>
      </c>
      <c r="E24" s="23">
        <f>RTD("cqg.rtd",,"StudyData", "Correlation("&amp;$B24&amp;","&amp;E$20&amp;",Period:="&amp;$C$31&amp;",InputChoice1:=Close,InputChoice2:=Close)", "FG", "", "Close",$E$31, F31, "all","", "","True","T")/100</f>
        <v>-0.17054042509999998</v>
      </c>
      <c r="F24" s="23">
        <f>RTD("cqg.rtd",,"StudyData", "Correlation("&amp;$B24&amp;","&amp;F$20&amp;",Period:="&amp;$C$31&amp;",InputChoice1:=Close,InputChoice2:=Close)", "FG", "", "Close",$E$31, F31, "all","", "","True","T")/100</f>
        <v>-0.52028202400000001</v>
      </c>
      <c r="G24" s="23">
        <f>RTD("cqg.rtd",,"StudyData", "Correlation("&amp;$B24&amp;","&amp;G$20&amp;",Period:="&amp;$C$31&amp;",InputChoice1:=Close,InputChoice2:=Close)", "FG", "", "Close",$E$31, F31, "all","", "","True","T")/100</f>
        <v>-0.56418807940000004</v>
      </c>
      <c r="K24" s="21" t="str">
        <f>MainDisplay!X26</f>
        <v>DB</v>
      </c>
      <c r="L24" s="23">
        <f>RTD("cqg.rtd",,"StudyData", "Correlation("&amp;$K24&amp;","&amp;L$20&amp;",Period:="&amp;$L$31&amp;",InputChoice1:=Close,InputChoice2:=Close)", "FG", "", "Close",$N$31, O31, "all","", "","True","T")/100</f>
        <v>-0.58871238530000003</v>
      </c>
      <c r="M24" s="23">
        <f>RTD("cqg.rtd",,"StudyData", "Correlation("&amp;$K24&amp;","&amp;M$20&amp;",Period:="&amp;$L$31&amp;",InputChoice1:=Close,InputChoice2:=Close)", "FG", "", "Close",$N$31, O31, "all","", "","True","T")/100</f>
        <v>-0.75133840789999995</v>
      </c>
      <c r="N24" s="23">
        <f>RTD("cqg.rtd",,"StudyData", "Correlation("&amp;$K24&amp;","&amp;N$20&amp;",Period:="&amp;$L$31&amp;",InputChoice1:=Close,InputChoice2:=Close)", "FG", "", "Close",$N$31, O31, "all","", "","True","T")/100</f>
        <v>-0.61496335570000005</v>
      </c>
      <c r="O24" s="23">
        <f>RTD("cqg.rtd",,"StudyData", "Correlation("&amp;$K24&amp;","&amp;O$20&amp;",Period:="&amp;$L$31&amp;",InputChoice1:=Close,InputChoice2:=Close)", "FG", "", "Close",$N$31, O31, "all","", "","True","T")/100</f>
        <v>-7.170481170000001E-2</v>
      </c>
      <c r="P24" s="23">
        <f>RTD("cqg.rtd",,"StudyData", "Correlation("&amp;$K24&amp;","&amp;P$20&amp;",Period:="&amp;$L$31&amp;",InputChoice1:=Close,InputChoice2:=Close)", "FG", "", "Close",$N$31, O31, "all","", "","True","T")/100</f>
        <v>-0.78275091799999996</v>
      </c>
    </row>
    <row r="25" spans="2:16" x14ac:dyDescent="0.25">
      <c r="B25" s="21" t="str">
        <f>MainDisplay!M26</f>
        <v>GCE</v>
      </c>
      <c r="C25" s="23">
        <f>RTD("cqg.rtd",,"StudyData", "Correlation("&amp;$K25&amp;","&amp;C$20&amp;",Period:="&amp;$C$31&amp;",InputChoice1:=Close,InputChoice2:=Close)", "FG", "", "Close",$E$31, F31, "all","", "","True","T")/100</f>
        <v>-3.7943139600000002E-2</v>
      </c>
      <c r="D25" s="23">
        <f>RTD("cqg.rtd",,"StudyData", "Correlation("&amp;$K25&amp;","&amp;D$20&amp;",Period:="&amp;$C$31&amp;",InputChoice1:=Close,InputChoice2:=Close)", "FG", "", "Close",$E$31, F31, "all","", "","True","T")/100</f>
        <v>-0.49253973899999998</v>
      </c>
      <c r="E25" s="23">
        <f>RTD("cqg.rtd",,"StudyData", "Correlation("&amp;$B25&amp;","&amp;E$20&amp;",Period:="&amp;$C$31&amp;",InputChoice1:=Close,InputChoice2:=Close)", "FG", "", "Close",$E$31, F31, "all","", "","True","T")/100</f>
        <v>-0.56031237339999995</v>
      </c>
      <c r="F25" s="23">
        <f>RTD("cqg.rtd",,"StudyData", "Correlation("&amp;$B25&amp;","&amp;F$20&amp;",Period:="&amp;$C$31&amp;",InputChoice1:=Close,InputChoice2:=Close)", "FG", "", "Close",$E$31, F31, "all","", "","True","T")/100</f>
        <v>6.0125233299999997E-2</v>
      </c>
      <c r="G25" s="23">
        <f>RTD("cqg.rtd",,"StudyData", "Correlation("&amp;$B25&amp;","&amp;G$20&amp;",Period:="&amp;$C$31&amp;",InputChoice1:=Close,InputChoice2:=Close)", "FG", "", "Close",$E$31, F31, "all","", "","True","T")/100</f>
        <v>-0.21216344320000002</v>
      </c>
      <c r="K25" s="21" t="str">
        <f>MainDisplay!Y26</f>
        <v>GCE</v>
      </c>
      <c r="L25" s="23">
        <f>RTD("cqg.rtd",,"StudyData", "Correlation("&amp;$K25&amp;","&amp;L$20&amp;",Period:="&amp;$L$31&amp;",InputChoice1:=Close,InputChoice2:=Close)", "FG", "", "Close",$N$31, O31, "all","", "","True","T")/100</f>
        <v>-0.31226430449999998</v>
      </c>
      <c r="M25" s="23">
        <f>RTD("cqg.rtd",,"StudyData", "Correlation("&amp;$K25&amp;","&amp;M$20&amp;",Period:="&amp;$L$31&amp;",InputChoice1:=Close,InputChoice2:=Close)", "FG", "", "Close",$N$31, O31, "all","", "","True","T")/100</f>
        <v>-0.40557856409999998</v>
      </c>
      <c r="N25" s="23">
        <f>RTD("cqg.rtd",,"StudyData", "Correlation("&amp;$K25&amp;","&amp;N$20&amp;",Period:="&amp;$L$31&amp;",InputChoice1:=Close,InputChoice2:=Close)", "FG", "", "Close",$N$31, O31, "all","", "","True","T")/100</f>
        <v>-0.45742217559999998</v>
      </c>
      <c r="O25" s="23">
        <f>RTD("cqg.rtd",,"StudyData", "Correlation("&amp;$K25&amp;","&amp;O$20&amp;",Period:="&amp;$L$31&amp;",InputChoice1:=Close,InputChoice2:=Close)", "FG", "", "Close",$N$31, O31, "all","", "","True","T")/100</f>
        <v>0.13137657899999999</v>
      </c>
      <c r="P25" s="23">
        <f>RTD("cqg.rtd",,"StudyData", "Correlation("&amp;$K25&amp;","&amp;P$20&amp;",Period:="&amp;$L$31&amp;",InputChoice1:=Close,InputChoice2:=Close)", "FG", "", "Close",$N$31, O31, "all","", "","True","T")/100</f>
        <v>-1.71065483E-2</v>
      </c>
    </row>
    <row r="26" spans="2:16" x14ac:dyDescent="0.25">
      <c r="B26" s="21"/>
      <c r="C26" s="23"/>
      <c r="D26" s="23"/>
      <c r="E26" s="23"/>
      <c r="F26" s="23"/>
      <c r="G26" s="23"/>
      <c r="K26" s="21"/>
      <c r="L26" s="23"/>
      <c r="M26" s="23"/>
      <c r="N26" s="23"/>
      <c r="O26" s="23"/>
      <c r="P26" s="23"/>
    </row>
    <row r="27" spans="2:16" x14ac:dyDescent="0.25">
      <c r="B27" s="21"/>
      <c r="C27" s="23"/>
      <c r="D27" s="23"/>
      <c r="E27" s="23"/>
      <c r="F27" s="23"/>
      <c r="G27" s="23"/>
      <c r="K27" s="21"/>
      <c r="L27" s="23"/>
      <c r="M27" s="23"/>
      <c r="N27" s="23"/>
      <c r="O27" s="23"/>
      <c r="P27" s="23"/>
    </row>
    <row r="28" spans="2:16" x14ac:dyDescent="0.25">
      <c r="B28" s="21"/>
      <c r="C28" s="23"/>
      <c r="D28" s="23"/>
      <c r="E28" s="23"/>
      <c r="F28" s="23"/>
      <c r="G28" s="23"/>
      <c r="K28" s="21"/>
      <c r="L28" s="23"/>
      <c r="M28" s="23"/>
      <c r="N28" s="23"/>
      <c r="O28" s="23"/>
      <c r="P28" s="23"/>
    </row>
    <row r="29" spans="2:16" x14ac:dyDescent="0.25">
      <c r="B29" s="21"/>
      <c r="C29" s="23"/>
      <c r="D29" s="23"/>
      <c r="E29" s="23"/>
      <c r="F29" s="23"/>
      <c r="G29" s="23"/>
      <c r="K29" s="21"/>
      <c r="L29" s="23"/>
      <c r="M29" s="23"/>
      <c r="N29" s="23"/>
      <c r="O29" s="23"/>
      <c r="P29" s="23"/>
    </row>
    <row r="30" spans="2:16" x14ac:dyDescent="0.25">
      <c r="B30" s="21"/>
      <c r="C30" s="21"/>
      <c r="D30" s="21"/>
      <c r="E30" s="21"/>
      <c r="F30" s="21"/>
      <c r="G30" s="21"/>
      <c r="K30" s="21"/>
      <c r="L30" s="21"/>
      <c r="M30" s="21"/>
      <c r="N30" s="21"/>
      <c r="O30" s="21"/>
      <c r="P30" s="21"/>
    </row>
    <row r="31" spans="2:16" x14ac:dyDescent="0.25">
      <c r="B31" s="21"/>
      <c r="C31" s="21">
        <f>MainDisplay!G24</f>
        <v>20</v>
      </c>
      <c r="D31" s="21"/>
      <c r="E31" s="21" t="str">
        <f>MainDisplay!D24</f>
        <v>D</v>
      </c>
      <c r="F31" s="21">
        <f>-1*MainDisplay!K24</f>
        <v>0</v>
      </c>
      <c r="G31" s="21"/>
      <c r="K31" s="21"/>
      <c r="L31" s="21">
        <f>MainDisplay!S24</f>
        <v>20</v>
      </c>
      <c r="M31" s="21"/>
      <c r="N31" s="21" t="str">
        <f>MainDisplay!P24</f>
        <v>D</v>
      </c>
      <c r="O31" s="21">
        <f>-1*MainDisplay!W24</f>
        <v>-10</v>
      </c>
      <c r="P31" s="21"/>
    </row>
  </sheetData>
  <sheetProtection algorithmName="SHA-512" hashValue="wZc/5XOuIP7xJUqRUvQSQwUumq/MnOT0TshCv3wYoWrlNZh9sx5NcHQLdOq47/AgJ29RL+CFPHKSwV+aBtV6lA==" saltValue="gImTatInIFo8QmGepRB9y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MainDisplay</vt:lpstr>
      <vt:lpstr>Sheet2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2014-12-26T17:55:18Z</dcterms:created>
  <dcterms:modified xsi:type="dcterms:W3CDTF">2015-01-05T16:55:29Z</dcterms:modified>
</cp:coreProperties>
</file>