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7235" windowHeight="1317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O23" i="1" l="1"/>
  <c r="O41" i="1"/>
  <c r="O50" i="1"/>
  <c r="O45" i="1"/>
  <c r="O14" i="1"/>
  <c r="O36" i="1"/>
  <c r="O19" i="1"/>
  <c r="O28" i="1"/>
  <c r="O48" i="1"/>
  <c r="O24" i="1"/>
  <c r="O40" i="1"/>
  <c r="O38" i="1"/>
  <c r="O31" i="1"/>
  <c r="O26" i="1"/>
  <c r="O20" i="1"/>
  <c r="O18" i="1"/>
  <c r="O39" i="1"/>
  <c r="O35" i="1"/>
  <c r="O43" i="1"/>
  <c r="O17" i="1"/>
  <c r="O25" i="1"/>
  <c r="O27" i="1"/>
  <c r="O21" i="1"/>
  <c r="O49" i="1"/>
  <c r="O37" i="1"/>
  <c r="O44" i="1"/>
  <c r="O51" i="1"/>
  <c r="O32" i="1"/>
  <c r="O13" i="1"/>
  <c r="O46" i="1"/>
  <c r="O15" i="1"/>
  <c r="O42" i="1"/>
  <c r="O34" i="1"/>
  <c r="O33" i="1"/>
  <c r="O16" i="1"/>
  <c r="O22" i="1"/>
  <c r="K27" i="1"/>
  <c r="K22" i="1"/>
  <c r="K33" i="1"/>
  <c r="K48" i="1"/>
  <c r="K13" i="1"/>
  <c r="K46" i="1"/>
  <c r="K50" i="1"/>
  <c r="K35" i="1"/>
  <c r="K28" i="1"/>
  <c r="K21" i="1"/>
  <c r="K19" i="1"/>
  <c r="K20" i="1"/>
  <c r="K25" i="1"/>
  <c r="K41" i="1"/>
  <c r="K16" i="1"/>
  <c r="K45" i="1"/>
  <c r="K40" i="1"/>
  <c r="K39" i="1"/>
  <c r="K31" i="1"/>
  <c r="K38" i="1"/>
  <c r="K42" i="1"/>
  <c r="K26" i="1"/>
  <c r="K43" i="1"/>
  <c r="K49" i="1"/>
  <c r="K44" i="1"/>
  <c r="K37" i="1"/>
  <c r="K24" i="1"/>
  <c r="K17" i="1"/>
  <c r="K51" i="1"/>
  <c r="K14" i="1"/>
  <c r="K15" i="1"/>
  <c r="K34" i="1"/>
  <c r="K36" i="1"/>
  <c r="K23" i="1"/>
  <c r="K18" i="1"/>
  <c r="K32" i="1"/>
  <c r="A28" i="1"/>
</calcChain>
</file>

<file path=xl/sharedStrings.xml><?xml version="1.0" encoding="utf-8"?>
<sst xmlns="http://schemas.openxmlformats.org/spreadsheetml/2006/main" count="59" uniqueCount="58">
  <si>
    <t>LongSymbol</t>
  </si>
  <si>
    <t>LongDescription</t>
  </si>
  <si>
    <t>OptionUndSymbol</t>
  </si>
  <si>
    <t>ContractMonth</t>
  </si>
  <si>
    <t>Strike</t>
  </si>
  <si>
    <t>Ask</t>
  </si>
  <si>
    <t>Bid</t>
  </si>
  <si>
    <t>LastTradeorSettle</t>
  </si>
  <si>
    <t>MT_LastAskVolume</t>
  </si>
  <si>
    <t>MT_LastBidVolume</t>
  </si>
  <si>
    <t>MT_LastTradeOrSettlementVolume</t>
  </si>
  <si>
    <t>Open</t>
  </si>
  <si>
    <t>High</t>
  </si>
  <si>
    <t>Low</t>
  </si>
  <si>
    <t>T_CVol</t>
  </si>
  <si>
    <t>Y_CVol</t>
  </si>
  <si>
    <t>Y_Settlement</t>
  </si>
  <si>
    <t>NetChange</t>
  </si>
  <si>
    <t>ExpirationDate</t>
  </si>
  <si>
    <t>IsDownTick</t>
  </si>
  <si>
    <t>IsUpTick</t>
  </si>
  <si>
    <t>OptionNetChange</t>
  </si>
  <si>
    <t>OptionDaysToExp</t>
  </si>
  <si>
    <t>Y_Open</t>
  </si>
  <si>
    <t>Y_High</t>
  </si>
  <si>
    <t>Y_Low</t>
  </si>
  <si>
    <t>Y_Close</t>
  </si>
  <si>
    <t>IsSettled</t>
  </si>
  <si>
    <t>Close</t>
  </si>
  <si>
    <t>LastTradeToday</t>
  </si>
  <si>
    <t>OptionPrice</t>
  </si>
  <si>
    <t>Futures</t>
  </si>
  <si>
    <t>VolumeLastBid</t>
  </si>
  <si>
    <t>VolumeLastAsk</t>
  </si>
  <si>
    <t>ZSE</t>
  </si>
  <si>
    <t>C.ZSE</t>
  </si>
  <si>
    <t>Disclaimer</t>
  </si>
  <si>
    <t>Restrictions</t>
  </si>
  <si>
    <t>Description</t>
  </si>
  <si>
    <t>The Futures and the Options colums use the symbols in</t>
  </si>
  <si>
    <t>cells K9 or O9 in the RTD formulas.</t>
  </si>
  <si>
    <t xml:space="preserve">You can copy and paste RTD formulas, but you will have to </t>
  </si>
  <si>
    <t>substitute the symbol and market information in the RTD formula.</t>
  </si>
  <si>
    <t>For example, RTD formula =RTD("cqg.rtd", ,"ContractData",K9, G21)</t>
  </si>
  <si>
    <t xml:space="preserve"> is the open for the symbol ZSE.</t>
  </si>
  <si>
    <t>CQG does not warrant the expressed functionality of this sample code beyond its use as an example of how to retrieve price and related information.</t>
  </si>
  <si>
    <r>
      <t xml:space="preserve">Any data extracted from CQG Trader is for use within this spreadsheet or for use with other applications running </t>
    </r>
    <r>
      <rPr>
        <b/>
        <sz val="10"/>
        <color rgb="FF000000"/>
        <rFont val="Tahoma"/>
        <family val="2"/>
      </rPr>
      <t>on this computer only</t>
    </r>
    <r>
      <rPr>
        <sz val="10"/>
        <color rgb="FF000000"/>
        <rFont val="Tahoma"/>
        <family val="2"/>
      </rPr>
      <t xml:space="preserve">.  </t>
    </r>
  </si>
  <si>
    <t>The data may not be distributed in real time to another computer in any manner, either physical or electronic, and it may not be distributed at any time to another computer for the purpose of technical analysis.</t>
  </si>
  <si>
    <t>The data may never be redistributed or sold.</t>
  </si>
  <si>
    <t>CQG grants you the license to use the extracted data on another computer for the purpose of end-of-day accounting.</t>
  </si>
  <si>
    <t>CQG Trader RTD formulas only support current market data.</t>
  </si>
  <si>
    <t>CQG Trader RTD formulas do not support studies or historical data.</t>
  </si>
  <si>
    <t>The Description column is the RTD syntax used in the RTD formula.</t>
  </si>
  <si>
    <t>If you want the open for symbol EP, the direct RTD</t>
  </si>
  <si>
    <t>formula is =RTD("cqg.rtd", ,"ContractData","EP", "Open")</t>
  </si>
  <si>
    <t>Options</t>
  </si>
  <si>
    <t>BidAskTime</t>
  </si>
  <si>
    <t>PercentNetLastQuote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</si>
</sst>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rgb="FF800000"/>
      <name val="Tahoma"/>
      <family val="2"/>
    </font>
    <font>
      <sz val="10"/>
      <color rgb="FF000000"/>
      <name val="Tahoma"/>
      <family val="2"/>
    </font>
    <font>
      <b/>
      <sz val="10"/>
      <color rgb="FF000000"/>
      <name val="Tahoma"/>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8">
    <xf numFmtId="0" fontId="0" fillId="0" borderId="0" xfId="0"/>
    <xf numFmtId="0" fontId="2" fillId="0" borderId="0" xfId="0" applyFont="1" applyAlignment="1">
      <alignment horizontal="left" vertical="center" readingOrder="1"/>
    </xf>
    <xf numFmtId="0" fontId="3" fillId="0" borderId="0" xfId="0" applyFont="1" applyAlignment="1">
      <alignment horizontal="left" vertical="center" readingOrder="1"/>
    </xf>
    <xf numFmtId="0" fontId="1" fillId="2" borderId="1" xfId="0" applyFont="1" applyFill="1" applyBorder="1"/>
    <xf numFmtId="0" fontId="0" fillId="2" borderId="2" xfId="0" applyFont="1" applyFill="1" applyBorder="1"/>
    <xf numFmtId="0" fontId="1"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1" fillId="2" borderId="0" xfId="0" applyFont="1" applyFill="1" applyBorder="1"/>
    <xf numFmtId="0" fontId="0" fillId="2" borderId="5" xfId="0" applyFont="1" applyFill="1" applyBorder="1"/>
    <xf numFmtId="0" fontId="0" fillId="2" borderId="4" xfId="0" applyFont="1" applyFill="1" applyBorder="1" applyAlignment="1">
      <alignment vertical="center"/>
    </xf>
    <xf numFmtId="14" fontId="0" fillId="2" borderId="0" xfId="0" applyNumberFormat="1" applyFont="1" applyFill="1" applyBorder="1"/>
    <xf numFmtId="10" fontId="0" fillId="2" borderId="0" xfId="0" applyNumberFormat="1" applyFont="1" applyFill="1" applyBorder="1"/>
    <xf numFmtId="0" fontId="0" fillId="2" borderId="6" xfId="0" applyFont="1" applyFill="1" applyBorder="1" applyAlignment="1">
      <alignment vertical="center"/>
    </xf>
    <xf numFmtId="0" fontId="0" fillId="2" borderId="7" xfId="0" applyFont="1" applyFill="1" applyBorder="1"/>
    <xf numFmtId="0" fontId="0" fillId="2" borderId="8" xfId="0" applyFont="1" applyFill="1" applyBorder="1"/>
    <xf numFmtId="0" fontId="0" fillId="2" borderId="4"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volatileDependencies.xml><?xml version="1.0" encoding="utf-8"?>
<volTypes xmlns="http://schemas.openxmlformats.org/spreadsheetml/2006/main">
  <volType type="realTimeData">
    <main first="cqg.rtd">
      <tp t="s">
        <v/>
        <stp/>
        <stp>ContractData</stp>
        <stp>C.ZSE</stp>
        <stp>OptionUndSymbol</stp>
        <tr r="O15" s="1"/>
      </tp>
      <tp>
        <v>14684</v>
        <stp/>
        <stp>ContractData</stp>
        <stp>ZSE</stp>
        <stp>Y_Close</stp>
        <tr r="K41" s="1"/>
      </tp>
      <tp t="s">
        <v/>
        <stp/>
        <stp>ContractData</stp>
        <stp>C.ZSE</stp>
        <stp>LastTradeToday</stp>
        <tr r="O45" s="1"/>
      </tp>
      <tp>
        <v>287</v>
        <stp/>
        <stp>ContractData</stp>
        <stp>C.ZSE</stp>
        <stp>Close</stp>
        <tr r="O43" s="1"/>
      </tp>
      <tp>
        <v>14772</v>
        <stp/>
        <stp>ContractData</stp>
        <stp>ZSE</stp>
        <stp>Y_Open</stp>
        <tr r="K38" s="1"/>
      </tp>
      <tp t="b">
        <v>0</v>
        <stp/>
        <stp>ContractData</stp>
        <stp>ZSE</stp>
        <stp>IsSettled</stp>
        <tr r="K42" s="1"/>
      </tp>
      <tp>
        <v>6.5</v>
        <stp/>
        <stp>ContractData</stp>
        <stp>ZSE</stp>
        <stp>NetChange</stp>
        <stp/>
        <stp>T</stp>
        <tr r="K32" s="1"/>
      </tp>
      <tp>
        <v>6</v>
        <stp/>
        <stp>ContractData</stp>
        <stp>C.ZSE</stp>
        <stp>VolumeLastBid</stp>
        <tr r="O49" s="1"/>
      </tp>
      <tp>
        <v>287</v>
        <stp/>
        <stp>ContractData</stp>
        <stp>C.ZSE</stp>
        <stp>Y_Open</stp>
        <tr r="O38" s="1"/>
      </tp>
      <tp t="s">
        <v>MAR</v>
        <stp/>
        <stp>ContractData</stp>
        <stp>C.ZSE</stp>
        <stp>ContractMonth</stp>
        <tr r="O16" s="1"/>
      </tp>
      <tp>
        <v>14760</v>
        <stp/>
        <stp>ContractData</stp>
        <stp>ZSE</stp>
        <stp>LastTradeToday</stp>
        <tr r="K45" s="1"/>
      </tp>
      <tp>
        <v>0</v>
        <stp/>
        <stp>ContractData</stp>
        <stp>C.ZSE</stp>
        <stp>VolumeLastAsk</stp>
        <tr r="O50" s="1"/>
      </tp>
      <tp t="s">
        <v/>
        <stp/>
        <stp>ContractData</stp>
        <stp>ZSE</stp>
        <stp>OptionNetChange</stp>
        <tr r="K36" s="1"/>
      </tp>
      <tp>
        <v>264</v>
        <stp/>
        <stp>ContractData</stp>
        <stp>C.ZSE</stp>
        <stp>Y_Close</stp>
        <tr r="O41" s="1"/>
      </tp>
      <tp t="s">
        <v/>
        <stp/>
        <stp>ContractData</stp>
        <stp>ZSE</stp>
        <stp>OptionUndSymbol</stp>
        <tr r="K15" s="1"/>
      </tp>
      <tp>
        <v>6</v>
        <stp/>
        <stp>ContractData</stp>
        <stp>C.ZSE</stp>
        <stp>MT_LastBidVolume</stp>
        <tr r="O22" s="1"/>
      </tp>
      <tp>
        <v>5</v>
        <stp/>
        <stp>ContractData</stp>
        <stp>ZSE</stp>
        <stp>MT_LastTradeOrSettlementVolume</stp>
        <tr r="K23" s="1"/>
      </tp>
      <tp>
        <v>41327</v>
        <stp/>
        <stp>ContractData</stp>
        <stp>C.ZSE</stp>
        <stp>ExpirationDate</stp>
        <tr r="O33" s="1"/>
      </tp>
      <tp>
        <v>295</v>
        <stp/>
        <stp>ContractData</stp>
        <stp>C.ZSE</stp>
        <stp>Y_High</stp>
        <tr r="O39" s="1"/>
      </tp>
      <tp>
        <v>14700</v>
        <stp/>
        <stp>ContractData</stp>
        <stp>C.ZSE</stp>
        <stp>Strike</stp>
        <tr r="O17" s="1"/>
      </tp>
      <tp t="b">
        <v>1</v>
        <stp/>
        <stp>ContractData</stp>
        <stp>ZSE</stp>
        <stp>IsUpTick</stp>
        <tr r="K35" s="1"/>
      </tp>
      <tp>
        <v>14842</v>
        <stp/>
        <stp>ContractData</stp>
        <stp>ZSE</stp>
        <stp>Y_High</stp>
        <tr r="K39" s="1"/>
      </tp>
      <tp t="s">
        <v/>
        <stp/>
        <stp>ContractData</stp>
        <stp>ZSE</stp>
        <stp>Strike</stp>
        <tr r="K17" s="1"/>
      </tp>
      <tp>
        <v>0</v>
        <stp/>
        <stp>ContractData</stp>
        <stp>C.ZSE</stp>
        <stp>MT_LastTradeOrSettlementVolume</stp>
        <tr r="O23" s="1"/>
      </tp>
      <tp>
        <v>41347</v>
        <stp/>
        <stp>ContractData</stp>
        <stp>ZSE</stp>
        <stp>ExpirationDate</stp>
        <tr r="K33" s="1"/>
      </tp>
      <tp>
        <v>23</v>
        <stp/>
        <stp>ContractData</stp>
        <stp>C.ZSE</stp>
        <stp>OptionNetChange</stp>
        <tr r="O36" s="1"/>
      </tp>
      <tp>
        <v>0</v>
        <stp/>
        <stp>ContractData</stp>
        <stp>C.ZSE</stp>
        <stp>MT_LastAskVolume</stp>
        <tr r="O21" s="1"/>
      </tp>
      <tp>
        <v>138487</v>
        <stp/>
        <stp>ContractData</stp>
        <stp>ZSE</stp>
        <stp>Y_CVol</stp>
        <tr r="K28" s="1"/>
      </tp>
      <tp>
        <v>87350</v>
        <stp/>
        <stp>ContractData</stp>
        <stp>ZSE</stp>
        <stp>T_CVol</stp>
        <tr r="K51" s="1"/>
        <tr r="K27" s="1"/>
      </tp>
      <tp t="s">
        <v>Soybeans (Globex): March 2013</v>
        <stp/>
        <stp>ContractData</stp>
        <stp>ZSE</stp>
        <stp>LongDescription</stp>
        <tr r="K14" s="1"/>
      </tp>
      <tp>
        <v>204</v>
        <stp/>
        <stp>ContractData</stp>
        <stp>C.ZSE</stp>
        <stp>Y_Low</stp>
        <tr r="O40" s="1"/>
      </tp>
      <tp>
        <v>0</v>
        <stp/>
        <stp>ContractData</stp>
        <stp>ZSE</stp>
        <stp>OptionDaysToExp</stp>
        <tr r="K37" s="1"/>
      </tp>
      <tp>
        <v>14760</v>
        <stp/>
        <stp>ContractData</stp>
        <stp>ZSE</stp>
        <stp>LastTradeorSettle</stp>
        <tr r="K20" s="1"/>
      </tp>
      <tp>
        <v>277</v>
        <stp/>
        <stp>ContractData</stp>
        <stp>C.ZSE</stp>
        <stp>Y_CVol</stp>
        <tr r="O28" s="1"/>
      </tp>
      <tp>
        <v>242</v>
        <stp/>
        <stp>ContractData</stp>
        <stp>C.ZSE</stp>
        <stp>T_CVol</stp>
        <tr r="O51" s="1"/>
        <tr r="O27" s="1"/>
      </tp>
      <tp>
        <v>1</v>
        <stp/>
        <stp>ContractData</stp>
        <stp>ZSE</stp>
        <stp>MT_LastBidVolume</stp>
        <tr r="K22" s="1"/>
      </tp>
      <tp t="s">
        <v>ZSE: March 2013 Call at 14700</v>
        <stp/>
        <stp>ContractData</stp>
        <stp>C.ZSE</stp>
        <stp>LongDescription</stp>
        <tr r="O14" s="1"/>
      </tp>
      <tp>
        <v>1</v>
        <stp/>
        <stp>ContractData</stp>
        <stp>ZSE</stp>
        <stp>MT_LastAskVolume</stp>
        <tr r="K21" s="1"/>
      </tp>
      <tp>
        <v>21</v>
        <stp/>
        <stp>ContractData</stp>
        <stp>C.ZSE</stp>
        <stp>OptionDaysToExp</stp>
        <tr r="O37" s="1"/>
      </tp>
      <tp t="b">
        <v>0</v>
        <stp/>
        <stp>ContractData</stp>
        <stp>C.ZSE</stp>
        <stp>IsUpTick</stp>
        <tr r="O35" s="1"/>
      </tp>
      <tp>
        <v>14684</v>
        <stp/>
        <stp>ContractData</stp>
        <stp>ZSE</stp>
        <stp>Y_Settlement</stp>
        <tr r="K31" s="1"/>
      </tp>
      <tp>
        <v>353</v>
        <stp/>
        <stp>ContractData</stp>
        <stp>C.ZSE</stp>
        <stp>High</stp>
        <tr r="O25" s="1"/>
      </tp>
      <tp>
        <v>0</v>
        <stp/>
        <stp>ContractData</stp>
        <stp>ZSE</stp>
        <stp>BidAskTime</stp>
        <tr r="K44" s="1"/>
      </tp>
      <tp t="b">
        <v>1</v>
        <stp/>
        <stp>ContractData</stp>
        <stp>C.ZSE</stp>
        <stp>IsSettled</stp>
        <tr r="O42" s="1"/>
      </tp>
      <tp>
        <v>14750</v>
        <stp/>
        <stp>ContractData</stp>
        <stp>ZSE</stp>
        <stp>Close</stp>
        <tr r="K43" s="1"/>
      </tp>
      <tp>
        <v>320</v>
        <stp/>
        <stp>ContractData</stp>
        <stp>C.ZSE</stp>
        <stp>Open</stp>
        <tr r="O24" s="1"/>
      </tp>
      <tp>
        <v>1</v>
        <stp/>
        <stp>ContractData</stp>
        <stp>ZSE</stp>
        <stp>VolumeLastAsk</stp>
        <tr r="K50" s="1"/>
      </tp>
      <tp>
        <v>149600</v>
        <stp/>
        <stp>ContractData</stp>
        <stp>EP</stp>
        <stp>Open</stp>
        <tr r="A28" s="1"/>
      </tp>
      <tp t="s">
        <v>MAR</v>
        <stp/>
        <stp>ContractData</stp>
        <stp>ZSE</stp>
        <stp>ContractMonth</stp>
        <tr r="K16" s="1"/>
      </tp>
      <tp>
        <v>1</v>
        <stp/>
        <stp>ContractData</stp>
        <stp>ZSE</stp>
        <stp>VolumeLastBid</stp>
        <tr r="K49" s="1"/>
      </tp>
      <tp>
        <v>0.58333333333333337</v>
        <stp/>
        <stp>ContractData</stp>
        <stp>C.ZSE</stp>
        <stp>BidAskTime</stp>
        <tr r="O44" s="1"/>
      </tp>
      <tp>
        <v>10</v>
        <stp/>
        <stp>ContractData</stp>
        <stp>C.ZSE</stp>
        <stp>Bid</stp>
        <tr r="O19" s="1"/>
      </tp>
      <tp t="s">
        <v/>
        <stp/>
        <stp>ContractData</stp>
        <stp>C.ZSE</stp>
        <stp>Ask</stp>
        <tr r="O18" s="1"/>
      </tp>
      <tp>
        <v>264</v>
        <stp/>
        <stp>ContractData</stp>
        <stp>C.ZSE</stp>
        <stp>Y_Settlement</stp>
        <tr r="O31" s="1"/>
      </tp>
      <tp>
        <v>264</v>
        <stp/>
        <stp>ContractData</stp>
        <stp>C.ZSE</stp>
        <stp>Low</stp>
        <tr r="O26" s="1"/>
      </tp>
      <tp>
        <v>8.9622641509433958</v>
        <stp/>
        <stp>ContractData</stp>
        <stp>C.ZSE</stp>
        <stp>PercentNetLastQuote</stp>
        <tr r="O48" s="1"/>
      </tp>
      <tp>
        <v>14864</v>
        <stp/>
        <stp>ContractData</stp>
        <stp>ZSE</stp>
        <stp>High</stp>
        <tr r="K25" s="1"/>
      </tp>
      <tp>
        <v>287</v>
        <stp/>
        <stp>ContractData</stp>
        <stp>C.ZSE</stp>
        <stp>OptionPrice</stp>
        <tr r="O46" s="1"/>
      </tp>
      <tp>
        <v>23</v>
        <stp/>
        <stp>ContractData</stp>
        <stp>C.ZSE</stp>
        <stp>NetChange</stp>
        <tr r="O32" s="1"/>
      </tp>
      <tp t="s">
        <v>C.US.ZSEH1314700</v>
        <stp/>
        <stp>ContractData</stp>
        <stp>C.ZSE</stp>
        <stp>LongSymbol</stp>
        <tr r="O13" s="1"/>
      </tp>
      <tp t="b">
        <v>0</v>
        <stp/>
        <stp>ContractData</stp>
        <stp>C.ZSE</stp>
        <stp>IsDownTick</stp>
        <tr r="O34" s="1"/>
      </tp>
      <tp>
        <v>14700</v>
        <stp/>
        <stp>ContractData</stp>
        <stp>ZSE</stp>
        <stp>Open</stp>
        <tr r="K24" s="1"/>
      </tp>
      <tp>
        <v>14750</v>
        <stp/>
        <stp>ContractData</stp>
        <stp>ZSE</stp>
        <stp>Bid</stp>
        <tr r="K19" s="1"/>
      </tp>
      <tp>
        <v>14550</v>
        <stp/>
        <stp>ContractData</stp>
        <stp>ZSE</stp>
        <stp>Y_Low</stp>
        <tr r="K40" s="1"/>
      </tp>
      <tp>
        <v>14750</v>
        <stp/>
        <stp>ContractData</stp>
        <stp>ZSE</stp>
        <stp>Ask</stp>
        <tr r="K18" s="1"/>
      </tp>
      <tp>
        <v>14636</v>
        <stp/>
        <stp>ContractData</stp>
        <stp>ZSE</stp>
        <stp>Low</stp>
        <tr r="K26" s="1"/>
      </tp>
      <tp>
        <v>0.44262853251617296</v>
        <stp/>
        <stp>ContractData</stp>
        <stp>ZSE</stp>
        <stp>PercentNetLastQuote</stp>
        <tr r="K48" s="1"/>
      </tp>
      <tp t="s">
        <v>F.US.ZSEH13</v>
        <stp/>
        <stp>ContractData</stp>
        <stp>ZSE</stp>
        <stp>LongSymbol</stp>
        <tr r="K13" s="1"/>
      </tp>
      <tp>
        <v>287</v>
        <stp/>
        <stp>ContractData</stp>
        <stp>C.ZSE</stp>
        <stp>LastTradeorSettle</stp>
        <tr r="O20" s="1"/>
      </tp>
      <tp t="b">
        <v>0</v>
        <stp/>
        <stp>ContractData</stp>
        <stp>ZSE</stp>
        <stp>IsDownTick</stp>
        <tr r="K34" s="1"/>
      </tp>
      <tp t="s">
        <v/>
        <stp/>
        <stp>ContractData</stp>
        <stp>ZSE</stp>
        <stp>OptionPrice</stp>
        <tr r="K46" s="1"/>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workbookViewId="0">
      <selection activeCell="K13" sqref="K13"/>
    </sheetView>
  </sheetViews>
  <sheetFormatPr defaultRowHeight="15" x14ac:dyDescent="0.25"/>
  <cols>
    <col min="1" max="1" width="14.42578125" customWidth="1"/>
    <col min="11" max="11" width="9.7109375" bestFit="1" customWidth="1"/>
    <col min="15" max="15" width="10.7109375" bestFit="1" customWidth="1"/>
  </cols>
  <sheetData>
    <row r="1" spans="1:17" ht="18" x14ac:dyDescent="0.25">
      <c r="A1" s="1" t="s">
        <v>36</v>
      </c>
    </row>
    <row r="2" spans="1:17" x14ac:dyDescent="0.25">
      <c r="A2" s="2" t="s">
        <v>45</v>
      </c>
    </row>
    <row r="3" spans="1:17" x14ac:dyDescent="0.25">
      <c r="A3" s="2"/>
    </row>
    <row r="4" spans="1:17" ht="18" x14ac:dyDescent="0.25">
      <c r="A4" s="1" t="s">
        <v>37</v>
      </c>
    </row>
    <row r="5" spans="1:17" x14ac:dyDescent="0.25">
      <c r="A5" s="2" t="s">
        <v>46</v>
      </c>
    </row>
    <row r="6" spans="1:17" x14ac:dyDescent="0.25">
      <c r="A6" s="2" t="s">
        <v>47</v>
      </c>
    </row>
    <row r="7" spans="1:17" x14ac:dyDescent="0.25">
      <c r="A7" s="2" t="s">
        <v>48</v>
      </c>
    </row>
    <row r="8" spans="1:17" x14ac:dyDescent="0.25">
      <c r="A8" s="2"/>
    </row>
    <row r="9" spans="1:17" x14ac:dyDescent="0.25">
      <c r="A9" s="2" t="s">
        <v>49</v>
      </c>
    </row>
    <row r="10" spans="1:17" x14ac:dyDescent="0.25">
      <c r="A10" s="2"/>
    </row>
    <row r="11" spans="1:17" x14ac:dyDescent="0.25">
      <c r="G11" s="3" t="s">
        <v>38</v>
      </c>
      <c r="H11" s="4"/>
      <c r="I11" s="4"/>
      <c r="J11" s="4"/>
      <c r="K11" s="5" t="s">
        <v>31</v>
      </c>
      <c r="L11" s="5"/>
      <c r="M11" s="5"/>
      <c r="N11" s="5"/>
      <c r="O11" s="5" t="s">
        <v>55</v>
      </c>
      <c r="P11" s="4"/>
      <c r="Q11" s="6"/>
    </row>
    <row r="12" spans="1:17" x14ac:dyDescent="0.25">
      <c r="A12" s="2" t="s">
        <v>50</v>
      </c>
      <c r="G12" s="7"/>
      <c r="H12" s="8"/>
      <c r="I12" s="8"/>
      <c r="J12" s="8"/>
      <c r="K12" s="9" t="s">
        <v>34</v>
      </c>
      <c r="L12" s="9"/>
      <c r="M12" s="9"/>
      <c r="N12" s="9"/>
      <c r="O12" s="9" t="s">
        <v>35</v>
      </c>
      <c r="P12" s="8"/>
      <c r="Q12" s="10"/>
    </row>
    <row r="13" spans="1:17" x14ac:dyDescent="0.25">
      <c r="A13" s="2"/>
      <c r="G13" s="11" t="s">
        <v>0</v>
      </c>
      <c r="H13" s="8"/>
      <c r="I13" s="8"/>
      <c r="J13" s="8"/>
      <c r="K13" s="8" t="str">
        <f>RTD("cqg.rtd", ,"ContractData",K12, G13)</f>
        <v>F.US.ZSEH13</v>
      </c>
      <c r="L13" s="8"/>
      <c r="M13" s="8"/>
      <c r="N13" s="8"/>
      <c r="O13" s="8" t="str">
        <f>RTD("cqg.rtd", ,"ContractData",O12, G13)</f>
        <v>C.US.ZSEH1314700</v>
      </c>
      <c r="P13" s="8"/>
      <c r="Q13" s="10"/>
    </row>
    <row r="14" spans="1:17" x14ac:dyDescent="0.25">
      <c r="A14" s="2" t="s">
        <v>51</v>
      </c>
      <c r="G14" s="11" t="s">
        <v>1</v>
      </c>
      <c r="H14" s="8"/>
      <c r="I14" s="8"/>
      <c r="J14" s="8"/>
      <c r="K14" s="8" t="str">
        <f>RTD("cqg.rtd", ,"ContractData",K12, G14)</f>
        <v>Soybeans (Globex): March 2013</v>
      </c>
      <c r="L14" s="8"/>
      <c r="M14" s="8"/>
      <c r="N14" s="8"/>
      <c r="O14" s="8" t="str">
        <f>RTD("cqg.rtd", ,"ContractData",O12, G14)</f>
        <v>ZSE: March 2013 Call at 14700</v>
      </c>
      <c r="P14" s="8"/>
      <c r="Q14" s="10"/>
    </row>
    <row r="15" spans="1:17" x14ac:dyDescent="0.25">
      <c r="A15" s="2"/>
      <c r="G15" s="11" t="s">
        <v>2</v>
      </c>
      <c r="H15" s="8"/>
      <c r="I15" s="8"/>
      <c r="J15" s="8"/>
      <c r="K15" s="8" t="str">
        <f>RTD("cqg.rtd", ,"ContractData",K12, G15)</f>
        <v/>
      </c>
      <c r="L15" s="8"/>
      <c r="M15" s="8"/>
      <c r="N15" s="8"/>
      <c r="O15" s="8" t="str">
        <f>RTD("cqg.rtd", ,"ContractData",O12, G15)</f>
        <v/>
      </c>
      <c r="P15" s="8"/>
      <c r="Q15" s="10"/>
    </row>
    <row r="16" spans="1:17" x14ac:dyDescent="0.25">
      <c r="A16" s="2" t="s">
        <v>52</v>
      </c>
      <c r="G16" s="11" t="s">
        <v>3</v>
      </c>
      <c r="H16" s="8"/>
      <c r="I16" s="8"/>
      <c r="J16" s="8"/>
      <c r="K16" s="8" t="str">
        <f>RTD("cqg.rtd", ,"ContractData",K12, G16)</f>
        <v>MAR</v>
      </c>
      <c r="L16" s="8"/>
      <c r="M16" s="8"/>
      <c r="N16" s="8"/>
      <c r="O16" s="8" t="str">
        <f>RTD("cqg.rtd", ,"ContractData",O12, G16)</f>
        <v>MAR</v>
      </c>
      <c r="P16" s="8"/>
      <c r="Q16" s="10"/>
    </row>
    <row r="17" spans="1:17" x14ac:dyDescent="0.25">
      <c r="A17" s="2" t="s">
        <v>39</v>
      </c>
      <c r="G17" s="11" t="s">
        <v>4</v>
      </c>
      <c r="H17" s="8"/>
      <c r="I17" s="8"/>
      <c r="J17" s="8"/>
      <c r="K17" s="8" t="str">
        <f>RTD("cqg.rtd", ,"ContractData",K12, G17)</f>
        <v/>
      </c>
      <c r="L17" s="8"/>
      <c r="M17" s="8"/>
      <c r="N17" s="8"/>
      <c r="O17" s="8">
        <f>RTD("cqg.rtd", ,"ContractData",O12, G17)</f>
        <v>14700</v>
      </c>
      <c r="P17" s="8"/>
      <c r="Q17" s="10"/>
    </row>
    <row r="18" spans="1:17" x14ac:dyDescent="0.25">
      <c r="A18" s="2" t="s">
        <v>40</v>
      </c>
      <c r="G18" s="11" t="s">
        <v>5</v>
      </c>
      <c r="H18" s="8"/>
      <c r="I18" s="8"/>
      <c r="J18" s="8"/>
      <c r="K18" s="8">
        <f>RTD("cqg.rtd", ,"ContractData",K12, G18)</f>
        <v>14750</v>
      </c>
      <c r="L18" s="8"/>
      <c r="M18" s="8"/>
      <c r="N18" s="8"/>
      <c r="O18" s="8" t="str">
        <f>RTD("cqg.rtd", ,"ContractData",O12, G18)</f>
        <v/>
      </c>
      <c r="P18" s="8"/>
      <c r="Q18" s="10"/>
    </row>
    <row r="19" spans="1:17" x14ac:dyDescent="0.25">
      <c r="G19" s="11" t="s">
        <v>6</v>
      </c>
      <c r="H19" s="8"/>
      <c r="I19" s="8"/>
      <c r="J19" s="8"/>
      <c r="K19" s="8">
        <f>RTD("cqg.rtd", ,"ContractData",K12, G19)</f>
        <v>14750</v>
      </c>
      <c r="L19" s="8"/>
      <c r="M19" s="8"/>
      <c r="N19" s="8"/>
      <c r="O19" s="8">
        <f>RTD("cqg.rtd", ,"ContractData",O12, G19)</f>
        <v>10</v>
      </c>
      <c r="P19" s="8"/>
      <c r="Q19" s="10"/>
    </row>
    <row r="20" spans="1:17" x14ac:dyDescent="0.25">
      <c r="A20" s="2" t="s">
        <v>41</v>
      </c>
      <c r="G20" s="11" t="s">
        <v>7</v>
      </c>
      <c r="H20" s="8"/>
      <c r="I20" s="8"/>
      <c r="J20" s="8"/>
      <c r="K20" s="8">
        <f>RTD("cqg.rtd", ,"ContractData",K12, G20)</f>
        <v>14760</v>
      </c>
      <c r="L20" s="8"/>
      <c r="M20" s="8"/>
      <c r="N20" s="8"/>
      <c r="O20" s="8">
        <f>RTD("cqg.rtd", ,"ContractData",O12, G20)</f>
        <v>287</v>
      </c>
      <c r="P20" s="8"/>
      <c r="Q20" s="10"/>
    </row>
    <row r="21" spans="1:17" x14ac:dyDescent="0.25">
      <c r="A21" s="2" t="s">
        <v>42</v>
      </c>
      <c r="G21" s="11" t="s">
        <v>8</v>
      </c>
      <c r="H21" s="8"/>
      <c r="I21" s="8"/>
      <c r="J21" s="8"/>
      <c r="K21" s="8">
        <f>RTD("cqg.rtd", ,"ContractData",K12, G21)</f>
        <v>1</v>
      </c>
      <c r="L21" s="8"/>
      <c r="M21" s="8"/>
      <c r="N21" s="8"/>
      <c r="O21" s="8">
        <f>RTD("cqg.rtd", ,"ContractData",O12, G21)</f>
        <v>0</v>
      </c>
      <c r="P21" s="8"/>
      <c r="Q21" s="10"/>
    </row>
    <row r="22" spans="1:17" x14ac:dyDescent="0.25">
      <c r="G22" s="11" t="s">
        <v>9</v>
      </c>
      <c r="H22" s="8"/>
      <c r="I22" s="8"/>
      <c r="J22" s="8"/>
      <c r="K22" s="8">
        <f>RTD("cqg.rtd", ,"ContractData",K12, G22)</f>
        <v>1</v>
      </c>
      <c r="L22" s="8"/>
      <c r="M22" s="8"/>
      <c r="N22" s="8"/>
      <c r="O22" s="8">
        <f>RTD("cqg.rtd", ,"ContractData",O12, G22)</f>
        <v>6</v>
      </c>
      <c r="P22" s="8"/>
      <c r="Q22" s="10"/>
    </row>
    <row r="23" spans="1:17" x14ac:dyDescent="0.25">
      <c r="A23" s="2" t="s">
        <v>43</v>
      </c>
      <c r="G23" s="11" t="s">
        <v>10</v>
      </c>
      <c r="H23" s="8"/>
      <c r="I23" s="8"/>
      <c r="J23" s="8"/>
      <c r="K23" s="8">
        <f>RTD("cqg.rtd", ,"ContractData",K12, G23)</f>
        <v>5</v>
      </c>
      <c r="L23" s="8"/>
      <c r="M23" s="8"/>
      <c r="N23" s="8"/>
      <c r="O23" s="8">
        <f>RTD("cqg.rtd", ,"ContractData",O12, G23)</f>
        <v>0</v>
      </c>
      <c r="P23" s="8"/>
      <c r="Q23" s="10"/>
    </row>
    <row r="24" spans="1:17" x14ac:dyDescent="0.25">
      <c r="A24" t="s">
        <v>44</v>
      </c>
      <c r="G24" s="11" t="s">
        <v>11</v>
      </c>
      <c r="H24" s="8"/>
      <c r="I24" s="8"/>
      <c r="J24" s="8"/>
      <c r="K24" s="8">
        <f>RTD("cqg.rtd", ,"ContractData",K12, G24)</f>
        <v>14700</v>
      </c>
      <c r="L24" s="8"/>
      <c r="M24" s="8"/>
      <c r="N24" s="8"/>
      <c r="O24" s="8">
        <f>RTD("cqg.rtd", ,"ContractData",O12, G24)</f>
        <v>320</v>
      </c>
      <c r="P24" s="8"/>
      <c r="Q24" s="10"/>
    </row>
    <row r="25" spans="1:17" x14ac:dyDescent="0.25">
      <c r="A25" s="2"/>
      <c r="G25" s="11" t="s">
        <v>12</v>
      </c>
      <c r="H25" s="8"/>
      <c r="I25" s="8"/>
      <c r="J25" s="8"/>
      <c r="K25" s="8">
        <f>RTD("cqg.rtd", ,"ContractData",K12, G25)</f>
        <v>14864</v>
      </c>
      <c r="L25" s="8"/>
      <c r="M25" s="8"/>
      <c r="N25" s="8"/>
      <c r="O25" s="8">
        <f>RTD("cqg.rtd", ,"ContractData",O12, G25)</f>
        <v>353</v>
      </c>
      <c r="P25" s="8"/>
      <c r="Q25" s="10"/>
    </row>
    <row r="26" spans="1:17" x14ac:dyDescent="0.25">
      <c r="A26" s="2" t="s">
        <v>53</v>
      </c>
      <c r="G26" s="11" t="s">
        <v>13</v>
      </c>
      <c r="H26" s="8"/>
      <c r="I26" s="8"/>
      <c r="J26" s="8"/>
      <c r="K26" s="8">
        <f>RTD("cqg.rtd", ,"ContractData",K12, G26)</f>
        <v>14636</v>
      </c>
      <c r="L26" s="8"/>
      <c r="M26" s="8"/>
      <c r="N26" s="8"/>
      <c r="O26" s="8">
        <f>RTD("cqg.rtd", ,"ContractData",O12, G26)</f>
        <v>264</v>
      </c>
      <c r="P26" s="8"/>
      <c r="Q26" s="10"/>
    </row>
    <row r="27" spans="1:17" x14ac:dyDescent="0.25">
      <c r="A27" t="s">
        <v>54</v>
      </c>
      <c r="G27" s="11" t="s">
        <v>14</v>
      </c>
      <c r="H27" s="8"/>
      <c r="I27" s="8"/>
      <c r="J27" s="8"/>
      <c r="K27" s="8">
        <f>RTD("cqg.rtd", ,"ContractData",K12, G27)</f>
        <v>87350</v>
      </c>
      <c r="L27" s="8"/>
      <c r="M27" s="8"/>
      <c r="N27" s="8"/>
      <c r="O27" s="8">
        <f>RTD("cqg.rtd", ,"ContractData",O12, G27)</f>
        <v>242</v>
      </c>
      <c r="P27" s="8"/>
      <c r="Q27" s="10"/>
    </row>
    <row r="28" spans="1:17" x14ac:dyDescent="0.25">
      <c r="A28">
        <f>RTD("cqg.rtd", ,"ContractData","EP", "Open")</f>
        <v>149600</v>
      </c>
      <c r="G28" s="11" t="s">
        <v>15</v>
      </c>
      <c r="H28" s="8"/>
      <c r="I28" s="8"/>
      <c r="J28" s="8"/>
      <c r="K28" s="8">
        <f>RTD("cqg.rtd", ,"ContractData",K12, G28)</f>
        <v>138487</v>
      </c>
      <c r="L28" s="8"/>
      <c r="M28" s="8"/>
      <c r="N28" s="8"/>
      <c r="O28" s="8">
        <f>RTD("cqg.rtd", ,"ContractData",O12, G28)</f>
        <v>277</v>
      </c>
      <c r="P28" s="8"/>
      <c r="Q28" s="10"/>
    </row>
    <row r="29" spans="1:17" x14ac:dyDescent="0.25">
      <c r="G29" s="11"/>
      <c r="H29" s="8"/>
      <c r="I29" s="8"/>
      <c r="J29" s="8"/>
      <c r="K29" s="8"/>
      <c r="L29" s="8"/>
      <c r="M29" s="8"/>
      <c r="N29" s="8"/>
      <c r="O29" s="8"/>
      <c r="P29" s="8"/>
      <c r="Q29" s="10"/>
    </row>
    <row r="30" spans="1:17" x14ac:dyDescent="0.25">
      <c r="G30" s="11"/>
      <c r="H30" s="8"/>
      <c r="I30" s="8"/>
      <c r="J30" s="8"/>
      <c r="K30" s="8"/>
      <c r="L30" s="8"/>
      <c r="M30" s="8"/>
      <c r="N30" s="8"/>
      <c r="O30" s="8"/>
      <c r="P30" s="8"/>
      <c r="Q30" s="10"/>
    </row>
    <row r="31" spans="1:17" x14ac:dyDescent="0.25">
      <c r="G31" s="11" t="s">
        <v>16</v>
      </c>
      <c r="H31" s="8"/>
      <c r="I31" s="8"/>
      <c r="J31" s="8"/>
      <c r="K31" s="8">
        <f>RTD("cqg.rtd", ,"ContractData",K12, G31)</f>
        <v>14684</v>
      </c>
      <c r="L31" s="8"/>
      <c r="M31" s="8"/>
      <c r="N31" s="8"/>
      <c r="O31" s="8">
        <f>RTD("cqg.rtd", ,"ContractData",O12, G31)</f>
        <v>264</v>
      </c>
      <c r="P31" s="8"/>
      <c r="Q31" s="10"/>
    </row>
    <row r="32" spans="1:17" x14ac:dyDescent="0.25">
      <c r="G32" s="11" t="s">
        <v>17</v>
      </c>
      <c r="H32" s="8"/>
      <c r="I32" s="8"/>
      <c r="J32" s="8"/>
      <c r="K32" s="8">
        <f>RTD("cqg.rtd", ,"ContractData",K12, G32,,"T")</f>
        <v>6.5</v>
      </c>
      <c r="L32" s="8"/>
      <c r="M32" s="8"/>
      <c r="N32" s="8"/>
      <c r="O32" s="8">
        <f>RTD("cqg.rtd", ,"ContractData",O12, G32)</f>
        <v>23</v>
      </c>
      <c r="P32" s="8"/>
      <c r="Q32" s="10"/>
    </row>
    <row r="33" spans="7:17" x14ac:dyDescent="0.25">
      <c r="G33" s="11" t="s">
        <v>18</v>
      </c>
      <c r="H33" s="8"/>
      <c r="I33" s="8"/>
      <c r="J33" s="8"/>
      <c r="K33" s="12">
        <f>RTD("cqg.rtd", ,"ContractData",K12, G33)</f>
        <v>41347</v>
      </c>
      <c r="L33" s="8"/>
      <c r="M33" s="8"/>
      <c r="N33" s="8"/>
      <c r="O33" s="12">
        <f>RTD("cqg.rtd", ,"ContractData",O12, G33)</f>
        <v>41327</v>
      </c>
      <c r="P33" s="8"/>
      <c r="Q33" s="10"/>
    </row>
    <row r="34" spans="7:17" x14ac:dyDescent="0.25">
      <c r="G34" s="11" t="s">
        <v>19</v>
      </c>
      <c r="H34" s="8"/>
      <c r="I34" s="8"/>
      <c r="J34" s="8"/>
      <c r="K34" s="8" t="b">
        <f>RTD("cqg.rtd", ,"ContractData",K12, G34)</f>
        <v>0</v>
      </c>
      <c r="L34" s="8"/>
      <c r="M34" s="8"/>
      <c r="N34" s="8"/>
      <c r="O34" s="8" t="b">
        <f>RTD("cqg.rtd", ,"ContractData",O12, G34)</f>
        <v>0</v>
      </c>
      <c r="P34" s="8"/>
      <c r="Q34" s="10"/>
    </row>
    <row r="35" spans="7:17" x14ac:dyDescent="0.25">
      <c r="G35" s="11" t="s">
        <v>20</v>
      </c>
      <c r="H35" s="8"/>
      <c r="I35" s="8"/>
      <c r="J35" s="8"/>
      <c r="K35" s="8" t="b">
        <f>RTD("cqg.rtd", ,"ContractData",K12, G35)</f>
        <v>1</v>
      </c>
      <c r="L35" s="8"/>
      <c r="M35" s="8"/>
      <c r="N35" s="8"/>
      <c r="O35" s="8" t="b">
        <f>RTD("cqg.rtd", ,"ContractData",O12, G35)</f>
        <v>0</v>
      </c>
      <c r="P35" s="8"/>
      <c r="Q35" s="10"/>
    </row>
    <row r="36" spans="7:17" x14ac:dyDescent="0.25">
      <c r="G36" s="11" t="s">
        <v>21</v>
      </c>
      <c r="H36" s="8"/>
      <c r="I36" s="8"/>
      <c r="J36" s="8"/>
      <c r="K36" s="8" t="str">
        <f>RTD("cqg.rtd", ,"ContractData",K12, G36)</f>
        <v/>
      </c>
      <c r="L36" s="8"/>
      <c r="M36" s="8"/>
      <c r="N36" s="8"/>
      <c r="O36" s="8">
        <f>RTD("cqg.rtd", ,"ContractData",O12, G36)</f>
        <v>23</v>
      </c>
      <c r="P36" s="8"/>
      <c r="Q36" s="10"/>
    </row>
    <row r="37" spans="7:17" x14ac:dyDescent="0.25">
      <c r="G37" s="11" t="s">
        <v>22</v>
      </c>
      <c r="H37" s="8"/>
      <c r="I37" s="8"/>
      <c r="J37" s="8"/>
      <c r="K37" s="8">
        <f>RTD("cqg.rtd", ,"ContractData",K12, G37)</f>
        <v>0</v>
      </c>
      <c r="L37" s="8"/>
      <c r="M37" s="8"/>
      <c r="N37" s="8"/>
      <c r="O37" s="8">
        <f>RTD("cqg.rtd", ,"ContractData",O12, G37)</f>
        <v>21</v>
      </c>
      <c r="P37" s="8"/>
      <c r="Q37" s="10"/>
    </row>
    <row r="38" spans="7:17" x14ac:dyDescent="0.25">
      <c r="G38" s="11" t="s">
        <v>23</v>
      </c>
      <c r="H38" s="8"/>
      <c r="I38" s="8"/>
      <c r="J38" s="8"/>
      <c r="K38" s="8">
        <f>RTD("cqg.rtd", ,"ContractData",K12, G38)</f>
        <v>14772</v>
      </c>
      <c r="L38" s="8"/>
      <c r="M38" s="8"/>
      <c r="N38" s="8"/>
      <c r="O38" s="8">
        <f>RTD("cqg.rtd", ,"ContractData",O12, G38)</f>
        <v>287</v>
      </c>
      <c r="P38" s="8"/>
      <c r="Q38" s="10"/>
    </row>
    <row r="39" spans="7:17" x14ac:dyDescent="0.25">
      <c r="G39" s="11" t="s">
        <v>24</v>
      </c>
      <c r="H39" s="8"/>
      <c r="I39" s="8"/>
      <c r="J39" s="8"/>
      <c r="K39" s="8">
        <f>RTD("cqg.rtd", ,"ContractData",K12, G39)</f>
        <v>14842</v>
      </c>
      <c r="L39" s="8"/>
      <c r="M39" s="8"/>
      <c r="N39" s="8"/>
      <c r="O39" s="8">
        <f>RTD("cqg.rtd", ,"ContractData",O12, G39)</f>
        <v>295</v>
      </c>
      <c r="P39" s="8"/>
      <c r="Q39" s="10"/>
    </row>
    <row r="40" spans="7:17" x14ac:dyDescent="0.25">
      <c r="G40" s="11" t="s">
        <v>25</v>
      </c>
      <c r="H40" s="8"/>
      <c r="I40" s="8"/>
      <c r="J40" s="8"/>
      <c r="K40" s="8">
        <f>RTD("cqg.rtd", ,"ContractData",K12, G40)</f>
        <v>14550</v>
      </c>
      <c r="L40" s="8"/>
      <c r="M40" s="8"/>
      <c r="N40" s="8"/>
      <c r="O40" s="8">
        <f>RTD("cqg.rtd", ,"ContractData",O12, G40)</f>
        <v>204</v>
      </c>
      <c r="P40" s="8"/>
      <c r="Q40" s="10"/>
    </row>
    <row r="41" spans="7:17" x14ac:dyDescent="0.25">
      <c r="G41" s="11" t="s">
        <v>26</v>
      </c>
      <c r="H41" s="8"/>
      <c r="I41" s="8"/>
      <c r="J41" s="8"/>
      <c r="K41" s="8">
        <f>RTD("cqg.rtd", ,"ContractData",K12, G41)</f>
        <v>14684</v>
      </c>
      <c r="L41" s="8"/>
      <c r="M41" s="8"/>
      <c r="N41" s="8"/>
      <c r="O41" s="8">
        <f>RTD("cqg.rtd", ,"ContractData",O12, G41)</f>
        <v>264</v>
      </c>
      <c r="P41" s="8"/>
      <c r="Q41" s="10"/>
    </row>
    <row r="42" spans="7:17" x14ac:dyDescent="0.25">
      <c r="G42" s="11" t="s">
        <v>27</v>
      </c>
      <c r="H42" s="8"/>
      <c r="I42" s="8"/>
      <c r="J42" s="8"/>
      <c r="K42" s="8" t="b">
        <f>RTD("cqg.rtd", ,"ContractData",K12, G42)</f>
        <v>0</v>
      </c>
      <c r="L42" s="8"/>
      <c r="M42" s="8"/>
      <c r="N42" s="8"/>
      <c r="O42" s="8" t="b">
        <f>RTD("cqg.rtd", ,"ContractData",O12, G42)</f>
        <v>1</v>
      </c>
      <c r="P42" s="8"/>
      <c r="Q42" s="10"/>
    </row>
    <row r="43" spans="7:17" x14ac:dyDescent="0.25">
      <c r="G43" s="11" t="s">
        <v>28</v>
      </c>
      <c r="H43" s="8"/>
      <c r="I43" s="8"/>
      <c r="J43" s="8"/>
      <c r="K43" s="8">
        <f>RTD("cqg.rtd", ,"ContractData",K12, G43)</f>
        <v>14750</v>
      </c>
      <c r="L43" s="8"/>
      <c r="M43" s="8"/>
      <c r="N43" s="8"/>
      <c r="O43" s="8">
        <f>RTD("cqg.rtd", ,"ContractData",O12, G43)</f>
        <v>287</v>
      </c>
      <c r="P43" s="8"/>
      <c r="Q43" s="10"/>
    </row>
    <row r="44" spans="7:17" x14ac:dyDescent="0.25">
      <c r="G44" s="17" t="s">
        <v>56</v>
      </c>
      <c r="H44" s="8"/>
      <c r="I44" s="8"/>
      <c r="J44" s="8"/>
      <c r="K44" s="8">
        <f>RTD("cqg.rtd", ,"ContractData",K12, G44)</f>
        <v>0</v>
      </c>
      <c r="L44" s="8"/>
      <c r="M44" s="8"/>
      <c r="N44" s="8"/>
      <c r="O44" s="8">
        <f>RTD("cqg.rtd", ,"ContractData",O12, G44)</f>
        <v>0.58333333333333337</v>
      </c>
      <c r="P44" s="8"/>
      <c r="Q44" s="10"/>
    </row>
    <row r="45" spans="7:17" x14ac:dyDescent="0.25">
      <c r="G45" s="11" t="s">
        <v>29</v>
      </c>
      <c r="H45" s="8"/>
      <c r="I45" s="8"/>
      <c r="J45" s="8"/>
      <c r="K45" s="8">
        <f>RTD("cqg.rtd", ,"ContractData",K12, G45)</f>
        <v>14760</v>
      </c>
      <c r="L45" s="8"/>
      <c r="M45" s="8"/>
      <c r="N45" s="8"/>
      <c r="O45" s="8" t="str">
        <f>RTD("cqg.rtd", ,"ContractData",O12, G45)</f>
        <v/>
      </c>
      <c r="P45" s="8"/>
      <c r="Q45" s="10"/>
    </row>
    <row r="46" spans="7:17" x14ac:dyDescent="0.25">
      <c r="G46" s="11" t="s">
        <v>30</v>
      </c>
      <c r="H46" s="8"/>
      <c r="I46" s="8"/>
      <c r="J46" s="8"/>
      <c r="K46" s="8" t="str">
        <f>RTD("cqg.rtd", ,"ContractData",K12, G46)</f>
        <v/>
      </c>
      <c r="L46" s="8"/>
      <c r="M46" s="8"/>
      <c r="N46" s="8"/>
      <c r="O46" s="8">
        <f>RTD("cqg.rtd", ,"ContractData",O12, G46)</f>
        <v>287</v>
      </c>
      <c r="P46" s="8"/>
      <c r="Q46" s="10"/>
    </row>
    <row r="47" spans="7:17" x14ac:dyDescent="0.25">
      <c r="G47" s="7"/>
      <c r="H47" s="8"/>
      <c r="I47" s="8"/>
      <c r="J47" s="8"/>
      <c r="K47" s="8"/>
      <c r="L47" s="8"/>
      <c r="M47" s="8"/>
      <c r="N47" s="8"/>
      <c r="O47" s="8"/>
      <c r="P47" s="8"/>
      <c r="Q47" s="10"/>
    </row>
    <row r="48" spans="7:17" x14ac:dyDescent="0.25">
      <c r="G48" s="17" t="s">
        <v>57</v>
      </c>
      <c r="H48" s="8"/>
      <c r="I48" s="8"/>
      <c r="J48" s="8"/>
      <c r="K48" s="13">
        <f>RTD("cqg.rtd", ,"ContractData",K12, G48)</f>
        <v>0.44262853251617296</v>
      </c>
      <c r="L48" s="13"/>
      <c r="M48" s="13"/>
      <c r="N48" s="13"/>
      <c r="O48" s="13">
        <f>RTD("cqg.rtd", ,"ContractData",O12, G48)</f>
        <v>8.9622641509433958</v>
      </c>
      <c r="P48" s="8"/>
      <c r="Q48" s="10"/>
    </row>
    <row r="49" spans="7:17" x14ac:dyDescent="0.25">
      <c r="G49" s="11" t="s">
        <v>32</v>
      </c>
      <c r="H49" s="8"/>
      <c r="I49" s="8"/>
      <c r="J49" s="8"/>
      <c r="K49" s="8">
        <f>RTD("cqg.rtd", ,"ContractData",K12, G49)</f>
        <v>1</v>
      </c>
      <c r="L49" s="8"/>
      <c r="M49" s="8"/>
      <c r="N49" s="8"/>
      <c r="O49" s="8">
        <f>RTD("cqg.rtd", ,"ContractData",O12, G49)</f>
        <v>6</v>
      </c>
      <c r="P49" s="8"/>
      <c r="Q49" s="10"/>
    </row>
    <row r="50" spans="7:17" x14ac:dyDescent="0.25">
      <c r="G50" s="11" t="s">
        <v>33</v>
      </c>
      <c r="H50" s="8"/>
      <c r="I50" s="8"/>
      <c r="J50" s="8"/>
      <c r="K50" s="8">
        <f>RTD("cqg.rtd", ,"ContractData",K12, G50)</f>
        <v>1</v>
      </c>
      <c r="L50" s="8"/>
      <c r="M50" s="8"/>
      <c r="N50" s="8"/>
      <c r="O50" s="8">
        <f>RTD("cqg.rtd", ,"ContractData",O12, G50)</f>
        <v>0</v>
      </c>
      <c r="P50" s="8"/>
      <c r="Q50" s="10"/>
    </row>
    <row r="51" spans="7:17" x14ac:dyDescent="0.25">
      <c r="G51" s="14" t="s">
        <v>14</v>
      </c>
      <c r="H51" s="15"/>
      <c r="I51" s="15"/>
      <c r="J51" s="15"/>
      <c r="K51" s="15">
        <f>RTD("cqg.rtd", ,"ContractData",K12, G51)</f>
        <v>87350</v>
      </c>
      <c r="L51" s="15"/>
      <c r="M51" s="15"/>
      <c r="N51" s="15"/>
      <c r="O51" s="15">
        <f>RTD("cqg.rtd", ,"ContractData",O12, G51)</f>
        <v>242</v>
      </c>
      <c r="P51" s="8"/>
      <c r="Q51" s="10"/>
    </row>
    <row r="52" spans="7:17" x14ac:dyDescent="0.25">
      <c r="P52" s="15"/>
      <c r="Q52"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2012-12-12T15:06:11Z</dcterms:created>
  <dcterms:modified xsi:type="dcterms:W3CDTF">2013-02-01T21:28:04Z</dcterms:modified>
</cp:coreProperties>
</file>