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ByCol ByRow Corrleations/"/>
    </mc:Choice>
  </mc:AlternateContent>
  <xr:revisionPtr revIDLastSave="4494" documentId="8_{50C92A1A-3E3D-4331-B319-B37E54547BE2}" xr6:coauthVersionLast="47" xr6:coauthVersionMax="47" xr10:uidLastSave="{12CF76D6-1469-4F7C-B7D2-F27A2A4EBAA9}"/>
  <bookViews>
    <workbookView xWindow="-120" yWindow="-120" windowWidth="29040" windowHeight="15840" xr2:uid="{EA8043FB-D524-4C26-98EA-8DB615A64B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S21" i="1"/>
  <c r="R21" i="1"/>
  <c r="Q21" i="1"/>
  <c r="P21" i="1"/>
  <c r="O21" i="1"/>
  <c r="N21" i="1"/>
  <c r="C40" i="1" a="1"/>
  <c r="C39" i="1" a="1"/>
  <c r="C38" i="1" a="1"/>
  <c r="C60" i="1" a="1"/>
  <c r="C59" i="1" a="1"/>
  <c r="V24" i="1" l="1" a="1"/>
  <c r="V24" i="1" s="1"/>
  <c r="V25" i="1" a="1"/>
  <c r="V25" i="1" s="1"/>
  <c r="B23" i="1" a="1"/>
  <c r="V23" i="1" a="1"/>
  <c r="V23" i="1" s="1"/>
  <c r="V60" i="1" a="1"/>
  <c r="V60" i="1" s="1"/>
  <c r="V58" i="1" a="1"/>
  <c r="V58" i="1" s="1"/>
  <c r="V59" i="1" a="1"/>
  <c r="V59" i="1" s="1"/>
  <c r="V51" i="1" a="1"/>
  <c r="V51" i="1" s="1"/>
  <c r="V52" i="1" a="1"/>
  <c r="V52" i="1" s="1"/>
  <c r="V44" i="1" a="1"/>
  <c r="V44" i="1" s="1"/>
  <c r="V49" i="1" a="1"/>
  <c r="V49" i="1" s="1"/>
  <c r="V50" i="1" a="1"/>
  <c r="V50" i="1" s="1"/>
  <c r="B43" i="1" a="1"/>
  <c r="V46" i="1" a="1"/>
  <c r="V46" i="1" s="1"/>
  <c r="V57" i="1" a="1"/>
  <c r="V57" i="1" s="1"/>
  <c r="V53" i="1" a="1"/>
  <c r="V53" i="1" s="1"/>
  <c r="V45" i="1" a="1"/>
  <c r="V45" i="1" s="1"/>
  <c r="V54" i="1" a="1"/>
  <c r="V54" i="1" s="1"/>
  <c r="V47" i="1" a="1"/>
  <c r="V47" i="1" s="1"/>
  <c r="V55" i="1" a="1"/>
  <c r="V55" i="1" s="1"/>
  <c r="V43" i="1" a="1"/>
  <c r="V43" i="1" s="1"/>
  <c r="V48" i="1" a="1"/>
  <c r="V48" i="1" s="1"/>
  <c r="V56" i="1" a="1"/>
  <c r="V56" i="1" s="1"/>
  <c r="C59" i="1"/>
  <c r="C60" i="1"/>
  <c r="C38" i="1"/>
  <c r="C39" i="1"/>
  <c r="C40" i="1"/>
  <c r="V37" i="1" a="1"/>
  <c r="V37" i="1" s="1"/>
  <c r="V27" i="1" a="1"/>
  <c r="V27" i="1" s="1"/>
  <c r="V28" i="1" a="1"/>
  <c r="V28" i="1" s="1"/>
  <c r="V30" i="1" a="1"/>
  <c r="V30" i="1" s="1"/>
  <c r="V36" i="1" a="1"/>
  <c r="V36" i="1" s="1"/>
  <c r="V38" i="1" a="1"/>
  <c r="V38" i="1" s="1"/>
  <c r="V34" i="1" a="1"/>
  <c r="V34" i="1" s="1"/>
  <c r="V26" i="1" a="1"/>
  <c r="V26" i="1" s="1"/>
  <c r="V29" i="1" a="1"/>
  <c r="V29" i="1" s="1"/>
  <c r="V33" i="1" a="1"/>
  <c r="V33" i="1" s="1"/>
  <c r="V39" i="1" a="1"/>
  <c r="V39" i="1" s="1"/>
  <c r="V40" i="1" a="1"/>
  <c r="V40" i="1" s="1"/>
  <c r="V32" i="1" a="1"/>
  <c r="V32" i="1" s="1"/>
  <c r="V35" i="1" a="1"/>
  <c r="V35" i="1" s="1"/>
  <c r="V31" i="1" a="1"/>
  <c r="V31" i="1" s="1"/>
  <c r="C49" i="1" a="1"/>
  <c r="C47" i="1" a="1"/>
  <c r="C29" i="1" a="1"/>
  <c r="C53" i="1" a="1"/>
  <c r="C44" i="1" a="1"/>
  <c r="C31" i="1" a="1"/>
  <c r="C57" i="1" a="1"/>
  <c r="C34" i="1" a="1"/>
  <c r="C54" i="1" a="1"/>
  <c r="C35" i="1" a="1"/>
  <c r="C58" i="1" a="1"/>
  <c r="C36" i="1" a="1"/>
  <c r="C55" i="1" a="1"/>
  <c r="C27" i="1" a="1"/>
  <c r="C30" i="1" a="1"/>
  <c r="C24" i="1" a="1"/>
  <c r="C28" i="1" a="1"/>
  <c r="C25" i="1" a="1"/>
  <c r="C33" i="1" a="1"/>
  <c r="C56" i="1" a="1"/>
  <c r="C50" i="1" a="1"/>
  <c r="C37" i="1" a="1"/>
  <c r="C32" i="1" a="1"/>
  <c r="C51" i="1" a="1"/>
  <c r="C52" i="1" a="1"/>
  <c r="C26" i="1" a="1"/>
  <c r="C48" i="1" a="1"/>
  <c r="C45" i="1" a="1"/>
  <c r="C46" i="1" a="1"/>
  <c r="B23" i="1" l="1"/>
  <c r="C56" i="1"/>
  <c r="C55" i="1"/>
  <c r="C58" i="1"/>
  <c r="C54" i="1"/>
  <c r="C57" i="1"/>
  <c r="C52" i="1"/>
  <c r="C51" i="1"/>
  <c r="C50" i="1"/>
  <c r="C53" i="1"/>
  <c r="C49" i="1"/>
  <c r="C48" i="1"/>
  <c r="C47" i="1"/>
  <c r="C46" i="1"/>
  <c r="C45" i="1"/>
  <c r="C44" i="1"/>
  <c r="B43" i="1"/>
  <c r="C36" i="1"/>
  <c r="C35" i="1"/>
  <c r="C34" i="1"/>
  <c r="C37" i="1"/>
  <c r="C32" i="1"/>
  <c r="C31" i="1"/>
  <c r="C29" i="1"/>
  <c r="C30" i="1"/>
  <c r="C33" i="1"/>
  <c r="C28" i="1"/>
  <c r="C24" i="1"/>
  <c r="C27" i="1"/>
  <c r="C25" i="1"/>
  <c r="C26" i="1"/>
  <c r="C43" i="1" a="1"/>
  <c r="C23" i="1" a="1"/>
  <c r="C23" i="1" l="1"/>
  <c r="C43" i="1"/>
  <c r="U1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<sst xmlns="http://schemas.openxmlformats.org/spreadsheetml/2006/main" count="45" uniqueCount="42">
  <si>
    <t>Symbol</t>
  </si>
  <si>
    <t>EP</t>
  </si>
  <si>
    <t>YM</t>
  </si>
  <si>
    <t>Interval:</t>
  </si>
  <si>
    <t>Period:</t>
  </si>
  <si>
    <t>ENQ</t>
  </si>
  <si>
    <t>EMD</t>
  </si>
  <si>
    <t>RTY</t>
  </si>
  <si>
    <t>DD</t>
  </si>
  <si>
    <t>DSX</t>
  </si>
  <si>
    <t>QFA</t>
  </si>
  <si>
    <t>PIL</t>
  </si>
  <si>
    <t>NKD</t>
  </si>
  <si>
    <t>TUA</t>
  </si>
  <si>
    <t>TYA</t>
  </si>
  <si>
    <t>USA</t>
  </si>
  <si>
    <t>DXE</t>
  </si>
  <si>
    <t>EU6</t>
  </si>
  <si>
    <t>JY6</t>
  </si>
  <si>
    <t>BP6</t>
  </si>
  <si>
    <t>CLE</t>
  </si>
  <si>
    <t>GCE</t>
  </si>
  <si>
    <t>SIE</t>
  </si>
  <si>
    <t>CPE</t>
  </si>
  <si>
    <t>BTC</t>
  </si>
  <si>
    <t>CCE</t>
  </si>
  <si>
    <t>GLE</t>
  </si>
  <si>
    <t>HE</t>
  </si>
  <si>
    <t>HOE</t>
  </si>
  <si>
    <t>NGE</t>
  </si>
  <si>
    <t>PAE</t>
  </si>
  <si>
    <t>PLE</t>
  </si>
  <si>
    <t>QO</t>
  </si>
  <si>
    <t>RBE</t>
  </si>
  <si>
    <t>SBE</t>
  </si>
  <si>
    <t>ZCE</t>
  </si>
  <si>
    <t>ZSE</t>
  </si>
  <si>
    <t>ZWA</t>
  </si>
  <si>
    <t>High</t>
  </si>
  <si>
    <t>Low</t>
  </si>
  <si>
    <t>High: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</si>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</sst>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sz val="14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quotePrefix="1" applyNumberForma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-85.427655053799995</v>
        <stp/>
        <stp>StudyData</stp>
        <stp>Correlation(ENQ,HE,Period:=5,InputChoice1:=Close,InputChoice2:=Close)</stp>
        <stp>Bar</stp>
        <stp/>
        <stp>Close</stp>
        <stp>D</stp>
        <stp>0</stp>
        <stp>all</stp>
        <stp/>
        <stp/>
        <stp>True</stp>
        <stp>T</stp>
        <tr r="E10" s="1"/>
      </tp>
      <tp>
        <v>73.110521318899998</v>
        <stp/>
        <stp>StudyData</stp>
        <stp>Correlation(ENQ,QO,Period:=5,InputChoice1:=Close,InputChoice2:=Close)</stp>
        <stp>Bar</stp>
        <stp/>
        <stp>Close</stp>
        <stp>D</stp>
        <stp>0</stp>
        <stp>all</stp>
        <stp/>
        <stp/>
        <stp>True</stp>
        <stp>T</stp>
        <tr r="E15" s="1"/>
      </tp>
      <tp>
        <v>85.351385255599993</v>
        <stp/>
        <stp>StudyData</stp>
        <stp>Correlation(RTY,QO,Period:=5,InputChoice1:=Close,InputChoice2:=Close)</stp>
        <stp>Bar</stp>
        <stp/>
        <stp>Close</stp>
        <stp>D</stp>
        <stp>0</stp>
        <stp>all</stp>
        <stp/>
        <stp/>
        <stp>True</stp>
        <stp>T</stp>
        <tr r="G15" s="1"/>
      </tp>
      <tp>
        <v>2.6497434920999998</v>
        <stp/>
        <stp>StudyData</stp>
        <stp>Correlation(RTY,HE,Period:=5,InputChoice1:=Close,InputChoice2:=Close)</stp>
        <stp>Bar</stp>
        <stp/>
        <stp>Close</stp>
        <stp>D</stp>
        <stp>0</stp>
        <stp>all</stp>
        <stp/>
        <stp/>
        <stp>True</stp>
        <stp>T</stp>
        <tr r="G10" s="1"/>
      </tp>
      <tp>
        <v>42.906818149300001</v>
        <stp/>
        <stp>StudyData</stp>
        <stp>Correlation(DSX,HE,Period:=5,InputChoice1:=Close,InputChoice2:=Close)</stp>
        <stp>Bar</stp>
        <stp/>
        <stp>Close</stp>
        <stp>D</stp>
        <stp>0</stp>
        <stp>all</stp>
        <stp/>
        <stp/>
        <stp>True</stp>
        <stp>T</stp>
        <tr r="I10" s="1"/>
      </tp>
      <tp>
        <v>-62.656240421500002</v>
        <stp/>
        <stp>StudyData</stp>
        <stp>Correlation(DSX,QO,Period:=5,InputChoice1:=Close,InputChoice2:=Close)</stp>
        <stp>Bar</stp>
        <stp/>
        <stp>Close</stp>
        <stp>D</stp>
        <stp>0</stp>
        <stp>all</stp>
        <stp/>
        <stp/>
        <stp>True</stp>
        <stp>T</stp>
        <tr r="I15" s="1"/>
      </tp>
      <tp>
        <v>-58.409296485900001</v>
        <stp/>
        <stp>StudyData</stp>
        <stp>Correlation(QFA,QO,Period:=5,InputChoice1:=Close,InputChoice2:=Close)</stp>
        <stp>Bar</stp>
        <stp/>
        <stp>Close</stp>
        <stp>D</stp>
        <stp>0</stp>
        <stp>all</stp>
        <stp/>
        <stp/>
        <stp>True</stp>
        <stp>T</stp>
        <tr r="J15" s="1"/>
      </tp>
      <tp>
        <v>-53.026983447100001</v>
        <stp/>
        <stp>StudyData</stp>
        <stp>Correlation(TYA,QO,Period:=5,InputChoice1:=Close,InputChoice2:=Close)</stp>
        <stp>Bar</stp>
        <stp/>
        <stp>Close</stp>
        <stp>D</stp>
        <stp>0</stp>
        <stp>all</stp>
        <stp/>
        <stp/>
        <stp>True</stp>
        <stp>T</stp>
        <tr r="N15" s="1"/>
      </tp>
      <tp>
        <v>1.4588896806</v>
        <stp/>
        <stp>StudyData</stp>
        <stp>Correlation(TUA,QO,Period:=5,InputChoice1:=Close,InputChoice2:=Close)</stp>
        <stp>Bar</stp>
        <stp/>
        <stp>Close</stp>
        <stp>D</stp>
        <stp>0</stp>
        <stp>all</stp>
        <stp/>
        <stp/>
        <stp>True</stp>
        <stp>T</stp>
        <tr r="M15" s="1"/>
      </tp>
      <tp>
        <v>-66.482733274899999</v>
        <stp/>
        <stp>StudyData</stp>
        <stp>Correlation(USA,QO,Period:=5,InputChoice1:=Close,InputChoice2:=Close)</stp>
        <stp>Bar</stp>
        <stp/>
        <stp>Close</stp>
        <stp>D</stp>
        <stp>0</stp>
        <stp>all</stp>
        <stp/>
        <stp/>
        <stp>True</stp>
        <stp>T</stp>
        <tr r="O15" s="1"/>
      </tp>
      <tp>
        <v>92.213616124699996</v>
        <stp/>
        <stp>StudyData</stp>
        <stp>Correlation(QFA,HE,Period:=5,InputChoice1:=Close,InputChoice2:=Close)</stp>
        <stp>Bar</stp>
        <stp/>
        <stp>Close</stp>
        <stp>D</stp>
        <stp>0</stp>
        <stp>all</stp>
        <stp/>
        <stp/>
        <stp>True</stp>
        <stp>T</stp>
        <tr r="J10" s="1"/>
      </tp>
      <tp>
        <v>41.367229523399999</v>
        <stp/>
        <stp>StudyData</stp>
        <stp>Correlation(USA,HE,Period:=5,InputChoice1:=Close,InputChoice2:=Close)</stp>
        <stp>Bar</stp>
        <stp/>
        <stp>Close</stp>
        <stp>D</stp>
        <stp>0</stp>
        <stp>all</stp>
        <stp/>
        <stp/>
        <stp>True</stp>
        <stp>T</stp>
        <tr r="O10" s="1"/>
      </tp>
      <tp>
        <v>5.7143453164000002</v>
        <stp/>
        <stp>StudyData</stp>
        <stp>Correlation(TUA,HE,Period:=5,InputChoice1:=Close,InputChoice2:=Close)</stp>
        <stp>Bar</stp>
        <stp/>
        <stp>Close</stp>
        <stp>D</stp>
        <stp>0</stp>
        <stp>all</stp>
        <stp/>
        <stp/>
        <stp>True</stp>
        <stp>T</stp>
        <tr r="M10" s="1"/>
      </tp>
      <tp>
        <v>18.569373135100001</v>
        <stp/>
        <stp>StudyData</stp>
        <stp>Correlation(TYA,HE,Period:=5,InputChoice1:=Close,InputChoice2:=Close)</stp>
        <stp>Bar</stp>
        <stp/>
        <stp>Close</stp>
        <stp>D</stp>
        <stp>0</stp>
        <stp>all</stp>
        <stp/>
        <stp/>
        <stp>True</stp>
        <stp>T</stp>
        <tr r="N10" s="1"/>
      </tp>
      <tp>
        <v>35.194895536700002</v>
        <stp/>
        <stp>StudyData</stp>
        <stp>Correlation(DXE,HE,Period:=5,InputChoice1:=Close,InputChoice2:=Close)</stp>
        <stp>Bar</stp>
        <stp/>
        <stp>Close</stp>
        <stp>D</stp>
        <stp>0</stp>
        <stp>all</stp>
        <stp/>
        <stp/>
        <stp>True</stp>
        <stp>T</stp>
        <tr r="P10" s="1"/>
      </tp>
      <tp>
        <v>43.942394968400002</v>
        <stp/>
        <stp>StudyData</stp>
        <stp>Correlation(DXE,QO,Period:=5,InputChoice1:=Close,InputChoice2:=Close)</stp>
        <stp>Bar</stp>
        <stp/>
        <stp>Close</stp>
        <stp>D</stp>
        <stp>0</stp>
        <stp>all</stp>
        <stp/>
        <stp/>
        <stp>True</stp>
        <stp>T</stp>
        <tr r="P15" s="1"/>
      </tp>
      <tp>
        <v>-78.167068618299993</v>
        <stp/>
        <stp>StudyData</stp>
        <stp>Correlation(EU6,SBE,Period:=5,InputChoice1:=Close,InputChoice2:=Close)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Q17" s="1"/>
      </tp>
      <tp>
        <v>-69.754245215699996</v>
        <stp/>
        <stp>StudyData</stp>
        <stp>Correlation(DSX,RBE,Period:=5,InputChoice1:=Close,InputChoice2:=Close)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I16" s="1"/>
      </tp>
      <tp>
        <v>22.714980200599999</v>
        <stp/>
        <stp>StudyData</stp>
        <stp>Correlation(USA,CCE,Period:=5,InputChoice1:=Close,InputChoice2:=Close)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O5" s="1"/>
      </tp>
      <tp>
        <v>12.985271881299999</v>
        <stp/>
        <stp>StudyData</stp>
        <stp>Correlation(EU6,SIE,Period:=5,InputChoice1:=Close,InputChoice2:=Close)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Q18" s="1"/>
      </tp>
      <tp>
        <v>-68.776500285099999</v>
        <stp/>
        <stp>StudyData</stp>
        <stp>Correlation(USA,CLE,Period:=5,InputChoice1:=Close,InputChoice2:=Close)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O6" s="1"/>
      </tp>
      <tp>
        <v>28.632245134400002</v>
        <stp/>
        <stp>StudyData</stp>
        <stp>Correlation(DXE,RBE,Period:=5,InputChoice1:=Close,InputChoice2:=Close)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P16" s="1"/>
      </tp>
      <tp>
        <v>-77.0998088698</v>
        <stp/>
        <stp>StudyData</stp>
        <stp>Correlation(QFA,GCE,Period:=5,InputChoice1:=Close,InputChoice2:=Close)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J8" s="1"/>
      </tp>
      <tp>
        <v>-48.625668793400003</v>
        <stp/>
        <stp>StudyData</stp>
        <stp>Correlation(EMD,SIE,Period:=5,InputChoice1:=Close,InputChoice2:=Close)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F18" s="1"/>
      </tp>
      <tp>
        <v>18.320522481200001</v>
        <stp/>
        <stp>StudyData</stp>
        <stp>Correlation(ENQ,SIE,Period:=5,InputChoice1:=Close,InputChoice2:=Close)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E18" s="1"/>
      </tp>
      <tp>
        <v>-39.994337318500001</v>
        <stp/>
        <stp>StudyData</stp>
        <stp>Correlation(TUA,BTC,Period:=5,InputChoice1:=Close,InputChoice2:=Close)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M4" s="1"/>
      </tp>
      <tp>
        <v>31.056224934999999</v>
        <stp/>
        <stp>StudyData</stp>
        <stp>Correlation(USA,CPE,Period:=5,InputChoice1:=Close,InputChoice2:=Close)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O7" s="1"/>
      </tp>
      <tp>
        <v>-30.3747509345</v>
        <stp/>
        <stp>StudyData</stp>
        <stp>Correlation(TYA,BTC,Period:=5,InputChoice1:=Close,InputChoice2:=Close)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N4" s="1"/>
      </tp>
      <tp>
        <v>-37.340354828300001</v>
        <stp/>
        <stp>StudyData</stp>
        <stp>Correlation(ENQ,SBE,Period:=5,InputChoice1:=Close,InputChoice2:=Close)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E17" s="1"/>
      </tp>
      <tp>
        <v>48.8576418074</v>
        <stp/>
        <stp>StudyData</stp>
        <stp>Correlation(EMD,SBE,Period:=5,InputChoice1:=Close,InputChoice2:=Close)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F17" s="1"/>
      </tp>
      <tp>
        <v>86.8387432424</v>
        <stp/>
        <stp>StudyData</stp>
        <stp>Correlation(QFA,GLE,Period:=5,InputChoice1:=Close,InputChoice2:=Close)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J9" s="1"/>
      </tp>
      <tp>
        <v>-56.072004275499999</v>
        <stp/>
        <stp>StudyData</stp>
        <stp>Correlation(TYA,CLE,Period:=5,InputChoice1:=Close,InputChoice2:=Close)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N6" s="1"/>
      </tp>
      <tp>
        <v>-48.694075906400002</v>
        <stp/>
        <stp>StudyData</stp>
        <stp>Correlation(EU6,RBE,Period:=5,InputChoice1:=Close,InputChoice2:=Close)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Q16" s="1"/>
      </tp>
      <tp>
        <v>-52.540167547199999</v>
        <stp/>
        <stp>StudyData</stp>
        <stp>Correlation(TUA,CCE,Period:=5,InputChoice1:=Close,InputChoice2:=Close)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M5" s="1"/>
      </tp>
      <tp>
        <v>-23.063228398500002</v>
        <stp/>
        <stp>StudyData</stp>
        <stp>Correlation(DXE,SIE,Period:=5,InputChoice1:=Close,InputChoice2:=Close)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P18" s="1"/>
      </tp>
      <tp>
        <v>50.306566181999997</v>
        <stp/>
        <stp>StudyData</stp>
        <stp>Correlation(DSX,SBE,Period:=5,InputChoice1:=Close,InputChoice2:=Close)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I17" s="1"/>
      </tp>
      <tp>
        <v>-1.3777842062000001</v>
        <stp/>
        <stp>StudyData</stp>
        <stp>Correlation(TUA,CLE,Period:=5,InputChoice1:=Close,InputChoice2:=Close)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M6" s="1"/>
      </tp>
      <tp>
        <v>-3.9967727197</v>
        <stp/>
        <stp>StudyData</stp>
        <stp>Correlation(TYA,CCE,Period:=5,InputChoice1:=Close,InputChoice2:=Close)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N5" s="1"/>
      </tp>
      <tp>
        <v>89.447509301500006</v>
        <stp/>
        <stp>StudyData</stp>
        <stp>Correlation(DXE,SBE,Period:=5,InputChoice1:=Close,InputChoice2:=Close)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P17" s="1"/>
      </tp>
      <tp>
        <v>-81.076156130100003</v>
        <stp/>
        <stp>StudyData</stp>
        <stp>Correlation(DSX,SIE,Period:=5,InputChoice1:=Close,InputChoice2:=Close)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I18" s="1"/>
      </tp>
      <tp>
        <v>-41.621938086199997</v>
        <stp/>
        <stp>StudyData</stp>
        <stp>Correlation(TUA,CPE,Period:=5,InputChoice1:=Close,InputChoice2:=Close)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M7" s="1"/>
      </tp>
      <tp>
        <v>61.331888348500001</v>
        <stp/>
        <stp>StudyData</stp>
        <stp>Correlation(PIL,GLE,Period:=5,InputChoice1:=Close,InputChoice2:=Close)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K9" s="1"/>
      </tp>
      <tp>
        <v>-6.8319317710999998</v>
        <stp/>
        <stp>StudyData</stp>
        <stp>Correlation(USA,BTC,Period:=5,InputChoice1:=Close,InputChoice2:=Close)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O4" s="1"/>
      </tp>
      <tp>
        <v>82.552958833899993</v>
        <stp/>
        <stp>StudyData</stp>
        <stp>Correlation(ENQ,RBE,Period:=5,InputChoice1:=Close,InputChoice2:=Close)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E16" s="1"/>
      </tp>
      <tp>
        <v>53.611219100299998</v>
        <stp/>
        <stp>StudyData</stp>
        <stp>Correlation(EMD,RBE,Period:=5,InputChoice1:=Close,InputChoice2:=Close)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F16" s="1"/>
      </tp>
      <tp>
        <v>3.9673024694999999</v>
        <stp/>
        <stp>StudyData</stp>
        <stp>Correlation(TYA,CPE,Period:=5,InputChoice1:=Close,InputChoice2:=Close)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N7" s="1"/>
      </tp>
      <tp>
        <v>-63.053972003600002</v>
        <stp/>
        <stp>StudyData</stp>
        <stp>Correlation(PIL,GCE,Period:=5,InputChoice1:=Close,InputChoice2:=Close)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K8" s="1"/>
      </tp>
      <tp>
        <v>5.9759039037999999</v>
        <stp/>
        <stp>StudyData</stp>
        <stp>Correlation(DXE,PLE,Period:=5,InputChoice1:=Close,InputChoice2:=Close)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P14" s="1"/>
      </tp>
      <tp>
        <v>-39.070878068200003</v>
        <stp/>
        <stp>StudyData</stp>
        <stp>Correlation(DSX,PAE,Period:=5,InputChoice1:=Close,InputChoice2:=Close)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I13" s="1"/>
      </tp>
      <tp>
        <v>-22.982525676000002</v>
        <stp/>
        <stp>StudyData</stp>
        <stp>Correlation(NKD,ZWA,Period:=5,InputChoice1:=Close,InputChoice2:=Close)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L21" s="1"/>
      </tp>
      <tp>
        <v>-71.912986816499995</v>
        <stp/>
        <stp>StudyData</stp>
        <stp>Correlation(DSX,PLE,Period:=5,InputChoice1:=Close,InputChoice2:=Close)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I14" s="1"/>
      </tp>
      <tp>
        <v>-20.694814124600001</v>
        <stp/>
        <stp>StudyData</stp>
        <stp>Correlation(DXE,PAE,Period:=5,InputChoice1:=Close,InputChoice2:=Close)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P13" s="1"/>
      </tp>
      <tp>
        <v>-35.796797707400003</v>
        <stp/>
        <stp>StudyData</stp>
        <stp>Correlation(NKD,ZSE,Period:=5,InputChoice1:=Close,InputChoice2:=Close)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L20" s="1"/>
      </tp>
      <tp>
        <v>-37.095486121100002</v>
        <stp/>
        <stp>StudyData</stp>
        <stp>Correlation(NKD,ZCE,Period:=5,InputChoice1:=Close,InputChoice2:=Close)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L19" s="1"/>
      </tp>
      <tp>
        <v>0.24013338880000001</v>
        <stp/>
        <stp>StudyData</stp>
        <stp>Correlation(EU6,PAE,Period:=5,InputChoice1:=Close,InputChoice2:=Close)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Q13" s="1"/>
      </tp>
      <tp>
        <v>-9.9441893779000008</v>
        <stp/>
        <stp>StudyData</stp>
        <stp>Correlation(RTY,GCE,Period:=5,InputChoice1:=Close,InputChoice2:=Close)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G8" s="1"/>
      </tp>
      <tp>
        <v>-30.631139202300002</v>
        <stp/>
        <stp>StudyData</stp>
        <stp>Correlation(EU6,PLE,Period:=5,InputChoice1:=Close,InputChoice2:=Close)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Q14" s="1"/>
      </tp>
      <tp>
        <v>35.6847635066</v>
        <stp/>
        <stp>StudyData</stp>
        <stp>Correlation(RTY,GLE,Period:=5,InputChoice1:=Close,InputChoice2:=Close)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G9" s="1"/>
      </tp>
      <tp>
        <v>13.5578583863</v>
        <stp/>
        <stp>StudyData</stp>
        <stp>Correlation(EMD,PLE,Period:=5,InputChoice1:=Close,InputChoice2:=Close)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F14" s="1"/>
      </tp>
      <tp>
        <v>90.161248638900005</v>
        <stp/>
        <stp>StudyData</stp>
        <stp>Correlation(ENQ,PLE,Period:=5,InputChoice1:=Close,InputChoice2:=Close)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E14" s="1"/>
      </tp>
      <tp>
        <v>-57.508432577699999</v>
        <stp/>
        <stp>StudyData</stp>
        <stp>Correlation(EMD,PAE,Period:=5,InputChoice1:=Close,InputChoice2:=Close)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F13" s="1"/>
      </tp>
      <tp>
        <v>57.929914555499998</v>
        <stp/>
        <stp>StudyData</stp>
        <stp>Correlation(ENQ,PAE,Period:=5,InputChoice1:=Close,InputChoice2:=Close)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E13" s="1"/>
      </tp>
      <tp>
        <v>70.947522812900004</v>
        <stp/>
        <stp>StudyData</stp>
        <stp>Correlation(QFA,CPE,Period:=5,InputChoice1:=Close,InputChoice2:=Close)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J7" s="1"/>
      </tp>
      <tp>
        <v>84.628539898900002</v>
        <stp/>
        <stp>StudyData</stp>
        <stp>Correlation(BP6,PAE,Period:=5,InputChoice1:=Close,InputChoice2:=Close)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S13" s="1"/>
      </tp>
      <tp>
        <v>-35.4567407774</v>
        <stp/>
        <stp>StudyData</stp>
        <stp>Correlation(USA,GCE,Period:=5,InputChoice1:=Close,InputChoice2:=Close)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O8" s="1"/>
      </tp>
      <tp>
        <v>73.680310124599998</v>
        <stp/>
        <stp>StudyData</stp>
        <stp>Correlation(PIL,BTC,Period:=5,InputChoice1:=Close,InputChoice2:=Close)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K4" s="1"/>
      </tp>
      <tp>
        <v>82.089874560200002</v>
        <stp/>
        <stp>StudyData</stp>
        <stp>Correlation(BP6,PLE,Period:=5,InputChoice1:=Close,InputChoice2:=Close)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S14" s="1"/>
      </tp>
      <tp>
        <v>16.960733396199998</v>
        <stp/>
        <stp>StudyData</stp>
        <stp>Correlation(USA,GLE,Period:=5,InputChoice1:=Close,InputChoice2:=Close)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O9" s="1"/>
      </tp>
      <tp>
        <v>57.649207787100003</v>
        <stp/>
        <stp>StudyData</stp>
        <stp>Correlation(QFA,CCE,Period:=5,InputChoice1:=Close,InputChoice2:=Close)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J5" s="1"/>
      </tp>
      <tp>
        <v>-55.891213160200003</v>
        <stp/>
        <stp>StudyData</stp>
        <stp>Correlation(QFA,CLE,Period:=5,InputChoice1:=Close,InputChoice2:=Close)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J6" s="1"/>
      </tp>
      <tp>
        <v>4.9410757545999999</v>
        <stp/>
        <stp>StudyData</stp>
        <stp>Correlation(TYA,GLE,Period:=5,InputChoice1:=Close,InputChoice2:=Close)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N9" s="1"/>
      </tp>
      <tp>
        <v>-34.505692846499997</v>
        <stp/>
        <stp>StudyData</stp>
        <stp>Correlation(TUA,GCE,Period:=5,InputChoice1:=Close,InputChoice2:=Close)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M8" s="1"/>
      </tp>
      <tp>
        <v>78.895702541800006</v>
        <stp/>
        <stp>StudyData</stp>
        <stp>Correlation(QFA,BTC,Period:=5,InputChoice1:=Close,InputChoice2:=Close)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J4" s="1"/>
      </tp>
      <tp>
        <v>15.3043102493</v>
        <stp/>
        <stp>StudyData</stp>
        <stp>Correlation(TUA,GLE,Period:=5,InputChoice1:=Close,InputChoice2:=Close)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M9" s="1"/>
      </tp>
      <tp>
        <v>87.251900658799997</v>
        <stp/>
        <stp>StudyData</stp>
        <stp>Correlation(PIL,CPE,Period:=5,InputChoice1:=Close,InputChoice2:=Close)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K7" s="1"/>
      </tp>
      <tp>
        <v>-32.770957360799997</v>
        <stp/>
        <stp>StudyData</stp>
        <stp>Correlation(TYA,GCE,Period:=5,InputChoice1:=Close,InputChoice2:=Close)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N8" s="1"/>
      </tp>
      <tp>
        <v>-81.149845718999998</v>
        <stp/>
        <stp>StudyData</stp>
        <stp>Correlation(PIL,CLE,Period:=5,InputChoice1:=Close,InputChoice2:=Close)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K6" s="1"/>
      </tp>
      <tp>
        <v>80.290170767000006</v>
        <stp/>
        <stp>StudyData</stp>
        <stp>Correlation(PIL,CCE,Period:=5,InputChoice1:=Close,InputChoice2:=Close)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K5" s="1"/>
      </tp>
      <tp>
        <v>54.804875084800003</v>
        <stp/>
        <stp>StudyData</stp>
        <stp>Correlation(BP6,RBE,Period:=5,InputChoice1:=Close,InputChoice2:=Close)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S16" s="1"/>
      </tp>
      <tp>
        <v>-58.765762377800002</v>
        <stp/>
        <stp>StudyData</stp>
        <stp>Correlation(JY6,ZCE,Period:=5,InputChoice1:=Close,InputChoice2:=Close)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R19" s="1"/>
      </tp>
      <tp>
        <v>10.126558279699999</v>
        <stp/>
        <stp>StudyData</stp>
        <stp>Correlation(RTY,BTC,Period:=5,InputChoice1:=Close,InputChoice2:=Close)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G4" s="1"/>
      </tp>
      <tp>
        <v>-80.7732614759</v>
        <stp/>
        <stp>StudyData</stp>
        <stp>Correlation(JY6,ZWA,Period:=5,InputChoice1:=Close,InputChoice2:=Close)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R21" s="1"/>
      </tp>
      <tp>
        <v>-27.610612294399999</v>
        <stp/>
        <stp>StudyData</stp>
        <stp>Correlation(JY6,ZSE,Period:=5,InputChoice1:=Close,InputChoice2:=Close)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R20" s="1"/>
      </tp>
      <tp>
        <v>-60.708739764900002</v>
        <stp/>
        <stp>StudyData</stp>
        <stp>Correlation(RTY,CCE,Period:=5,InputChoice1:=Close,InputChoice2:=Close)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G5" s="1"/>
      </tp>
      <tp>
        <v>-67.254775139299994</v>
        <stp/>
        <stp>StudyData</stp>
        <stp>Correlation(BP6,SBE,Period:=5,InputChoice1:=Close,InputChoice2:=Close)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S17" s="1"/>
      </tp>
      <tp>
        <v>49.375343623799999</v>
        <stp/>
        <stp>StudyData</stp>
        <stp>Correlation(BP6,SIE,Period:=5,InputChoice1:=Close,InputChoice2:=Close)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S18" s="1"/>
      </tp>
      <tp>
        <v>86.6955285664</v>
        <stp/>
        <stp>StudyData</stp>
        <stp>Correlation(RTY,CLE,Period:=5,InputChoice1:=Close,InputChoice2:=Close)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G6" s="1"/>
      </tp>
      <tp>
        <v>-54.314625527600001</v>
        <stp/>
        <stp>StudyData</stp>
        <stp>Correlation(RTY,CPE,Period:=5,InputChoice1:=Close,InputChoice2:=Close)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G7" s="1"/>
      </tp>
      <tp>
        <v>36.417955755000001</v>
        <stp/>
        <stp>StudyData</stp>
        <stp>Correlation(DSX,ZCE,Period:=5,InputChoice1:=Close,InputChoice2:=Close)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I19" s="1"/>
      </tp>
      <tp>
        <v>28.4861194303</v>
        <stp/>
        <stp>StudyData</stp>
        <stp>Correlation(DXE,ZCE,Period:=5,InputChoice1:=Close,InputChoice2:=Close)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P19" s="1"/>
      </tp>
      <tp>
        <v>50.344697408400002</v>
        <stp/>
        <stp>StudyData</stp>
        <stp>Correlation(DSX,ZWA,Period:=5,InputChoice1:=Close,InputChoice2:=Close)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I21" s="1"/>
      </tp>
      <tp>
        <v>80.726479999999995</v>
        <stp/>
        <stp>StudyData</stp>
        <stp>Correlation(NKD,PLE,Period:=5,InputChoice1:=Close,InputChoice2:=Close)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L14" s="1"/>
      </tp>
      <tp>
        <v>22.360211591799999</v>
        <stp/>
        <stp>StudyData</stp>
        <stp>Correlation(DSX,ZSE,Period:=5,InputChoice1:=Close,InputChoice2:=Close)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I20" s="1"/>
      </tp>
      <tp>
        <v>53.865360580599997</v>
        <stp/>
        <stp>StudyData</stp>
        <stp>Correlation(DXE,ZWA,Period:=5,InputChoice1:=Close,InputChoice2:=Close)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P21" s="1"/>
      </tp>
      <tp>
        <v>81.146146960500005</v>
        <stp/>
        <stp>StudyData</stp>
        <stp>Correlation(PIL,NGE,Period:=5,InputChoice1:=Close,InputChoice2:=Close)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K12" s="1"/>
      </tp>
      <tp>
        <v>-2.6795812971999999</v>
        <stp/>
        <stp>StudyData</stp>
        <stp>Correlation(DXE,ZSE,Period:=5,InputChoice1:=Close,InputChoice2:=Close)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P20" s="1"/>
      </tp>
      <tp>
        <v>38.083169715700002</v>
        <stp/>
        <stp>StudyData</stp>
        <stp>Correlation(NKD,PAE,Period:=5,InputChoice1:=Close,InputChoice2:=Close)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L13" s="1"/>
      </tp>
      <tp>
        <v>-8.0312003515000008</v>
        <stp/>
        <stp>StudyData</stp>
        <stp>Correlation(EU6,ZCE,Period:=5,InputChoice1:=Close,InputChoice2:=Close)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Q19" s="1"/>
      </tp>
      <tp>
        <v>-47.8172712374</v>
        <stp/>
        <stp>StudyData</stp>
        <stp>Correlation(ENQ,ZSE,Period:=5,InputChoice1:=Close,InputChoice2:=Close)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E20" s="1"/>
      </tp>
      <tp>
        <v>52.285664654199998</v>
        <stp/>
        <stp>StudyData</stp>
        <stp>Correlation(EMD,ZSE,Period:=5,InputChoice1:=Close,InputChoice2:=Close)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F20" s="1"/>
      </tp>
      <tp>
        <v>-52.278452038399998</v>
        <stp/>
        <stp>StudyData</stp>
        <stp>Correlation(ENQ,ZWA,Period:=5,InputChoice1:=Close,InputChoice2:=Close)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E21" s="1"/>
      </tp>
      <tp>
        <v>68.122210304999996</v>
        <stp/>
        <stp>StudyData</stp>
        <stp>Correlation(EMD,ZWA,Period:=5,InputChoice1:=Close,InputChoice2:=Close)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F21" s="1"/>
      </tp>
      <tp>
        <v>20.682863734400001</v>
        <stp/>
        <stp>StudyData</stp>
        <stp>Correlation(EU6,ZSE,Period:=5,InputChoice1:=Close,InputChoice2:=Close)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Q20" s="1"/>
      </tp>
      <tp>
        <v>78.278066573000004</v>
        <stp/>
        <stp>StudyData</stp>
        <stp>Correlation(QFA,NGE,Period:=5,InputChoice1:=Close,InputChoice2:=Close)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J12" s="1"/>
      </tp>
      <tp>
        <v>-35.237517821300003</v>
        <stp/>
        <stp>StudyData</stp>
        <stp>Correlation(EU6,ZWA,Period:=5,InputChoice1:=Close,InputChoice2:=Close)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Q21" s="1"/>
      </tp>
      <tp>
        <v>-58.369553027999999</v>
        <stp/>
        <stp>StudyData</stp>
        <stp>Correlation(ENQ,ZCE,Period:=5,InputChoice1:=Close,InputChoice2:=Close)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E19" s="1"/>
      </tp>
      <tp>
        <v>60.999072439999999</v>
        <stp/>
        <stp>StudyData</stp>
        <stp>Correlation(EMD,ZCE,Period:=5,InputChoice1:=Close,InputChoice2:=Close)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F19" s="1"/>
      </tp>
      <tp>
        <v>-29.5354077119</v>
        <stp/>
        <stp>StudyData</stp>
        <stp>Correlation(TYA,HOE,Period:=5,InputChoice1:=Close,InputChoice2:=Close)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N11" s="1"/>
      </tp>
      <tp>
        <v>-0.78454215100000002</v>
        <stp/>
        <stp>StudyData</stp>
        <stp>Correlation(RTY,NGE,Period:=5,InputChoice1:=Close,InputChoice2:=Close)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G12" s="1"/>
      </tp>
      <tp>
        <v>29.230180005600001</v>
        <stp/>
        <stp>StudyData</stp>
        <stp>Correlation(TUA,HOE,Period:=5,InputChoice1:=Close,InputChoice2:=Close)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M11" s="1"/>
      </tp>
      <tp>
        <v>83.934788093899996</v>
        <stp/>
        <stp>StudyData</stp>
        <stp>Correlation(NKD,RBE,Period:=5,InputChoice1:=Close,InputChoice2:=Close)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L16" s="1"/>
      </tp>
      <tp>
        <v>-47.258425911899998</v>
        <stp/>
        <stp>StudyData</stp>
        <stp>Correlation(USA,HOE,Period:=5,InputChoice1:=Close,InputChoice2:=Close)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O11" s="1"/>
      </tp>
      <tp>
        <v>-8.1118290385999998</v>
        <stp/>
        <stp>StudyData</stp>
        <stp>Correlation(NKD,SIE,Period:=5,InputChoice1:=Close,InputChoice2:=Close)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L18" s="1"/>
      </tp>
      <tp>
        <v>-5.0960062792</v>
        <stp/>
        <stp>StudyData</stp>
        <stp>Correlation(NKD,SBE,Period:=5,InputChoice1:=Close,InputChoice2:=Close)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L17" s="1"/>
      </tp>
      <tp>
        <v>50.105006269100002</v>
        <stp/>
        <stp>StudyData</stp>
        <stp>Correlation(JY6,PLE,Period:=5,InputChoice1:=Close,InputChoice2:=Close)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R14" s="1"/>
      </tp>
      <tp>
        <v>-44.792145016100001</v>
        <stp/>
        <stp>StudyData</stp>
        <stp>Correlation(TUA,NGE,Period:=5,InputChoice1:=Close,InputChoice2:=Close)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M12" s="1"/>
      </tp>
      <tp>
        <v>-29.964282820099999</v>
        <stp/>
        <stp>StudyData</stp>
        <stp>Correlation(TYA,NGE,Period:=5,InputChoice1:=Close,InputChoice2:=Close)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N12" s="1"/>
      </tp>
      <tp>
        <v>53.961502082599999</v>
        <stp/>
        <stp>StudyData</stp>
        <stp>Correlation(JY6,PAE,Period:=5,InputChoice1:=Close,InputChoice2:=Close)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R13" s="1"/>
      </tp>
      <tp>
        <v>89.117214886699998</v>
        <stp/>
        <stp>StudyData</stp>
        <stp>Correlation(RTY,HOE,Period:=5,InputChoice1:=Close,InputChoice2:=Close)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G11" s="1"/>
      </tp>
      <tp>
        <v>-7.9546957682999997</v>
        <stp/>
        <stp>StudyData</stp>
        <stp>Correlation(USA,NGE,Period:=5,InputChoice1:=Close,InputChoice2:=Close)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O12" s="1"/>
      </tp>
      <tp>
        <v>-86.846126658499998</v>
        <stp/>
        <stp>StudyData</stp>
        <stp>Correlation(BP6,ZCE,Period:=5,InputChoice1:=Close,InputChoice2:=Close)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S19" s="1"/>
      </tp>
      <tp>
        <v>26.720036496599999</v>
        <stp/>
        <stp>StudyData</stp>
        <stp>Correlation(JY6,RBE,Period:=5,InputChoice1:=Close,InputChoice2:=Close)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R16" s="1"/>
      </tp>
      <tp>
        <v>-87.690793674299996</v>
        <stp/>
        <stp>StudyData</stp>
        <stp>Correlation(BP6,ZWA,Period:=5,InputChoice1:=Close,InputChoice2:=Close)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S21" s="1"/>
      </tp>
      <tp>
        <v>-83.273380180299995</v>
        <stp/>
        <stp>StudyData</stp>
        <stp>Correlation(PIL,HOE,Period:=5,InputChoice1:=Close,InputChoice2:=Close)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K11" s="1"/>
      </tp>
      <tp>
        <v>-69.909835124400004</v>
        <stp/>
        <stp>StudyData</stp>
        <stp>Correlation(BP6,ZSE,Period:=5,InputChoice1:=Close,InputChoice2:=Close)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S20" s="1"/>
      </tp>
      <tp>
        <v>59.685792175300001</v>
        <stp/>
        <stp>StudyData</stp>
        <stp>Correlation(JY6,SIE,Period:=5,InputChoice1:=Close,InputChoice2:=Close)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R18" s="1"/>
      </tp>
      <tp>
        <v>-98.363379211199998</v>
        <stp/>
        <stp>StudyData</stp>
        <stp>Correlation(JY6,SBE,Period:=5,InputChoice1:=Close,InputChoice2:=Close)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R17" s="1"/>
      </tp>
      <tp>
        <v>-50.059002991500002</v>
        <stp/>
        <stp>StudyData</stp>
        <stp>Correlation(QFA,HOE,Period:=5,InputChoice1:=Close,InputChoice2:=Close)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J11" s="1"/>
      </tp>
      <tp>
        <v>5.0651803723000004</v>
        <stp/>
        <stp>StudyData</stp>
        <stp>Correlation(TUA,RBE,Period:=5,InputChoice1:=Close,InputChoice2:=Close)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M16" s="1"/>
      </tp>
      <tp>
        <v>-2.7224249457999998</v>
        <stp/>
        <stp>StudyData</stp>
        <stp>Correlation(EU6,CCE,Period:=5,InputChoice1:=Close,InputChoice2:=Close)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Q5" s="1"/>
      </tp>
      <tp>
        <v>-45.348491811199999</v>
        <stp/>
        <stp>StudyData</stp>
        <stp>Correlation(USA,SBE,Period:=5,InputChoice1:=Close,InputChoice2:=Close)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O17" s="1"/>
      </tp>
      <tp>
        <v>-66.486922894499997</v>
        <stp/>
        <stp>StudyData</stp>
        <stp>Correlation(NKD,HE,Period:=5,InputChoice1:=Close,InputChoice2:=Close)</stp>
        <stp>Bar</stp>
        <stp/>
        <stp>Close</stp>
        <stp>D</stp>
        <stp>0</stp>
        <stp>all</stp>
        <stp/>
        <stp/>
        <stp>True</stp>
        <stp>T</stp>
        <tr r="L10" s="1"/>
      </tp>
      <tp>
        <v>-29.741920973599999</v>
        <stp/>
        <stp>StudyData</stp>
        <stp>Correlation(EMD,CPE,Period:=5,InputChoice1:=Close,InputChoice2:=Close)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F7" s="1"/>
      </tp>
      <tp>
        <v>-95.638979350699998</v>
        <stp/>
        <stp>StudyData</stp>
        <stp>Correlation(ENQ,CPE,Period:=5,InputChoice1:=Close,InputChoice2:=Close)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E7" s="1"/>
      </tp>
      <tp>
        <v>-64.403424511300003</v>
        <stp/>
        <stp>StudyData</stp>
        <stp>Correlation(EU6,CLE,Period:=5,InputChoice1:=Close,InputChoice2:=Close)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Q6" s="1"/>
      </tp>
      <tp>
        <v>33.124682148200002</v>
        <stp/>
        <stp>StudyData</stp>
        <stp>Correlation(EMD,HE,Period:=5,InputChoice1:=Close,InputChoice2:=Close)</stp>
        <stp>Bar</stp>
        <stp/>
        <stp>Close</stp>
        <stp>D</stp>
        <stp>0</stp>
        <stp>all</stp>
        <stp/>
        <stp/>
        <stp>True</stp>
        <stp>T</stp>
        <tr r="F10" s="1"/>
      </tp>
      <tp>
        <v>-46.646840199499998</v>
        <stp/>
        <stp>StudyData</stp>
        <stp>Correlation(TYA,RBE,Period:=5,InputChoice1:=Close,InputChoice2:=Close)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N16" s="1"/>
      </tp>
      <tp>
        <v>-9.5148853555000006</v>
        <stp/>
        <stp>StudyData</stp>
        <stp>Correlation(USA,SIE,Period:=5,InputChoice1:=Close,InputChoice2:=Close)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O18" s="1"/>
      </tp>
      <tp>
        <v>-0.32776920510000002</v>
        <stp/>
        <stp>StudyData</stp>
        <stp>Correlation(EU6,CPE,Period:=5,InputChoice1:=Close,InputChoice2:=Close)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Q7" s="1"/>
      </tp>
      <tp>
        <v>83.4888068769</v>
        <stp/>
        <stp>StudyData</stp>
        <stp>Correlation(NKD,HOE,Period:=5,InputChoice1:=Close,InputChoice2:=Close)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L11" s="1"/>
      </tp>
      <tp>
        <v>59.942494450600002</v>
        <stp/>
        <stp>StudyData</stp>
        <stp>Correlation(DSX,BTC,Period:=5,InputChoice1:=Close,InputChoice2:=Close)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I4" s="1"/>
      </tp>
      <tp>
        <v>69.141569219499999</v>
        <stp/>
        <stp>StudyData</stp>
        <stp>Correlation(EMD,CLE,Period:=5,InputChoice1:=Close,InputChoice2:=Close)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F6" s="1"/>
      </tp>
      <tp>
        <v>67.160743752000002</v>
        <stp/>
        <stp>StudyData</stp>
        <stp>Correlation(EMD,QO,Period:=5,InputChoice1:=Close,InputChoice2:=Close)</stp>
        <stp>Bar</stp>
        <stp/>
        <stp>Close</stp>
        <stp>D</stp>
        <stp>0</stp>
        <stp>all</stp>
        <stp/>
        <stp/>
        <stp>True</stp>
        <stp>T</stp>
        <tr r="F15" s="1"/>
      </tp>
      <tp>
        <v>71.540121398699995</v>
        <stp/>
        <stp>StudyData</stp>
        <stp>Correlation(ENQ,CLE,Period:=5,InputChoice1:=Close,InputChoice2:=Close)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E6" s="1"/>
      </tp>
      <tp>
        <v>-90.506739986200003</v>
        <stp/>
        <stp>StudyData</stp>
        <stp>Correlation(ENQ,CCE,Period:=5,InputChoice1:=Close,InputChoice2:=Close)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E5" s="1"/>
      </tp>
      <tp>
        <v>69.861017012700003</v>
        <stp/>
        <stp>StudyData</stp>
        <stp>Correlation(DXE,BTC,Period:=5,InputChoice1:=Close,InputChoice2:=Close)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P4" s="1"/>
      </tp>
      <tp>
        <v>-39.820665551499999</v>
        <stp/>
        <stp>StudyData</stp>
        <stp>Correlation(EMD,CCE,Period:=5,InputChoice1:=Close,InputChoice2:=Close)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F5" s="1"/>
      </tp>
      <tp>
        <v>80.583862163399999</v>
        <stp/>
        <stp>StudyData</stp>
        <stp>Correlation(NKD,QO,Period:=5,InputChoice1:=Close,InputChoice2:=Close)</stp>
        <stp>Bar</stp>
        <stp/>
        <stp>Close</stp>
        <stp>D</stp>
        <stp>0</stp>
        <stp>all</stp>
        <stp/>
        <stp/>
        <stp>True</stp>
        <stp>T</stp>
        <tr r="L15" s="1"/>
      </tp>
      <tp>
        <v>47.988939054600003</v>
        <stp/>
        <stp>StudyData</stp>
        <stp>Correlation(DXE,CLE,Period:=5,InputChoice1:=Close,InputChoice2:=Close)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P6" s="1"/>
      </tp>
      <tp>
        <v>-56.118985796399997</v>
        <stp/>
        <stp>StudyData</stp>
        <stp>Correlation(TUA,SBE,Period:=5,InputChoice1:=Close,InputChoice2:=Close)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M17" s="1"/>
      </tp>
      <tp>
        <v>-63.623982997600002</v>
        <stp/>
        <stp>StudyData</stp>
        <stp>Correlation(USA,RBE,Period:=5,InputChoice1:=Close,InputChoice2:=Close)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O16" s="1"/>
      </tp>
      <tp>
        <v>-7.3100218427000003</v>
        <stp/>
        <stp>StudyData</stp>
        <stp>Correlation(TYA,SIE,Period:=5,InputChoice1:=Close,InputChoice2:=Close)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N18" s="1"/>
      </tp>
      <tp>
        <v>39.742153126799998</v>
        <stp/>
        <stp>StudyData</stp>
        <stp>Correlation(DSX,CCE,Period:=5,InputChoice1:=Close,InputChoice2:=Close)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I5" s="1"/>
      </tp>
      <tp>
        <v>-21.379687144999998</v>
        <stp/>
        <stp>StudyData</stp>
        <stp>Correlation(TUA,SIE,Period:=5,InputChoice1:=Close,InputChoice2:=Close)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M18" s="1"/>
      </tp>
      <tp>
        <v>-59.4488625834</v>
        <stp/>
        <stp>StudyData</stp>
        <stp>Correlation(DSX,CLE,Period:=5,InputChoice1:=Close,InputChoice2:=Close)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I6" s="1"/>
      </tp>
      <tp>
        <v>34.4305680684</v>
        <stp/>
        <stp>StudyData</stp>
        <stp>Correlation(EMD,BTC,Period:=5,InputChoice1:=Close,InputChoice2:=Close)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F4" s="1"/>
      </tp>
      <tp>
        <v>-63.014332133700002</v>
        <stp/>
        <stp>StudyData</stp>
        <stp>Correlation(TYA,SBE,Period:=5,InputChoice1:=Close,InputChoice2:=Close)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N17" s="1"/>
      </tp>
      <tp>
        <v>22.9837545209</v>
        <stp/>
        <stp>StudyData</stp>
        <stp>Correlation(DXE,CCE,Period:=5,InputChoice1:=Close,InputChoice2:=Close)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P5" s="1"/>
      </tp>
      <tp>
        <v>-70.610575107299994</v>
        <stp/>
        <stp>StudyData</stp>
        <stp>Correlation(ENQ,BTC,Period:=5,InputChoice1:=Close,InputChoice2:=Close)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E4" s="1"/>
      </tp>
      <tp>
        <v>-49.919892306199998</v>
        <stp/>
        <stp>StudyData</stp>
        <stp>Correlation(EU6,BTC,Period:=5,InputChoice1:=Close,InputChoice2:=Close)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Q4" s="1"/>
      </tp>
      <tp>
        <v>48.479338222599999</v>
        <stp/>
        <stp>StudyData</stp>
        <stp>Correlation(DSX,CPE,Period:=5,InputChoice1:=Close,InputChoice2:=Close)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I7" s="1"/>
      </tp>
      <tp>
        <v>23.057428144799999</v>
        <stp/>
        <stp>StudyData</stp>
        <stp>Correlation(DXE,CPE,Period:=5,InputChoice1:=Close,InputChoice2:=Close)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P7" s="1"/>
      </tp>
      <tp>
        <v>-45.001870445500003</v>
        <stp/>
        <stp>StudyData</stp>
        <stp>Correlation(TYA,PLE,Period:=5,InputChoice1:=Close,InputChoice2:=Close)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N14" s="1"/>
      </tp>
      <tp>
        <v>-43.302599005499999</v>
        <stp/>
        <stp>StudyData</stp>
        <stp>Correlation(TUA,PAE,Period:=5,InputChoice1:=Close,InputChoice2:=Close)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M13" s="1"/>
      </tp>
      <tp>
        <v>-95.6978131268</v>
        <stp/>
        <stp>StudyData</stp>
        <stp>Correlation(JY6,NGE,Period:=5,InputChoice1:=Close,InputChoice2:=Close)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R12" s="1"/>
      </tp>
      <tp>
        <v>-9.1151714094000003</v>
        <stp/>
        <stp>StudyData</stp>
        <stp>Correlation(TUA,PLE,Period:=5,InputChoice1:=Close,InputChoice2:=Close)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M14" s="1"/>
      </tp>
      <tp>
        <v>-35.544761871200002</v>
        <stp/>
        <stp>StudyData</stp>
        <stp>Correlation(TYA,PAE,Period:=5,InputChoice1:=Close,InputChoice2:=Close)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N13" s="1"/>
      </tp>
      <tp>
        <v>50.3432899194</v>
        <stp/>
        <stp>StudyData</stp>
        <stp>Correlation(BP6,GCE,Period:=5,InputChoice1:=Close,InputChoice2:=Close)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S8" s="1"/>
      </tp>
      <tp>
        <v>-48.111978778800001</v>
        <stp/>
        <stp>StudyData</stp>
        <stp>Correlation(USA,PAE,Period:=5,InputChoice1:=Close,InputChoice2:=Close)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O13" s="1"/>
      </tp>
      <tp>
        <v>-80.745301069000007</v>
        <stp/>
        <stp>StudyData</stp>
        <stp>Correlation(BP6,GLE,Period:=5,InputChoice1:=Close,InputChoice2:=Close)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S9" s="1"/>
      </tp>
      <tp>
        <v>-64.717390775699997</v>
        <stp/>
        <stp>StudyData</stp>
        <stp>Correlation(USA,PLE,Period:=5,InputChoice1:=Close,InputChoice2:=Close)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O14" s="1"/>
      </tp>
      <tp>
        <v>-30.254435275500001</v>
        <stp/>
        <stp>StudyData</stp>
        <stp>Correlation(RTY,PAE,Period:=5,InputChoice1:=Close,InputChoice2:=Close)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G13" s="1"/>
      </tp>
      <tp>
        <v>-14.5340046718</v>
        <stp/>
        <stp>StudyData</stp>
        <stp>Correlation(EU6,GCE,Period:=5,InputChoice1:=Close,InputChoice2:=Close)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Q8" s="1"/>
      </tp>
      <tp>
        <v>19.508953711899998</v>
        <stp/>
        <stp>StudyData</stp>
        <stp>Correlation(JY6,HOE,Period:=5,InputChoice1:=Close,InputChoice2:=Close)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R11" s="1"/>
      </tp>
      <tp>
        <v>-24.922117153599999</v>
        <stp/>
        <stp>StudyData</stp>
        <stp>Correlation(EU6,GLE,Period:=5,InputChoice1:=Close,InputChoice2:=Close)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Q9" s="1"/>
      </tp>
      <tp>
        <v>42.954204837399999</v>
        <stp/>
        <stp>StudyData</stp>
        <stp>Correlation(RTY,PLE,Period:=5,InputChoice1:=Close,InputChoice2:=Close)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G14" s="1"/>
      </tp>
      <tp>
        <v>51.602662097699998</v>
        <stp/>
        <stp>StudyData</stp>
        <stp>Correlation(QFA,SBE,Period:=5,InputChoice1:=Close,InputChoice2:=Close)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J17" s="1"/>
      </tp>
      <tp>
        <v>60.041387401500003</v>
        <stp/>
        <stp>StudyData</stp>
        <stp>Correlation(EMD,GLE,Period:=5,InputChoice1:=Close,InputChoice2:=Close)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F9" s="1"/>
      </tp>
      <tp>
        <v>-47.454249104200002</v>
        <stp/>
        <stp>StudyData</stp>
        <stp>Correlation(ENQ,GLE,Period:=5,InputChoice1:=Close,InputChoice2:=Close)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E9" s="1"/>
      </tp>
      <tp>
        <v>30.785744180199998</v>
        <stp/>
        <stp>StudyData</stp>
        <stp>Correlation(ENQ,GCE,Period:=5,InputChoice1:=Close,InputChoice2:=Close)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E8" s="1"/>
      </tp>
      <tp>
        <v>-69.454689799199997</v>
        <stp/>
        <stp>StudyData</stp>
        <stp>Correlation(QFA,SIE,Period:=5,InputChoice1:=Close,InputChoice2:=Close)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J18" s="1"/>
      </tp>
      <tp>
        <v>-28.9646604731</v>
        <stp/>
        <stp>StudyData</stp>
        <stp>Correlation(EMD,GCE,Period:=5,InputChoice1:=Close,InputChoice2:=Close)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F8" s="1"/>
      </tp>
      <tp>
        <v>-92.398865768899995</v>
        <stp/>
        <stp>StudyData</stp>
        <stp>Correlation(PIL,RBE,Period:=5,InputChoice1:=Close,InputChoice2:=Close)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K16" s="1"/>
      </tp>
      <tp>
        <v>42.506544015700001</v>
        <stp/>
        <stp>StudyData</stp>
        <stp>Correlation(DXE,GLE,Period:=5,InputChoice1:=Close,InputChoice2:=Close)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P9" s="1"/>
      </tp>
      <tp>
        <v>-85.421639771499997</v>
        <stp/>
        <stp>StudyData</stp>
        <stp>Correlation(DSX,GCE,Period:=5,InputChoice1:=Close,InputChoice2:=Close)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I8" s="1"/>
      </tp>
      <tp>
        <v>67.998359532799995</v>
        <stp/>
        <stp>StudyData</stp>
        <stp>Correlation(DSX,GLE,Period:=5,InputChoice1:=Close,InputChoice2:=Close)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I9" s="1"/>
      </tp>
      <tp>
        <v>1.6567224409000001</v>
        <stp/>
        <stp>StudyData</stp>
        <stp>Correlation(DXE,GCE,Period:=5,InputChoice1:=Close,InputChoice2:=Close)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P8" s="1"/>
      </tp>
      <tp>
        <v>-71.814399519600002</v>
        <stp/>
        <stp>StudyData</stp>
        <stp>Correlation(QFA,RBE,Period:=5,InputChoice1:=Close,InputChoice2:=Close)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J16" s="1"/>
      </tp>
      <tp>
        <v>-51.900681937599998</v>
        <stp/>
        <stp>StudyData</stp>
        <stp>Correlation(PIL,SIE,Period:=5,InputChoice1:=Close,InputChoice2:=Close)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K18" s="1"/>
      </tp>
      <tp>
        <v>47.575410315100001</v>
        <stp/>
        <stp>StudyData</stp>
        <stp>Correlation(PIL,SBE,Period:=5,InputChoice1:=Close,InputChoice2:=Close)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K17" s="1"/>
      </tp>
      <tp>
        <v>75.960061490699999</v>
        <stp/>
        <stp>StudyData</stp>
        <stp>Correlation(RTY,RBE,Period:=5,InputChoice1:=Close,InputChoice2:=Close)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G16" s="1"/>
      </tp>
      <tp>
        <v>-94.839746459599993</v>
        <stp/>
        <stp>StudyData</stp>
        <stp>Correlation(PIL,PLE,Period:=5,InputChoice1:=Close,InputChoice2:=Close)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K14" s="1"/>
      </tp>
      <tp>
        <v>-90.288030371399998</v>
        <stp/>
        <stp>StudyData</stp>
        <stp>Correlation(BP6,BTC,Period:=5,InputChoice1:=Close,InputChoice2:=Close)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S4" s="1"/>
      </tp>
      <tp>
        <v>-40.207932125399999</v>
        <stp/>
        <stp>StudyData</stp>
        <stp>Correlation(NKD,NGE,Period:=5,InputChoice1:=Close,InputChoice2:=Close)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L12" s="1"/>
      </tp>
      <tp>
        <v>-51.240094593199998</v>
        <stp/>
        <stp>StudyData</stp>
        <stp>Correlation(PIL,PAE,Period:=5,InputChoice1:=Close,InputChoice2:=Close)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K13" s="1"/>
      </tp>
      <tp>
        <v>34.353732452999999</v>
        <stp/>
        <stp>StudyData</stp>
        <stp>Correlation(RTY,SBE,Period:=5,InputChoice1:=Close,InputChoice2:=Close)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G17" s="1"/>
      </tp>
      <tp>
        <v>-68.317342875700007</v>
        <stp/>
        <stp>StudyData</stp>
        <stp>Correlation(BP6,CCE,Period:=5,InputChoice1:=Close,InputChoice2:=Close)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S5" s="1"/>
      </tp>
      <tp>
        <v>-32.454191135999999</v>
        <stp/>
        <stp>StudyData</stp>
        <stp>Correlation(RTY,SIE,Period:=5,InputChoice1:=Close,InputChoice2:=Close)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G18" s="1"/>
      </tp>
      <tp>
        <v>35.336374813500001</v>
        <stp/>
        <stp>StudyData</stp>
        <stp>Correlation(BP6,CLE,Period:=5,InputChoice1:=Close,InputChoice2:=Close)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S6" s="1"/>
      </tp>
      <tp>
        <v>-87.281367198200002</v>
        <stp/>
        <stp>StudyData</stp>
        <stp>Correlation(QFA,PAE,Period:=5,InputChoice1:=Close,InputChoice2:=Close)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J13" s="1"/>
      </tp>
      <tp>
        <v>-78.619533620300004</v>
        <stp/>
        <stp>StudyData</stp>
        <stp>Correlation(BP6,CPE,Period:=5,InputChoice1:=Close,InputChoice2:=Close)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S7" s="1"/>
      </tp>
      <tp>
        <v>-94.312058185400005</v>
        <stp/>
        <stp>StudyData</stp>
        <stp>Correlation(QFA,PLE,Period:=5,InputChoice1:=Close,InputChoice2:=Close)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J14" s="1"/>
      </tp>
      <tp>
        <v>37.3449147125</v>
        <stp/>
        <stp>StudyData</stp>
        <stp>Correlation(TUA,ZCE,Period:=5,InputChoice1:=Close,InputChoice2:=Close)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M19" s="1"/>
      </tp>
      <tp>
        <v>28.268893860999999</v>
        <stp/>
        <stp>StudyData</stp>
        <stp>Correlation(TYA,ZCE,Period:=5,InputChoice1:=Close,InputChoice2:=Close)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N19" s="1"/>
      </tp>
      <tp>
        <v>65.766462851100002</v>
        <stp/>
        <stp>StudyData</stp>
        <stp>Correlation(TUA,ZSE,Period:=5,InputChoice1:=Close,InputChoice2:=Close)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M20" s="1"/>
      </tp>
      <tp>
        <v>11.1113473022</v>
        <stp/>
        <stp>StudyData</stp>
        <stp>Correlation(TUA,ZWA,Period:=5,InputChoice1:=Close,InputChoice2:=Close)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M21" s="1"/>
      </tp>
      <tp>
        <v>-1.7800093024000001</v>
        <stp/>
        <stp>StudyData</stp>
        <stp>Correlation(TYA,ZWA,Period:=5,InputChoice1:=Close,InputChoice2:=Close)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N21" s="1"/>
      </tp>
      <tp>
        <v>55.995889953599999</v>
        <stp/>
        <stp>StudyData</stp>
        <stp>Correlation(TYA,ZSE,Period:=5,InputChoice1:=Close,InputChoice2:=Close)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N20" s="1"/>
      </tp>
      <tp>
        <v>41.968865034499999</v>
        <stp/>
        <stp>StudyData</stp>
        <stp>Correlation(USA,ZCE,Period:=5,InputChoice1:=Close,InputChoice2:=Close)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O19" s="1"/>
      </tp>
      <tp>
        <v>13.223355847200001</v>
        <stp/>
        <stp>StudyData</stp>
        <stp>Correlation(USA,ZWA,Period:=5,InputChoice1:=Close,InputChoice2:=Close)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O21" s="1"/>
      </tp>
      <tp>
        <v>63.533793871599997</v>
        <stp/>
        <stp>StudyData</stp>
        <stp>Correlation(USA,ZSE,Period:=5,InputChoice1:=Close,InputChoice2:=Close)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O20" s="1"/>
      </tp>
      <tp>
        <v>-83.049838519299996</v>
        <stp/>
        <stp>StudyData</stp>
        <stp>Correlation(BP6,NGE,Period:=5,InputChoice1:=Close,InputChoice2:=Close)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S12" s="1"/>
      </tp>
      <tp>
        <v>25.2928544088</v>
        <stp/>
        <stp>StudyData</stp>
        <stp>Correlation(DXE,HOE,Period:=5,InputChoice1:=Close,InputChoice2:=Close)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P11" s="1"/>
      </tp>
      <tp>
        <v>-55.8399527734</v>
        <stp/>
        <stp>StudyData</stp>
        <stp>Correlation(DSX,HOE,Period:=5,InputChoice1:=Close,InputChoice2:=Close)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I11" s="1"/>
      </tp>
      <tp>
        <v>-42.436082801600001</v>
        <stp/>
        <stp>StudyData</stp>
        <stp>Correlation(NKD,BTC,Period:=5,InputChoice1:=Close,InputChoice2:=Close)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L4" s="1"/>
      </tp>
      <tp>
        <v>-77.728543110199993</v>
        <stp/>
        <stp>StudyData</stp>
        <stp>Correlation(JY6,GLE,Period:=5,InputChoice1:=Close,InputChoice2:=Close)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R9" s="1"/>
      </tp>
      <tp>
        <v>-88.119872853800004</v>
        <stp/>
        <stp>StudyData</stp>
        <stp>Correlation(NKD,CPE,Period:=5,InputChoice1:=Close,InputChoice2:=Close)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L7" s="1"/>
      </tp>
      <tp>
        <v>-41.711337672200003</v>
        <stp/>
        <stp>StudyData</stp>
        <stp>Correlation(EU6,HOE,Period:=5,InputChoice1:=Close,InputChoice2:=Close)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Q11" s="1"/>
      </tp>
      <tp>
        <v>45.902487735400001</v>
        <stp/>
        <stp>StudyData</stp>
        <stp>Correlation(JY6,GCE,Period:=5,InputChoice1:=Close,InputChoice2:=Close)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R8" s="1"/>
      </tp>
      <tp>
        <v>80.602009031999998</v>
        <stp/>
        <stp>StudyData</stp>
        <stp>Correlation(NKD,CLE,Period:=5,InputChoice1:=Close,InputChoice2:=Close)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L6" s="1"/>
      </tp>
      <tp>
        <v>77.075195497799996</v>
        <stp/>
        <stp>StudyData</stp>
        <stp>Correlation(ENQ,HOE,Period:=5,InputChoice1:=Close,InputChoice2:=Close)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E11" s="1"/>
      </tp>
      <tp>
        <v>72.605190213399993</v>
        <stp/>
        <stp>StudyData</stp>
        <stp>Correlation(EMD,HOE,Period:=5,InputChoice1:=Close,InputChoice2:=Close)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F11" s="1"/>
      </tp>
      <tp>
        <v>-86.210486441900002</v>
        <stp/>
        <stp>StudyData</stp>
        <stp>Correlation(NKD,CCE,Period:=5,InputChoice1:=Close,InputChoice2:=Close)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L5" s="1"/>
      </tp>
      <tp>
        <v>74.605675368600004</v>
        <stp/>
        <stp>StudyData</stp>
        <stp>Correlation(DSX,NGE,Period:=5,InputChoice1:=Close,InputChoice2:=Close)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I12" s="1"/>
      </tp>
      <tp>
        <v>39.642641469799997</v>
        <stp/>
        <stp>StudyData</stp>
        <stp>Correlation(BP6,HOE,Period:=5,InputChoice1:=Close,InputChoice2:=Close)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S11" s="1"/>
      </tp>
      <tp>
        <v>62.644458251800003</v>
        <stp/>
        <stp>StudyData</stp>
        <stp>Correlation(DXE,NGE,Period:=5,InputChoice1:=Close,InputChoice2:=Close)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P12" s="1"/>
      </tp>
      <tp>
        <v>53.875867726300001</v>
        <stp/>
        <stp>StudyData</stp>
        <stp>Correlation(PIL,ZWA,Period:=5,InputChoice1:=Close,InputChoice2:=Close)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K21" s="1"/>
      </tp>
      <tp>
        <v>35.899276071800003</v>
        <stp/>
        <stp>StudyData</stp>
        <stp>Correlation(PIL,ZSE,Period:=5,InputChoice1:=Close,InputChoice2:=Close)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K20" s="1"/>
      </tp>
      <tp>
        <v>49.869475952999998</v>
        <stp/>
        <stp>StudyData</stp>
        <stp>Correlation(PIL,ZCE,Period:=5,InputChoice1:=Close,InputChoice2:=Close)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K19" s="1"/>
      </tp>
      <tp>
        <v>76.187045804099995</v>
        <stp/>
        <stp>StudyData</stp>
        <stp>Correlation(QFA,ZSE,Period:=5,InputChoice1:=Close,InputChoice2:=Close)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J20" s="1"/>
      </tp>
      <tp>
        <v>84.112986557100001</v>
        <stp/>
        <stp>StudyData</stp>
        <stp>Correlation(QFA,ZWA,Period:=5,InputChoice1:=Close,InputChoice2:=Close)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J21" s="1"/>
      </tp>
      <tp>
        <v>-43.869951259700002</v>
        <stp/>
        <stp>StudyData</stp>
        <stp>Correlation(EU6,NGE,Period:=5,InputChoice1:=Close,InputChoice2:=Close)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Q12" s="1"/>
      </tp>
      <tp>
        <v>86.156150387699995</v>
        <stp/>
        <stp>StudyData</stp>
        <stp>Correlation(QFA,ZCE,Period:=5,InputChoice1:=Close,InputChoice2:=Close)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J19" s="1"/>
      </tp>
      <tp>
        <v>-67.764394864699995</v>
        <stp/>
        <stp>StudyData</stp>
        <stp>Correlation(ENQ,NGE,Period:=5,InputChoice1:=Close,InputChoice2:=Close)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E12" s="1"/>
      </tp>
      <tp>
        <v>22.103788593800001</v>
        <stp/>
        <stp>StudyData</stp>
        <stp>Correlation(EMD,NGE,Period:=5,InputChoice1:=Close,InputChoice2:=Close)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F12" s="1"/>
      </tp>
      <tp>
        <v>33.853995026900002</v>
        <stp/>
        <stp>StudyData</stp>
        <stp>Correlation(RTY,ZCE,Period:=5,InputChoice1:=Close,InputChoice2:=Close)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G19" s="1"/>
      </tp>
      <tp>
        <v>27.8966860715</v>
        <stp/>
        <stp>StudyData</stp>
        <stp>Correlation(RTY,ZSE,Period:=5,InputChoice1:=Close,InputChoice2:=Close)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G20" s="1"/>
      </tp>
      <tp>
        <v>42.977403025699999</v>
        <stp/>
        <stp>StudyData</stp>
        <stp>Correlation(RTY,ZWA,Period:=5,InputChoice1:=Close,InputChoice2:=Close)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G21" s="1"/>
      </tp>
      <tp>
        <v>-97.031542610399995</v>
        <stp/>
        <stp>StudyData</stp>
        <stp>Correlation(JY6,BTC,Period:=5,InputChoice1:=Close,InputChoice2:=Close)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R4" s="1"/>
      </tp>
      <tp>
        <v>4.2075526921000002</v>
        <stp/>
        <stp>StudyData</stp>
        <stp>Correlation(JY6,CLE,Period:=5,InputChoice1:=Close,InputChoice2:=Close)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R6" s="1"/>
      </tp>
      <tp>
        <v>-53.9230331272</v>
        <stp/>
        <stp>StudyData</stp>
        <stp>Correlation(JY6,CCE,Period:=5,InputChoice1:=Close,InputChoice2:=Close)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R5" s="1"/>
      </tp>
      <tp>
        <v>-18.245350533500002</v>
        <stp/>
        <stp>StudyData</stp>
        <stp>Correlation(NKD,GLE,Period:=5,InputChoice1:=Close,InputChoice2:=Close)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L9" s="1"/>
      </tp>
      <tp>
        <v>-60.219303634500001</v>
        <stp/>
        <stp>StudyData</stp>
        <stp>Correlation(JY6,CPE,Period:=5,InputChoice1:=Close,InputChoice2:=Close)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R7" s="1"/>
      </tp>
      <tp>
        <v>11.057312118400001</v>
        <stp/>
        <stp>StudyData</stp>
        <stp>Correlation(NKD,GCE,Period:=5,InputChoice1:=Close,InputChoice2:=Close)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L8" s="1"/>
      </tp>
      <tp>
        <v>-83.771074757500003</v>
        <stp/>
        <stp>StudyData</stp>
        <stp>Correlation(PIL,QO,Period:=5,InputChoice1:=Close,InputChoice2:=Close)</stp>
        <stp>Bar</stp>
        <stp/>
        <stp>Close</stp>
        <stp>D</stp>
        <stp>0</stp>
        <stp>all</stp>
        <stp/>
        <stp/>
        <stp>True</stp>
        <stp>T</stp>
        <tr r="K15" s="1"/>
      </tp>
      <tp>
        <v>72.384307744500006</v>
        <stp/>
        <stp>StudyData</stp>
        <stp>Correlation(PIL,HE,Period:=5,InputChoice1:=Close,InputChoice2:=Close)</stp>
        <stp>Bar</stp>
        <stp/>
        <stp>Close</stp>
        <stp>D</stp>
        <stp>0</stp>
        <stp>all</stp>
        <stp/>
        <stp/>
        <stp>True</stp>
        <stp>T</stp>
        <tr r="K10" s="1"/>
      </tp>
      <tp>
        <v>-70.704503816300004</v>
        <stp/>
        <stp>StudyData</stp>
        <stp>Correlation(JY6,HE,Period:=5,InputChoice1:=Close,InputChoice2:=Close)</stp>
        <stp>Bar</stp>
        <stp/>
        <stp>Close</stp>
        <stp>D</stp>
        <stp>0</stp>
        <stp>all</stp>
        <stp/>
        <stp/>
        <stp>True</stp>
        <stp>T</stp>
        <tr r="R10" s="1"/>
      </tp>
      <tp>
        <v>-99.164660408299994</v>
        <stp/>
        <stp>StudyData</stp>
        <stp>Correlation(BP6,HE,Period:=5,InputChoice1:=Close,InputChoice2:=Close)</stp>
        <stp>Bar</stp>
        <stp/>
        <stp>Close</stp>
        <stp>D</stp>
        <stp>0</stp>
        <stp>all</stp>
        <stp/>
        <stp/>
        <stp>True</stp>
        <stp>T</stp>
        <tr r="S10" s="1"/>
      </tp>
      <tp>
        <v>-10.236066337700001</v>
        <stp/>
        <stp>StudyData</stp>
        <stp>Correlation(EU6,HE,Period:=5,InputChoice1:=Close,InputChoice2:=Close)</stp>
        <stp>Bar</stp>
        <stp/>
        <stp>Close</stp>
        <stp>D</stp>
        <stp>0</stp>
        <stp>all</stp>
        <stp/>
        <stp/>
        <stp>True</stp>
        <stp>T</stp>
        <tr r="Q10" s="1"/>
      </tp>
      <tp>
        <v>38.262736172700002</v>
        <stp/>
        <stp>StudyData</stp>
        <stp>Correlation(BP6,QO,Period:=5,InputChoice1:=Close,InputChoice2:=Close)</stp>
        <stp>Bar</stp>
        <stp/>
        <stp>Close</stp>
        <stp>D</stp>
        <stp>0</stp>
        <stp>all</stp>
        <stp/>
        <stp/>
        <stp>True</stp>
        <stp>T</stp>
        <tr r="S15" s="1"/>
      </tp>
      <tp>
        <v>-60.837620958700001</v>
        <stp/>
        <stp>StudyData</stp>
        <stp>Correlation(EU6,QO,Period:=5,InputChoice1:=Close,InputChoice2:=Close)</stp>
        <stp>Bar</stp>
        <stp/>
        <stp>Close</stp>
        <stp>D</stp>
        <stp>0</stp>
        <stp>all</stp>
        <stp/>
        <stp/>
        <stp>True</stp>
        <stp>T</stp>
        <tr r="Q15" s="1"/>
      </tp>
      <tp>
        <v>8.9704484081999993</v>
        <stp/>
        <stp>StudyData</stp>
        <stp>Correlation(JY6,QO,Period:=5,InputChoice1:=Close,InputChoice2:=Close)</stp>
        <stp>Bar</stp>
        <stp/>
        <stp>Close</stp>
        <stp>D</stp>
        <stp>0</stp>
        <stp>all</stp>
        <stp/>
        <stp/>
        <stp>True</stp>
        <stp>T</stp>
        <tr r="R15" s="1"/>
      </tp>
      <tp>
        <v>45404.463182870371</v>
        <stp/>
        <stp>SystemInfo</stp>
        <stp>Linetime</stp>
        <tr r="U1" s="1"/>
      </tp>
      <tp>
        <v>19.122641329499999</v>
        <stp/>
        <stp>StudyData</stp>
        <stp>Correlation(DD,ZCE,Period:=5,InputChoice1:=Close,InputChoice2:=Close)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H19" s="1"/>
      </tp>
      <tp>
        <v>-45.658916249500002</v>
        <stp/>
        <stp>StudyData</stp>
        <stp>Correlation(EP,ZCE,Period:=5,InputChoice1:=Close,InputChoice2:=Close)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D19" s="1"/>
      </tp>
      <tp>
        <v>77.811748469099996</v>
        <stp/>
        <stp>StudyData</stp>
        <stp>Correlation(YM,ZSE,Period:=5,InputChoice1:=Close,InputChoice2:=Close)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C20" s="1"/>
      </tp>
      <tp>
        <v>94.569367532200005</v>
        <stp/>
        <stp>StudyData</stp>
        <stp>Correlation(YM,ZWA,Period:=5,InputChoice1:=Close,InputChoice2:=Close)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C21" s="1"/>
      </tp>
      <tp>
        <v>35.321953582699997</v>
        <stp/>
        <stp>StudyData</stp>
        <stp>Correlation(DD,ZWA,Period:=5,InputChoice1:=Close,InputChoice2:=Close)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H21" s="1"/>
      </tp>
      <tp>
        <v>-37.3575328075</v>
        <stp/>
        <stp>StudyData</stp>
        <stp>Correlation(EP,ZWA,Period:=5,InputChoice1:=Close,InputChoice2:=Close)</stp>
        <stp>Bar</stp>
        <stp/>
        <stp>Close</stp>
        <stp>D</stp>
        <stp>0</stp>
        <stp>all</stp>
        <stp/>
        <stp/>
        <stp>True</stp>
        <stp>T</stp>
        <tr r="D21" s="1"/>
      </tp>
      <tp>
        <v>7.8460628123999996</v>
        <stp/>
        <stp>StudyData</stp>
        <stp>Correlation(DD,ZSE,Period:=5,InputChoice1:=Close,InputChoice2:=Close)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H20" s="1"/>
      </tp>
      <tp>
        <v>-37.276557071299997</v>
        <stp/>
        <stp>StudyData</stp>
        <stp>Correlation(EP,ZSE,Period:=5,InputChoice1:=Close,InputChoice2:=Close)</stp>
        <stp>Bar</stp>
        <stp/>
        <stp>Close</stp>
        <stp>D</stp>
        <stp>0</stp>
        <stp>all</stp>
        <stp/>
        <stp/>
        <stp>True</stp>
        <stp>T</stp>
        <tr r="D20" s="1"/>
      </tp>
      <tp>
        <v>93.449992760300006</v>
        <stp/>
        <stp>StudyData</stp>
        <stp>Correlation(YM,ZCE,Period:=5,InputChoice1:=Close,InputChoice2:=Close)</stp>
        <stp>Bar</stp>
        <stp/>
        <stp>Close</stp>
        <stp>D</stp>
        <stp>0</stp>
        <stp>all</stp>
        <stp/>
        <stp/>
        <stp>True</stp>
        <stp>T</stp>
        <tr r="C19" s="1"/>
      </tp>
      <tp>
        <v>-22.467268627100001</v>
        <stp/>
        <stp>StudyData</stp>
        <stp>Correlation(DD,PAE,Period:=5,InputChoice1:=Close,InputChoice2:=Close)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H13" s="1"/>
      </tp>
      <tp>
        <v>45.183751721599997</v>
        <stp/>
        <stp>StudyData</stp>
        <stp>Correlation(EP,PAE,Period:=5,InputChoice1:=Close,InputChoice2:=Close)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D13" s="1"/>
      </tp>
      <tp>
        <v>83.509495351599995</v>
        <stp/>
        <stp>StudyData</stp>
        <stp>Correlation(EP,PLE,Period:=5,InputChoice1:=Close,InputChoice2:=Close)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D14" s="1"/>
      </tp>
      <tp>
        <v>-52.963033120200002</v>
        <stp/>
        <stp>StudyData</stp>
        <stp>Correlation(DD,PLE,Period:=5,InputChoice1:=Close,InputChoice2:=Close)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H14" s="1"/>
      </tp>
      <tp>
        <v>-78.468569219000003</v>
        <stp/>
        <stp>StudyData</stp>
        <stp>Correlation(YM,PLE,Period:=5,InputChoice1:=Close,InputChoice2:=Close)</stp>
        <stp>Bar</stp>
        <stp/>
        <stp>Close</stp>
        <stp>D</stp>
        <stp>0</stp>
        <stp>all</stp>
        <stp/>
        <stp/>
        <stp>True</stp>
        <stp>T</stp>
        <tr r="C14" s="1"/>
      </tp>
      <tp>
        <v>-91.597986855100004</v>
        <stp/>
        <stp>StudyData</stp>
        <stp>Correlation(YM,PAE,Period:=5,InputChoice1:=Close,InputChoice2:=Close)</stp>
        <stp>Bar</stp>
        <stp/>
        <stp>Close</stp>
        <stp>D</stp>
        <stp>0</stp>
        <stp>all</stp>
        <stp/>
        <stp/>
        <stp>True</stp>
        <stp>T</stp>
        <tr r="C13" s="1"/>
      </tp>
      <tp>
        <v>81.577128756500002</v>
        <stp/>
        <stp>StudyData</stp>
        <stp>Correlation(EP,RBE,Period:=5,InputChoice1:=Close,InputChoice2:=Close)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D16" s="1"/>
      </tp>
      <tp>
        <v>-55.250882525999998</v>
        <stp/>
        <stp>StudyData</stp>
        <stp>Correlation(DD,RBE,Period:=5,InputChoice1:=Close,InputChoice2:=Close)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H16" s="1"/>
      </tp>
      <tp>
        <v>-46.460301047199998</v>
        <stp/>
        <stp>StudyData</stp>
        <stp>Correlation(YM,RBE,Period:=5,InputChoice1:=Close,InputChoice2:=Close)</stp>
        <stp>Bar</stp>
        <stp/>
        <stp>Close</stp>
        <stp>D</stp>
        <stp>0</stp>
        <stp>all</stp>
        <stp/>
        <stp/>
        <stp>True</stp>
        <stp>T</stp>
        <tr r="C16" s="1"/>
      </tp>
      <tp>
        <v>-26.250395082099999</v>
        <stp/>
        <stp>StudyData</stp>
        <stp>Correlation(EP,SBE,Period:=5,InputChoice1:=Close,InputChoice2:=Close)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D17" s="1"/>
      </tp>
      <tp>
        <v>39.988339812100001</v>
        <stp/>
        <stp>StudyData</stp>
        <stp>Correlation(DD,SBE,Period:=5,InputChoice1:=Close,InputChoice2:=Close)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H17" s="1"/>
      </tp>
      <tp>
        <v>-80.413935153200001</v>
        <stp/>
        <stp>StudyData</stp>
        <stp>Correlation(DD,SIE,Period:=5,InputChoice1:=Close,InputChoice2:=Close)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H18" s="1"/>
      </tp>
      <tp>
        <v>1.2536076197999999</v>
        <stp/>
        <stp>StudyData</stp>
        <stp>Correlation(EP,SIE,Period:=5,InputChoice1:=Close,InputChoice2:=Close)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D18" s="1"/>
      </tp>
      <tp>
        <v>-60.646997969899999</v>
        <stp/>
        <stp>StudyData</stp>
        <stp>Correlation(YM,SIE,Period:=5,InputChoice1:=Close,InputChoice2:=Close)</stp>
        <stp>Bar</stp>
        <stp/>
        <stp>Close</stp>
        <stp>D</stp>
        <stp>0</stp>
        <stp>all</stp>
        <stp/>
        <stp/>
        <stp>True</stp>
        <stp>T</stp>
        <tr r="C18" s="1"/>
      </tp>
      <tp>
        <v>68.142212318899993</v>
        <stp/>
        <stp>StudyData</stp>
        <stp>Correlation(YM,SBE,Period:=5,InputChoice1:=Close,InputChoice2:=Close)</stp>
        <stp>Bar</stp>
        <stp/>
        <stp>Close</stp>
        <stp>D</stp>
        <stp>0</stp>
        <stp>all</stp>
        <stp/>
        <stp/>
        <stp>True</stp>
        <stp>T</stp>
        <tr r="C17" s="1"/>
      </tp>
      <tp>
        <v>59.454139615800003</v>
        <stp/>
        <stp>StudyData</stp>
        <stp>Correlation(DD,NGE,Period:=5,InputChoice1:=Close,InputChoice2:=Close)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H12" s="1"/>
      </tp>
      <tp>
        <v>-57.100470128700003</v>
        <stp/>
        <stp>StudyData</stp>
        <stp>Correlation(EP,NGE,Period:=5,InputChoice1:=Close,InputChoice2:=Close)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D12" s="1"/>
      </tp>
      <tp>
        <v>81.092899831400004</v>
        <stp/>
        <stp>StudyData</stp>
        <stp>Correlation(YM,NGE,Period:=5,InputChoice1:=Close,InputChoice2:=Close)</stp>
        <stp>Bar</stp>
        <stp/>
        <stp>Close</stp>
        <stp>D</stp>
        <stp>0</stp>
        <stp>all</stp>
        <stp/>
        <stp/>
        <stp>True</stp>
        <stp>T</stp>
        <tr r="C12" s="1"/>
      </tp>
      <tp>
        <v>-42.5375738089</v>
        <stp/>
        <stp>StudyData</stp>
        <stp>Correlation(DD,HOE,Period:=5,InputChoice1:=Close,InputChoice2:=Close)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H11" s="1"/>
      </tp>
      <tp>
        <v>80.839612189199997</v>
        <stp/>
        <stp>StudyData</stp>
        <stp>Correlation(EP,HOE,Period:=5,InputChoice1:=Close,InputChoice2:=Close)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D11" s="1"/>
      </tp>
      <tp>
        <v>-26.835613725999998</v>
        <stp/>
        <stp>StudyData</stp>
        <stp>Correlation(YM,HOE,Period:=5,InputChoice1:=Close,InputChoice2:=Close)</stp>
        <stp>Bar</stp>
        <stp/>
        <stp>Close</stp>
        <stp>D</stp>
        <stp>0</stp>
        <stp>all</stp>
        <stp/>
        <stp/>
        <stp>True</stp>
        <stp>T</stp>
        <tr r="C11" s="1"/>
      </tp>
      <tp>
        <v>-82.939021705800002</v>
        <stp/>
        <stp>StudyData</stp>
        <stp>Correlation(DD,GCE,Period:=5,InputChoice1:=Close,InputChoice2:=Close)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H8" s="1"/>
      </tp>
      <tp>
        <v>15.5523087962</v>
        <stp/>
        <stp>StudyData</stp>
        <stp>Correlation(EP,GCE,Period:=5,InputChoice1:=Close,InputChoice2:=Close)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D8" s="1"/>
      </tp>
      <tp>
        <v>-31.124589647600001</v>
        <stp/>
        <stp>StudyData</stp>
        <stp>Correlation(EP,GLE,Period:=5,InputChoice1:=Close,InputChoice2:=Close)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D9" s="1"/>
      </tp>
      <tp>
        <v>56.6475895628</v>
        <stp/>
        <stp>StudyData</stp>
        <stp>Correlation(DD,GLE,Period:=5,InputChoice1:=Close,InputChoice2:=Close)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H9" s="1"/>
      </tp>
      <tp>
        <v>88.946220501300004</v>
        <stp/>
        <stp>StudyData</stp>
        <stp>Correlation(YM,GLE,Period:=5,InputChoice1:=Close,InputChoice2:=Close)</stp>
        <stp>Bar</stp>
        <stp/>
        <stp>Close</stp>
        <stp>D</stp>
        <stp>0</stp>
        <stp>all</stp>
        <stp/>
        <stp/>
        <stp>True</stp>
        <stp>T</stp>
        <tr r="C9" s="1"/>
      </tp>
      <tp>
        <v>-59.801231490900001</v>
        <stp/>
        <stp>StudyData</stp>
        <stp>Correlation(YM,GCE,Period:=5,InputChoice1:=Close,InputChoice2:=Close)</stp>
        <stp>Bar</stp>
        <stp/>
        <stp>Close</stp>
        <stp>D</stp>
        <stp>0</stp>
        <stp>all</stp>
        <stp/>
        <stp/>
        <stp>True</stp>
        <stp>T</stp>
        <tr r="C8" s="1"/>
      </tp>
      <tp>
        <v>88.588103763700005</v>
        <stp/>
        <stp>StudyData</stp>
        <stp>Correlation(YM,BTC,Period:=5,InputChoice1:=Close,InputChoice2:=Close)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C4" s="1"/>
      </tp>
      <tp>
        <v>-60.188680830599999</v>
        <stp/>
        <stp>StudyData</stp>
        <stp>Correlation(EP,BTC,Period:=5,InputChoice1:=Close,InputChoice2:=Close)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D4" s="1"/>
      </tp>
      <tp>
        <v>41.839821165399997</v>
        <stp/>
        <stp>StudyData</stp>
        <stp>Correlation(DD,BTC,Period:=5,InputChoice1:=Close,InputChoice2:=Close)</stp>
        <stp>Bar</stp>
        <stp/>
        <stp>Close</stp>
        <stp>D</stp>
        <stp>0</stp>
        <stp>all</stp>
        <stp/>
        <stp/>
        <stp>True</stp>
        <stp>T</stp>
        <tr r="H4" s="1"/>
      </tp>
      <tp>
        <v>18.485196629000001</v>
        <stp/>
        <stp>StudyData</stp>
        <stp>Correlation(DD,CCE,Period:=5,InputChoice1:=Close,InputChoice2:=Close)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H5" s="1"/>
      </tp>
      <tp>
        <v>-92.834354019399996</v>
        <stp/>
        <stp>StudyData</stp>
        <stp>Correlation(EP,CCE,Period:=5,InputChoice1:=Close,InputChoice2:=Close)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D5" s="1"/>
      </tp>
      <tp>
        <v>73.6208206604</v>
        <stp/>
        <stp>StudyData</stp>
        <stp>Correlation(EP,CLE,Period:=5,InputChoice1:=Close,InputChoice2:=Close)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D6" s="1"/>
      </tp>
      <tp>
        <v>66.918179262600006</v>
        <stp/>
        <stp>StudyData</stp>
        <stp>Correlation(YM,CPE,Period:=5,InputChoice1:=Close,InputChoice2:=Close)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C7" s="1"/>
      </tp>
      <tp>
        <v>-48.341386217199997</v>
        <stp/>
        <stp>StudyData</stp>
        <stp>Correlation(DD,CLE,Period:=5,InputChoice1:=Close,InputChoice2:=Close)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H6" s="1"/>
      </tp>
      <tp>
        <v>-95.347123606599993</v>
        <stp/>
        <stp>StudyData</stp>
        <stp>Correlation(EP,CPE,Period:=5,InputChoice1:=Close,InputChoice2:=Close)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D7" s="1"/>
      </tp>
      <tp>
        <v>-26.151010506999999</v>
        <stp/>
        <stp>StudyData</stp>
        <stp>Correlation(YM,CLE,Period:=5,InputChoice1:=Close,InputChoice2:=Close)</stp>
        <stp>Bar</stp>
        <stp/>
        <stp>Close</stp>
        <stp>D</stp>
        <stp>0</stp>
        <stp>all</stp>
        <stp/>
        <stp/>
        <stp>True</stp>
        <stp>T</stp>
        <tr r="C6" s="1"/>
      </tp>
      <tp>
        <v>26.025393875900001</v>
        <stp/>
        <stp>StudyData</stp>
        <stp>Correlation(DD,CPE,Period:=5,InputChoice1:=Close,InputChoice2:=Close)</stp>
        <stp>Bar</stp>
        <stp/>
        <stp>Close</stp>
        <stp>D</stp>
        <stp>0</stp>
        <stp>all</stp>
        <stp/>
        <stp/>
        <stp>True</stp>
        <stp>T</stp>
        <tr r="H7" s="1"/>
      </tp>
      <tp>
        <v>54.506826963999998</v>
        <stp/>
        <stp>StudyData</stp>
        <stp>Correlation(YM,CCE,Period:=5,InputChoice1:=Close,InputChoice2:=Close)</stp>
        <stp>Bar</stp>
        <stp/>
        <stp>Close</stp>
        <stp>D</stp>
        <stp>0</stp>
        <stp>all</stp>
        <stp/>
        <stp/>
        <stp>True</stp>
        <stp>T</stp>
        <tr r="C5" s="1"/>
      </tp>
      <tp>
        <v>19.557105826200001</v>
        <stp/>
        <stp>StudyData</stp>
        <stp>Correlation(DD,HE,Period:=5,InputChoice1:=Close,InputChoice2:=Close)</stp>
        <stp>Bar</stp>
        <stp/>
        <stp>Close</stp>
        <stp>D</stp>
        <stp>0</stp>
        <stp>all</stp>
        <stp/>
        <stp/>
        <stp>True</stp>
        <stp>T</stp>
        <tr r="H10" s="1"/>
      </tp>
      <tp>
        <v>-51.215269873399997</v>
        <stp/>
        <stp>StudyData</stp>
        <stp>Correlation(DD,QO,Period:=5,InputChoice1:=Close,InputChoice2:=Close)</stp>
        <stp>Bar</stp>
        <stp/>
        <stp>Close</stp>
        <stp>D</stp>
        <stp>0</stp>
        <stp>all</stp>
        <stp/>
        <stp/>
        <stp>True</stp>
        <stp>T</stp>
        <tr r="H15" s="1"/>
      </tp>
      <tp>
        <v>98.293786032599996</v>
        <stp/>
        <stp>StudyData</stp>
        <stp>Correlation(YM,HE,Period:=5,InputChoice1:=Close,InputChoice2:=Close)</stp>
        <stp>Bar</stp>
        <stp/>
        <stp>Close</stp>
        <stp>D</stp>
        <stp>0</stp>
        <stp>all</stp>
        <stp/>
        <stp/>
        <stp>True</stp>
        <stp>T</stp>
        <tr r="C10" s="1"/>
      </tp>
      <tp>
        <v>-29.153036408599998</v>
        <stp/>
        <stp>StudyData</stp>
        <stp>Correlation(YM,QO,Period:=5,InputChoice1:=Close,InputChoice2:=Close)</stp>
        <stp>Bar</stp>
        <stp/>
        <stp>Close</stp>
        <stp>D</stp>
        <stp>0</stp>
        <stp>all</stp>
        <stp/>
        <stp/>
        <stp>True</stp>
        <stp>T</stp>
        <tr r="C15" s="1"/>
      </tp>
      <tp>
        <v>-76.537528902199995</v>
        <stp/>
        <stp>StudyData</stp>
        <stp>Correlation(EP,HE,Period:=5,InputChoice1:=Close,InputChoice2:=Close)</stp>
        <stp>Bar</stp>
        <stp/>
        <stp>Close</stp>
        <stp>D</stp>
        <stp>0</stp>
        <stp>all</stp>
        <stp/>
        <stp/>
        <stp>True</stp>
        <stp>T</stp>
        <tr r="D10" s="1"/>
      </tp>
      <tp>
        <v>74.603315764599998</v>
        <stp/>
        <stp>StudyData</stp>
        <stp>Correlation(EP,QO,Period:=5,InputChoice1:=Close,InputChoice2:=Close)</stp>
        <stp>Bar</stp>
        <stp/>
        <stp>Close</stp>
        <stp>D</stp>
        <stp>0</stp>
        <stp>all</stp>
        <stp/>
        <stp/>
        <stp>True</stp>
        <stp>T</stp>
        <tr r="D1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92609A8-1FD6-4BC2-AE7B-FC46FA942F99}">
  <we:reference id="wa200002346" version="1.1.0.0" store="en-US" storeType="OMEX"/>
  <we:alternateReferences>
    <we:reference id="wa200002346" version="1.1.0.0" store="WA20000234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313A-E0EE-499C-8C78-2B88947F00E7}">
  <dimension ref="A1:AL60"/>
  <sheetViews>
    <sheetView tabSelected="1" workbookViewId="0">
      <selection activeCell="A2" sqref="A2"/>
    </sheetView>
  </sheetViews>
  <sheetFormatPr defaultRowHeight="16.5" x14ac:dyDescent="0.3"/>
  <cols>
    <col min="1" max="1" width="9" style="1"/>
    <col min="2" max="23" width="8.625" style="1" customWidth="1"/>
    <col min="24" max="16384" width="9" style="1"/>
  </cols>
  <sheetData>
    <row r="1" spans="2:23" x14ac:dyDescent="0.3">
      <c r="U1" s="6">
        <f>RTD("cqg.rtd", ,"SystemInfo", "Linetime")</f>
        <v>45404.463182870371</v>
      </c>
      <c r="V1" s="6"/>
    </row>
    <row r="2" spans="2:23" x14ac:dyDescent="0.3">
      <c r="B2" s="5" t="s">
        <v>4</v>
      </c>
      <c r="C2" s="1">
        <v>5</v>
      </c>
      <c r="D2" s="5" t="s">
        <v>3</v>
      </c>
      <c r="E2" s="1" t="s">
        <v>41</v>
      </c>
      <c r="H2" s="2" t="s">
        <v>40</v>
      </c>
      <c r="I2" s="2">
        <v>0.9</v>
      </c>
      <c r="J2" s="1" t="s">
        <v>39</v>
      </c>
      <c r="K2" s="2">
        <v>-0.9</v>
      </c>
      <c r="U2" s="6"/>
      <c r="V2" s="6"/>
    </row>
    <row r="3" spans="2:23" x14ac:dyDescent="0.3">
      <c r="B3" s="1" t="s">
        <v>0</v>
      </c>
      <c r="C3" s="3" t="s">
        <v>2</v>
      </c>
      <c r="D3" s="3" t="s">
        <v>1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</row>
    <row r="4" spans="2:23" x14ac:dyDescent="0.3">
      <c r="B4" s="3" t="s">
        <v>24</v>
      </c>
      <c r="C4" s="2">
        <f>RTD("cqg.rtd",,"StudyData", "Correlation("&amp;C$3&amp;","&amp;$B4&amp;",Period:="&amp;$C$2&amp;",InputChoice1:=Close,InputChoice2:=Close)", "Bar", "", "Close",$E$2, "0", "all","", "","True","T")/100</f>
        <v>0.8858810376370001</v>
      </c>
      <c r="D4" s="2">
        <f>RTD("cqg.rtd",,"StudyData", "Correlation("&amp;D$3&amp;","&amp;$B4&amp;",Period:="&amp;$C$2&amp;",InputChoice1:=Close,InputChoice2:=Close)", "Bar", "", "Close",$E$2, "0", "all","", "","True","T")/100</f>
        <v>-0.60188680830599994</v>
      </c>
      <c r="E4" s="2">
        <f>RTD("cqg.rtd",,"StudyData", "Correlation("&amp;E$3&amp;","&amp;$B4&amp;",Period:="&amp;$C$2&amp;",InputChoice1:=Close,InputChoice2:=Close)", "Bar", "", "Close",$E$2, "0", "all","", "","True","T")/100</f>
        <v>-0.70610575107299989</v>
      </c>
      <c r="F4" s="2">
        <f>RTD("cqg.rtd",,"StudyData", "Correlation("&amp;F$3&amp;","&amp;$B4&amp;",Period:="&amp;$C$2&amp;",InputChoice1:=Close,InputChoice2:=Close)", "Bar", "", "Close",$E$2, "0", "all","", "","True","T")/100</f>
        <v>0.34430568068399997</v>
      </c>
      <c r="G4" s="2">
        <f>RTD("cqg.rtd",,"StudyData", "Correlation("&amp;G$3&amp;","&amp;$B4&amp;",Period:="&amp;$C$2&amp;",InputChoice1:=Close,InputChoice2:=Close)", "Bar", "", "Close",$E$2, "0", "all","", "","True","T")/100</f>
        <v>0.10126558279699999</v>
      </c>
      <c r="H4" s="2">
        <f>RTD("cqg.rtd",,"StudyData", "Correlation("&amp;H$3&amp;","&amp;$B4&amp;",Period:="&amp;$C$2&amp;",InputChoice1:=Close,InputChoice2:=Close)", "Bar", "", "Close",$E$2, "0", "all","", "","True","T")/100</f>
        <v>0.41839821165399999</v>
      </c>
      <c r="I4" s="2">
        <f>RTD("cqg.rtd",,"StudyData", "Correlation("&amp;I$3&amp;","&amp;$B4&amp;",Period:="&amp;$C$2&amp;",InputChoice1:=Close,InputChoice2:=Close)", "Bar", "", "Close",$E$2, "0", "all","", "","True","T")/100</f>
        <v>0.59942494450600003</v>
      </c>
      <c r="J4" s="2">
        <f>RTD("cqg.rtd",,"StudyData", "Correlation("&amp;J$3&amp;","&amp;$B4&amp;",Period:="&amp;$C$2&amp;",InputChoice1:=Close,InputChoice2:=Close)", "Bar", "", "Close",$E$2, "0", "all","", "","True","T")/100</f>
        <v>0.78895702541800006</v>
      </c>
      <c r="K4" s="2">
        <f>RTD("cqg.rtd",,"StudyData", "Correlation("&amp;K$3&amp;","&amp;$B4&amp;",Period:="&amp;$C$2&amp;",InputChoice1:=Close,InputChoice2:=Close)", "Bar", "", "Close",$E$2, "0", "all","", "","True","T")/100</f>
        <v>0.73680310124600001</v>
      </c>
      <c r="L4" s="2">
        <f>RTD("cqg.rtd",,"StudyData", "Correlation("&amp;L$3&amp;","&amp;$B4&amp;",Period:="&amp;$C$2&amp;",InputChoice1:=Close,InputChoice2:=Close)", "Bar", "", "Close",$E$2, "0", "all","", "","True","T")/100</f>
        <v>-0.424360828016</v>
      </c>
      <c r="M4" s="2">
        <f>RTD("cqg.rtd",,"StudyData", "Correlation("&amp;M$3&amp;","&amp;$B4&amp;",Period:="&amp;$C$2&amp;",InputChoice1:=Close,InputChoice2:=Close)", "Bar", "", "Close",$E$2, "0", "all","", "","True","T")/100</f>
        <v>-0.39994337318500001</v>
      </c>
      <c r="N4" s="2">
        <f>RTD("cqg.rtd",,"StudyData", "Correlation("&amp;N$3&amp;","&amp;$B4&amp;",Period:="&amp;$C$2&amp;",InputChoice1:=Close,InputChoice2:=Close)", "Bar", "", "Close",$E$2, "0", "all","", "","True","T")/100</f>
        <v>-0.303747509345</v>
      </c>
      <c r="O4" s="2">
        <f>RTD("cqg.rtd",,"StudyData", "Correlation("&amp;O$3&amp;","&amp;$B4&amp;",Period:="&amp;$C$2&amp;",InputChoice1:=Close,InputChoice2:=Close)", "Bar", "", "Close",$E$2, "0", "all","", "","True","T")/100</f>
        <v>-6.8319317710999999E-2</v>
      </c>
      <c r="P4" s="2">
        <f>RTD("cqg.rtd",,"StudyData", "Correlation("&amp;P$3&amp;","&amp;$B4&amp;",Period:="&amp;$C$2&amp;",InputChoice1:=Close,InputChoice2:=Close)", "Bar", "", "Close",$E$2, "0", "all","", "","True","T")/100</f>
        <v>0.698610170127</v>
      </c>
      <c r="Q4" s="2">
        <f>RTD("cqg.rtd",,"StudyData", "Correlation("&amp;Q$3&amp;","&amp;$B4&amp;",Period:="&amp;$C$2&amp;",InputChoice1:=Close,InputChoice2:=Close)", "Bar", "", "Close",$E$2, "0", "all","", "","True","T")/100</f>
        <v>-0.49919892306199998</v>
      </c>
      <c r="R4" s="2">
        <f>RTD("cqg.rtd",,"StudyData", "Correlation("&amp;R$3&amp;","&amp;$B4&amp;",Period:="&amp;$C$2&amp;",InputChoice1:=Close,InputChoice2:=Close)", "Bar", "", "Close",$E$2, "0", "all","", "","True","T")/100</f>
        <v>-0.9703154261039999</v>
      </c>
      <c r="S4" s="2">
        <f>RTD("cqg.rtd",,"StudyData", "Correlation("&amp;S$3&amp;","&amp;$B4&amp;",Period:="&amp;$C$2&amp;",InputChoice1:=Close,InputChoice2:=Close)", "Bar", "", "Close",$E$2, "0", "all","", "","True","T")/100</f>
        <v>-0.90288030371399997</v>
      </c>
      <c r="T4" s="2"/>
      <c r="U4" s="2"/>
      <c r="V4" s="2"/>
      <c r="W4" s="2"/>
    </row>
    <row r="5" spans="2:23" x14ac:dyDescent="0.3">
      <c r="B5" s="3" t="s">
        <v>25</v>
      </c>
      <c r="C5" s="2">
        <f>RTD("cqg.rtd",,"StudyData", "Correlation("&amp;C$3&amp;","&amp;$B5&amp;",Period:="&amp;$C$2&amp;",InputChoice1:=Close,InputChoice2:=Close)", "Bar", "", "Close",$E$2, "0", "all","", "","True","T")/100</f>
        <v>0.54506826963999999</v>
      </c>
      <c r="D5" s="2">
        <f>RTD("cqg.rtd",,"StudyData", "Correlation("&amp;D$3&amp;","&amp;$B5&amp;",Period:="&amp;$C$2&amp;",InputChoice1:=Close,InputChoice2:=Close)", "Bar", "", "Close",$E$2, "0", "all","", "","True","T")/100</f>
        <v>-0.92834354019400001</v>
      </c>
      <c r="E5" s="2">
        <f>RTD("cqg.rtd",,"StudyData", "Correlation("&amp;E$3&amp;","&amp;$B5&amp;",Period:="&amp;$C$2&amp;",InputChoice1:=Close,InputChoice2:=Close)", "Bar", "", "Close",$E$2, "0", "all","", "","True","T")/100</f>
        <v>-0.90506739986200002</v>
      </c>
      <c r="F5" s="2">
        <f>RTD("cqg.rtd",,"StudyData", "Correlation("&amp;F$3&amp;","&amp;$B5&amp;",Period:="&amp;$C$2&amp;",InputChoice1:=Close,InputChoice2:=Close)", "Bar", "", "Close",$E$2, "0", "all","", "","True","T")/100</f>
        <v>-0.39820665551500001</v>
      </c>
      <c r="G5" s="2">
        <f>RTD("cqg.rtd",,"StudyData", "Correlation("&amp;G$3&amp;","&amp;$B5&amp;",Period:="&amp;$C$2&amp;",InputChoice1:=Close,InputChoice2:=Close)", "Bar", "", "Close",$E$2, "0", "all","", "","True","T")/100</f>
        <v>-0.60708739764899999</v>
      </c>
      <c r="H5" s="2">
        <f>RTD("cqg.rtd",,"StudyData", "Correlation("&amp;H$3&amp;","&amp;$B5&amp;",Period:="&amp;$C$2&amp;",InputChoice1:=Close,InputChoice2:=Close)", "Bar", "", "Close",$E$2, "0", "all","", "","True","T")/100</f>
        <v>0.18485196629</v>
      </c>
      <c r="I5" s="2">
        <f>RTD("cqg.rtd",,"StudyData", "Correlation("&amp;I$3&amp;","&amp;$B5&amp;",Period:="&amp;$C$2&amp;",InputChoice1:=Close,InputChoice2:=Close)", "Bar", "", "Close",$E$2, "0", "all","", "","True","T")/100</f>
        <v>0.39742153126800001</v>
      </c>
      <c r="J5" s="2">
        <f>RTD("cqg.rtd",,"StudyData", "Correlation("&amp;J$3&amp;","&amp;$B5&amp;",Period:="&amp;$C$2&amp;",InputChoice1:=Close,InputChoice2:=Close)", "Bar", "", "Close",$E$2, "0", "all","", "","True","T")/100</f>
        <v>0.57649207787099999</v>
      </c>
      <c r="K5" s="2">
        <f>RTD("cqg.rtd",,"StudyData", "Correlation("&amp;K$3&amp;","&amp;$B5&amp;",Period:="&amp;$C$2&amp;",InputChoice1:=Close,InputChoice2:=Close)", "Bar", "", "Close",$E$2, "0", "all","", "","True","T")/100</f>
        <v>0.80290170767000002</v>
      </c>
      <c r="L5" s="2">
        <f>RTD("cqg.rtd",,"StudyData", "Correlation("&amp;L$3&amp;","&amp;$B5&amp;",Period:="&amp;$C$2&amp;",InputChoice1:=Close,InputChoice2:=Close)", "Bar", "", "Close",$E$2, "0", "all","", "","True","T")/100</f>
        <v>-0.86210486441900003</v>
      </c>
      <c r="M5" s="2">
        <f>RTD("cqg.rtd",,"StudyData", "Correlation("&amp;M$3&amp;","&amp;$B5&amp;",Period:="&amp;$C$2&amp;",InputChoice1:=Close,InputChoice2:=Close)", "Bar", "", "Close",$E$2, "0", "all","", "","True","T")/100</f>
        <v>-0.52540167547200001</v>
      </c>
      <c r="N5" s="2">
        <f>RTD("cqg.rtd",,"StudyData", "Correlation("&amp;N$3&amp;","&amp;$B5&amp;",Period:="&amp;$C$2&amp;",InputChoice1:=Close,InputChoice2:=Close)", "Bar", "", "Close",$E$2, "0", "all","", "","True","T")/100</f>
        <v>-3.9967727197000001E-2</v>
      </c>
      <c r="O5" s="2">
        <f>RTD("cqg.rtd",,"StudyData", "Correlation("&amp;O$3&amp;","&amp;$B5&amp;",Period:="&amp;$C$2&amp;",InputChoice1:=Close,InputChoice2:=Close)", "Bar", "", "Close",$E$2, "0", "all","", "","True","T")/100</f>
        <v>0.22714980200599999</v>
      </c>
      <c r="P5" s="2">
        <f>RTD("cqg.rtd",,"StudyData", "Correlation("&amp;P$3&amp;","&amp;$B5&amp;",Period:="&amp;$C$2&amp;",InputChoice1:=Close,InputChoice2:=Close)", "Bar", "", "Close",$E$2, "0", "all","", "","True","T")/100</f>
        <v>0.22983754520899999</v>
      </c>
      <c r="Q5" s="2">
        <f>RTD("cqg.rtd",,"StudyData", "Correlation("&amp;Q$3&amp;","&amp;$B5&amp;",Period:="&amp;$C$2&amp;",InputChoice1:=Close,InputChoice2:=Close)", "Bar", "", "Close",$E$2, "0", "all","", "","True","T")/100</f>
        <v>-2.7224249457999998E-2</v>
      </c>
      <c r="R5" s="2">
        <f>RTD("cqg.rtd",,"StudyData", "Correlation("&amp;R$3&amp;","&amp;$B5&amp;",Period:="&amp;$C$2&amp;",InputChoice1:=Close,InputChoice2:=Close)", "Bar", "", "Close",$E$2, "0", "all","", "","True","T")/100</f>
        <v>-0.53923033127200004</v>
      </c>
      <c r="S5" s="2">
        <f>RTD("cqg.rtd",,"StudyData", "Correlation("&amp;S$3&amp;","&amp;$B5&amp;",Period:="&amp;$C$2&amp;",InputChoice1:=Close,InputChoice2:=Close)", "Bar", "", "Close",$E$2, "0", "all","", "","True","T")/100</f>
        <v>-0.68317342875700005</v>
      </c>
      <c r="T5" s="2"/>
      <c r="U5" s="2"/>
      <c r="V5" s="2"/>
      <c r="W5" s="2"/>
    </row>
    <row r="6" spans="2:23" x14ac:dyDescent="0.3">
      <c r="B6" s="3" t="s">
        <v>20</v>
      </c>
      <c r="C6" s="2">
        <f>RTD("cqg.rtd",,"StudyData", "Correlation("&amp;C$3&amp;","&amp;$B6&amp;",Period:="&amp;$C$2&amp;",InputChoice1:=Close,InputChoice2:=Close)", "Bar", "", "Close",$E$2, "0", "all","", "","True","T")/100</f>
        <v>-0.26151010507</v>
      </c>
      <c r="D6" s="2">
        <f>RTD("cqg.rtd",,"StudyData", "Correlation("&amp;D$3&amp;","&amp;$B6&amp;",Period:="&amp;$C$2&amp;",InputChoice1:=Close,InputChoice2:=Close)", "Bar", "", "Close",$E$2, "0", "all","", "","True","T")/100</f>
        <v>0.73620820660399999</v>
      </c>
      <c r="E6" s="2">
        <f>RTD("cqg.rtd",,"StudyData", "Correlation("&amp;E$3&amp;","&amp;$B6&amp;",Period:="&amp;$C$2&amp;",InputChoice1:=Close,InputChoice2:=Close)", "Bar", "", "Close",$E$2, "0", "all","", "","True","T")/100</f>
        <v>0.71540121398699996</v>
      </c>
      <c r="F6" s="2">
        <f>RTD("cqg.rtd",,"StudyData", "Correlation("&amp;F$3&amp;","&amp;$B6&amp;",Period:="&amp;$C$2&amp;",InputChoice1:=Close,InputChoice2:=Close)", "Bar", "", "Close",$E$2, "0", "all","", "","True","T")/100</f>
        <v>0.69141569219499999</v>
      </c>
      <c r="G6" s="2">
        <f>RTD("cqg.rtd",,"StudyData", "Correlation("&amp;G$3&amp;","&amp;$B6&amp;",Period:="&amp;$C$2&amp;",InputChoice1:=Close,InputChoice2:=Close)", "Bar", "", "Close",$E$2, "0", "all","", "","True","T")/100</f>
        <v>0.86695528566400004</v>
      </c>
      <c r="H6" s="2">
        <f>RTD("cqg.rtd",,"StudyData", "Correlation("&amp;H$3&amp;","&amp;$B6&amp;",Period:="&amp;$C$2&amp;",InputChoice1:=Close,InputChoice2:=Close)", "Bar", "", "Close",$E$2, "0", "all","", "","True","T")/100</f>
        <v>-0.48341386217199994</v>
      </c>
      <c r="I6" s="2">
        <f>RTD("cqg.rtd",,"StudyData", "Correlation("&amp;I$3&amp;","&amp;$B6&amp;",Period:="&amp;$C$2&amp;",InputChoice1:=Close,InputChoice2:=Close)", "Bar", "", "Close",$E$2, "0", "all","", "","True","T")/100</f>
        <v>-0.59448862583399997</v>
      </c>
      <c r="J6" s="2">
        <f>RTD("cqg.rtd",,"StudyData", "Correlation("&amp;J$3&amp;","&amp;$B6&amp;",Period:="&amp;$C$2&amp;",InputChoice1:=Close,InputChoice2:=Close)", "Bar", "", "Close",$E$2, "0", "all","", "","True","T")/100</f>
        <v>-0.55891213160200004</v>
      </c>
      <c r="K6" s="2">
        <f>RTD("cqg.rtd",,"StudyData", "Correlation("&amp;K$3&amp;","&amp;$B6&amp;",Period:="&amp;$C$2&amp;",InputChoice1:=Close,InputChoice2:=Close)", "Bar", "", "Close",$E$2, "0", "all","", "","True","T")/100</f>
        <v>-0.81149845719000002</v>
      </c>
      <c r="L6" s="2">
        <f>RTD("cqg.rtd",,"StudyData", "Correlation("&amp;L$3&amp;","&amp;$B6&amp;",Period:="&amp;$C$2&amp;",InputChoice1:=Close,InputChoice2:=Close)", "Bar", "", "Close",$E$2, "0", "all","", "","True","T")/100</f>
        <v>0.80602009031999999</v>
      </c>
      <c r="M6" s="2">
        <f>RTD("cqg.rtd",,"StudyData", "Correlation("&amp;M$3&amp;","&amp;$B6&amp;",Period:="&amp;$C$2&amp;",InputChoice1:=Close,InputChoice2:=Close)", "Bar", "", "Close",$E$2, "0", "all","", "","True","T")/100</f>
        <v>-1.3777842062000001E-2</v>
      </c>
      <c r="N6" s="2">
        <f>RTD("cqg.rtd",,"StudyData", "Correlation("&amp;N$3&amp;","&amp;$B6&amp;",Period:="&amp;$C$2&amp;",InputChoice1:=Close,InputChoice2:=Close)", "Bar", "", "Close",$E$2, "0", "all","", "","True","T")/100</f>
        <v>-0.56072004275499998</v>
      </c>
      <c r="O6" s="2">
        <f>RTD("cqg.rtd",,"StudyData", "Correlation("&amp;O$3&amp;","&amp;$B6&amp;",Period:="&amp;$C$2&amp;",InputChoice1:=Close,InputChoice2:=Close)", "Bar", "", "Close",$E$2, "0", "all","", "","True","T")/100</f>
        <v>-0.68776500285099995</v>
      </c>
      <c r="P6" s="2">
        <f>RTD("cqg.rtd",,"StudyData", "Correlation("&amp;P$3&amp;","&amp;$B6&amp;",Period:="&amp;$C$2&amp;",InputChoice1:=Close,InputChoice2:=Close)", "Bar", "", "Close",$E$2, "0", "all","", "","True","T")/100</f>
        <v>0.47988939054600005</v>
      </c>
      <c r="Q6" s="2">
        <f>RTD("cqg.rtd",,"StudyData", "Correlation("&amp;Q$3&amp;","&amp;$B6&amp;",Period:="&amp;$C$2&amp;",InputChoice1:=Close,InputChoice2:=Close)", "Bar", "", "Close",$E$2, "0", "all","", "","True","T")/100</f>
        <v>-0.644034245113</v>
      </c>
      <c r="R6" s="2">
        <f>RTD("cqg.rtd",,"StudyData", "Correlation("&amp;R$3&amp;","&amp;$B6&amp;",Period:="&amp;$C$2&amp;",InputChoice1:=Close,InputChoice2:=Close)", "Bar", "", "Close",$E$2, "0", "all","", "","True","T")/100</f>
        <v>4.2075526921E-2</v>
      </c>
      <c r="S6" s="2">
        <f>RTD("cqg.rtd",,"StudyData", "Correlation("&amp;S$3&amp;","&amp;$B6&amp;",Period:="&amp;$C$2&amp;",InputChoice1:=Close,InputChoice2:=Close)", "Bar", "", "Close",$E$2, "0", "all","", "","True","T")/100</f>
        <v>0.35336374813499999</v>
      </c>
      <c r="T6" s="2"/>
      <c r="U6" s="2"/>
      <c r="V6" s="2"/>
      <c r="W6" s="2"/>
    </row>
    <row r="7" spans="2:23" x14ac:dyDescent="0.3">
      <c r="B7" s="3" t="s">
        <v>23</v>
      </c>
      <c r="C7" s="2">
        <f>RTD("cqg.rtd",,"StudyData", "Correlation("&amp;C$3&amp;","&amp;$B7&amp;",Period:="&amp;$C$2&amp;",InputChoice1:=Close,InputChoice2:=Close)", "Bar", "", "Close",$E$2, "0", "all","", "","True","T")/100</f>
        <v>0.66918179262600008</v>
      </c>
      <c r="D7" s="2">
        <f>RTD("cqg.rtd",,"StudyData", "Correlation("&amp;D$3&amp;","&amp;$B7&amp;",Period:="&amp;$C$2&amp;",InputChoice1:=Close,InputChoice2:=Close)", "Bar", "", "Close",$E$2, "0", "all","", "","True","T")/100</f>
        <v>-0.95347123606599993</v>
      </c>
      <c r="E7" s="2">
        <f>RTD("cqg.rtd",,"StudyData", "Correlation("&amp;E$3&amp;","&amp;$B7&amp;",Period:="&amp;$C$2&amp;",InputChoice1:=Close,InputChoice2:=Close)", "Bar", "", "Close",$E$2, "0", "all","", "","True","T")/100</f>
        <v>-0.95638979350699993</v>
      </c>
      <c r="F7" s="2">
        <f>RTD("cqg.rtd",,"StudyData", "Correlation("&amp;F$3&amp;","&amp;$B7&amp;",Period:="&amp;$C$2&amp;",InputChoice1:=Close,InputChoice2:=Close)", "Bar", "", "Close",$E$2, "0", "all","", "","True","T")/100</f>
        <v>-0.297419209736</v>
      </c>
      <c r="G7" s="2">
        <f>RTD("cqg.rtd",,"StudyData", "Correlation("&amp;G$3&amp;","&amp;$B7&amp;",Period:="&amp;$C$2&amp;",InputChoice1:=Close,InputChoice2:=Close)", "Bar", "", "Close",$E$2, "0", "all","", "","True","T")/100</f>
        <v>-0.54314625527600002</v>
      </c>
      <c r="H7" s="2">
        <f>RTD("cqg.rtd",,"StudyData", "Correlation("&amp;H$3&amp;","&amp;$B7&amp;",Period:="&amp;$C$2&amp;",InputChoice1:=Close,InputChoice2:=Close)", "Bar", "", "Close",$E$2, "0", "all","", "","True","T")/100</f>
        <v>0.26025393875899999</v>
      </c>
      <c r="I7" s="2">
        <f>RTD("cqg.rtd",,"StudyData", "Correlation("&amp;I$3&amp;","&amp;$B7&amp;",Period:="&amp;$C$2&amp;",InputChoice1:=Close,InputChoice2:=Close)", "Bar", "", "Close",$E$2, "0", "all","", "","True","T")/100</f>
        <v>0.48479338222599999</v>
      </c>
      <c r="J7" s="2">
        <f>RTD("cqg.rtd",,"StudyData", "Correlation("&amp;J$3&amp;","&amp;$B7&amp;",Period:="&amp;$C$2&amp;",InputChoice1:=Close,InputChoice2:=Close)", "Bar", "", "Close",$E$2, "0", "all","", "","True","T")/100</f>
        <v>0.70947522812899999</v>
      </c>
      <c r="K7" s="2">
        <f>RTD("cqg.rtd",,"StudyData", "Correlation("&amp;K$3&amp;","&amp;$B7&amp;",Period:="&amp;$C$2&amp;",InputChoice1:=Close,InputChoice2:=Close)", "Bar", "", "Close",$E$2, "0", "all","", "","True","T")/100</f>
        <v>0.87251900658799997</v>
      </c>
      <c r="L7" s="2">
        <f>RTD("cqg.rtd",,"StudyData", "Correlation("&amp;L$3&amp;","&amp;$B7&amp;",Period:="&amp;$C$2&amp;",InputChoice1:=Close,InputChoice2:=Close)", "Bar", "", "Close",$E$2, "0", "all","", "","True","T")/100</f>
        <v>-0.88119872853800008</v>
      </c>
      <c r="M7" s="2">
        <f>RTD("cqg.rtd",,"StudyData", "Correlation("&amp;M$3&amp;","&amp;$B7&amp;",Period:="&amp;$C$2&amp;",InputChoice1:=Close,InputChoice2:=Close)", "Bar", "", "Close",$E$2, "0", "all","", "","True","T")/100</f>
        <v>-0.41621938086199994</v>
      </c>
      <c r="N7" s="2">
        <f>RTD("cqg.rtd",,"StudyData", "Correlation("&amp;N$3&amp;","&amp;$B7&amp;",Period:="&amp;$C$2&amp;",InputChoice1:=Close,InputChoice2:=Close)", "Bar", "", "Close",$E$2, "0", "all","", "","True","T")/100</f>
        <v>3.9673024694999996E-2</v>
      </c>
      <c r="O7" s="2">
        <f>RTD("cqg.rtd",,"StudyData", "Correlation("&amp;O$3&amp;","&amp;$B7&amp;",Period:="&amp;$C$2&amp;",InputChoice1:=Close,InputChoice2:=Close)", "Bar", "", "Close",$E$2, "0", "all","", "","True","T")/100</f>
        <v>0.31056224934999999</v>
      </c>
      <c r="P7" s="2">
        <f>RTD("cqg.rtd",,"StudyData", "Correlation("&amp;P$3&amp;","&amp;$B7&amp;",Period:="&amp;$C$2&amp;",InputChoice1:=Close,InputChoice2:=Close)", "Bar", "", "Close",$E$2, "0", "all","", "","True","T")/100</f>
        <v>0.23057428144799999</v>
      </c>
      <c r="Q7" s="2">
        <f>RTD("cqg.rtd",,"StudyData", "Correlation("&amp;Q$3&amp;","&amp;$B7&amp;",Period:="&amp;$C$2&amp;",InputChoice1:=Close,InputChoice2:=Close)", "Bar", "", "Close",$E$2, "0", "all","", "","True","T")/100</f>
        <v>-3.2776920510000002E-3</v>
      </c>
      <c r="R7" s="2">
        <f>RTD("cqg.rtd",,"StudyData", "Correlation("&amp;R$3&amp;","&amp;$B7&amp;",Period:="&amp;$C$2&amp;",InputChoice1:=Close,InputChoice2:=Close)", "Bar", "", "Close",$E$2, "0", "all","", "","True","T")/100</f>
        <v>-0.60219303634499999</v>
      </c>
      <c r="S7" s="2">
        <f>RTD("cqg.rtd",,"StudyData", "Correlation("&amp;S$3&amp;","&amp;$B7&amp;",Period:="&amp;$C$2&amp;",InputChoice1:=Close,InputChoice2:=Close)", "Bar", "", "Close",$E$2, "0", "all","", "","True","T")/100</f>
        <v>-0.78619533620300008</v>
      </c>
      <c r="T7" s="2"/>
      <c r="U7" s="2"/>
      <c r="V7" s="2"/>
      <c r="W7" s="2"/>
    </row>
    <row r="8" spans="2:23" x14ac:dyDescent="0.3">
      <c r="B8" s="3" t="s">
        <v>21</v>
      </c>
      <c r="C8" s="2">
        <f>RTD("cqg.rtd",,"StudyData", "Correlation("&amp;C$3&amp;","&amp;$B8&amp;",Period:="&amp;$C$2&amp;",InputChoice1:=Close,InputChoice2:=Close)", "Bar", "", "Close",$E$2, "0", "all","", "","True","T")/100</f>
        <v>-0.59801231490899998</v>
      </c>
      <c r="D8" s="2">
        <f>RTD("cqg.rtd",,"StudyData", "Correlation("&amp;D$3&amp;","&amp;$B8&amp;",Period:="&amp;$C$2&amp;",InputChoice1:=Close,InputChoice2:=Close)", "Bar", "", "Close",$E$2, "0", "all","", "","True","T")/100</f>
        <v>0.15552308796200001</v>
      </c>
      <c r="E8" s="2">
        <f>RTD("cqg.rtd",,"StudyData", "Correlation("&amp;E$3&amp;","&amp;$B8&amp;",Period:="&amp;$C$2&amp;",InputChoice1:=Close,InputChoice2:=Close)", "Bar", "", "Close",$E$2, "0", "all","", "","True","T")/100</f>
        <v>0.30785744180199998</v>
      </c>
      <c r="F8" s="2">
        <f>RTD("cqg.rtd",,"StudyData", "Correlation("&amp;F$3&amp;","&amp;$B8&amp;",Period:="&amp;$C$2&amp;",InputChoice1:=Close,InputChoice2:=Close)", "Bar", "", "Close",$E$2, "0", "all","", "","True","T")/100</f>
        <v>-0.28964660473100001</v>
      </c>
      <c r="G8" s="2">
        <f>RTD("cqg.rtd",,"StudyData", "Correlation("&amp;G$3&amp;","&amp;$B8&amp;",Period:="&amp;$C$2&amp;",InputChoice1:=Close,InputChoice2:=Close)", "Bar", "", "Close",$E$2, "0", "all","", "","True","T")/100</f>
        <v>-9.9441893779000007E-2</v>
      </c>
      <c r="H8" s="2">
        <f>RTD("cqg.rtd",,"StudyData", "Correlation("&amp;H$3&amp;","&amp;$B8&amp;",Period:="&amp;$C$2&amp;",InputChoice1:=Close,InputChoice2:=Close)", "Bar", "", "Close",$E$2, "0", "all","", "","True","T")/100</f>
        <v>-0.82939021705799998</v>
      </c>
      <c r="I8" s="2">
        <f>RTD("cqg.rtd",,"StudyData", "Correlation("&amp;I$3&amp;","&amp;$B8&amp;",Period:="&amp;$C$2&amp;",InputChoice1:=Close,InputChoice2:=Close)", "Bar", "", "Close",$E$2, "0", "all","", "","True","T")/100</f>
        <v>-0.85421639771500002</v>
      </c>
      <c r="J8" s="2">
        <f>RTD("cqg.rtd",,"StudyData", "Correlation("&amp;J$3&amp;","&amp;$B8&amp;",Period:="&amp;$C$2&amp;",InputChoice1:=Close,InputChoice2:=Close)", "Bar", "", "Close",$E$2, "0", "all","", "","True","T")/100</f>
        <v>-0.77099808869800002</v>
      </c>
      <c r="K8" s="2">
        <f>RTD("cqg.rtd",,"StudyData", "Correlation("&amp;K$3&amp;","&amp;$B8&amp;",Period:="&amp;$C$2&amp;",InputChoice1:=Close,InputChoice2:=Close)", "Bar", "", "Close",$E$2, "0", "all","", "","True","T")/100</f>
        <v>-0.63053972003600001</v>
      </c>
      <c r="L8" s="2">
        <f>RTD("cqg.rtd",,"StudyData", "Correlation("&amp;L$3&amp;","&amp;$B8&amp;",Period:="&amp;$C$2&amp;",InputChoice1:=Close,InputChoice2:=Close)", "Bar", "", "Close",$E$2, "0", "all","", "","True","T")/100</f>
        <v>0.11057312118400001</v>
      </c>
      <c r="M8" s="2">
        <f>RTD("cqg.rtd",,"StudyData", "Correlation("&amp;M$3&amp;","&amp;$B8&amp;",Period:="&amp;$C$2&amp;",InputChoice1:=Close,InputChoice2:=Close)", "Bar", "", "Close",$E$2, "0", "all","", "","True","T")/100</f>
        <v>-0.34505692846499997</v>
      </c>
      <c r="N8" s="2">
        <f>RTD("cqg.rtd",,"StudyData", "Correlation("&amp;N$3&amp;","&amp;$B8&amp;",Period:="&amp;$C$2&amp;",InputChoice1:=Close,InputChoice2:=Close)", "Bar", "", "Close",$E$2, "0", "all","", "","True","T")/100</f>
        <v>-0.32770957360799996</v>
      </c>
      <c r="O8" s="2">
        <f>RTD("cqg.rtd",,"StudyData", "Correlation("&amp;O$3&amp;","&amp;$B8&amp;",Period:="&amp;$C$2&amp;",InputChoice1:=Close,InputChoice2:=Close)", "Bar", "", "Close",$E$2, "0", "all","", "","True","T")/100</f>
        <v>-0.35456740777399998</v>
      </c>
      <c r="P8" s="2">
        <f>RTD("cqg.rtd",,"StudyData", "Correlation("&amp;P$3&amp;","&amp;$B8&amp;",Period:="&amp;$C$2&amp;",InputChoice1:=Close,InputChoice2:=Close)", "Bar", "", "Close",$E$2, "0", "all","", "","True","T")/100</f>
        <v>1.6567224409000002E-2</v>
      </c>
      <c r="Q8" s="2">
        <f>RTD("cqg.rtd",,"StudyData", "Correlation("&amp;Q$3&amp;","&amp;$B8&amp;",Period:="&amp;$C$2&amp;",InputChoice1:=Close,InputChoice2:=Close)", "Bar", "", "Close",$E$2, "0", "all","", "","True","T")/100</f>
        <v>-0.14534004671799999</v>
      </c>
      <c r="R8" s="2">
        <f>RTD("cqg.rtd",,"StudyData", "Correlation("&amp;R$3&amp;","&amp;$B8&amp;",Period:="&amp;$C$2&amp;",InputChoice1:=Close,InputChoice2:=Close)", "Bar", "", "Close",$E$2, "0", "all","", "","True","T")/100</f>
        <v>0.45902487735399999</v>
      </c>
      <c r="S8" s="2">
        <f>RTD("cqg.rtd",,"StudyData", "Correlation("&amp;S$3&amp;","&amp;$B8&amp;",Period:="&amp;$C$2&amp;",InputChoice1:=Close,InputChoice2:=Close)", "Bar", "", "Close",$E$2, "0", "all","", "","True","T")/100</f>
        <v>0.50343289919400003</v>
      </c>
      <c r="T8" s="2"/>
      <c r="U8" s="2"/>
    </row>
    <row r="9" spans="2:23" x14ac:dyDescent="0.3">
      <c r="B9" s="3" t="s">
        <v>26</v>
      </c>
      <c r="C9" s="2">
        <f>RTD("cqg.rtd",,"StudyData", "Correlation("&amp;C$3&amp;","&amp;$B9&amp;",Period:="&amp;$C$2&amp;",InputChoice1:=Close,InputChoice2:=Close)", "Bar", "", "Close",$E$2, "0", "all","", "","True","T")/100</f>
        <v>0.889462205013</v>
      </c>
      <c r="D9" s="2">
        <f>RTD("cqg.rtd",,"StudyData", "Correlation("&amp;D$3&amp;","&amp;$B9&amp;",Period:="&amp;$C$2&amp;",InputChoice1:=Close,InputChoice2:=Close)", "Bar", "", "Close",$E$2, "0", "all","", "","True","T")/100</f>
        <v>-0.31124589647599998</v>
      </c>
      <c r="E9" s="2">
        <f>RTD("cqg.rtd",,"StudyData", "Correlation("&amp;E$3&amp;","&amp;$B9&amp;",Period:="&amp;$C$2&amp;",InputChoice1:=Close,InputChoice2:=Close)", "Bar", "", "Close",$E$2, "0", "all","", "","True","T")/100</f>
        <v>-0.47454249104200003</v>
      </c>
      <c r="F9" s="2">
        <f>RTD("cqg.rtd",,"StudyData", "Correlation("&amp;F$3&amp;","&amp;$B9&amp;",Period:="&amp;$C$2&amp;",InputChoice1:=Close,InputChoice2:=Close)", "Bar", "", "Close",$E$2, "0", "all","", "","True","T")/100</f>
        <v>0.60041387401500002</v>
      </c>
      <c r="G9" s="2">
        <f>RTD("cqg.rtd",,"StudyData", "Correlation("&amp;G$3&amp;","&amp;$B9&amp;",Period:="&amp;$C$2&amp;",InputChoice1:=Close,InputChoice2:=Close)", "Bar", "", "Close",$E$2, "0", "all","", "","True","T")/100</f>
        <v>0.35684763506599998</v>
      </c>
      <c r="H9" s="2">
        <f>RTD("cqg.rtd",,"StudyData", "Correlation("&amp;H$3&amp;","&amp;$B9&amp;",Period:="&amp;$C$2&amp;",InputChoice1:=Close,InputChoice2:=Close)", "Bar", "", "Close",$E$2, "0", "all","", "","True","T")/100</f>
        <v>0.56647589562800005</v>
      </c>
      <c r="I9" s="2">
        <f>RTD("cqg.rtd",,"StudyData", "Correlation("&amp;I$3&amp;","&amp;$B9&amp;",Period:="&amp;$C$2&amp;",InputChoice1:=Close,InputChoice2:=Close)", "Bar", "", "Close",$E$2, "0", "all","", "","True","T")/100</f>
        <v>0.6799835953279999</v>
      </c>
      <c r="J9" s="2">
        <f>RTD("cqg.rtd",,"StudyData", "Correlation("&amp;J$3&amp;","&amp;$B9&amp;",Period:="&amp;$C$2&amp;",InputChoice1:=Close,InputChoice2:=Close)", "Bar", "", "Close",$E$2, "0", "all","", "","True","T")/100</f>
        <v>0.86838743242399996</v>
      </c>
      <c r="K9" s="2">
        <f>RTD("cqg.rtd",,"StudyData", "Correlation("&amp;K$3&amp;","&amp;$B9&amp;",Period:="&amp;$C$2&amp;",InputChoice1:=Close,InputChoice2:=Close)", "Bar", "", "Close",$E$2, "0", "all","", "","True","T")/100</f>
        <v>0.61331888348499997</v>
      </c>
      <c r="L9" s="2">
        <f>RTD("cqg.rtd",,"StudyData", "Correlation("&amp;L$3&amp;","&amp;$B9&amp;",Period:="&amp;$C$2&amp;",InputChoice1:=Close,InputChoice2:=Close)", "Bar", "", "Close",$E$2, "0", "all","", "","True","T")/100</f>
        <v>-0.18245350533500002</v>
      </c>
      <c r="M9" s="2">
        <f>RTD("cqg.rtd",,"StudyData", "Correlation("&amp;M$3&amp;","&amp;$B9&amp;",Period:="&amp;$C$2&amp;",InputChoice1:=Close,InputChoice2:=Close)", "Bar", "", "Close",$E$2, "0", "all","", "","True","T")/100</f>
        <v>0.15304310249300002</v>
      </c>
      <c r="N9" s="2">
        <f>RTD("cqg.rtd",,"StudyData", "Correlation("&amp;N$3&amp;","&amp;$B9&amp;",Period:="&amp;$C$2&amp;",InputChoice1:=Close,InputChoice2:=Close)", "Bar", "", "Close",$E$2, "0", "all","", "","True","T")/100</f>
        <v>4.9410757546000002E-2</v>
      </c>
      <c r="O9" s="2">
        <f>RTD("cqg.rtd",,"StudyData", "Correlation("&amp;O$3&amp;","&amp;$B9&amp;",Period:="&amp;$C$2&amp;",InputChoice1:=Close,InputChoice2:=Close)", "Bar", "", "Close",$E$2, "0", "all","", "","True","T")/100</f>
        <v>0.16960733396199998</v>
      </c>
      <c r="P9" s="2">
        <f>RTD("cqg.rtd",,"StudyData", "Correlation("&amp;P$3&amp;","&amp;$B9&amp;",Period:="&amp;$C$2&amp;",InputChoice1:=Close,InputChoice2:=Close)", "Bar", "", "Close",$E$2, "0", "all","", "","True","T")/100</f>
        <v>0.42506544015699999</v>
      </c>
      <c r="Q9" s="2">
        <f>RTD("cqg.rtd",,"StudyData", "Correlation("&amp;Q$3&amp;","&amp;$B9&amp;",Period:="&amp;$C$2&amp;",InputChoice1:=Close,InputChoice2:=Close)", "Bar", "", "Close",$E$2, "0", "all","", "","True","T")/100</f>
        <v>-0.24922117153599999</v>
      </c>
      <c r="R9" s="2">
        <f>RTD("cqg.rtd",,"StudyData", "Correlation("&amp;R$3&amp;","&amp;$B9&amp;",Period:="&amp;$C$2&amp;",InputChoice1:=Close,InputChoice2:=Close)", "Bar", "", "Close",$E$2, "0", "all","", "","True","T")/100</f>
        <v>-0.77728543110199988</v>
      </c>
      <c r="S9" s="2">
        <f>RTD("cqg.rtd",,"StudyData", "Correlation("&amp;S$3&amp;","&amp;$B9&amp;",Period:="&amp;$C$2&amp;",InputChoice1:=Close,InputChoice2:=Close)", "Bar", "", "Close",$E$2, "0", "all","", "","True","T")/100</f>
        <v>-0.80745301069000008</v>
      </c>
      <c r="T9" s="2"/>
      <c r="U9" s="2"/>
    </row>
    <row r="10" spans="2:23" x14ac:dyDescent="0.3">
      <c r="B10" s="3" t="s">
        <v>27</v>
      </c>
      <c r="C10" s="2">
        <f>RTD("cqg.rtd",,"StudyData", "Correlation("&amp;C$3&amp;","&amp;$B10&amp;",Period:="&amp;$C$2&amp;",InputChoice1:=Close,InputChoice2:=Close)", "Bar", "", "Close",$E$2, "0", "all","", "","True","T")/100</f>
        <v>0.98293786032599995</v>
      </c>
      <c r="D10" s="2">
        <f>RTD("cqg.rtd",,"StudyData", "Correlation("&amp;D$3&amp;","&amp;$B10&amp;",Period:="&amp;$C$2&amp;",InputChoice1:=Close,InputChoice2:=Close)", "Bar", "", "Close",$E$2, "0", "all","", "","True","T")/100</f>
        <v>-0.76537528902199992</v>
      </c>
      <c r="E10" s="2">
        <f>RTD("cqg.rtd",,"StudyData", "Correlation("&amp;E$3&amp;","&amp;$B10&amp;",Period:="&amp;$C$2&amp;",InputChoice1:=Close,InputChoice2:=Close)", "Bar", "", "Close",$E$2, "0", "all","", "","True","T")/100</f>
        <v>-0.854276550538</v>
      </c>
      <c r="F10" s="2">
        <f>RTD("cqg.rtd",,"StudyData", "Correlation("&amp;F$3&amp;","&amp;$B10&amp;",Period:="&amp;$C$2&amp;",InputChoice1:=Close,InputChoice2:=Close)", "Bar", "", "Close",$E$2, "0", "all","", "","True","T")/100</f>
        <v>0.33124682148200002</v>
      </c>
      <c r="G10" s="2">
        <f>RTD("cqg.rtd",,"StudyData", "Correlation("&amp;G$3&amp;","&amp;$B10&amp;",Period:="&amp;$C$2&amp;",InputChoice1:=Close,InputChoice2:=Close)", "Bar", "", "Close",$E$2, "0", "all","", "","True","T")/100</f>
        <v>2.6497434920999999E-2</v>
      </c>
      <c r="H10" s="2">
        <f>RTD("cqg.rtd",,"StudyData", "Correlation("&amp;H$3&amp;","&amp;$B10&amp;",Period:="&amp;$C$2&amp;",InputChoice1:=Close,InputChoice2:=Close)", "Bar", "", "Close",$E$2, "0", "all","", "","True","T")/100</f>
        <v>0.195571058262</v>
      </c>
      <c r="I10" s="2">
        <f>RTD("cqg.rtd",,"StudyData", "Correlation("&amp;I$3&amp;","&amp;$B10&amp;",Period:="&amp;$C$2&amp;",InputChoice1:=Close,InputChoice2:=Close)", "Bar", "", "Close",$E$2, "0", "all","", "","True","T")/100</f>
        <v>0.42906818149300002</v>
      </c>
      <c r="J10" s="2">
        <f>RTD("cqg.rtd",,"StudyData", "Correlation("&amp;J$3&amp;","&amp;$B10&amp;",Period:="&amp;$C$2&amp;",InputChoice1:=Close,InputChoice2:=Close)", "Bar", "", "Close",$E$2, "0", "all","", "","True","T")/100</f>
        <v>0.92213616124699993</v>
      </c>
      <c r="K10" s="2">
        <f>RTD("cqg.rtd",,"StudyData", "Correlation("&amp;K$3&amp;","&amp;$B10&amp;",Period:="&amp;$C$2&amp;",InputChoice1:=Close,InputChoice2:=Close)", "Bar", "", "Close",$E$2, "0", "all","", "","True","T")/100</f>
        <v>0.72384307744500009</v>
      </c>
      <c r="L10" s="2">
        <f>RTD("cqg.rtd",,"StudyData", "Correlation("&amp;L$3&amp;","&amp;$B10&amp;",Period:="&amp;$C$2&amp;",InputChoice1:=Close,InputChoice2:=Close)", "Bar", "", "Close",$E$2, "0", "all","", "","True","T")/100</f>
        <v>-0.664869228945</v>
      </c>
      <c r="M10" s="2">
        <f>RTD("cqg.rtd",,"StudyData", "Correlation("&amp;M$3&amp;","&amp;$B10&amp;",Period:="&amp;$C$2&amp;",InputChoice1:=Close,InputChoice2:=Close)", "Bar", "", "Close",$E$2, "0", "all","", "","True","T")/100</f>
        <v>5.7143453164000005E-2</v>
      </c>
      <c r="N10" s="2">
        <f>RTD("cqg.rtd",,"StudyData", "Correlation("&amp;N$3&amp;","&amp;$B10&amp;",Period:="&amp;$C$2&amp;",InputChoice1:=Close,InputChoice2:=Close)", "Bar", "", "Close",$E$2, "0", "all","", "","True","T")/100</f>
        <v>0.18569373135100001</v>
      </c>
      <c r="O10" s="2">
        <f>RTD("cqg.rtd",,"StudyData", "Correlation("&amp;O$3&amp;","&amp;$B10&amp;",Period:="&amp;$C$2&amp;",InputChoice1:=Close,InputChoice2:=Close)", "Bar", "", "Close",$E$2, "0", "all","", "","True","T")/100</f>
        <v>0.41367229523400001</v>
      </c>
      <c r="P10" s="2">
        <f>RTD("cqg.rtd",,"StudyData", "Correlation("&amp;P$3&amp;","&amp;$B10&amp;",Period:="&amp;$C$2&amp;",InputChoice1:=Close,InputChoice2:=Close)", "Bar", "", "Close",$E$2, "0", "all","", "","True","T")/100</f>
        <v>0.35194895536700005</v>
      </c>
      <c r="Q10" s="2">
        <f>RTD("cqg.rtd",,"StudyData", "Correlation("&amp;Q$3&amp;","&amp;$B10&amp;",Period:="&amp;$C$2&amp;",InputChoice1:=Close,InputChoice2:=Close)", "Bar", "", "Close",$E$2, "0", "all","", "","True","T")/100</f>
        <v>-0.10236066337700001</v>
      </c>
      <c r="R10" s="2">
        <f>RTD("cqg.rtd",,"StudyData", "Correlation("&amp;R$3&amp;","&amp;$B10&amp;",Period:="&amp;$C$2&amp;",InputChoice1:=Close,InputChoice2:=Close)", "Bar", "", "Close",$E$2, "0", "all","", "","True","T")/100</f>
        <v>-0.70704503816300002</v>
      </c>
      <c r="S10" s="2">
        <f>RTD("cqg.rtd",,"StudyData", "Correlation("&amp;S$3&amp;","&amp;$B10&amp;",Period:="&amp;$C$2&amp;",InputChoice1:=Close,InputChoice2:=Close)", "Bar", "", "Close",$E$2, "0", "all","", "","True","T")/100</f>
        <v>-0.99164660408299998</v>
      </c>
      <c r="T10" s="2"/>
      <c r="U10" s="2"/>
    </row>
    <row r="11" spans="2:23" x14ac:dyDescent="0.3">
      <c r="B11" s="3" t="s">
        <v>28</v>
      </c>
      <c r="C11" s="2">
        <f>RTD("cqg.rtd",,"StudyData", "Correlation("&amp;C$3&amp;","&amp;$B11&amp;",Period:="&amp;$C$2&amp;",InputChoice1:=Close,InputChoice2:=Close)", "Bar", "", "Close",$E$2, "0", "all","", "","True","T")/100</f>
        <v>-0.26835613725999996</v>
      </c>
      <c r="D11" s="2">
        <f>RTD("cqg.rtd",,"StudyData", "Correlation("&amp;D$3&amp;","&amp;$B11&amp;",Period:="&amp;$C$2&amp;",InputChoice1:=Close,InputChoice2:=Close)", "Bar", "", "Close",$E$2, "0", "all","", "","True","T")/100</f>
        <v>0.80839612189199994</v>
      </c>
      <c r="E11" s="2">
        <f>RTD("cqg.rtd",,"StudyData", "Correlation("&amp;E$3&amp;","&amp;$B11&amp;",Period:="&amp;$C$2&amp;",InputChoice1:=Close,InputChoice2:=Close)", "Bar", "", "Close",$E$2, "0", "all","", "","True","T")/100</f>
        <v>0.77075195497799998</v>
      </c>
      <c r="F11" s="2">
        <f>RTD("cqg.rtd",,"StudyData", "Correlation("&amp;F$3&amp;","&amp;$B11&amp;",Period:="&amp;$C$2&amp;",InputChoice1:=Close,InputChoice2:=Close)", "Bar", "", "Close",$E$2, "0", "all","", "","True","T")/100</f>
        <v>0.72605190213399995</v>
      </c>
      <c r="G11" s="2">
        <f>RTD("cqg.rtd",,"StudyData", "Correlation("&amp;G$3&amp;","&amp;$B11&amp;",Period:="&amp;$C$2&amp;",InputChoice1:=Close,InputChoice2:=Close)", "Bar", "", "Close",$E$2, "0", "all","", "","True","T")/100</f>
        <v>0.89117214886700002</v>
      </c>
      <c r="H11" s="2">
        <f>RTD("cqg.rtd",,"StudyData", "Correlation("&amp;H$3&amp;","&amp;$B11&amp;",Period:="&amp;$C$2&amp;",InputChoice1:=Close,InputChoice2:=Close)", "Bar", "", "Close",$E$2, "0", "all","", "","True","T")/100</f>
        <v>-0.42537573808899998</v>
      </c>
      <c r="I11" s="2">
        <f>RTD("cqg.rtd",,"StudyData", "Correlation("&amp;I$3&amp;","&amp;$B11&amp;",Period:="&amp;$C$2&amp;",InputChoice1:=Close,InputChoice2:=Close)", "Bar", "", "Close",$E$2, "0", "all","", "","True","T")/100</f>
        <v>-0.55839952773400003</v>
      </c>
      <c r="J11" s="2">
        <f>RTD("cqg.rtd",,"StudyData", "Correlation("&amp;J$3&amp;","&amp;$B11&amp;",Period:="&amp;$C$2&amp;",InputChoice1:=Close,InputChoice2:=Close)", "Bar", "", "Close",$E$2, "0", "all","", "","True","T")/100</f>
        <v>-0.50059002991500001</v>
      </c>
      <c r="K11" s="2">
        <f>RTD("cqg.rtd",,"StudyData", "Correlation("&amp;K$3&amp;","&amp;$B11&amp;",Period:="&amp;$C$2&amp;",InputChoice1:=Close,InputChoice2:=Close)", "Bar", "", "Close",$E$2, "0", "all","", "","True","T")/100</f>
        <v>-0.83273380180299994</v>
      </c>
      <c r="L11" s="2">
        <f>RTD("cqg.rtd",,"StudyData", "Correlation("&amp;L$3&amp;","&amp;$B11&amp;",Period:="&amp;$C$2&amp;",InputChoice1:=Close,InputChoice2:=Close)", "Bar", "", "Close",$E$2, "0", "all","", "","True","T")/100</f>
        <v>0.83488806876900001</v>
      </c>
      <c r="M11" s="2">
        <f>RTD("cqg.rtd",,"StudyData", "Correlation("&amp;M$3&amp;","&amp;$B11&amp;",Period:="&amp;$C$2&amp;",InputChoice1:=Close,InputChoice2:=Close)", "Bar", "", "Close",$E$2, "0", "all","", "","True","T")/100</f>
        <v>0.29230180005600004</v>
      </c>
      <c r="N11" s="2">
        <f>RTD("cqg.rtd",,"StudyData", "Correlation("&amp;N$3&amp;","&amp;$B11&amp;",Period:="&amp;$C$2&amp;",InputChoice1:=Close,InputChoice2:=Close)", "Bar", "", "Close",$E$2, "0", "all","", "","True","T")/100</f>
        <v>-0.29535407711899997</v>
      </c>
      <c r="O11" s="2">
        <f>RTD("cqg.rtd",,"StudyData", "Correlation("&amp;O$3&amp;","&amp;$B11&amp;",Period:="&amp;$C$2&amp;",InputChoice1:=Close,InputChoice2:=Close)", "Bar", "", "Close",$E$2, "0", "all","", "","True","T")/100</f>
        <v>-0.47258425911899998</v>
      </c>
      <c r="P11" s="2">
        <f>RTD("cqg.rtd",,"StudyData", "Correlation("&amp;P$3&amp;","&amp;$B11&amp;",Period:="&amp;$C$2&amp;",InputChoice1:=Close,InputChoice2:=Close)", "Bar", "", "Close",$E$2, "0", "all","", "","True","T")/100</f>
        <v>0.25292854408800003</v>
      </c>
      <c r="Q11" s="2">
        <f>RTD("cqg.rtd",,"StudyData", "Correlation("&amp;Q$3&amp;","&amp;$B11&amp;",Period:="&amp;$C$2&amp;",InputChoice1:=Close,InputChoice2:=Close)", "Bar", "", "Close",$E$2, "0", "all","", "","True","T")/100</f>
        <v>-0.41711337672200005</v>
      </c>
      <c r="R11" s="2">
        <f>RTD("cqg.rtd",,"StudyData", "Correlation("&amp;R$3&amp;","&amp;$B11&amp;",Period:="&amp;$C$2&amp;",InputChoice1:=Close,InputChoice2:=Close)", "Bar", "", "Close",$E$2, "0", "all","", "","True","T")/100</f>
        <v>0.19508953711899998</v>
      </c>
      <c r="S11" s="2">
        <f>RTD("cqg.rtd",,"StudyData", "Correlation("&amp;S$3&amp;","&amp;$B11&amp;",Period:="&amp;$C$2&amp;",InputChoice1:=Close,InputChoice2:=Close)", "Bar", "", "Close",$E$2, "0", "all","", "","True","T")/100</f>
        <v>0.396426414698</v>
      </c>
      <c r="T11" s="2"/>
      <c r="U11" s="2"/>
    </row>
    <row r="12" spans="2:23" x14ac:dyDescent="0.3">
      <c r="B12" s="3" t="s">
        <v>29</v>
      </c>
      <c r="C12" s="2">
        <f>RTD("cqg.rtd",,"StudyData", "Correlation("&amp;C$3&amp;","&amp;$B12&amp;",Period:="&amp;$C$2&amp;",InputChoice1:=Close,InputChoice2:=Close)", "Bar", "", "Close",$E$2, "0", "all","", "","True","T")/100</f>
        <v>0.810928998314</v>
      </c>
      <c r="D12" s="2">
        <f>RTD("cqg.rtd",,"StudyData", "Correlation("&amp;D$3&amp;","&amp;$B12&amp;",Period:="&amp;$C$2&amp;",InputChoice1:=Close,InputChoice2:=Close)", "Bar", "", "Close",$E$2, "0", "all","", "","True","T")/100</f>
        <v>-0.57100470128699998</v>
      </c>
      <c r="E12" s="2">
        <f>RTD("cqg.rtd",,"StudyData", "Correlation("&amp;E$3&amp;","&amp;$B12&amp;",Period:="&amp;$C$2&amp;",InputChoice1:=Close,InputChoice2:=Close)", "Bar", "", "Close",$E$2, "0", "all","", "","True","T")/100</f>
        <v>-0.67764394864699995</v>
      </c>
      <c r="F12" s="2">
        <f>RTD("cqg.rtd",,"StudyData", "Correlation("&amp;F$3&amp;","&amp;$B12&amp;",Period:="&amp;$C$2&amp;",InputChoice1:=Close,InputChoice2:=Close)", "Bar", "", "Close",$E$2, "0", "all","", "","True","T")/100</f>
        <v>0.221037885938</v>
      </c>
      <c r="G12" s="2">
        <f>RTD("cqg.rtd",,"StudyData", "Correlation("&amp;G$3&amp;","&amp;$B12&amp;",Period:="&amp;$C$2&amp;",InputChoice1:=Close,InputChoice2:=Close)", "Bar", "", "Close",$E$2, "0", "all","", "","True","T")/100</f>
        <v>-7.8454215100000006E-3</v>
      </c>
      <c r="H12" s="2">
        <f>RTD("cqg.rtd",,"StudyData", "Correlation("&amp;H$3&amp;","&amp;$B12&amp;",Period:="&amp;$C$2&amp;",InputChoice1:=Close,InputChoice2:=Close)", "Bar", "", "Close",$E$2, "0", "all","", "","True","T")/100</f>
        <v>0.59454139615800006</v>
      </c>
      <c r="I12" s="2">
        <f>RTD("cqg.rtd",,"StudyData", "Correlation("&amp;I$3&amp;","&amp;$B12&amp;",Period:="&amp;$C$2&amp;",InputChoice1:=Close,InputChoice2:=Close)", "Bar", "", "Close",$E$2, "0", "all","", "","True","T")/100</f>
        <v>0.746056753686</v>
      </c>
      <c r="J12" s="2">
        <f>RTD("cqg.rtd",,"StudyData", "Correlation("&amp;J$3&amp;","&amp;$B12&amp;",Period:="&amp;$C$2&amp;",InputChoice1:=Close,InputChoice2:=Close)", "Bar", "", "Close",$E$2, "0", "all","", "","True","T")/100</f>
        <v>0.78278066573000005</v>
      </c>
      <c r="K12" s="2">
        <f>RTD("cqg.rtd",,"StudyData", "Correlation("&amp;K$3&amp;","&amp;$B12&amp;",Period:="&amp;$C$2&amp;",InputChoice1:=Close,InputChoice2:=Close)", "Bar", "", "Close",$E$2, "0", "all","", "","True","T")/100</f>
        <v>0.8114614696050001</v>
      </c>
      <c r="L12" s="2">
        <f>RTD("cqg.rtd",,"StudyData", "Correlation("&amp;L$3&amp;","&amp;$B12&amp;",Period:="&amp;$C$2&amp;",InputChoice1:=Close,InputChoice2:=Close)", "Bar", "", "Close",$E$2, "0", "all","", "","True","T")/100</f>
        <v>-0.40207932125399998</v>
      </c>
      <c r="M12" s="2">
        <f>RTD("cqg.rtd",,"StudyData", "Correlation("&amp;M$3&amp;","&amp;$B12&amp;",Period:="&amp;$C$2&amp;",InputChoice1:=Close,InputChoice2:=Close)", "Bar", "", "Close",$E$2, "0", "all","", "","True","T")/100</f>
        <v>-0.44792145016099999</v>
      </c>
      <c r="N12" s="2">
        <f>RTD("cqg.rtd",,"StudyData", "Correlation("&amp;N$3&amp;","&amp;$B12&amp;",Period:="&amp;$C$2&amp;",InputChoice1:=Close,InputChoice2:=Close)", "Bar", "", "Close",$E$2, "0", "all","", "","True","T")/100</f>
        <v>-0.29964282820099997</v>
      </c>
      <c r="O12" s="2">
        <f>RTD("cqg.rtd",,"StudyData", "Correlation("&amp;O$3&amp;","&amp;$B12&amp;",Period:="&amp;$C$2&amp;",InputChoice1:=Close,InputChoice2:=Close)", "Bar", "", "Close",$E$2, "0", "all","", "","True","T")/100</f>
        <v>-7.9546957682999991E-2</v>
      </c>
      <c r="P12" s="2">
        <f>RTD("cqg.rtd",,"StudyData", "Correlation("&amp;P$3&amp;","&amp;$B12&amp;",Period:="&amp;$C$2&amp;",InputChoice1:=Close,InputChoice2:=Close)", "Bar", "", "Close",$E$2, "0", "all","", "","True","T")/100</f>
        <v>0.62644458251800006</v>
      </c>
      <c r="Q12" s="2">
        <f>RTD("cqg.rtd",,"StudyData", "Correlation("&amp;Q$3&amp;","&amp;$B12&amp;",Period:="&amp;$C$2&amp;",InputChoice1:=Close,InputChoice2:=Close)", "Bar", "", "Close",$E$2, "0", "all","", "","True","T")/100</f>
        <v>-0.43869951259700002</v>
      </c>
      <c r="R12" s="2">
        <f>RTD("cqg.rtd",,"StudyData", "Correlation("&amp;R$3&amp;","&amp;$B12&amp;",Period:="&amp;$C$2&amp;",InputChoice1:=Close,InputChoice2:=Close)", "Bar", "", "Close",$E$2, "0", "all","", "","True","T")/100</f>
        <v>-0.95697813126800002</v>
      </c>
      <c r="S12" s="2">
        <f>RTD("cqg.rtd",,"StudyData", "Correlation("&amp;S$3&amp;","&amp;$B12&amp;",Period:="&amp;$C$2&amp;",InputChoice1:=Close,InputChoice2:=Close)", "Bar", "", "Close",$E$2, "0", "all","", "","True","T")/100</f>
        <v>-0.83049838519300001</v>
      </c>
      <c r="T12" s="2"/>
      <c r="U12" s="2"/>
    </row>
    <row r="13" spans="2:23" x14ac:dyDescent="0.3">
      <c r="B13" s="3" t="s">
        <v>30</v>
      </c>
      <c r="C13" s="2">
        <f>RTD("cqg.rtd",,"StudyData", "Correlation("&amp;C$3&amp;","&amp;$B13&amp;",Period:="&amp;$C$2&amp;",InputChoice1:=Close,InputChoice2:=Close)", "Bar", "", "Close",$E$2, "0", "all","", "","True","T")/100</f>
        <v>-0.915979868551</v>
      </c>
      <c r="D13" s="2">
        <f>RTD("cqg.rtd",,"StudyData", "Correlation("&amp;D$3&amp;","&amp;$B13&amp;",Period:="&amp;$C$2&amp;",InputChoice1:=Close,InputChoice2:=Close)", "Bar", "", "Close",$E$2, "0", "all","", "","True","T")/100</f>
        <v>0.45183751721599996</v>
      </c>
      <c r="E13" s="2">
        <f>RTD("cqg.rtd",,"StudyData", "Correlation("&amp;E$3&amp;","&amp;$B13&amp;",Period:="&amp;$C$2&amp;",InputChoice1:=Close,InputChoice2:=Close)", "Bar", "", "Close",$E$2, "0", "all","", "","True","T")/100</f>
        <v>0.57929914555499995</v>
      </c>
      <c r="F13" s="2">
        <f>RTD("cqg.rtd",,"StudyData", "Correlation("&amp;F$3&amp;","&amp;$B13&amp;",Period:="&amp;$C$2&amp;",InputChoice1:=Close,InputChoice2:=Close)", "Bar", "", "Close",$E$2, "0", "all","", "","True","T")/100</f>
        <v>-0.57508432577699997</v>
      </c>
      <c r="G13" s="2">
        <f>RTD("cqg.rtd",,"StudyData", "Correlation("&amp;G$3&amp;","&amp;$B13&amp;",Period:="&amp;$C$2&amp;",InputChoice1:=Close,InputChoice2:=Close)", "Bar", "", "Close",$E$2, "0", "all","", "","True","T")/100</f>
        <v>-0.30254435275500002</v>
      </c>
      <c r="H13" s="2">
        <f>RTD("cqg.rtd",,"StudyData", "Correlation("&amp;H$3&amp;","&amp;$B13&amp;",Period:="&amp;$C$2&amp;",InputChoice1:=Close,InputChoice2:=Close)", "Bar", "", "Close",$E$2, "0", "all","", "","True","T")/100</f>
        <v>-0.22467268627100001</v>
      </c>
      <c r="I13" s="2">
        <f>RTD("cqg.rtd",,"StudyData", "Correlation("&amp;I$3&amp;","&amp;$B13&amp;",Period:="&amp;$C$2&amp;",InputChoice1:=Close,InputChoice2:=Close)", "Bar", "", "Close",$E$2, "0", "all","", "","True","T")/100</f>
        <v>-0.39070878068200005</v>
      </c>
      <c r="J13" s="2">
        <f>RTD("cqg.rtd",,"StudyData", "Correlation("&amp;J$3&amp;","&amp;$B13&amp;",Period:="&amp;$C$2&amp;",InputChoice1:=Close,InputChoice2:=Close)", "Bar", "", "Close",$E$2, "0", "all","", "","True","T")/100</f>
        <v>-0.87281367198199999</v>
      </c>
      <c r="K13" s="2">
        <f>RTD("cqg.rtd",,"StudyData", "Correlation("&amp;K$3&amp;","&amp;$B13&amp;",Period:="&amp;$C$2&amp;",InputChoice1:=Close,InputChoice2:=Close)", "Bar", "", "Close",$E$2, "0", "all","", "","True","T")/100</f>
        <v>-0.51240094593200003</v>
      </c>
      <c r="L13" s="2">
        <f>RTD("cqg.rtd",,"StudyData", "Correlation("&amp;L$3&amp;","&amp;$B13&amp;",Period:="&amp;$C$2&amp;",InputChoice1:=Close,InputChoice2:=Close)", "Bar", "", "Close",$E$2, "0", "all","", "","True","T")/100</f>
        <v>0.38083169715700005</v>
      </c>
      <c r="M13" s="2">
        <f>RTD("cqg.rtd",,"StudyData", "Correlation("&amp;M$3&amp;","&amp;$B13&amp;",Period:="&amp;$C$2&amp;",InputChoice1:=Close,InputChoice2:=Close)", "Bar", "", "Close",$E$2, "0", "all","", "","True","T")/100</f>
        <v>-0.43302599005499998</v>
      </c>
      <c r="N13" s="2">
        <f>RTD("cqg.rtd",,"StudyData", "Correlation("&amp;N$3&amp;","&amp;$B13&amp;",Period:="&amp;$C$2&amp;",InputChoice1:=Close,InputChoice2:=Close)", "Bar", "", "Close",$E$2, "0", "all","", "","True","T")/100</f>
        <v>-0.35544761871200004</v>
      </c>
      <c r="O13" s="2">
        <f>RTD("cqg.rtd",,"StudyData", "Correlation("&amp;O$3&amp;","&amp;$B13&amp;",Period:="&amp;$C$2&amp;",InputChoice1:=Close,InputChoice2:=Close)", "Bar", "", "Close",$E$2, "0", "all","", "","True","T")/100</f>
        <v>-0.48111978778800002</v>
      </c>
      <c r="P13" s="2">
        <f>RTD("cqg.rtd",,"StudyData", "Correlation("&amp;P$3&amp;","&amp;$B13&amp;",Period:="&amp;$C$2&amp;",InputChoice1:=Close,InputChoice2:=Close)", "Bar", "", "Close",$E$2, "0", "all","", "","True","T")/100</f>
        <v>-0.206948141246</v>
      </c>
      <c r="Q13" s="2">
        <f>RTD("cqg.rtd",,"StudyData", "Correlation("&amp;Q$3&amp;","&amp;$B13&amp;",Period:="&amp;$C$2&amp;",InputChoice1:=Close,InputChoice2:=Close)", "Bar", "", "Close",$E$2, "0", "all","", "","True","T")/100</f>
        <v>2.4013338880000002E-3</v>
      </c>
      <c r="R13" s="2">
        <f>RTD("cqg.rtd",,"StudyData", "Correlation("&amp;R$3&amp;","&amp;$B13&amp;",Period:="&amp;$C$2&amp;",InputChoice1:=Close,InputChoice2:=Close)", "Bar", "", "Close",$E$2, "0", "all","", "","True","T")/100</f>
        <v>0.53961502082599999</v>
      </c>
      <c r="S13" s="2">
        <f>RTD("cqg.rtd",,"StudyData", "Correlation("&amp;S$3&amp;","&amp;$B13&amp;",Period:="&amp;$C$2&amp;",InputChoice1:=Close,InputChoice2:=Close)", "Bar", "", "Close",$E$2, "0", "all","", "","True","T")/100</f>
        <v>0.84628539898900002</v>
      </c>
      <c r="T13" s="2"/>
      <c r="U13" s="2"/>
    </row>
    <row r="14" spans="2:23" x14ac:dyDescent="0.3">
      <c r="B14" s="3" t="s">
        <v>31</v>
      </c>
      <c r="C14" s="2">
        <f>RTD("cqg.rtd",,"StudyData", "Correlation("&amp;C$3&amp;","&amp;$B14&amp;",Period:="&amp;$C$2&amp;",InputChoice1:=Close,InputChoice2:=Close)", "Bar", "", "Close",$E$2, "0", "all","", "","True","T")/100</f>
        <v>-0.78468569219000006</v>
      </c>
      <c r="D14" s="2">
        <f>RTD("cqg.rtd",,"StudyData", "Correlation("&amp;D$3&amp;","&amp;$B14&amp;",Period:="&amp;$C$2&amp;",InputChoice1:=Close,InputChoice2:=Close)", "Bar", "", "Close",$E$2, "0", "all","", "","True","T")/100</f>
        <v>0.83509495351599994</v>
      </c>
      <c r="E14" s="2">
        <f>RTD("cqg.rtd",,"StudyData", "Correlation("&amp;E$3&amp;","&amp;$B14&amp;",Period:="&amp;$C$2&amp;",InputChoice1:=Close,InputChoice2:=Close)", "Bar", "", "Close",$E$2, "0", "all","", "","True","T")/100</f>
        <v>0.90161248638900005</v>
      </c>
      <c r="F14" s="2">
        <f>RTD("cqg.rtd",,"StudyData", "Correlation("&amp;F$3&amp;","&amp;$B14&amp;",Period:="&amp;$C$2&amp;",InputChoice1:=Close,InputChoice2:=Close)", "Bar", "", "Close",$E$2, "0", "all","", "","True","T")/100</f>
        <v>0.13557858386300001</v>
      </c>
      <c r="G14" s="2">
        <f>RTD("cqg.rtd",,"StudyData", "Correlation("&amp;G$3&amp;","&amp;$B14&amp;",Period:="&amp;$C$2&amp;",InputChoice1:=Close,InputChoice2:=Close)", "Bar", "", "Close",$E$2, "0", "all","", "","True","T")/100</f>
        <v>0.42954204837400001</v>
      </c>
      <c r="H14" s="2">
        <f>RTD("cqg.rtd",,"StudyData", "Correlation("&amp;H$3&amp;","&amp;$B14&amp;",Period:="&amp;$C$2&amp;",InputChoice1:=Close,InputChoice2:=Close)", "Bar", "", "Close",$E$2, "0", "all","", "","True","T")/100</f>
        <v>-0.52963033120199998</v>
      </c>
      <c r="I14" s="2">
        <f>RTD("cqg.rtd",,"StudyData", "Correlation("&amp;I$3&amp;","&amp;$B14&amp;",Period:="&amp;$C$2&amp;",InputChoice1:=Close,InputChoice2:=Close)", "Bar", "", "Close",$E$2, "0", "all","", "","True","T")/100</f>
        <v>-0.71912986816499991</v>
      </c>
      <c r="J14" s="2">
        <f>RTD("cqg.rtd",,"StudyData", "Correlation("&amp;J$3&amp;","&amp;$B14&amp;",Period:="&amp;$C$2&amp;",InputChoice1:=Close,InputChoice2:=Close)", "Bar", "", "Close",$E$2, "0", "all","", "","True","T")/100</f>
        <v>-0.94312058185400005</v>
      </c>
      <c r="K14" s="2">
        <f>RTD("cqg.rtd",,"StudyData", "Correlation("&amp;K$3&amp;","&amp;$B14&amp;",Period:="&amp;$C$2&amp;",InputChoice1:=Close,InputChoice2:=Close)", "Bar", "", "Close",$E$2, "0", "all","", "","True","T")/100</f>
        <v>-0.94839746459599994</v>
      </c>
      <c r="L14" s="2">
        <f>RTD("cqg.rtd",,"StudyData", "Correlation("&amp;L$3&amp;","&amp;$B14&amp;",Period:="&amp;$C$2&amp;",InputChoice1:=Close,InputChoice2:=Close)", "Bar", "", "Close",$E$2, "0", "all","", "","True","T")/100</f>
        <v>0.8072648</v>
      </c>
      <c r="M14" s="2">
        <f>RTD("cqg.rtd",,"StudyData", "Correlation("&amp;M$3&amp;","&amp;$B14&amp;",Period:="&amp;$C$2&amp;",InputChoice1:=Close,InputChoice2:=Close)", "Bar", "", "Close",$E$2, "0", "all","", "","True","T")/100</f>
        <v>-9.1151714093999997E-2</v>
      </c>
      <c r="N14" s="2">
        <f>RTD("cqg.rtd",,"StudyData", "Correlation("&amp;N$3&amp;","&amp;$B14&amp;",Period:="&amp;$C$2&amp;",InputChoice1:=Close,InputChoice2:=Close)", "Bar", "", "Close",$E$2, "0", "all","", "","True","T")/100</f>
        <v>-0.45001870445500003</v>
      </c>
      <c r="O14" s="2">
        <f>RTD("cqg.rtd",,"StudyData", "Correlation("&amp;O$3&amp;","&amp;$B14&amp;",Period:="&amp;$C$2&amp;",InputChoice1:=Close,InputChoice2:=Close)", "Bar", "", "Close",$E$2, "0", "all","", "","True","T")/100</f>
        <v>-0.64717390775700001</v>
      </c>
      <c r="P14" s="2">
        <f>RTD("cqg.rtd",,"StudyData", "Correlation("&amp;P$3&amp;","&amp;$B14&amp;",Period:="&amp;$C$2&amp;",InputChoice1:=Close,InputChoice2:=Close)", "Bar", "", "Close",$E$2, "0", "all","", "","True","T")/100</f>
        <v>5.9759039037999999E-2</v>
      </c>
      <c r="Q14" s="2">
        <f>RTD("cqg.rtd",,"StudyData", "Correlation("&amp;Q$3&amp;","&amp;$B14&amp;",Period:="&amp;$C$2&amp;",InputChoice1:=Close,InputChoice2:=Close)", "Bar", "", "Close",$E$2, "0", "all","", "","True","T")/100</f>
        <v>-0.30631139202300001</v>
      </c>
      <c r="R14" s="2">
        <f>RTD("cqg.rtd",,"StudyData", "Correlation("&amp;R$3&amp;","&amp;$B14&amp;",Period:="&amp;$C$2&amp;",InputChoice1:=Close,InputChoice2:=Close)", "Bar", "", "Close",$E$2, "0", "all","", "","True","T")/100</f>
        <v>0.50105006269100005</v>
      </c>
      <c r="S14" s="2">
        <f>RTD("cqg.rtd",,"StudyData", "Correlation("&amp;S$3&amp;","&amp;$B14&amp;",Period:="&amp;$C$2&amp;",InputChoice1:=Close,InputChoice2:=Close)", "Bar", "", "Close",$E$2, "0", "all","", "","True","T")/100</f>
        <v>0.82089874560200005</v>
      </c>
      <c r="T14" s="2"/>
      <c r="U14" s="2"/>
    </row>
    <row r="15" spans="2:23" x14ac:dyDescent="0.3">
      <c r="B15" s="3" t="s">
        <v>32</v>
      </c>
      <c r="C15" s="2">
        <f>RTD("cqg.rtd",,"StudyData", "Correlation("&amp;C$3&amp;","&amp;$B15&amp;",Period:="&amp;$C$2&amp;",InputChoice1:=Close,InputChoice2:=Close)", "Bar", "", "Close",$E$2, "0", "all","", "","True","T")/100</f>
        <v>-0.29153036408599997</v>
      </c>
      <c r="D15" s="2">
        <f>RTD("cqg.rtd",,"StudyData", "Correlation("&amp;D$3&amp;","&amp;$B15&amp;",Period:="&amp;$C$2&amp;",InputChoice1:=Close,InputChoice2:=Close)", "Bar", "", "Close",$E$2, "0", "all","", "","True","T")/100</f>
        <v>0.74603315764599998</v>
      </c>
      <c r="E15" s="2">
        <f>RTD("cqg.rtd",,"StudyData", "Correlation("&amp;E$3&amp;","&amp;$B15&amp;",Period:="&amp;$C$2&amp;",InputChoice1:=Close,InputChoice2:=Close)", "Bar", "", "Close",$E$2, "0", "all","", "","True","T")/100</f>
        <v>0.73110521318900001</v>
      </c>
      <c r="F15" s="2">
        <f>RTD("cqg.rtd",,"StudyData", "Correlation("&amp;F$3&amp;","&amp;$B15&amp;",Period:="&amp;$C$2&amp;",InputChoice1:=Close,InputChoice2:=Close)", "Bar", "", "Close",$E$2, "0", "all","", "","True","T")/100</f>
        <v>0.67160743752000007</v>
      </c>
      <c r="G15" s="2">
        <f>RTD("cqg.rtd",,"StudyData", "Correlation("&amp;G$3&amp;","&amp;$B15&amp;",Period:="&amp;$C$2&amp;",InputChoice1:=Close,InputChoice2:=Close)", "Bar", "", "Close",$E$2, "0", "all","", "","True","T")/100</f>
        <v>0.85351385255599999</v>
      </c>
      <c r="H15" s="2">
        <f>RTD("cqg.rtd",,"StudyData", "Correlation("&amp;H$3&amp;","&amp;$B15&amp;",Period:="&amp;$C$2&amp;",InputChoice1:=Close,InputChoice2:=Close)", "Bar", "", "Close",$E$2, "0", "all","", "","True","T")/100</f>
        <v>-0.51215269873399993</v>
      </c>
      <c r="I15" s="2">
        <f>RTD("cqg.rtd",,"StudyData", "Correlation("&amp;I$3&amp;","&amp;$B15&amp;",Period:="&amp;$C$2&amp;",InputChoice1:=Close,InputChoice2:=Close)", "Bar", "", "Close",$E$2, "0", "all","", "","True","T")/100</f>
        <v>-0.62656240421499998</v>
      </c>
      <c r="J15" s="2">
        <f>RTD("cqg.rtd",,"StudyData", "Correlation("&amp;J$3&amp;","&amp;$B15&amp;",Period:="&amp;$C$2&amp;",InputChoice1:=Close,InputChoice2:=Close)", "Bar", "", "Close",$E$2, "0", "all","", "","True","T")/100</f>
        <v>-0.58409296485899997</v>
      </c>
      <c r="K15" s="2">
        <f>RTD("cqg.rtd",,"StudyData", "Correlation("&amp;K$3&amp;","&amp;$B15&amp;",Period:="&amp;$C$2&amp;",InputChoice1:=Close,InputChoice2:=Close)", "Bar", "", "Close",$E$2, "0", "all","", "","True","T")/100</f>
        <v>-0.83771074757500008</v>
      </c>
      <c r="L15" s="2">
        <f>RTD("cqg.rtd",,"StudyData", "Correlation("&amp;L$3&amp;","&amp;$B15&amp;",Period:="&amp;$C$2&amp;",InputChoice1:=Close,InputChoice2:=Close)", "Bar", "", "Close",$E$2, "0", "all","", "","True","T")/100</f>
        <v>0.805838621634</v>
      </c>
      <c r="M15" s="2">
        <f>RTD("cqg.rtd",,"StudyData", "Correlation("&amp;M$3&amp;","&amp;$B15&amp;",Period:="&amp;$C$2&amp;",InputChoice1:=Close,InputChoice2:=Close)", "Bar", "", "Close",$E$2, "0", "all","", "","True","T")/100</f>
        <v>1.4588896806E-2</v>
      </c>
      <c r="N15" s="2">
        <f>RTD("cqg.rtd",,"StudyData", "Correlation("&amp;N$3&amp;","&amp;$B15&amp;",Period:="&amp;$C$2&amp;",InputChoice1:=Close,InputChoice2:=Close)", "Bar", "", "Close",$E$2, "0", "all","", "","True","T")/100</f>
        <v>-0.53026983447099996</v>
      </c>
      <c r="O15" s="2">
        <f>RTD("cqg.rtd",,"StudyData", "Correlation("&amp;O$3&amp;","&amp;$B15&amp;",Period:="&amp;$C$2&amp;",InputChoice1:=Close,InputChoice2:=Close)", "Bar", "", "Close",$E$2, "0", "all","", "","True","T")/100</f>
        <v>-0.66482733274899997</v>
      </c>
      <c r="P15" s="2">
        <f>RTD("cqg.rtd",,"StudyData", "Correlation("&amp;P$3&amp;","&amp;$B15&amp;",Period:="&amp;$C$2&amp;",InputChoice1:=Close,InputChoice2:=Close)", "Bar", "", "Close",$E$2, "0", "all","", "","True","T")/100</f>
        <v>0.439423949684</v>
      </c>
      <c r="Q15" s="2">
        <f>RTD("cqg.rtd",,"StudyData", "Correlation("&amp;Q$3&amp;","&amp;$B15&amp;",Period:="&amp;$C$2&amp;",InputChoice1:=Close,InputChoice2:=Close)", "Bar", "", "Close",$E$2, "0", "all","", "","True","T")/100</f>
        <v>-0.60837620958700001</v>
      </c>
      <c r="R15" s="2">
        <f>RTD("cqg.rtd",,"StudyData", "Correlation("&amp;R$3&amp;","&amp;$B15&amp;",Period:="&amp;$C$2&amp;",InputChoice1:=Close,InputChoice2:=Close)", "Bar", "", "Close",$E$2, "0", "all","", "","True","T")/100</f>
        <v>8.9704484081999991E-2</v>
      </c>
      <c r="S15" s="2">
        <f>RTD("cqg.rtd",,"StudyData", "Correlation("&amp;S$3&amp;","&amp;$B15&amp;",Period:="&amp;$C$2&amp;",InputChoice1:=Close,InputChoice2:=Close)", "Bar", "", "Close",$E$2, "0", "all","", "","True","T")/100</f>
        <v>0.38262736172700001</v>
      </c>
      <c r="T15" s="2"/>
      <c r="U15" s="2"/>
    </row>
    <row r="16" spans="2:23" x14ac:dyDescent="0.3">
      <c r="B16" s="3" t="s">
        <v>33</v>
      </c>
      <c r="C16" s="2">
        <f>RTD("cqg.rtd",,"StudyData", "Correlation("&amp;C$3&amp;","&amp;$B16&amp;",Period:="&amp;$C$2&amp;",InputChoice1:=Close,InputChoice2:=Close)", "Bar", "", "Close",$E$2, "0", "all","", "","True","T")/100</f>
        <v>-0.46460301047199998</v>
      </c>
      <c r="D16" s="2">
        <f>RTD("cqg.rtd",,"StudyData", "Correlation("&amp;D$3&amp;","&amp;$B16&amp;",Period:="&amp;$C$2&amp;",InputChoice1:=Close,InputChoice2:=Close)", "Bar", "", "Close",$E$2, "0", "all","", "","True","T")/100</f>
        <v>0.81577128756500006</v>
      </c>
      <c r="E16" s="2">
        <f>RTD("cqg.rtd",,"StudyData", "Correlation("&amp;E$3&amp;","&amp;$B16&amp;",Period:="&amp;$C$2&amp;",InputChoice1:=Close,InputChoice2:=Close)", "Bar", "", "Close",$E$2, "0", "all","", "","True","T")/100</f>
        <v>0.82552958833899992</v>
      </c>
      <c r="F16" s="2">
        <f>RTD("cqg.rtd",,"StudyData", "Correlation("&amp;F$3&amp;","&amp;$B16&amp;",Period:="&amp;$C$2&amp;",InputChoice1:=Close,InputChoice2:=Close)", "Bar", "", "Close",$E$2, "0", "all","", "","True","T")/100</f>
        <v>0.536112191003</v>
      </c>
      <c r="G16" s="2">
        <f>RTD("cqg.rtd",,"StudyData", "Correlation("&amp;G$3&amp;","&amp;$B16&amp;",Period:="&amp;$C$2&amp;",InputChoice1:=Close,InputChoice2:=Close)", "Bar", "", "Close",$E$2, "0", "all","", "","True","T")/100</f>
        <v>0.75960061490700004</v>
      </c>
      <c r="H16" s="2">
        <f>RTD("cqg.rtd",,"StudyData", "Correlation("&amp;H$3&amp;","&amp;$B16&amp;",Period:="&amp;$C$2&amp;",InputChoice1:=Close,InputChoice2:=Close)", "Bar", "", "Close",$E$2, "0", "all","", "","True","T")/100</f>
        <v>-0.55250882526</v>
      </c>
      <c r="I16" s="2">
        <f>RTD("cqg.rtd",,"StudyData", "Correlation("&amp;I$3&amp;","&amp;$B16&amp;",Period:="&amp;$C$2&amp;",InputChoice1:=Close,InputChoice2:=Close)", "Bar", "", "Close",$E$2, "0", "all","", "","True","T")/100</f>
        <v>-0.69754245215699995</v>
      </c>
      <c r="J16" s="2">
        <f>RTD("cqg.rtd",,"StudyData", "Correlation("&amp;J$3&amp;","&amp;$B16&amp;",Period:="&amp;$C$2&amp;",InputChoice1:=Close,InputChoice2:=Close)", "Bar", "", "Close",$E$2, "0", "all","", "","True","T")/100</f>
        <v>-0.71814399519600003</v>
      </c>
      <c r="K16" s="2">
        <f>RTD("cqg.rtd",,"StudyData", "Correlation("&amp;K$3&amp;","&amp;$B16&amp;",Period:="&amp;$C$2&amp;",InputChoice1:=Close,InputChoice2:=Close)", "Bar", "", "Close",$E$2, "0", "all","", "","True","T")/100</f>
        <v>-0.92398865768899996</v>
      </c>
      <c r="L16" s="2">
        <f>RTD("cqg.rtd",,"StudyData", "Correlation("&amp;L$3&amp;","&amp;$B16&amp;",Period:="&amp;$C$2&amp;",InputChoice1:=Close,InputChoice2:=Close)", "Bar", "", "Close",$E$2, "0", "all","", "","True","T")/100</f>
        <v>0.83934788093899992</v>
      </c>
      <c r="M16" s="2">
        <f>RTD("cqg.rtd",,"StudyData", "Correlation("&amp;M$3&amp;","&amp;$B16&amp;",Period:="&amp;$C$2&amp;",InputChoice1:=Close,InputChoice2:=Close)", "Bar", "", "Close",$E$2, "0", "all","", "","True","T")/100</f>
        <v>5.0651803723000002E-2</v>
      </c>
      <c r="N16" s="2">
        <f>RTD("cqg.rtd",,"StudyData", "Correlation("&amp;N$3&amp;","&amp;$B16&amp;",Period:="&amp;$C$2&amp;",InputChoice1:=Close,InputChoice2:=Close)", "Bar", "", "Close",$E$2, "0", "all","", "","True","T")/100</f>
        <v>-0.466468401995</v>
      </c>
      <c r="O16" s="2">
        <f>RTD("cqg.rtd",,"StudyData", "Correlation("&amp;O$3&amp;","&amp;$B16&amp;",Period:="&amp;$C$2&amp;",InputChoice1:=Close,InputChoice2:=Close)", "Bar", "", "Close",$E$2, "0", "all","", "","True","T")/100</f>
        <v>-0.63623982997600004</v>
      </c>
      <c r="P16" s="2">
        <f>RTD("cqg.rtd",,"StudyData", "Correlation("&amp;P$3&amp;","&amp;$B16&amp;",Period:="&amp;$C$2&amp;",InputChoice1:=Close,InputChoice2:=Close)", "Bar", "", "Close",$E$2, "0", "all","", "","True","T")/100</f>
        <v>0.28632245134400003</v>
      </c>
      <c r="Q16" s="2">
        <f>RTD("cqg.rtd",,"StudyData", "Correlation("&amp;Q$3&amp;","&amp;$B16&amp;",Period:="&amp;$C$2&amp;",InputChoice1:=Close,InputChoice2:=Close)", "Bar", "", "Close",$E$2, "0", "all","", "","True","T")/100</f>
        <v>-0.48694075906400003</v>
      </c>
      <c r="R16" s="2">
        <f>RTD("cqg.rtd",,"StudyData", "Correlation("&amp;R$3&amp;","&amp;$B16&amp;",Period:="&amp;$C$2&amp;",InputChoice1:=Close,InputChoice2:=Close)", "Bar", "", "Close",$E$2, "0", "all","", "","True","T")/100</f>
        <v>0.26720036496599997</v>
      </c>
      <c r="S16" s="2">
        <f>RTD("cqg.rtd",,"StudyData", "Correlation("&amp;S$3&amp;","&amp;$B16&amp;",Period:="&amp;$C$2&amp;",InputChoice1:=Close,InputChoice2:=Close)", "Bar", "", "Close",$E$2, "0", "all","", "","True","T")/100</f>
        <v>0.54804875084799998</v>
      </c>
      <c r="T16" s="2"/>
      <c r="V16" s="2"/>
      <c r="W16" s="2"/>
    </row>
    <row r="17" spans="1:38" x14ac:dyDescent="0.3">
      <c r="B17" s="3" t="s">
        <v>34</v>
      </c>
      <c r="C17" s="2">
        <f>RTD("cqg.rtd",,"StudyData", "Correlation("&amp;C$3&amp;","&amp;$B17&amp;",Period:="&amp;$C$2&amp;",InputChoice1:=Close,InputChoice2:=Close)", "Bar", "", "Close",$E$2, "0", "all","", "","True","T")/100</f>
        <v>0.68142212318899997</v>
      </c>
      <c r="D17" s="2">
        <f>RTD("cqg.rtd",,"StudyData", "Correlation("&amp;D$3&amp;","&amp;$B17&amp;",Period:="&amp;$C$2&amp;",InputChoice1:=Close,InputChoice2:=Close)", "Bar", "", "Close",$E$2, "0", "all","", "","True","T")/100</f>
        <v>-0.26250395082099998</v>
      </c>
      <c r="E17" s="2">
        <f>RTD("cqg.rtd",,"StudyData", "Correlation("&amp;E$3&amp;","&amp;$B17&amp;",Period:="&amp;$C$2&amp;",InputChoice1:=Close,InputChoice2:=Close)", "Bar", "", "Close",$E$2, "0", "all","", "","True","T")/100</f>
        <v>-0.37340354828299999</v>
      </c>
      <c r="F17" s="2">
        <f>RTD("cqg.rtd",,"StudyData", "Correlation("&amp;F$3&amp;","&amp;$B17&amp;",Period:="&amp;$C$2&amp;",InputChoice1:=Close,InputChoice2:=Close)", "Bar", "", "Close",$E$2, "0", "all","", "","True","T")/100</f>
        <v>0.48857641807399999</v>
      </c>
      <c r="G17" s="2">
        <f>RTD("cqg.rtd",,"StudyData", "Correlation("&amp;G$3&amp;","&amp;$B17&amp;",Period:="&amp;$C$2&amp;",InputChoice1:=Close,InputChoice2:=Close)", "Bar", "", "Close",$E$2, "0", "all","", "","True","T")/100</f>
        <v>0.34353732452999997</v>
      </c>
      <c r="H17" s="2">
        <f>RTD("cqg.rtd",,"StudyData", "Correlation("&amp;H$3&amp;","&amp;$B17&amp;",Period:="&amp;$C$2&amp;",InputChoice1:=Close,InputChoice2:=Close)", "Bar", "", "Close",$E$2, "0", "all","", "","True","T")/100</f>
        <v>0.39988339812099999</v>
      </c>
      <c r="I17" s="2">
        <f>RTD("cqg.rtd",,"StudyData", "Correlation("&amp;I$3&amp;","&amp;$B17&amp;",Period:="&amp;$C$2&amp;",InputChoice1:=Close,InputChoice2:=Close)", "Bar", "", "Close",$E$2, "0", "all","", "","True","T")/100</f>
        <v>0.50306566182000001</v>
      </c>
      <c r="J17" s="2">
        <f>RTD("cqg.rtd",,"StudyData", "Correlation("&amp;J$3&amp;","&amp;$B17&amp;",Period:="&amp;$C$2&amp;",InputChoice1:=Close,InputChoice2:=Close)", "Bar", "", "Close",$E$2, "0", "all","", "","True","T")/100</f>
        <v>0.51602662097700003</v>
      </c>
      <c r="K17" s="2">
        <f>RTD("cqg.rtd",,"StudyData", "Correlation("&amp;K$3&amp;","&amp;$B17&amp;",Period:="&amp;$C$2&amp;",InputChoice1:=Close,InputChoice2:=Close)", "Bar", "", "Close",$E$2, "0", "all","", "","True","T")/100</f>
        <v>0.47575410315100003</v>
      </c>
      <c r="L17" s="2">
        <f>RTD("cqg.rtd",,"StudyData", "Correlation("&amp;L$3&amp;","&amp;$B17&amp;",Period:="&amp;$C$2&amp;",InputChoice1:=Close,InputChoice2:=Close)", "Bar", "", "Close",$E$2, "0", "all","", "","True","T")/100</f>
        <v>-5.0960062792000001E-2</v>
      </c>
      <c r="M17" s="2">
        <f>RTD("cqg.rtd",,"StudyData", "Correlation("&amp;M$3&amp;","&amp;$B17&amp;",Period:="&amp;$C$2&amp;",InputChoice1:=Close,InputChoice2:=Close)", "Bar", "", "Close",$E$2, "0", "all","", "","True","T")/100</f>
        <v>-0.56118985796400001</v>
      </c>
      <c r="N17" s="2">
        <f>RTD("cqg.rtd",,"StudyData", "Correlation("&amp;N$3&amp;","&amp;$B17&amp;",Period:="&amp;$C$2&amp;",InputChoice1:=Close,InputChoice2:=Close)", "Bar", "", "Close",$E$2, "0", "all","", "","True","T")/100</f>
        <v>-0.63014332133700002</v>
      </c>
      <c r="O17" s="2">
        <f>RTD("cqg.rtd",,"StudyData", "Correlation("&amp;O$3&amp;","&amp;$B17&amp;",Period:="&amp;$C$2&amp;",InputChoice1:=Close,InputChoice2:=Close)", "Bar", "", "Close",$E$2, "0", "all","", "","True","T")/100</f>
        <v>-0.45348491811199998</v>
      </c>
      <c r="P17" s="2">
        <f>RTD("cqg.rtd",,"StudyData", "Correlation("&amp;P$3&amp;","&amp;$B17&amp;",Period:="&amp;$C$2&amp;",InputChoice1:=Close,InputChoice2:=Close)", "Bar", "", "Close",$E$2, "0", "all","", "","True","T")/100</f>
        <v>0.89447509301500006</v>
      </c>
      <c r="Q17" s="2">
        <f>RTD("cqg.rtd",,"StudyData", "Correlation("&amp;Q$3&amp;","&amp;$B17&amp;",Period:="&amp;$C$2&amp;",InputChoice1:=Close,InputChoice2:=Close)", "Bar", "", "Close",$E$2, "0", "all","", "","True","T")/100</f>
        <v>-0.78167068618299995</v>
      </c>
      <c r="R17" s="2">
        <f>RTD("cqg.rtd",,"StudyData", "Correlation("&amp;R$3&amp;","&amp;$B17&amp;",Period:="&amp;$C$2&amp;",InputChoice1:=Close,InputChoice2:=Close)", "Bar", "", "Close",$E$2, "0", "all","", "","True","T")/100</f>
        <v>-0.98363379211199997</v>
      </c>
      <c r="S17" s="2">
        <f>RTD("cqg.rtd",,"StudyData", "Correlation("&amp;S$3&amp;","&amp;$B17&amp;",Period:="&amp;$C$2&amp;",InputChoice1:=Close,InputChoice2:=Close)", "Bar", "", "Close",$E$2, "0", "all","", "","True","T")/100</f>
        <v>-0.67254775139299994</v>
      </c>
      <c r="T17" s="2"/>
      <c r="V17" s="2"/>
      <c r="W17" s="2"/>
    </row>
    <row r="18" spans="1:38" x14ac:dyDescent="0.3">
      <c r="B18" s="3" t="s">
        <v>22</v>
      </c>
      <c r="C18" s="2">
        <f>RTD("cqg.rtd",,"StudyData", "Correlation("&amp;C$3&amp;","&amp;$B18&amp;",Period:="&amp;$C$2&amp;",InputChoice1:=Close,InputChoice2:=Close)", "Bar", "", "Close",$E$2, "0", "all","", "","True","T")/100</f>
        <v>-0.60646997969899996</v>
      </c>
      <c r="D18" s="2">
        <f>RTD("cqg.rtd",,"StudyData", "Correlation("&amp;D$3&amp;","&amp;$B18&amp;",Period:="&amp;$C$2&amp;",InputChoice1:=Close,InputChoice2:=Close)", "Bar", "", "Close",$E$2, "0", "all","", "","True","T")/100</f>
        <v>1.2536076197999999E-2</v>
      </c>
      <c r="E18" s="2">
        <f>RTD("cqg.rtd",,"StudyData", "Correlation("&amp;E$3&amp;","&amp;$B18&amp;",Period:="&amp;$C$2&amp;",InputChoice1:=Close,InputChoice2:=Close)", "Bar", "", "Close",$E$2, "0", "all","", "","True","T")/100</f>
        <v>0.18320522481200002</v>
      </c>
      <c r="F18" s="2">
        <f>RTD("cqg.rtd",,"StudyData", "Correlation("&amp;F$3&amp;","&amp;$B18&amp;",Period:="&amp;$C$2&amp;",InputChoice1:=Close,InputChoice2:=Close)", "Bar", "", "Close",$E$2, "0", "all","", "","True","T")/100</f>
        <v>-0.48625668793400001</v>
      </c>
      <c r="G18" s="2">
        <f>RTD("cqg.rtd",,"StudyData", "Correlation("&amp;G$3&amp;","&amp;$B18&amp;",Period:="&amp;$C$2&amp;",InputChoice1:=Close,InputChoice2:=Close)", "Bar", "", "Close",$E$2, "0", "all","", "","True","T")/100</f>
        <v>-0.32454191135999999</v>
      </c>
      <c r="H18" s="2">
        <f>RTD("cqg.rtd",,"StudyData", "Correlation("&amp;H$3&amp;","&amp;$B18&amp;",Period:="&amp;$C$2&amp;",InputChoice1:=Close,InputChoice2:=Close)", "Bar", "", "Close",$E$2, "0", "all","", "","True","T")/100</f>
        <v>-0.804139351532</v>
      </c>
      <c r="I18" s="2">
        <f>RTD("cqg.rtd",,"StudyData", "Correlation("&amp;I$3&amp;","&amp;$B18&amp;",Period:="&amp;$C$2&amp;",InputChoice1:=Close,InputChoice2:=Close)", "Bar", "", "Close",$E$2, "0", "all","", "","True","T")/100</f>
        <v>-0.81076156130100008</v>
      </c>
      <c r="J18" s="2">
        <f>RTD("cqg.rtd",,"StudyData", "Correlation("&amp;J$3&amp;","&amp;$B18&amp;",Period:="&amp;$C$2&amp;",InputChoice1:=Close,InputChoice2:=Close)", "Bar", "", "Close",$E$2, "0", "all","", "","True","T")/100</f>
        <v>-0.69454689799199998</v>
      </c>
      <c r="K18" s="2">
        <f>RTD("cqg.rtd",,"StudyData", "Correlation("&amp;K$3&amp;","&amp;$B18&amp;",Period:="&amp;$C$2&amp;",InputChoice1:=Close,InputChoice2:=Close)", "Bar", "", "Close",$E$2, "0", "all","", "","True","T")/100</f>
        <v>-0.51900681937600002</v>
      </c>
      <c r="L18" s="2">
        <f>RTD("cqg.rtd",,"StudyData", "Correlation("&amp;L$3&amp;","&amp;$B18&amp;",Period:="&amp;$C$2&amp;",InputChoice1:=Close,InputChoice2:=Close)", "Bar", "", "Close",$E$2, "0", "all","", "","True","T")/100</f>
        <v>-8.1118290385999992E-2</v>
      </c>
      <c r="M18" s="2">
        <f>RTD("cqg.rtd",,"StudyData", "Correlation("&amp;M$3&amp;","&amp;$B18&amp;",Period:="&amp;$C$2&amp;",InputChoice1:=Close,InputChoice2:=Close)", "Bar", "", "Close",$E$2, "0", "all","", "","True","T")/100</f>
        <v>-0.21379687144999998</v>
      </c>
      <c r="N18" s="2">
        <f>RTD("cqg.rtd",,"StudyData", "Correlation("&amp;N$3&amp;","&amp;$B18&amp;",Period:="&amp;$C$2&amp;",InputChoice1:=Close,InputChoice2:=Close)", "Bar", "", "Close",$E$2, "0", "all","", "","True","T")/100</f>
        <v>-7.3100218426999999E-2</v>
      </c>
      <c r="O18" s="2">
        <f>RTD("cqg.rtd",,"StudyData", "Correlation("&amp;O$3&amp;","&amp;$B18&amp;",Period:="&amp;$C$2&amp;",InputChoice1:=Close,InputChoice2:=Close)", "Bar", "", "Close",$E$2, "0", "all","", "","True","T")/100</f>
        <v>-9.514885355500001E-2</v>
      </c>
      <c r="P18" s="2">
        <f>RTD("cqg.rtd",,"StudyData", "Correlation("&amp;P$3&amp;","&amp;$B18&amp;",Period:="&amp;$C$2&amp;",InputChoice1:=Close,InputChoice2:=Close)", "Bar", "", "Close",$E$2, "0", "all","", "","True","T")/100</f>
        <v>-0.23063228398500002</v>
      </c>
      <c r="Q18" s="2">
        <f>RTD("cqg.rtd",,"StudyData", "Correlation("&amp;Q$3&amp;","&amp;$B18&amp;",Period:="&amp;$C$2&amp;",InputChoice1:=Close,InputChoice2:=Close)", "Bar", "", "Close",$E$2, "0", "all","", "","True","T")/100</f>
        <v>0.12985271881299998</v>
      </c>
      <c r="R18" s="2">
        <f>RTD("cqg.rtd",,"StudyData", "Correlation("&amp;R$3&amp;","&amp;$B18&amp;",Period:="&amp;$C$2&amp;",InputChoice1:=Close,InputChoice2:=Close)", "Bar", "", "Close",$E$2, "0", "all","", "","True","T")/100</f>
        <v>0.59685792175300001</v>
      </c>
      <c r="S18" s="2">
        <f>RTD("cqg.rtd",,"StudyData", "Correlation("&amp;S$3&amp;","&amp;$B18&amp;",Period:="&amp;$C$2&amp;",InputChoice1:=Close,InputChoice2:=Close)", "Bar", "", "Close",$E$2, "0", "all","", "","True","T")/100</f>
        <v>0.493753436238</v>
      </c>
      <c r="T18" s="2"/>
      <c r="V18" s="2"/>
      <c r="W18" s="2"/>
    </row>
    <row r="19" spans="1:38" x14ac:dyDescent="0.3">
      <c r="B19" s="3" t="s">
        <v>35</v>
      </c>
      <c r="C19" s="2">
        <f>RTD("cqg.rtd",,"StudyData", "Correlation("&amp;C$3&amp;","&amp;$B19&amp;",Period:="&amp;$C$2&amp;",InputChoice1:=Close,InputChoice2:=Close)", "Bar", "", "Close",$E$2, "0", "all","", "","True","T")/100</f>
        <v>0.93449992760300005</v>
      </c>
      <c r="D19" s="2">
        <f>RTD("cqg.rtd",,"StudyData", "Correlation("&amp;D$3&amp;","&amp;$B19&amp;",Period:="&amp;$C$2&amp;",InputChoice1:=Close,InputChoice2:=Close)", "Bar", "", "Close",$E$2, "0", "all","", "","True","T")/100</f>
        <v>-0.45658916249500003</v>
      </c>
      <c r="E19" s="2">
        <f>RTD("cqg.rtd",,"StudyData", "Correlation("&amp;E$3&amp;","&amp;$B19&amp;",Period:="&amp;$C$2&amp;",InputChoice1:=Close,InputChoice2:=Close)", "Bar", "", "Close",$E$2, "0", "all","", "","True","T")/100</f>
        <v>-0.58369553027999999</v>
      </c>
      <c r="F19" s="2">
        <f>RTD("cqg.rtd",,"StudyData", "Correlation("&amp;F$3&amp;","&amp;$B19&amp;",Period:="&amp;$C$2&amp;",InputChoice1:=Close,InputChoice2:=Close)", "Bar", "", "Close",$E$2, "0", "all","", "","True","T")/100</f>
        <v>0.60999072440000002</v>
      </c>
      <c r="G19" s="2">
        <f>RTD("cqg.rtd",,"StudyData", "Correlation("&amp;G$3&amp;","&amp;$B19&amp;",Period:="&amp;$C$2&amp;",InputChoice1:=Close,InputChoice2:=Close)", "Bar", "", "Close",$E$2, "0", "all","", "","True","T")/100</f>
        <v>0.33853995026900002</v>
      </c>
      <c r="H19" s="2">
        <f>RTD("cqg.rtd",,"StudyData", "Correlation("&amp;H$3&amp;","&amp;$B19&amp;",Period:="&amp;$C$2&amp;",InputChoice1:=Close,InputChoice2:=Close)", "Bar", "", "Close",$E$2, "0", "all","", "","True","T")/100</f>
        <v>0.19122641329499998</v>
      </c>
      <c r="I19" s="2">
        <f>RTD("cqg.rtd",,"StudyData", "Correlation("&amp;I$3&amp;","&amp;$B19&amp;",Period:="&amp;$C$2&amp;",InputChoice1:=Close,InputChoice2:=Close)", "Bar", "", "Close",$E$2, "0", "all","", "","True","T")/100</f>
        <v>0.36417955755000003</v>
      </c>
      <c r="J19" s="2">
        <f>RTD("cqg.rtd",,"StudyData", "Correlation("&amp;J$3&amp;","&amp;$B19&amp;",Period:="&amp;$C$2&amp;",InputChoice1:=Close,InputChoice2:=Close)", "Bar", "", "Close",$E$2, "0", "all","", "","True","T")/100</f>
        <v>0.86156150387699992</v>
      </c>
      <c r="K19" s="2">
        <f>RTD("cqg.rtd",,"StudyData", "Correlation("&amp;K$3&amp;","&amp;$B19&amp;",Period:="&amp;$C$2&amp;",InputChoice1:=Close,InputChoice2:=Close)", "Bar", "", "Close",$E$2, "0", "all","", "","True","T")/100</f>
        <v>0.49869475952999998</v>
      </c>
      <c r="L19" s="2">
        <f>RTD("cqg.rtd",,"StudyData", "Correlation("&amp;L$3&amp;","&amp;$B19&amp;",Period:="&amp;$C$2&amp;",InputChoice1:=Close,InputChoice2:=Close)", "Bar", "", "Close",$E$2, "0", "all","", "","True","T")/100</f>
        <v>-0.37095486121100002</v>
      </c>
      <c r="M19" s="2">
        <f>RTD("cqg.rtd",,"StudyData", "Correlation("&amp;M$3&amp;","&amp;$B19&amp;",Period:="&amp;$C$2&amp;",InputChoice1:=Close,InputChoice2:=Close)", "Bar", "", "Close",$E$2, "0", "all","", "","True","T")/100</f>
        <v>0.37344914712499999</v>
      </c>
      <c r="N19" s="2">
        <f>RTD("cqg.rtd",,"StudyData", "Correlation("&amp;N$3&amp;","&amp;$B19&amp;",Period:="&amp;$C$2&amp;",InputChoice1:=Close,InputChoice2:=Close)", "Bar", "", "Close",$E$2, "0", "all","", "","True","T")/100</f>
        <v>0.28268893861</v>
      </c>
      <c r="O19" s="2">
        <f>RTD("cqg.rtd",,"StudyData", "Correlation("&amp;O$3&amp;","&amp;$B19&amp;",Period:="&amp;$C$2&amp;",InputChoice1:=Close,InputChoice2:=Close)", "Bar", "", "Close",$E$2, "0", "all","", "","True","T")/100</f>
        <v>0.41968865034499997</v>
      </c>
      <c r="P19" s="2">
        <f>RTD("cqg.rtd",,"StudyData", "Correlation("&amp;P$3&amp;","&amp;$B19&amp;",Period:="&amp;$C$2&amp;",InputChoice1:=Close,InputChoice2:=Close)", "Bar", "", "Close",$E$2, "0", "all","", "","True","T")/100</f>
        <v>0.284861194303</v>
      </c>
      <c r="Q19" s="2">
        <f>RTD("cqg.rtd",,"StudyData", "Correlation("&amp;Q$3&amp;","&amp;$B19&amp;",Period:="&amp;$C$2&amp;",InputChoice1:=Close,InputChoice2:=Close)", "Bar", "", "Close",$E$2, "0", "all","", "","True","T")/100</f>
        <v>-8.0312003515000008E-2</v>
      </c>
      <c r="R19" s="2">
        <f>RTD("cqg.rtd",,"StudyData", "Correlation("&amp;R$3&amp;","&amp;$B19&amp;",Period:="&amp;$C$2&amp;",InputChoice1:=Close,InputChoice2:=Close)", "Bar", "", "Close",$E$2, "0", "all","", "","True","T")/100</f>
        <v>-0.58765762377800002</v>
      </c>
      <c r="S19" s="2">
        <f>RTD("cqg.rtd",,"StudyData", "Correlation("&amp;S$3&amp;","&amp;$B19&amp;",Period:="&amp;$C$2&amp;",InputChoice1:=Close,InputChoice2:=Close)", "Bar", "", "Close",$E$2, "0", "all","", "","True","T")/100</f>
        <v>-0.868461266585</v>
      </c>
      <c r="T19" s="2"/>
      <c r="V19" s="2"/>
      <c r="W19" s="2"/>
    </row>
    <row r="20" spans="1:38" x14ac:dyDescent="0.3">
      <c r="B20" s="3" t="s">
        <v>36</v>
      </c>
      <c r="C20" s="2">
        <f>RTD("cqg.rtd",,"StudyData", "Correlation("&amp;C$3&amp;","&amp;$B20&amp;",Period:="&amp;$C$2&amp;",InputChoice1:=Close,InputChoice2:=Close)", "Bar", "", "Close",$E$2, "0", "all","", "","True","T")/100</f>
        <v>0.77811748469099995</v>
      </c>
      <c r="D20" s="2">
        <f>RTD("cqg.rtd",,"StudyData", "Correlation("&amp;D$3&amp;","&amp;$B20&amp;",Period:="&amp;$C$2&amp;",InputChoice1:=Close,InputChoice2:=Close)", "Bar", "", "Close",$E$2, "0", "all","", "","True","T")/100</f>
        <v>-0.37276557071299998</v>
      </c>
      <c r="E20" s="2">
        <f>RTD("cqg.rtd",,"StudyData", "Correlation("&amp;E$3&amp;","&amp;$B20&amp;",Period:="&amp;$C$2&amp;",InputChoice1:=Close,InputChoice2:=Close)", "Bar", "", "Close",$E$2, "0", "all","", "","True","T")/100</f>
        <v>-0.478172712374</v>
      </c>
      <c r="F20" s="2">
        <f>RTD("cqg.rtd",,"StudyData", "Correlation("&amp;F$3&amp;","&amp;$B20&amp;",Period:="&amp;$C$2&amp;",InputChoice1:=Close,InputChoice2:=Close)", "Bar", "", "Close",$E$2, "0", "all","", "","True","T")/100</f>
        <v>0.52285664654199993</v>
      </c>
      <c r="G20" s="2">
        <f>RTD("cqg.rtd",,"StudyData", "Correlation("&amp;G$3&amp;","&amp;$B20&amp;",Period:="&amp;$C$2&amp;",InputChoice1:=Close,InputChoice2:=Close)", "Bar", "", "Close",$E$2, "0", "all","", "","True","T")/100</f>
        <v>0.27896686071499999</v>
      </c>
      <c r="H20" s="2">
        <f>RTD("cqg.rtd",,"StudyData", "Correlation("&amp;H$3&amp;","&amp;$B20&amp;",Period:="&amp;$C$2&amp;",InputChoice1:=Close,InputChoice2:=Close)", "Bar", "", "Close",$E$2, "0", "all","", "","True","T")/100</f>
        <v>7.8460628123999995E-2</v>
      </c>
      <c r="I20" s="2">
        <f>RTD("cqg.rtd",,"StudyData", "Correlation("&amp;I$3&amp;","&amp;$B20&amp;",Period:="&amp;$C$2&amp;",InputChoice1:=Close,InputChoice2:=Close)", "Bar", "", "Close",$E$2, "0", "all","", "","True","T")/100</f>
        <v>0.223602115918</v>
      </c>
      <c r="J20" s="2">
        <f>RTD("cqg.rtd",,"StudyData", "Correlation("&amp;J$3&amp;","&amp;$B20&amp;",Period:="&amp;$C$2&amp;",InputChoice1:=Close,InputChoice2:=Close)", "Bar", "", "Close",$E$2, "0", "all","", "","True","T")/100</f>
        <v>0.76187045804099995</v>
      </c>
      <c r="K20" s="2">
        <f>RTD("cqg.rtd",,"StudyData", "Correlation("&amp;K$3&amp;","&amp;$B20&amp;",Period:="&amp;$C$2&amp;",InputChoice1:=Close,InputChoice2:=Close)", "Bar", "", "Close",$E$2, "0", "all","", "","True","T")/100</f>
        <v>0.35899276071800001</v>
      </c>
      <c r="L20" s="2">
        <f>RTD("cqg.rtd",,"StudyData", "Correlation("&amp;L$3&amp;","&amp;$B20&amp;",Period:="&amp;$C$2&amp;",InputChoice1:=Close,InputChoice2:=Close)", "Bar", "", "Close",$E$2, "0", "all","", "","True","T")/100</f>
        <v>-0.35796797707400002</v>
      </c>
      <c r="M20" s="2">
        <f>RTD("cqg.rtd",,"StudyData", "Correlation("&amp;M$3&amp;","&amp;$B20&amp;",Period:="&amp;$C$2&amp;",InputChoice1:=Close,InputChoice2:=Close)", "Bar", "", "Close",$E$2, "0", "all","", "","True","T")/100</f>
        <v>0.65766462851100005</v>
      </c>
      <c r="N20" s="2">
        <f>RTD("cqg.rtd",,"StudyData", "Correlation("&amp;N$3&amp;","&amp;$B20&amp;",Period:="&amp;$C$2&amp;",InputChoice1:=Close,InputChoice2:=Close)", "Bar", "", "Close",$E$2, "0", "all","", "","True","T")/100</f>
        <v>0.55995889953599998</v>
      </c>
      <c r="O20" s="2">
        <f>RTD("cqg.rtd",,"StudyData", "Correlation("&amp;O$3&amp;","&amp;$B20&amp;",Period:="&amp;$C$2&amp;",InputChoice1:=Close,InputChoice2:=Close)", "Bar", "", "Close",$E$2, "0", "all","", "","True","T")/100</f>
        <v>0.63533793871599997</v>
      </c>
      <c r="P20" s="2">
        <f>RTD("cqg.rtd",,"StudyData", "Correlation("&amp;P$3&amp;","&amp;$B20&amp;",Period:="&amp;$C$2&amp;",InputChoice1:=Close,InputChoice2:=Close)", "Bar", "", "Close",$E$2, "0", "all","", "","True","T")/100</f>
        <v>-2.6795812972E-2</v>
      </c>
      <c r="Q20" s="2">
        <f>RTD("cqg.rtd",,"StudyData", "Correlation("&amp;Q$3&amp;","&amp;$B20&amp;",Period:="&amp;$C$2&amp;",InputChoice1:=Close,InputChoice2:=Close)", "Bar", "", "Close",$E$2, "0", "all","", "","True","T")/100</f>
        <v>0.206828637344</v>
      </c>
      <c r="R20" s="2">
        <f>RTD("cqg.rtd",,"StudyData", "Correlation("&amp;R$3&amp;","&amp;$B20&amp;",Period:="&amp;$C$2&amp;",InputChoice1:=Close,InputChoice2:=Close)", "Bar", "", "Close",$E$2, "0", "all","", "","True","T")/100</f>
        <v>-0.276106122944</v>
      </c>
      <c r="S20" s="2">
        <f>RTD("cqg.rtd",,"StudyData", "Correlation("&amp;S$3&amp;","&amp;$B20&amp;",Period:="&amp;$C$2&amp;",InputChoice1:=Close,InputChoice2:=Close)", "Bar", "", "Close",$E$2, "0", "all","", "","True","T")/100</f>
        <v>-0.69909835124399999</v>
      </c>
      <c r="T20" s="2"/>
      <c r="V20" s="2"/>
      <c r="W20" s="2"/>
    </row>
    <row r="21" spans="1:38" x14ac:dyDescent="0.3">
      <c r="B21" s="3" t="s">
        <v>37</v>
      </c>
      <c r="C21" s="2">
        <f>RTD("cqg.rtd",,"StudyData", "Correlation("&amp;C$3&amp;","&amp;$B21&amp;",Period:="&amp;$C$2&amp;",InputChoice1:=Close,InputChoice2:=Close)", "Bar", "", "Close",$E$2, "0", "all","", "","True","T")/100</f>
        <v>0.94569367532199999</v>
      </c>
      <c r="D21" s="2">
        <f>RTD("cqg.rtd",,"StudyData", "Correlation("&amp;D$3&amp;","&amp;$B21&amp;",Period:="&amp;$C$2&amp;",InputChoice1:=Close,InputChoice2:=Close)", "Bar", "", "Close",$E$2, "0", "all","", "","True","T")/100</f>
        <v>-0.37357532807499999</v>
      </c>
      <c r="E21" s="2">
        <f>RTD("cqg.rtd",,"StudyData", "Correlation("&amp;E$3&amp;","&amp;$B21&amp;",Period:="&amp;$C$2&amp;",InputChoice1:=Close,InputChoice2:=Close)", "Bar", "", "Close",$E$2, "0", "all","", "","True","T")/100</f>
        <v>-0.52278452038400003</v>
      </c>
      <c r="F21" s="2">
        <f>RTD("cqg.rtd",,"StudyData", "Correlation("&amp;F$3&amp;","&amp;$B21&amp;",Period:="&amp;$C$2&amp;",InputChoice1:=Close,InputChoice2:=Close)", "Bar", "", "Close",$E$2, "0", "all","", "","True","T")/100</f>
        <v>0.68122210304999997</v>
      </c>
      <c r="G21" s="2">
        <f>RTD("cqg.rtd",,"StudyData", "Correlation("&amp;G$3&amp;","&amp;$B21&amp;",Period:="&amp;$C$2&amp;",InputChoice1:=Close,InputChoice2:=Close)", "Bar", "", "Close",$E$2, "0", "all","", "","True","T")/100</f>
        <v>0.42977403025700001</v>
      </c>
      <c r="H21" s="2">
        <f>RTD("cqg.rtd",,"StudyData", "Correlation("&amp;H$3&amp;","&amp;$B21&amp;",Period:="&amp;$C$2&amp;",InputChoice1:=Close,InputChoice2:=Close)", "Bar", "", "Close",$E$2, "0", "all","", "","True","T")/100</f>
        <v>0.353219535827</v>
      </c>
      <c r="I21" s="2">
        <f>RTD("cqg.rtd",,"StudyData", "Correlation("&amp;I$3&amp;","&amp;$B21&amp;",Period:="&amp;$C$2&amp;",InputChoice1:=Close,InputChoice2:=Close)", "Bar", "", "Close",$E$2, "0", "all","", "","True","T")/100</f>
        <v>0.50344697408399997</v>
      </c>
      <c r="J21" s="2">
        <f>RTD("cqg.rtd",,"StudyData", "Correlation("&amp;J$3&amp;","&amp;$B21&amp;",Period:="&amp;$C$2&amp;",InputChoice1:=Close,InputChoice2:=Close)", "Bar", "", "Close",$E$2, "0", "all","", "","True","T")/100</f>
        <v>0.841129865571</v>
      </c>
      <c r="K21" s="2">
        <f>RTD("cqg.rtd",,"StudyData", "Correlation("&amp;K$3&amp;","&amp;$B21&amp;",Period:="&amp;$C$2&amp;",InputChoice1:=Close,InputChoice2:=Close)", "Bar", "", "Close",$E$2, "0", "all","", "","True","T")/100</f>
        <v>0.53875867726299997</v>
      </c>
      <c r="L21" s="2">
        <f>RTD("cqg.rtd",,"StudyData", "Correlation("&amp;L$3&amp;","&amp;$B21&amp;",Period:="&amp;$C$2&amp;",InputChoice1:=Close,InputChoice2:=Close)", "Bar", "", "Close",$E$2, "0", "all","", "","True","T")/100</f>
        <v>-0.22982525676000001</v>
      </c>
      <c r="M21" s="2">
        <f>RTD("cqg.rtd",,"StudyData", "Correlation("&amp;M$3&amp;","&amp;$B21&amp;",Period:="&amp;$C$2&amp;",InputChoice1:=Close,InputChoice2:=Close)", "Bar", "", "Close",$E$2, "0", "all","", "","True","T")/100</f>
        <v>0.111113473022</v>
      </c>
      <c r="N21" s="2">
        <f>RTD("cqg.rtd",,"StudyData", "Correlation("&amp;N$3&amp;","&amp;$B21&amp;",Period:="&amp;$C$2&amp;",InputChoice1:=Close,InputChoice2:=Close)", "Bar", "", "Close",$E$2, "0", "all","", "","True","T")/100</f>
        <v>-1.7800093023999999E-2</v>
      </c>
      <c r="O21" s="2">
        <f>RTD("cqg.rtd",,"StudyData", "Correlation("&amp;O$3&amp;","&amp;$B21&amp;",Period:="&amp;$C$2&amp;",InputChoice1:=Close,InputChoice2:=Close)", "Bar", "", "Close",$E$2, "0", "all","", "","True","T")/100</f>
        <v>0.132233558472</v>
      </c>
      <c r="P21" s="2">
        <f>RTD("cqg.rtd",,"StudyData", "Correlation("&amp;P$3&amp;","&amp;$B21&amp;",Period:="&amp;$C$2&amp;",InputChoice1:=Close,InputChoice2:=Close)", "Bar", "", "Close",$E$2, "0", "all","", "","True","T")/100</f>
        <v>0.53865360580599997</v>
      </c>
      <c r="Q21" s="2">
        <f>RTD("cqg.rtd",,"StudyData", "Correlation("&amp;Q$3&amp;","&amp;$B21&amp;",Period:="&amp;$C$2&amp;",InputChoice1:=Close,InputChoice2:=Close)", "Bar", "", "Close",$E$2, "0", "all","", "","True","T")/100</f>
        <v>-0.35237517821300002</v>
      </c>
      <c r="R21" s="2">
        <f>RTD("cqg.rtd",,"StudyData", "Correlation("&amp;R$3&amp;","&amp;$B21&amp;",Period:="&amp;$C$2&amp;",InputChoice1:=Close,InputChoice2:=Close)", "Bar", "", "Close",$E$2, "0", "all","", "","True","T")/100</f>
        <v>-0.80773261475900004</v>
      </c>
      <c r="S21" s="2">
        <f>RTD("cqg.rtd",,"StudyData", "Correlation("&amp;S$3&amp;","&amp;$B21&amp;",Period:="&amp;$C$2&amp;",InputChoice1:=Close,InputChoice2:=Close)", "Bar", "", "Close",$E$2, "0", "all","", "","True","T")/100</f>
        <v>-0.87690793674299994</v>
      </c>
      <c r="T21" s="2"/>
      <c r="V21" s="2"/>
      <c r="W21" s="2"/>
    </row>
    <row r="22" spans="1:38" x14ac:dyDescent="0.3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 t="s">
        <v>38</v>
      </c>
      <c r="V22" s="2"/>
      <c r="W22" s="2"/>
    </row>
    <row r="23" spans="1:38" x14ac:dyDescent="0.3">
      <c r="A23" s="3" t="s">
        <v>38</v>
      </c>
      <c r="B23" s="3" t="str" cm="1">
        <f t="array" ref="B23:B26">_xlfn._xlws.FILTER(B4:B21,_xlfn.BYROW(C4:S21,_xlfn.LAMBDA(_xlpm.High,COUNTIF(_xlpm.High,"&gt;"&amp;$I$2)))&gt;0)</f>
        <v>HE</v>
      </c>
      <c r="C23" s="4" t="str" cm="1">
        <f t="array" aca="1" ref="C23:S23" ca="1">IFERROR(TEXT(_xlfn.IFS(B23=$B$4,INDIRECT("V23:AL23"),B23=$B$5,INDIRECT("V24:AL24"),B23=$B$6,INDIRECT("V25:AL25"),B23=$B$7,INDIRECT("V26:AL26"),B23=$B$8,INDIRECT("V27:AL27"),B23=$B$9,INDIRECT("V28:AL28"),B23=$B$10,INDIRECT("V29:AL29"),B23=$B$11,INDIRECT("V30:AL30"),B23=$B$12,INDIRECT("V31:AL31"),B23=$B$13,INDIRECT("V32:AL32"),B23=$B$14,INDIRECT("V33:AL33"),B23=$B$15,INDIRECT("V34:AL34"),B23=$B$16,INDIRECT("V35:AL35"),B23=$B$17,INDIRECT("V36:AL36"),B23=$B$18,INDIRECT("V37:AL37"),B23=$B$19,INDIRECT("V38:AL38"),B23=$B$20,INDIRECT("V39:AL39"),B23=$B$21,INDIRECT("V40:AL40")),"#"),"")</f>
        <v>YM</v>
      </c>
      <c r="D23" s="2" t="str">
        <f ca="1"/>
        <v>QFA</v>
      </c>
      <c r="E23" s="2" t="str">
        <f ca="1"/>
        <v/>
      </c>
      <c r="F23" s="2" t="str">
        <f ca="1"/>
        <v/>
      </c>
      <c r="G23" s="2" t="str">
        <f ca="1"/>
        <v/>
      </c>
      <c r="H23" s="2" t="str">
        <f ca="1"/>
        <v/>
      </c>
      <c r="I23" s="2" t="str">
        <f ca="1"/>
        <v/>
      </c>
      <c r="J23" s="2" t="str">
        <f ca="1"/>
        <v/>
      </c>
      <c r="K23" s="2" t="str">
        <f ca="1"/>
        <v/>
      </c>
      <c r="L23" s="2" t="str">
        <f ca="1"/>
        <v/>
      </c>
      <c r="M23" s="2" t="str">
        <f ca="1"/>
        <v/>
      </c>
      <c r="N23" s="2" t="str">
        <f ca="1"/>
        <v/>
      </c>
      <c r="O23" s="2" t="str">
        <f ca="1"/>
        <v/>
      </c>
      <c r="P23" s="2" t="str">
        <f ca="1"/>
        <v/>
      </c>
      <c r="Q23" s="2" t="str">
        <f ca="1"/>
        <v/>
      </c>
      <c r="R23" s="2" t="str">
        <f ca="1"/>
        <v/>
      </c>
      <c r="S23" s="2" t="str">
        <f ca="1"/>
        <v/>
      </c>
      <c r="T23" s="2"/>
      <c r="U23" s="3" t="str">
        <f>B4</f>
        <v>BTC</v>
      </c>
      <c r="V23" s="2" t="str" cm="1">
        <f t="array" ref="V23">_xlfn._xlws.FILTER($C$3:$S$3,_xlfn.BYCOL(C4:S4,_xlfn.LAMBDA(_xlpm.High,COUNTIF(_xlpm.High,"&gt;"&amp;$I$2)))&gt;0,"")</f>
        <v/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3">
      <c r="B24" s="3" t="str">
        <v>PLE</v>
      </c>
      <c r="C24" s="4" t="str" cm="1">
        <f t="array" aca="1" ref="C24:S24" ca="1">IFERROR(TEXT(_xlfn.IFS(B24=$B$4,INDIRECT("V23:AL23"),B24=$B$5,INDIRECT("V24:AL24"),B24=$B$6,INDIRECT("V25:AL25"),B24=$B$7,INDIRECT("V26:AL26"),B24=$B$8,INDIRECT("V27:AL27"),B24=$B$9,INDIRECT("V28:AL28"),B24=$B$10,INDIRECT("V29:AL29"),B24=$B$11,INDIRECT("V30:AL30"),B24=$B$12,INDIRECT("V31:AL31"),B24=$B$13,INDIRECT("V32:AL32"),B24=$B$14,INDIRECT("V33:AL33"),B24=$B$15,INDIRECT("V34:AL34"),B24=$B$16,INDIRECT("V35:AL35"),B24=$B$17,INDIRECT("V36:AL36"),B24=$B$18,INDIRECT("V37:AL37"),B24=$B$19,INDIRECT("V38:AL38"),B24=$B$20,INDIRECT("V39:AL39"),B24=$B$21,INDIRECT("V40:AL40")),"#"),"")</f>
        <v>ENQ</v>
      </c>
      <c r="D24" s="2" t="str">
        <f ca="1"/>
        <v/>
      </c>
      <c r="E24" s="2" t="str">
        <f ca="1"/>
        <v/>
      </c>
      <c r="F24" s="2" t="str">
        <f ca="1"/>
        <v/>
      </c>
      <c r="G24" s="2" t="str">
        <f ca="1"/>
        <v/>
      </c>
      <c r="H24" s="2" t="str">
        <f ca="1"/>
        <v/>
      </c>
      <c r="I24" s="2" t="str">
        <f ca="1"/>
        <v/>
      </c>
      <c r="J24" s="2" t="str">
        <f ca="1"/>
        <v/>
      </c>
      <c r="K24" s="2" t="str">
        <f ca="1"/>
        <v/>
      </c>
      <c r="L24" s="2" t="str">
        <f ca="1"/>
        <v/>
      </c>
      <c r="M24" s="2" t="str">
        <f ca="1"/>
        <v/>
      </c>
      <c r="N24" s="2" t="str">
        <f ca="1"/>
        <v/>
      </c>
      <c r="O24" s="2" t="str">
        <f ca="1"/>
        <v/>
      </c>
      <c r="P24" s="2" t="str">
        <f ca="1"/>
        <v/>
      </c>
      <c r="Q24" s="2" t="str">
        <f ca="1"/>
        <v/>
      </c>
      <c r="R24" s="2" t="str">
        <f ca="1"/>
        <v/>
      </c>
      <c r="S24" s="2" t="str">
        <f ca="1"/>
        <v/>
      </c>
      <c r="T24" s="2"/>
      <c r="U24" s="3" t="str">
        <f t="shared" ref="U24:U40" si="0">B5</f>
        <v>CCE</v>
      </c>
      <c r="V24" s="2" t="str" cm="1">
        <f t="array" ref="V24">_xlfn._xlws.FILTER($C$3:$S$3,_xlfn.BYCOL(C5:S5,_xlfn.LAMBDA(_xlpm.High,COUNTIF(_xlpm.High,"&gt;"&amp;$I$2)))&gt;0,"")</f>
        <v/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3">
      <c r="B25" s="3" t="str">
        <v>ZCE</v>
      </c>
      <c r="C25" s="4" t="str" cm="1">
        <f t="array" aca="1" ref="C25:S25" ca="1">IFERROR(TEXT(_xlfn.IFS(B25=$B$4,INDIRECT("V23:AL23"),B25=$B$5,INDIRECT("V24:AL24"),B25=$B$6,INDIRECT("V25:AL25"),B25=$B$7,INDIRECT("V26:AL26"),B25=$B$8,INDIRECT("V27:AL27"),B25=$B$9,INDIRECT("V28:AL28"),B25=$B$10,INDIRECT("V29:AL29"),B25=$B$11,INDIRECT("V30:AL30"),B25=$B$12,INDIRECT("V31:AL31"),B25=$B$13,INDIRECT("V32:AL32"),B25=$B$14,INDIRECT("V33:AL33"),B25=$B$15,INDIRECT("V34:AL34"),B25=$B$16,INDIRECT("V35:AL35"),B25=$B$17,INDIRECT("V36:AL36"),B25=$B$18,INDIRECT("V37:AL37"),B25=$B$19,INDIRECT("V38:AL38"),B25=$B$20,INDIRECT("V39:AL39"),B25=$B$21,INDIRECT("V40:AL40")),"#"),"")</f>
        <v>YM</v>
      </c>
      <c r="D25" s="1" t="str">
        <f ca="1"/>
        <v/>
      </c>
      <c r="E25" s="1" t="str">
        <f ca="1"/>
        <v/>
      </c>
      <c r="F25" s="1" t="str">
        <f ca="1"/>
        <v/>
      </c>
      <c r="G25" s="1" t="str">
        <f ca="1"/>
        <v/>
      </c>
      <c r="H25" s="1" t="str">
        <f ca="1"/>
        <v/>
      </c>
      <c r="I25" s="1" t="str">
        <f ca="1"/>
        <v/>
      </c>
      <c r="J25" s="1" t="str">
        <f ca="1"/>
        <v/>
      </c>
      <c r="K25" s="1" t="str">
        <f ca="1"/>
        <v/>
      </c>
      <c r="L25" s="1" t="str">
        <f ca="1"/>
        <v/>
      </c>
      <c r="M25" s="1" t="str">
        <f ca="1"/>
        <v/>
      </c>
      <c r="N25" s="1" t="str">
        <f ca="1"/>
        <v/>
      </c>
      <c r="O25" s="1" t="str">
        <f ca="1"/>
        <v/>
      </c>
      <c r="P25" s="1" t="str">
        <f ca="1"/>
        <v/>
      </c>
      <c r="Q25" s="1" t="str">
        <f ca="1"/>
        <v/>
      </c>
      <c r="R25" s="1" t="str">
        <f ca="1"/>
        <v/>
      </c>
      <c r="S25" s="1" t="str">
        <f ca="1"/>
        <v/>
      </c>
      <c r="U25" s="3" t="str">
        <f t="shared" si="0"/>
        <v>CLE</v>
      </c>
      <c r="V25" s="2" t="str" cm="1">
        <f t="array" ref="V25">_xlfn._xlws.FILTER($C$3:$S$3,_xlfn.BYCOL(C6:S6,_xlfn.LAMBDA(_xlpm.High,COUNTIF(_xlpm.High,"&gt;"&amp;$I$2)))&gt;0,"")</f>
        <v/>
      </c>
    </row>
    <row r="26" spans="1:38" x14ac:dyDescent="0.3">
      <c r="B26" s="3" t="str">
        <v>ZWA</v>
      </c>
      <c r="C26" s="4" t="str" cm="1">
        <f t="array" aca="1" ref="C26:S26" ca="1">IFERROR(TEXT(_xlfn.IFS(B26=$B$4,INDIRECT("V23:AL23"),B26=$B$5,INDIRECT("V24:AL24"),B26=$B$6,INDIRECT("V25:AL25"),B26=$B$7,INDIRECT("V26:AL26"),B26=$B$8,INDIRECT("V27:AL27"),B26=$B$9,INDIRECT("V28:AL28"),B26=$B$10,INDIRECT("V29:AL29"),B26=$B$11,INDIRECT("V30:AL30"),B26=$B$12,INDIRECT("V31:AL31"),B26=$B$13,INDIRECT("V32:AL32"),B26=$B$14,INDIRECT("V33:AL33"),B26=$B$15,INDIRECT("V34:AL34"),B26=$B$16,INDIRECT("V35:AL35"),B26=$B$17,INDIRECT("V36:AL36"),B26=$B$18,INDIRECT("V37:AL37"),B26=$B$19,INDIRECT("V38:AL38"),B26=$B$20,INDIRECT("V39:AL39"),B26=$B$21,INDIRECT("V40:AL40")),"#"),"")</f>
        <v>YM</v>
      </c>
      <c r="D26" s="1" t="str">
        <f ca="1"/>
        <v/>
      </c>
      <c r="E26" s="1" t="str">
        <f ca="1"/>
        <v/>
      </c>
      <c r="F26" s="1" t="str">
        <f ca="1"/>
        <v/>
      </c>
      <c r="G26" s="1" t="str">
        <f ca="1"/>
        <v/>
      </c>
      <c r="H26" s="1" t="str">
        <f ca="1"/>
        <v/>
      </c>
      <c r="I26" s="1" t="str">
        <f ca="1"/>
        <v/>
      </c>
      <c r="J26" s="1" t="str">
        <f ca="1"/>
        <v/>
      </c>
      <c r="K26" s="1" t="str">
        <f ca="1"/>
        <v/>
      </c>
      <c r="L26" s="1" t="str">
        <f ca="1"/>
        <v/>
      </c>
      <c r="M26" s="1" t="str">
        <f ca="1"/>
        <v/>
      </c>
      <c r="N26" s="1" t="str">
        <f ca="1"/>
        <v/>
      </c>
      <c r="O26" s="1" t="str">
        <f ca="1"/>
        <v/>
      </c>
      <c r="P26" s="1" t="str">
        <f ca="1"/>
        <v/>
      </c>
      <c r="Q26" s="1" t="str">
        <f ca="1"/>
        <v/>
      </c>
      <c r="R26" s="1" t="str">
        <f ca="1"/>
        <v/>
      </c>
      <c r="S26" s="1" t="str">
        <f ca="1"/>
        <v/>
      </c>
      <c r="U26" s="3" t="str">
        <f t="shared" si="0"/>
        <v>CPE</v>
      </c>
      <c r="V26" s="2" t="str" cm="1">
        <f t="array" ref="V26">_xlfn._xlws.FILTER($C$3:$S$3,_xlfn.BYCOL(C7:S7,_xlfn.LAMBDA(_xlpm.High,COUNTIF(_xlpm.High,"&gt;"&amp;$I$2)))&gt;0,"")</f>
        <v/>
      </c>
    </row>
    <row r="27" spans="1:38" x14ac:dyDescent="0.3">
      <c r="B27" s="3"/>
      <c r="C27" s="4" t="str" cm="1">
        <f t="array" aca="1" ref="C27" ca="1">IFERROR(TEXT(_xlfn.IFS(B27=$B$4,INDIRECT("V23:AL23"),B27=$B$5,INDIRECT("V24:AL24"),B27=$B$6,INDIRECT("V25:AL25"),B27=$B$7,INDIRECT("V26:AL26"),B27=$B$8,INDIRECT("V27:AL27"),B27=$B$9,INDIRECT("V28:AL28"),B27=$B$10,INDIRECT("V29:AL29"),B27=$B$11,INDIRECT("V30:AL30"),B27=$B$12,INDIRECT("V31:AL31"),B27=$B$13,INDIRECT("V32:AL32"),B27=$B$14,INDIRECT("V33:AL33"),B27=$B$15,INDIRECT("V34:AL34"),B27=$B$16,INDIRECT("V35:AL35"),B27=$B$17,INDIRECT("V36:AL36"),B27=$B$18,INDIRECT("V37:AL37"),B27=$B$19,INDIRECT("V38:AL38"),B27=$B$20,INDIRECT("V39:AL39"),B27=$B$21,INDIRECT("V40:AL40")),"#"),"")</f>
        <v/>
      </c>
      <c r="U27" s="3" t="str">
        <f t="shared" si="0"/>
        <v>GCE</v>
      </c>
      <c r="V27" s="2" t="str" cm="1">
        <f t="array" ref="V27">_xlfn._xlws.FILTER($C$3:$S$3,_xlfn.BYCOL(C8:S8,_xlfn.LAMBDA(_xlpm.High,COUNTIF(_xlpm.High,"&gt;"&amp;$I$2)))&gt;0,"")</f>
        <v/>
      </c>
    </row>
    <row r="28" spans="1:38" x14ac:dyDescent="0.3">
      <c r="B28" s="3"/>
      <c r="C28" s="4" t="str" cm="1">
        <f t="array" aca="1" ref="C28" ca="1">IFERROR(TEXT(_xlfn.IFS(B28=$B$4,INDIRECT("V23:AL23"),B28=$B$5,INDIRECT("V24:AL24"),B28=$B$6,INDIRECT("V25:AL25"),B28=$B$7,INDIRECT("V26:AL26"),B28=$B$8,INDIRECT("V27:AL27"),B28=$B$9,INDIRECT("V28:AL28"),B28=$B$10,INDIRECT("V29:AL29"),B28=$B$11,INDIRECT("V30:AL30"),B28=$B$12,INDIRECT("V31:AL31"),B28=$B$13,INDIRECT("V32:AL32"),B28=$B$14,INDIRECT("V33:AL33"),B28=$B$15,INDIRECT("V34:AL34"),B28=$B$16,INDIRECT("V35:AL35"),B28=$B$17,INDIRECT("V36:AL36"),B28=$B$18,INDIRECT("V37:AL37"),B28=$B$19,INDIRECT("V38:AL38"),B28=$B$20,INDIRECT("V39:AL39"),B28=$B$21,INDIRECT("V40:AL40")),"#"),"")</f>
        <v/>
      </c>
      <c r="U28" s="3" t="str">
        <f t="shared" si="0"/>
        <v>GLE</v>
      </c>
      <c r="V28" s="2" t="str" cm="1">
        <f t="array" ref="V28">_xlfn._xlws.FILTER($C$3:$S$3,_xlfn.BYCOL(C9:S9,_xlfn.LAMBDA(_xlpm.High,COUNTIF(_xlpm.High,"&gt;"&amp;$I$2)))&gt;0,"")</f>
        <v/>
      </c>
    </row>
    <row r="29" spans="1:38" x14ac:dyDescent="0.3">
      <c r="B29" s="3"/>
      <c r="C29" s="4" t="str" cm="1">
        <f t="array" aca="1" ref="C29" ca="1">IFERROR(TEXT(_xlfn.IFS(B29=$B$4,INDIRECT("V23:AL23"),B29=$B$5,INDIRECT("V24:AL24"),B29=$B$6,INDIRECT("V25:AL25"),B29=$B$7,INDIRECT("V26:AL26"),B29=$B$8,INDIRECT("V27:AL27"),B29=$B$9,INDIRECT("V28:AL28"),B29=$B$10,INDIRECT("V29:AL29"),B29=$B$11,INDIRECT("V30:AL30"),B29=$B$12,INDIRECT("V31:AL31"),B29=$B$13,INDIRECT("V32:AL32"),B29=$B$14,INDIRECT("V33:AL33"),B29=$B$15,INDIRECT("V34:AL34"),B29=$B$16,INDIRECT("V35:AL35"),B29=$B$17,INDIRECT("V36:AL36"),B29=$B$18,INDIRECT("V37:AL37"),B29=$B$19,INDIRECT("V38:AL38"),B29=$B$20,INDIRECT("V39:AL39"),B29=$B$21,INDIRECT("V40:AL40")),"#"),"")</f>
        <v/>
      </c>
      <c r="U29" s="3" t="str">
        <f t="shared" si="0"/>
        <v>HE</v>
      </c>
      <c r="V29" s="2" t="str" cm="1">
        <f t="array" ref="V29:W29">_xlfn._xlws.FILTER($C$3:$S$3,_xlfn.BYCOL(C10:S10,_xlfn.LAMBDA(_xlpm.High,COUNTIF(_xlpm.High,"&gt;"&amp;$I$2)))&gt;0,"")</f>
        <v>YM</v>
      </c>
      <c r="W29" s="1" t="str">
        <v>QFA</v>
      </c>
    </row>
    <row r="30" spans="1:38" x14ac:dyDescent="0.3">
      <c r="B30" s="3"/>
      <c r="C30" s="4" t="str" cm="1">
        <f t="array" aca="1" ref="C30" ca="1">IFERROR(TEXT(_xlfn.IFS(B30=$B$4,INDIRECT("V23:AL23"),B30=$B$5,INDIRECT("V24:AL24"),B30=$B$6,INDIRECT("V25:AL25"),B30=$B$7,INDIRECT("V26:AL26"),B30=$B$8,INDIRECT("V27:AL27"),B30=$B$9,INDIRECT("V28:AL28"),B30=$B$10,INDIRECT("V29:AL29"),B30=$B$11,INDIRECT("V30:AL30"),B30=$B$12,INDIRECT("V31:AL31"),B30=$B$13,INDIRECT("V32:AL32"),B30=$B$14,INDIRECT("V33:AL33"),B30=$B$15,INDIRECT("V34:AL34"),B30=$B$16,INDIRECT("V35:AL35"),B30=$B$17,INDIRECT("V36:AL36"),B30=$B$18,INDIRECT("V37:AL37"),B30=$B$19,INDIRECT("V38:AL38"),B30=$B$20,INDIRECT("V39:AL39"),B30=$B$21,INDIRECT("V40:AL40")),"#"),"")</f>
        <v/>
      </c>
      <c r="U30" s="3" t="str">
        <f t="shared" si="0"/>
        <v>HOE</v>
      </c>
      <c r="V30" s="2" t="str" cm="1">
        <f t="array" ref="V30">_xlfn._xlws.FILTER($C$3:$S$3,_xlfn.BYCOL(C11:S11,_xlfn.LAMBDA(_xlpm.High,COUNTIF(_xlpm.High,"&gt;"&amp;$I$2)))&gt;0,"")</f>
        <v/>
      </c>
    </row>
    <row r="31" spans="1:38" x14ac:dyDescent="0.3">
      <c r="B31" s="3"/>
      <c r="C31" s="4" t="str" cm="1">
        <f t="array" aca="1" ref="C31" ca="1">IFERROR(TEXT(_xlfn.IFS(B31=$B$4,INDIRECT("V23:AL23"),B31=$B$5,INDIRECT("V24:AL24"),B31=$B$6,INDIRECT("V25:AL25"),B31=$B$7,INDIRECT("V26:AL26"),B31=$B$8,INDIRECT("V27:AL27"),B31=$B$9,INDIRECT("V28:AL28"),B31=$B$10,INDIRECT("V29:AL29"),B31=$B$11,INDIRECT("V30:AL30"),B31=$B$12,INDIRECT("V31:AL31"),B31=$B$13,INDIRECT("V32:AL32"),B31=$B$14,INDIRECT("V33:AL33"),B31=$B$15,INDIRECT("V34:AL34"),B31=$B$16,INDIRECT("V35:AL35"),B31=$B$17,INDIRECT("V36:AL36"),B31=$B$18,INDIRECT("V37:AL37"),B31=$B$19,INDIRECT("V38:AL38"),B31=$B$20,INDIRECT("V39:AL39"),B31=$B$21,INDIRECT("V40:AL40")),"#"),"")</f>
        <v/>
      </c>
      <c r="U31" s="3" t="str">
        <f t="shared" si="0"/>
        <v>NGE</v>
      </c>
      <c r="V31" s="2" t="str" cm="1">
        <f t="array" ref="V31">_xlfn._xlws.FILTER($C$3:$S$3,_xlfn.BYCOL(C12:S12,_xlfn.LAMBDA(_xlpm.High,COUNTIF(_xlpm.High,"&gt;"&amp;$I$2)))&gt;0,"")</f>
        <v/>
      </c>
    </row>
    <row r="32" spans="1:38" x14ac:dyDescent="0.3">
      <c r="B32" s="3"/>
      <c r="C32" s="4" t="str" cm="1">
        <f t="array" aca="1" ref="C32" ca="1">IFERROR(TEXT(_xlfn.IFS(B32=$B$4,INDIRECT("V23:AL23"),B32=$B$5,INDIRECT("V24:AL24"),B32=$B$6,INDIRECT("V25:AL25"),B32=$B$7,INDIRECT("V26:AL26"),B32=$B$8,INDIRECT("V27:AL27"),B32=$B$9,INDIRECT("V28:AL28"),B32=$B$10,INDIRECT("V29:AL29"),B32=$B$11,INDIRECT("V30:AL30"),B32=$B$12,INDIRECT("V31:AL31"),B32=$B$13,INDIRECT("V32:AL32"),B32=$B$14,INDIRECT("V33:AL33"),B32=$B$15,INDIRECT("V34:AL34"),B32=$B$16,INDIRECT("V35:AL35"),B32=$B$17,INDIRECT("V36:AL36"),B32=$B$18,INDIRECT("V37:AL37"),B32=$B$19,INDIRECT("V38:AL38"),B32=$B$20,INDIRECT("V39:AL39"),B32=$B$21,INDIRECT("V40:AL40")),"#"),"")</f>
        <v/>
      </c>
      <c r="U32" s="3" t="str">
        <f t="shared" si="0"/>
        <v>PAE</v>
      </c>
      <c r="V32" s="2" t="str" cm="1">
        <f t="array" ref="V32">_xlfn._xlws.FILTER($C$3:$S$3,_xlfn.BYCOL(C13:S13,_xlfn.LAMBDA(_xlpm.High,COUNTIF(_xlpm.High,"&gt;"&amp;$I$2)))&gt;0,"")</f>
        <v/>
      </c>
    </row>
    <row r="33" spans="1:23" x14ac:dyDescent="0.3">
      <c r="B33" s="3"/>
      <c r="C33" s="4" t="str" cm="1">
        <f t="array" aca="1" ref="C33" ca="1">IFERROR(TEXT(_xlfn.IFS(B33=$B$4,INDIRECT("V23:AL23"),B33=$B$5,INDIRECT("V24:AL24"),B33=$B$6,INDIRECT("V25:AL25"),B33=$B$7,INDIRECT("V26:AL26"),B33=$B$8,INDIRECT("V27:AL27"),B33=$B$9,INDIRECT("V28:AL28"),B33=$B$10,INDIRECT("V29:AL29"),B33=$B$11,INDIRECT("V30:AL30"),B33=$B$12,INDIRECT("V31:AL31"),B33=$B$13,INDIRECT("V32:AL32"),B33=$B$14,INDIRECT("V33:AL33"),B33=$B$15,INDIRECT("V34:AL34"),B33=$B$16,INDIRECT("V35:AL35"),B33=$B$17,INDIRECT("V36:AL36"),B33=$B$18,INDIRECT("V37:AL37"),B33=$B$19,INDIRECT("V38:AL38"),B33=$B$20,INDIRECT("V39:AL39"),B33=$B$21,INDIRECT("V40:AL40")),"#"),"")</f>
        <v/>
      </c>
      <c r="U33" s="3" t="str">
        <f t="shared" si="0"/>
        <v>PLE</v>
      </c>
      <c r="V33" s="2" t="str" cm="1">
        <f t="array" ref="V33">_xlfn._xlws.FILTER($C$3:$S$3,_xlfn.BYCOL(C14:S14,_xlfn.LAMBDA(_xlpm.High,COUNTIF(_xlpm.High,"&gt;"&amp;$I$2)))&gt;0,"")</f>
        <v>ENQ</v>
      </c>
    </row>
    <row r="34" spans="1:23" x14ac:dyDescent="0.3">
      <c r="B34" s="3"/>
      <c r="C34" s="4" t="str" cm="1">
        <f t="array" aca="1" ref="C34" ca="1">IFERROR(TEXT(_xlfn.IFS(B34=$B$4,INDIRECT("V23:AL23"),B34=$B$5,INDIRECT("V24:AL24"),B34=$B$6,INDIRECT("V25:AL25"),B34=$B$7,INDIRECT("V26:AL26"),B34=$B$8,INDIRECT("V27:AL27"),B34=$B$9,INDIRECT("V28:AL28"),B34=$B$10,INDIRECT("V29:AL29"),B34=$B$11,INDIRECT("V30:AL30"),B34=$B$12,INDIRECT("V31:AL31"),B34=$B$13,INDIRECT("V32:AL32"),B34=$B$14,INDIRECT("V33:AL33"),B34=$B$15,INDIRECT("V34:AL34"),B34=$B$16,INDIRECT("V35:AL35"),B34=$B$17,INDIRECT("V36:AL36"),B34=$B$18,INDIRECT("V37:AL37"),B34=$B$19,INDIRECT("V38:AL38"),B34=$B$20,INDIRECT("V39:AL39"),B34=$B$21,INDIRECT("V40:AL40")),"#"),"")</f>
        <v/>
      </c>
      <c r="U34" s="3" t="str">
        <f t="shared" si="0"/>
        <v>QO</v>
      </c>
      <c r="V34" s="2" t="str" cm="1">
        <f t="array" ref="V34">_xlfn._xlws.FILTER($C$3:$S$3,_xlfn.BYCOL(C15:S15,_xlfn.LAMBDA(_xlpm.High,COUNTIF(_xlpm.High,"&gt;"&amp;$I$2)))&gt;0,"")</f>
        <v/>
      </c>
    </row>
    <row r="35" spans="1:23" x14ac:dyDescent="0.3">
      <c r="B35" s="3"/>
      <c r="C35" s="4" t="str" cm="1">
        <f t="array" aca="1" ref="C35" ca="1">IFERROR(TEXT(_xlfn.IFS(B35=$B$4,INDIRECT("V23:AL23"),B35=$B$5,INDIRECT("V24:AL24"),B35=$B$6,INDIRECT("V25:AL25"),B35=$B$7,INDIRECT("V26:AL26"),B35=$B$8,INDIRECT("V27:AL27"),B35=$B$9,INDIRECT("V28:AL28"),B35=$B$10,INDIRECT("V29:AL29"),B35=$B$11,INDIRECT("V30:AL30"),B35=$B$12,INDIRECT("V31:AL31"),B35=$B$13,INDIRECT("V32:AL32"),B35=$B$14,INDIRECT("V33:AL33"),B35=$B$15,INDIRECT("V34:AL34"),B35=$B$16,INDIRECT("V35:AL35"),B35=$B$17,INDIRECT("V36:AL36"),B35=$B$18,INDIRECT("V37:AL37"),B35=$B$19,INDIRECT("V38:AL38"),B35=$B$20,INDIRECT("V39:AL39"),B35=$B$21,INDIRECT("V40:AL40")),"#"),"")</f>
        <v/>
      </c>
      <c r="U35" s="3" t="str">
        <f t="shared" si="0"/>
        <v>RBE</v>
      </c>
      <c r="V35" s="2" t="str" cm="1">
        <f t="array" ref="V35">_xlfn._xlws.FILTER($C$3:$S$3,_xlfn.BYCOL(C16:S16,_xlfn.LAMBDA(_xlpm.High,COUNTIF(_xlpm.High,"&gt;"&amp;$I$2)))&gt;0,"")</f>
        <v/>
      </c>
    </row>
    <row r="36" spans="1:23" x14ac:dyDescent="0.3">
      <c r="B36" s="3"/>
      <c r="C36" s="4" t="str" cm="1">
        <f t="array" aca="1" ref="C36" ca="1">IFERROR(TEXT(_xlfn.IFS(B36=$B$4,INDIRECT("V23:AL23"),B36=$B$5,INDIRECT("V24:AL24"),B36=$B$6,INDIRECT("V25:AL25"),B36=$B$7,INDIRECT("V26:AL26"),B36=$B$8,INDIRECT("V27:AL27"),B36=$B$9,INDIRECT("V28:AL28"),B36=$B$10,INDIRECT("V29:AL29"),B36=$B$11,INDIRECT("V30:AL30"),B36=$B$12,INDIRECT("V31:AL31"),B36=$B$13,INDIRECT("V32:AL32"),B36=$B$14,INDIRECT("V33:AL33"),B36=$B$15,INDIRECT("V34:AL34"),B36=$B$16,INDIRECT("V35:AL35"),B36=$B$17,INDIRECT("V36:AL36"),B36=$B$18,INDIRECT("V37:AL37"),B36=$B$19,INDIRECT("V38:AL38"),B36=$B$20,INDIRECT("V39:AL39"),B36=$B$21,INDIRECT("V40:AL40")),"#"),"")</f>
        <v/>
      </c>
      <c r="U36" s="3" t="str">
        <f t="shared" si="0"/>
        <v>SBE</v>
      </c>
      <c r="V36" s="2" t="str" cm="1">
        <f t="array" ref="V36">_xlfn._xlws.FILTER($C$3:$S$3,_xlfn.BYCOL(C17:S17,_xlfn.LAMBDA(_xlpm.High,COUNTIF(_xlpm.High,"&gt;"&amp;$I$2)))&gt;0,"")</f>
        <v/>
      </c>
    </row>
    <row r="37" spans="1:23" x14ac:dyDescent="0.3">
      <c r="B37" s="3"/>
      <c r="C37" s="4" t="str" cm="1">
        <f t="array" aca="1" ref="C37" ca="1">IFERROR(TEXT(_xlfn.IFS(B37=$B$4,INDIRECT("V23:AL23"),B37=$B$5,INDIRECT("V24:AL24"),B37=$B$6,INDIRECT("V25:AL25"),B37=$B$7,INDIRECT("V26:AL26"),B37=$B$8,INDIRECT("V27:AL27"),B37=$B$9,INDIRECT("V28:AL28"),B37=$B$10,INDIRECT("V29:AL29"),B37=$B$11,INDIRECT("V30:AL30"),B37=$B$12,INDIRECT("V31:AL31"),B37=$B$13,INDIRECT("V32:AL32"),B37=$B$14,INDIRECT("V33:AL33"),B37=$B$15,INDIRECT("V34:AL34"),B37=$B$16,INDIRECT("V35:AL35"),B37=$B$17,INDIRECT("V36:AL36"),B37=$B$18,INDIRECT("V37:AL37"),B37=$B$19,INDIRECT("V38:AL38"),B37=$B$20,INDIRECT("V39:AL39"),B37=$B$21,INDIRECT("V40:AL40")),"#"),"")</f>
        <v/>
      </c>
      <c r="U37" s="3" t="str">
        <f t="shared" si="0"/>
        <v>SIE</v>
      </c>
      <c r="V37" s="2" t="str" cm="1">
        <f t="array" ref="V37">_xlfn._xlws.FILTER($C$3:$S$3,_xlfn.BYCOL(C18:S18,_xlfn.LAMBDA(_xlpm.High,COUNTIF(_xlpm.High,"&gt;"&amp;$I$2)))&gt;0,"")</f>
        <v/>
      </c>
    </row>
    <row r="38" spans="1:23" x14ac:dyDescent="0.3">
      <c r="B38" s="3"/>
      <c r="C38" s="4" t="str" cm="1">
        <f t="array" aca="1" ref="C38" ca="1">IFERROR(TEXT(_xlfn.IFS(B38=$B$4,INDIRECT("V23:AL23"),B38=$B$5,INDIRECT("V24:AL24"),B38=$B$6,INDIRECT("V25:AL25"),B38=$B$7,INDIRECT("V26:AL26"),B38=$B$8,INDIRECT("V27:AL27"),B38=$B$9,INDIRECT("V28:AL28"),B38=$B$10,INDIRECT("V29:AL29"),B38=$B$11,INDIRECT("V30:AL30"),B38=$B$12,INDIRECT("V31:AL31"),B38=$B$13,INDIRECT("V32:AL32"),B38=$B$14,INDIRECT("V33:AL33"),B38=$B$15,INDIRECT("V34:AL34"),B38=$B$16,INDIRECT("V35:AL35"),B38=$B$17,INDIRECT("V36:AL36"),B38=$B$18,INDIRECT("V37:AL37"),B38=$B$19,INDIRECT("V38:AL38"),B38=$B$20,INDIRECT("V39:AL39"),B38=$B$21,INDIRECT("V40:AL40")),"#"),"")</f>
        <v/>
      </c>
      <c r="U38" s="3" t="str">
        <f t="shared" si="0"/>
        <v>ZCE</v>
      </c>
      <c r="V38" s="2" t="str" cm="1">
        <f t="array" ref="V38">_xlfn._xlws.FILTER($C$3:$S$3,_xlfn.BYCOL(C19:S19,_xlfn.LAMBDA(_xlpm.High,COUNTIF(_xlpm.High,"&gt;"&amp;$I$2)))&gt;0,"")</f>
        <v>YM</v>
      </c>
    </row>
    <row r="39" spans="1:23" x14ac:dyDescent="0.3">
      <c r="B39" s="3"/>
      <c r="C39" s="4" t="str" cm="1">
        <f t="array" aca="1" ref="C39" ca="1">IFERROR(TEXT(_xlfn.IFS(B39=$B$4,INDIRECT("V23:AL23"),B39=$B$5,INDIRECT("V24:AL24"),B39=$B$6,INDIRECT("V25:AL25"),B39=$B$7,INDIRECT("V26:AL26"),B39=$B$8,INDIRECT("V27:AL27"),B39=$B$9,INDIRECT("V28:AL28"),B39=$B$10,INDIRECT("V29:AL29"),B39=$B$11,INDIRECT("V30:AL30"),B39=$B$12,INDIRECT("V31:AL31"),B39=$B$13,INDIRECT("V32:AL32"),B39=$B$14,INDIRECT("V33:AL33"),B39=$B$15,INDIRECT("V34:AL34"),B39=$B$16,INDIRECT("V35:AL35"),B39=$B$17,INDIRECT("V36:AL36"),B39=$B$18,INDIRECT("V37:AL37"),B39=$B$19,INDIRECT("V38:AL38"),B39=$B$20,INDIRECT("V39:AL39"),B39=$B$21,INDIRECT("V40:AL40")),"#"),"")</f>
        <v/>
      </c>
      <c r="U39" s="3" t="str">
        <f t="shared" si="0"/>
        <v>ZSE</v>
      </c>
      <c r="V39" s="2" t="str" cm="1">
        <f t="array" ref="V39">_xlfn._xlws.FILTER($C$3:$S$3,_xlfn.BYCOL(C20:S20,_xlfn.LAMBDA(_xlpm.High,COUNTIF(_xlpm.High,"&gt;"&amp;$I$2)))&gt;0,"")</f>
        <v/>
      </c>
    </row>
    <row r="40" spans="1:23" x14ac:dyDescent="0.3">
      <c r="B40" s="3"/>
      <c r="C40" s="4" t="str" cm="1">
        <f t="array" aca="1" ref="C40" ca="1">IFERROR(TEXT(_xlfn.IFS(B40=$B$4,INDIRECT("V23:AL23"),B40=$B$5,INDIRECT("V24:AL24"),B40=$B$6,INDIRECT("V25:AL25"),B40=$B$7,INDIRECT("V26:AL26"),B40=$B$8,INDIRECT("V27:AL27"),B40=$B$9,INDIRECT("V28:AL28"),B40=$B$10,INDIRECT("V29:AL29"),B40=$B$11,INDIRECT("V30:AL30"),B40=$B$12,INDIRECT("V31:AL31"),B40=$B$13,INDIRECT("V32:AL32"),B40=$B$14,INDIRECT("V33:AL33"),B40=$B$15,INDIRECT("V34:AL34"),B40=$B$16,INDIRECT("V35:AL35"),B40=$B$17,INDIRECT("V36:AL36"),B40=$B$18,INDIRECT("V37:AL37"),B40=$B$19,INDIRECT("V38:AL38"),B40=$B$20,INDIRECT("V39:AL39"),B40=$B$21,INDIRECT("V40:AL40")),"#"),"")</f>
        <v/>
      </c>
      <c r="U40" s="3" t="str">
        <f t="shared" si="0"/>
        <v>ZWA</v>
      </c>
      <c r="V40" s="2" t="str" cm="1">
        <f t="array" ref="V40">_xlfn._xlws.FILTER($C$3:$S$3,_xlfn.BYCOL(C21:S21,_xlfn.LAMBDA(_xlpm.High,COUNTIF(_xlpm.High,"&gt;"&amp;$I$2)))&gt;0,"")</f>
        <v>YM</v>
      </c>
    </row>
    <row r="42" spans="1:23" x14ac:dyDescent="0.3">
      <c r="A42" s="3"/>
      <c r="B42" s="3"/>
      <c r="U42" s="3" t="s">
        <v>39</v>
      </c>
    </row>
    <row r="43" spans="1:23" x14ac:dyDescent="0.3">
      <c r="A43" s="3" t="s">
        <v>39</v>
      </c>
      <c r="B43" s="3" t="str" cm="1">
        <f t="array" ref="B43:B51">_xlfn._xlws.FILTER(B4:B21,_xlfn.BYROW(C4:S21,_xlfn.LAMBDA(_xlpm.Low,COUNTIF(_xlpm.Low,"&lt;"&amp;$K$2)))&gt;0,"")</f>
        <v>BTC</v>
      </c>
      <c r="C43" s="1" t="str" cm="1">
        <f t="array" aca="1" ref="C43:S43" ca="1">IFERROR(TEXT(_xlfn.IFS(B43=$B$4,INDIRECT("V43:AL43"),B43=$B$5,INDIRECT("V44:AL44"),B43=$B$6,INDIRECT("V45:AL45"),B43=$B$7,INDIRECT("V46:AL46"),B43=$B$8,INDIRECT("V47:AL47"),B43=$B$9,INDIRECT("V48:AL48"),B43=$B$10,INDIRECT("V49:AL49"),B43=$B$11,INDIRECT("V50:AL50"),B43=$B$12,INDIRECT("V51:AL51"),B43=$B$13,INDIRECT("V52:AL52"),B43=$B$14,INDIRECT("V53:AL53"),B43=$B$15,INDIRECT("V54:AL54"),B43=$B$16,INDIRECT("V55:AL55"),B43=$B$17,INDIRECT("V56:AL56"),B43=$B$18,INDIRECT("V57:AL57"),B43=$B$19,INDIRECT("V58:AL58"),B43=$B$20,INDIRECT("V59:AL59"),B43=$B$21,INDIRECT("V60:AL60")),"#"),"")</f>
        <v>JY6</v>
      </c>
      <c r="D43" s="1" t="str">
        <f ca="1"/>
        <v>BP6</v>
      </c>
      <c r="E43" s="1" t="str">
        <f ca="1"/>
        <v/>
      </c>
      <c r="F43" s="1" t="str">
        <f ca="1"/>
        <v/>
      </c>
      <c r="G43" s="1" t="str">
        <f ca="1"/>
        <v/>
      </c>
      <c r="H43" s="1" t="str">
        <f ca="1"/>
        <v/>
      </c>
      <c r="I43" s="1" t="str">
        <f ca="1"/>
        <v/>
      </c>
      <c r="J43" s="1" t="str">
        <f ca="1"/>
        <v/>
      </c>
      <c r="K43" s="1" t="str">
        <f ca="1"/>
        <v/>
      </c>
      <c r="L43" s="1" t="str">
        <f ca="1"/>
        <v/>
      </c>
      <c r="M43" s="1" t="str">
        <f ca="1"/>
        <v/>
      </c>
      <c r="N43" s="1" t="str">
        <f ca="1"/>
        <v/>
      </c>
      <c r="O43" s="1" t="str">
        <f ca="1"/>
        <v/>
      </c>
      <c r="P43" s="1" t="str">
        <f ca="1"/>
        <v/>
      </c>
      <c r="Q43" s="1" t="str">
        <f ca="1"/>
        <v/>
      </c>
      <c r="R43" s="1" t="str">
        <f ca="1"/>
        <v/>
      </c>
      <c r="S43" s="1" t="str">
        <f ca="1"/>
        <v/>
      </c>
      <c r="U43" s="3" t="str">
        <f>B4</f>
        <v>BTC</v>
      </c>
      <c r="V43" s="1" t="str" cm="1">
        <f t="array" ref="V43:W43">_xlfn._xlws.FILTER($C$3:$S$3,_xlfn.BYCOL(C4:S4,_xlfn.LAMBDA(_xlpm.Low,COUNTIF(_xlpm.Low,"&lt;"&amp;$K$2)))&gt;0,"")</f>
        <v>JY6</v>
      </c>
      <c r="W43" s="1" t="str">
        <v>BP6</v>
      </c>
    </row>
    <row r="44" spans="1:23" x14ac:dyDescent="0.3">
      <c r="B44" s="3" t="str">
        <v>CCE</v>
      </c>
      <c r="C44" s="1" t="str" cm="1">
        <f t="array" aca="1" ref="C44:S44" ca="1">IFERROR(TEXT(_xlfn.IFS(B44=$B$4,INDIRECT("V43:AL43"),B44=$B$5,INDIRECT("V44:AL44"),B44=$B$6,INDIRECT("V45:AL45"),B44=$B$7,INDIRECT("V46:AL46"),B44=$B$8,INDIRECT("V47:AL47"),B44=$B$9,INDIRECT("V48:AL48"),B44=$B$10,INDIRECT("V49:AL49"),B44=$B$11,INDIRECT("V50:AL50"),B44=$B$12,INDIRECT("V51:AL51"),B44=$B$13,INDIRECT("V52:AL52"),B44=$B$14,INDIRECT("V53:AL53"),B44=$B$15,INDIRECT("V54:AL54"),B44=$B$16,INDIRECT("V55:AL55"),B44=$B$17,INDIRECT("V56:AL56"),B44=$B$18,INDIRECT("V57:AL57"),B44=$B$19,INDIRECT("V58:AL58"),B44=$B$20,INDIRECT("V59:AL59"),B44=$B$21,INDIRECT("V60:AL60")),"#"),"")</f>
        <v>EP</v>
      </c>
      <c r="D44" s="1" t="str">
        <f ca="1"/>
        <v>ENQ</v>
      </c>
      <c r="E44" s="1" t="str">
        <f ca="1"/>
        <v/>
      </c>
      <c r="F44" s="1" t="str">
        <f ca="1"/>
        <v/>
      </c>
      <c r="G44" s="1" t="str">
        <f ca="1"/>
        <v/>
      </c>
      <c r="H44" s="1" t="str">
        <f ca="1"/>
        <v/>
      </c>
      <c r="I44" s="1" t="str">
        <f ca="1"/>
        <v/>
      </c>
      <c r="J44" s="1" t="str">
        <f ca="1"/>
        <v/>
      </c>
      <c r="K44" s="1" t="str">
        <f ca="1"/>
        <v/>
      </c>
      <c r="L44" s="1" t="str">
        <f ca="1"/>
        <v/>
      </c>
      <c r="M44" s="1" t="str">
        <f ca="1"/>
        <v/>
      </c>
      <c r="N44" s="1" t="str">
        <f ca="1"/>
        <v/>
      </c>
      <c r="O44" s="1" t="str">
        <f ca="1"/>
        <v/>
      </c>
      <c r="P44" s="1" t="str">
        <f ca="1"/>
        <v/>
      </c>
      <c r="Q44" s="1" t="str">
        <f ca="1"/>
        <v/>
      </c>
      <c r="R44" s="1" t="str">
        <f ca="1"/>
        <v/>
      </c>
      <c r="S44" s="1" t="str">
        <f ca="1"/>
        <v/>
      </c>
      <c r="U44" s="3" t="str">
        <f t="shared" ref="U44:U60" si="1">B5</f>
        <v>CCE</v>
      </c>
      <c r="V44" s="1" t="str" cm="1">
        <f t="array" ref="V44:W44">_xlfn._xlws.FILTER($C$3:$S$3,_xlfn.BYCOL(C5:S5,_xlfn.LAMBDA(_xlpm.Low,COUNTIF(_xlpm.Low,"&lt;"&amp;$K$2)))&gt;0,"")</f>
        <v>EP</v>
      </c>
      <c r="W44" s="1" t="str">
        <v>ENQ</v>
      </c>
    </row>
    <row r="45" spans="1:23" x14ac:dyDescent="0.3">
      <c r="B45" s="3" t="str">
        <v>CPE</v>
      </c>
      <c r="C45" s="1" t="str" cm="1">
        <f t="array" aca="1" ref="C45:S45" ca="1">IFERROR(TEXT(_xlfn.IFS(B45=$B$4,INDIRECT("V43:AL43"),B45=$B$5,INDIRECT("V44:AL44"),B45=$B$6,INDIRECT("V45:AL45"),B45=$B$7,INDIRECT("V46:AL46"),B45=$B$8,INDIRECT("V47:AL47"),B45=$B$9,INDIRECT("V48:AL48"),B45=$B$10,INDIRECT("V49:AL49"),B45=$B$11,INDIRECT("V50:AL50"),B45=$B$12,INDIRECT("V51:AL51"),B45=$B$13,INDIRECT("V52:AL52"),B45=$B$14,INDIRECT("V53:AL53"),B45=$B$15,INDIRECT("V54:AL54"),B45=$B$16,INDIRECT("V55:AL55"),B45=$B$17,INDIRECT("V56:AL56"),B45=$B$18,INDIRECT("V57:AL57"),B45=$B$19,INDIRECT("V58:AL58"),B45=$B$20,INDIRECT("V59:AL59"),B45=$B$21,INDIRECT("V60:AL60")),"#"),"")</f>
        <v>EP</v>
      </c>
      <c r="D45" s="1" t="str">
        <f ca="1"/>
        <v>ENQ</v>
      </c>
      <c r="E45" s="1" t="str">
        <f ca="1"/>
        <v/>
      </c>
      <c r="F45" s="1" t="str">
        <f ca="1"/>
        <v/>
      </c>
      <c r="G45" s="1" t="str">
        <f ca="1"/>
        <v/>
      </c>
      <c r="H45" s="1" t="str">
        <f ca="1"/>
        <v/>
      </c>
      <c r="I45" s="1" t="str">
        <f ca="1"/>
        <v/>
      </c>
      <c r="J45" s="1" t="str">
        <f ca="1"/>
        <v/>
      </c>
      <c r="K45" s="1" t="str">
        <f ca="1"/>
        <v/>
      </c>
      <c r="L45" s="1" t="str">
        <f ca="1"/>
        <v/>
      </c>
      <c r="M45" s="1" t="str">
        <f ca="1"/>
        <v/>
      </c>
      <c r="N45" s="1" t="str">
        <f ca="1"/>
        <v/>
      </c>
      <c r="O45" s="1" t="str">
        <f ca="1"/>
        <v/>
      </c>
      <c r="P45" s="1" t="str">
        <f ca="1"/>
        <v/>
      </c>
      <c r="Q45" s="1" t="str">
        <f ca="1"/>
        <v/>
      </c>
      <c r="R45" s="1" t="str">
        <f ca="1"/>
        <v/>
      </c>
      <c r="S45" s="1" t="str">
        <f ca="1"/>
        <v/>
      </c>
      <c r="U45" s="3" t="str">
        <f t="shared" si="1"/>
        <v>CLE</v>
      </c>
      <c r="V45" s="1" t="str" cm="1">
        <f t="array" ref="V45">_xlfn._xlws.FILTER($C$3:$S$3,_xlfn.BYCOL(C6:S6,_xlfn.LAMBDA(_xlpm.Low,COUNTIF(_xlpm.Low,"&lt;"&amp;$K$2)))&gt;0,"")</f>
        <v/>
      </c>
    </row>
    <row r="46" spans="1:23" x14ac:dyDescent="0.3">
      <c r="B46" s="3" t="str">
        <v>HE</v>
      </c>
      <c r="C46" s="1" t="str" cm="1">
        <f t="array" aca="1" ref="C46:S46" ca="1">IFERROR(TEXT(_xlfn.IFS(B46=$B$4,INDIRECT("V43:AL43"),B46=$B$5,INDIRECT("V44:AL44"),B46=$B$6,INDIRECT("V45:AL45"),B46=$B$7,INDIRECT("V46:AL46"),B46=$B$8,INDIRECT("V47:AL47"),B46=$B$9,INDIRECT("V48:AL48"),B46=$B$10,INDIRECT("V49:AL49"),B46=$B$11,INDIRECT("V50:AL50"),B46=$B$12,INDIRECT("V51:AL51"),B46=$B$13,INDIRECT("V52:AL52"),B46=$B$14,INDIRECT("V53:AL53"),B46=$B$15,INDIRECT("V54:AL54"),B46=$B$16,INDIRECT("V55:AL55"),B46=$B$17,INDIRECT("V56:AL56"),B46=$B$18,INDIRECT("V57:AL57"),B46=$B$19,INDIRECT("V58:AL58"),B46=$B$20,INDIRECT("V59:AL59"),B46=$B$21,INDIRECT("V60:AL60")),"#"),"")</f>
        <v>BP6</v>
      </c>
      <c r="D46" s="1" t="str">
        <f ca="1"/>
        <v/>
      </c>
      <c r="E46" s="1" t="str">
        <f ca="1"/>
        <v/>
      </c>
      <c r="F46" s="1" t="str">
        <f ca="1"/>
        <v/>
      </c>
      <c r="G46" s="1" t="str">
        <f ca="1"/>
        <v/>
      </c>
      <c r="H46" s="1" t="str">
        <f ca="1"/>
        <v/>
      </c>
      <c r="I46" s="1" t="str">
        <f ca="1"/>
        <v/>
      </c>
      <c r="J46" s="1" t="str">
        <f ca="1"/>
        <v/>
      </c>
      <c r="K46" s="1" t="str">
        <f ca="1"/>
        <v/>
      </c>
      <c r="L46" s="1" t="str">
        <f ca="1"/>
        <v/>
      </c>
      <c r="M46" s="1" t="str">
        <f ca="1"/>
        <v/>
      </c>
      <c r="N46" s="1" t="str">
        <f ca="1"/>
        <v/>
      </c>
      <c r="O46" s="1" t="str">
        <f ca="1"/>
        <v/>
      </c>
      <c r="P46" s="1" t="str">
        <f ca="1"/>
        <v/>
      </c>
      <c r="Q46" s="1" t="str">
        <f ca="1"/>
        <v/>
      </c>
      <c r="R46" s="1" t="str">
        <f ca="1"/>
        <v/>
      </c>
      <c r="S46" s="1" t="str">
        <f ca="1"/>
        <v/>
      </c>
      <c r="U46" s="3" t="str">
        <f t="shared" si="1"/>
        <v>CPE</v>
      </c>
      <c r="V46" s="1" t="str" cm="1">
        <f t="array" ref="V46:W46">_xlfn._xlws.FILTER($C$3:$S$3,_xlfn.BYCOL(C7:S7,_xlfn.LAMBDA(_xlpm.Low,COUNTIF(_xlpm.Low,"&lt;"&amp;$K$2)))&gt;0,"")</f>
        <v>EP</v>
      </c>
      <c r="W46" s="1" t="str">
        <v>ENQ</v>
      </c>
    </row>
    <row r="47" spans="1:23" x14ac:dyDescent="0.3">
      <c r="B47" s="3" t="str">
        <v>NGE</v>
      </c>
      <c r="C47" s="1" t="str" cm="1">
        <f t="array" aca="1" ref="C47:S47" ca="1">IFERROR(TEXT(_xlfn.IFS(B47=$B$4,INDIRECT("V43:AL43"),B47=$B$5,INDIRECT("V44:AL44"),B47=$B$6,INDIRECT("V45:AL45"),B47=$B$7,INDIRECT("V46:AL46"),B47=$B$8,INDIRECT("V47:AL47"),B47=$B$9,INDIRECT("V48:AL48"),B47=$B$10,INDIRECT("V49:AL49"),B47=$B$11,INDIRECT("V50:AL50"),B47=$B$12,INDIRECT("V51:AL51"),B47=$B$13,INDIRECT("V52:AL52"),B47=$B$14,INDIRECT("V53:AL53"),B47=$B$15,INDIRECT("V54:AL54"),B47=$B$16,INDIRECT("V55:AL55"),B47=$B$17,INDIRECT("V56:AL56"),B47=$B$18,INDIRECT("V57:AL57"),B47=$B$19,INDIRECT("V58:AL58"),B47=$B$20,INDIRECT("V59:AL59"),B47=$B$21,INDIRECT("V60:AL60")),"#"),"")</f>
        <v>JY6</v>
      </c>
      <c r="D47" s="1" t="str">
        <f ca="1"/>
        <v/>
      </c>
      <c r="E47" s="1" t="str">
        <f ca="1"/>
        <v/>
      </c>
      <c r="F47" s="1" t="str">
        <f ca="1"/>
        <v/>
      </c>
      <c r="G47" s="1" t="str">
        <f ca="1"/>
        <v/>
      </c>
      <c r="H47" s="1" t="str">
        <f ca="1"/>
        <v/>
      </c>
      <c r="I47" s="1" t="str">
        <f ca="1"/>
        <v/>
      </c>
      <c r="J47" s="1" t="str">
        <f ca="1"/>
        <v/>
      </c>
      <c r="K47" s="1" t="str">
        <f ca="1"/>
        <v/>
      </c>
      <c r="L47" s="1" t="str">
        <f ca="1"/>
        <v/>
      </c>
      <c r="M47" s="1" t="str">
        <f ca="1"/>
        <v/>
      </c>
      <c r="N47" s="1" t="str">
        <f ca="1"/>
        <v/>
      </c>
      <c r="O47" s="1" t="str">
        <f ca="1"/>
        <v/>
      </c>
      <c r="P47" s="1" t="str">
        <f ca="1"/>
        <v/>
      </c>
      <c r="Q47" s="1" t="str">
        <f ca="1"/>
        <v/>
      </c>
      <c r="R47" s="1" t="str">
        <f ca="1"/>
        <v/>
      </c>
      <c r="S47" s="1" t="str">
        <f ca="1"/>
        <v/>
      </c>
      <c r="U47" s="3" t="str">
        <f t="shared" si="1"/>
        <v>GCE</v>
      </c>
      <c r="V47" s="1" t="str" cm="1">
        <f t="array" ref="V47">_xlfn._xlws.FILTER($C$3:$S$3,_xlfn.BYCOL(C8:S8,_xlfn.LAMBDA(_xlpm.Low,COUNTIF(_xlpm.Low,"&lt;"&amp;$K$2)))&gt;0,"")</f>
        <v/>
      </c>
    </row>
    <row r="48" spans="1:23" x14ac:dyDescent="0.3">
      <c r="B48" s="3" t="str">
        <v>PAE</v>
      </c>
      <c r="C48" s="1" t="str" cm="1">
        <f t="array" aca="1" ref="C48:S48" ca="1">IFERROR(TEXT(_xlfn.IFS(B48=$B$4,INDIRECT("V43:AL43"),B48=$B$5,INDIRECT("V44:AL44"),B48=$B$6,INDIRECT("V45:AL45"),B48=$B$7,INDIRECT("V46:AL46"),B48=$B$8,INDIRECT("V47:AL47"),B48=$B$9,INDIRECT("V48:AL48"),B48=$B$10,INDIRECT("V49:AL49"),B48=$B$11,INDIRECT("V50:AL50"),B48=$B$12,INDIRECT("V51:AL51"),B48=$B$13,INDIRECT("V52:AL52"),B48=$B$14,INDIRECT("V53:AL53"),B48=$B$15,INDIRECT("V54:AL54"),B48=$B$16,INDIRECT("V55:AL55"),B48=$B$17,INDIRECT("V56:AL56"),B48=$B$18,INDIRECT("V57:AL57"),B48=$B$19,INDIRECT("V58:AL58"),B48=$B$20,INDIRECT("V59:AL59"),B48=$B$21,INDIRECT("V60:AL60")),"#"),"")</f>
        <v>YM</v>
      </c>
      <c r="D48" s="1" t="str">
        <f ca="1"/>
        <v/>
      </c>
      <c r="E48" s="1" t="str">
        <f ca="1"/>
        <v/>
      </c>
      <c r="F48" s="1" t="str">
        <f ca="1"/>
        <v/>
      </c>
      <c r="G48" s="1" t="str">
        <f ca="1"/>
        <v/>
      </c>
      <c r="H48" s="1" t="str">
        <f ca="1"/>
        <v/>
      </c>
      <c r="I48" s="1" t="str">
        <f ca="1"/>
        <v/>
      </c>
      <c r="J48" s="1" t="str">
        <f ca="1"/>
        <v/>
      </c>
      <c r="K48" s="1" t="str">
        <f ca="1"/>
        <v/>
      </c>
      <c r="L48" s="1" t="str">
        <f ca="1"/>
        <v/>
      </c>
      <c r="M48" s="1" t="str">
        <f ca="1"/>
        <v/>
      </c>
      <c r="N48" s="1" t="str">
        <f ca="1"/>
        <v/>
      </c>
      <c r="O48" s="1" t="str">
        <f ca="1"/>
        <v/>
      </c>
      <c r="P48" s="1" t="str">
        <f ca="1"/>
        <v/>
      </c>
      <c r="Q48" s="1" t="str">
        <f ca="1"/>
        <v/>
      </c>
      <c r="R48" s="1" t="str">
        <f ca="1"/>
        <v/>
      </c>
      <c r="S48" s="1" t="str">
        <f ca="1"/>
        <v/>
      </c>
      <c r="U48" s="3" t="str">
        <f t="shared" si="1"/>
        <v>GLE</v>
      </c>
      <c r="V48" s="1" t="str" cm="1">
        <f t="array" ref="V48">_xlfn._xlws.FILTER($C$3:$S$3,_xlfn.BYCOL(C9:S9,_xlfn.LAMBDA(_xlpm.Low,COUNTIF(_xlpm.Low,"&lt;"&amp;$K$2)))&gt;0,"")</f>
        <v/>
      </c>
    </row>
    <row r="49" spans="2:23" x14ac:dyDescent="0.3">
      <c r="B49" s="3" t="str">
        <v>PLE</v>
      </c>
      <c r="C49" s="1" t="str" cm="1">
        <f t="array" aca="1" ref="C49:S49" ca="1">IFERROR(TEXT(_xlfn.IFS(B49=$B$4,INDIRECT("V43:AL43"),B49=$B$5,INDIRECT("V44:AL44"),B49=$B$6,INDIRECT("V45:AL45"),B49=$B$7,INDIRECT("V46:AL46"),B49=$B$8,INDIRECT("V47:AL47"),B49=$B$9,INDIRECT("V48:AL48"),B49=$B$10,INDIRECT("V49:AL49"),B49=$B$11,INDIRECT("V50:AL50"),B49=$B$12,INDIRECT("V51:AL51"),B49=$B$13,INDIRECT("V52:AL52"),B49=$B$14,INDIRECT("V53:AL53"),B49=$B$15,INDIRECT("V54:AL54"),B49=$B$16,INDIRECT("V55:AL55"),B49=$B$17,INDIRECT("V56:AL56"),B49=$B$18,INDIRECT("V57:AL57"),B49=$B$19,INDIRECT("V58:AL58"),B49=$B$20,INDIRECT("V59:AL59"),B49=$B$21,INDIRECT("V60:AL60")),"#"),"")</f>
        <v>QFA</v>
      </c>
      <c r="D49" s="1" t="str">
        <f ca="1"/>
        <v>PIL</v>
      </c>
      <c r="E49" s="1" t="str">
        <f ca="1"/>
        <v/>
      </c>
      <c r="F49" s="1" t="str">
        <f ca="1"/>
        <v/>
      </c>
      <c r="G49" s="1" t="str">
        <f ca="1"/>
        <v/>
      </c>
      <c r="H49" s="1" t="str">
        <f ca="1"/>
        <v/>
      </c>
      <c r="I49" s="1" t="str">
        <f ca="1"/>
        <v/>
      </c>
      <c r="J49" s="1" t="str">
        <f ca="1"/>
        <v/>
      </c>
      <c r="K49" s="1" t="str">
        <f ca="1"/>
        <v/>
      </c>
      <c r="L49" s="1" t="str">
        <f ca="1"/>
        <v/>
      </c>
      <c r="M49" s="1" t="str">
        <f ca="1"/>
        <v/>
      </c>
      <c r="N49" s="1" t="str">
        <f ca="1"/>
        <v/>
      </c>
      <c r="O49" s="1" t="str">
        <f ca="1"/>
        <v/>
      </c>
      <c r="P49" s="1" t="str">
        <f ca="1"/>
        <v/>
      </c>
      <c r="Q49" s="1" t="str">
        <f ca="1"/>
        <v/>
      </c>
      <c r="R49" s="1" t="str">
        <f ca="1"/>
        <v/>
      </c>
      <c r="S49" s="1" t="str">
        <f ca="1"/>
        <v/>
      </c>
      <c r="U49" s="3" t="str">
        <f t="shared" si="1"/>
        <v>HE</v>
      </c>
      <c r="V49" s="1" t="str" cm="1">
        <f t="array" ref="V49">_xlfn._xlws.FILTER($C$3:$S$3,_xlfn.BYCOL(C10:S10,_xlfn.LAMBDA(_xlpm.Low,COUNTIF(_xlpm.Low,"&lt;"&amp;$K$2)))&gt;0,"")</f>
        <v>BP6</v>
      </c>
    </row>
    <row r="50" spans="2:23" x14ac:dyDescent="0.3">
      <c r="B50" s="3" t="str">
        <v>RBE</v>
      </c>
      <c r="C50" s="1" t="str" cm="1">
        <f t="array" aca="1" ref="C50:S50" ca="1">IFERROR(TEXT(_xlfn.IFS(B50=$B$4,INDIRECT("V43:AL43"),B50=$B$5,INDIRECT("V44:AL44"),B50=$B$6,INDIRECT("V45:AL45"),B50=$B$7,INDIRECT("V46:AL46"),B50=$B$8,INDIRECT("V47:AL47"),B50=$B$9,INDIRECT("V48:AL48"),B50=$B$10,INDIRECT("V49:AL49"),B50=$B$11,INDIRECT("V50:AL50"),B50=$B$12,INDIRECT("V51:AL51"),B50=$B$13,INDIRECT("V52:AL52"),B50=$B$14,INDIRECT("V53:AL53"),B50=$B$15,INDIRECT("V54:AL54"),B50=$B$16,INDIRECT("V55:AL55"),B50=$B$17,INDIRECT("V56:AL56"),B50=$B$18,INDIRECT("V57:AL57"),B50=$B$19,INDIRECT("V58:AL58"),B50=$B$20,INDIRECT("V59:AL59"),B50=$B$21,INDIRECT("V60:AL60")),"#"),"")</f>
        <v>PIL</v>
      </c>
      <c r="D50" s="1" t="str">
        <f ca="1"/>
        <v/>
      </c>
      <c r="E50" s="1" t="str">
        <f ca="1"/>
        <v/>
      </c>
      <c r="F50" s="1" t="str">
        <f ca="1"/>
        <v/>
      </c>
      <c r="G50" s="1" t="str">
        <f ca="1"/>
        <v/>
      </c>
      <c r="H50" s="1" t="str">
        <f ca="1"/>
        <v/>
      </c>
      <c r="I50" s="1" t="str">
        <f ca="1"/>
        <v/>
      </c>
      <c r="J50" s="1" t="str">
        <f ca="1"/>
        <v/>
      </c>
      <c r="K50" s="1" t="str">
        <f ca="1"/>
        <v/>
      </c>
      <c r="L50" s="1" t="str">
        <f ca="1"/>
        <v/>
      </c>
      <c r="M50" s="1" t="str">
        <f ca="1"/>
        <v/>
      </c>
      <c r="N50" s="1" t="str">
        <f ca="1"/>
        <v/>
      </c>
      <c r="O50" s="1" t="str">
        <f ca="1"/>
        <v/>
      </c>
      <c r="P50" s="1" t="str">
        <f ca="1"/>
        <v/>
      </c>
      <c r="Q50" s="1" t="str">
        <f ca="1"/>
        <v/>
      </c>
      <c r="R50" s="1" t="str">
        <f ca="1"/>
        <v/>
      </c>
      <c r="S50" s="1" t="str">
        <f ca="1"/>
        <v/>
      </c>
      <c r="U50" s="3" t="str">
        <f t="shared" si="1"/>
        <v>HOE</v>
      </c>
      <c r="V50" s="1" t="str" cm="1">
        <f t="array" ref="V50">_xlfn._xlws.FILTER($C$3:$S$3,_xlfn.BYCOL(C11:S11,_xlfn.LAMBDA(_xlpm.Low,COUNTIF(_xlpm.Low,"&lt;"&amp;$K$2)))&gt;0,"")</f>
        <v/>
      </c>
    </row>
    <row r="51" spans="2:23" x14ac:dyDescent="0.3">
      <c r="B51" s="3" t="str">
        <v>SBE</v>
      </c>
      <c r="C51" s="1" t="str" cm="1">
        <f t="array" aca="1" ref="C51:S51" ca="1">IFERROR(TEXT(_xlfn.IFS(B51=$B$4,INDIRECT("V43:AL43"),B51=$B$5,INDIRECT("V44:AL44"),B51=$B$6,INDIRECT("V45:AL45"),B51=$B$7,INDIRECT("V46:AL46"),B51=$B$8,INDIRECT("V47:AL47"),B51=$B$9,INDIRECT("V48:AL48"),B51=$B$10,INDIRECT("V49:AL49"),B51=$B$11,INDIRECT("V50:AL50"),B51=$B$12,INDIRECT("V51:AL51"),B51=$B$13,INDIRECT("V52:AL52"),B51=$B$14,INDIRECT("V53:AL53"),B51=$B$15,INDIRECT("V54:AL54"),B51=$B$16,INDIRECT("V55:AL55"),B51=$B$17,INDIRECT("V56:AL56"),B51=$B$18,INDIRECT("V57:AL57"),B51=$B$19,INDIRECT("V58:AL58"),B51=$B$20,INDIRECT("V59:AL59"),B51=$B$21,INDIRECT("V60:AL60")),"#"),"")</f>
        <v>JY6</v>
      </c>
      <c r="D51" s="1" t="str">
        <f ca="1"/>
        <v/>
      </c>
      <c r="E51" s="1" t="str">
        <f ca="1"/>
        <v/>
      </c>
      <c r="F51" s="1" t="str">
        <f ca="1"/>
        <v/>
      </c>
      <c r="G51" s="1" t="str">
        <f ca="1"/>
        <v/>
      </c>
      <c r="H51" s="1" t="str">
        <f ca="1"/>
        <v/>
      </c>
      <c r="I51" s="1" t="str">
        <f ca="1"/>
        <v/>
      </c>
      <c r="J51" s="1" t="str">
        <f ca="1"/>
        <v/>
      </c>
      <c r="K51" s="1" t="str">
        <f ca="1"/>
        <v/>
      </c>
      <c r="L51" s="1" t="str">
        <f ca="1"/>
        <v/>
      </c>
      <c r="M51" s="1" t="str">
        <f ca="1"/>
        <v/>
      </c>
      <c r="N51" s="1" t="str">
        <f ca="1"/>
        <v/>
      </c>
      <c r="O51" s="1" t="str">
        <f ca="1"/>
        <v/>
      </c>
      <c r="P51" s="1" t="str">
        <f ca="1"/>
        <v/>
      </c>
      <c r="Q51" s="1" t="str">
        <f ca="1"/>
        <v/>
      </c>
      <c r="R51" s="1" t="str">
        <f ca="1"/>
        <v/>
      </c>
      <c r="S51" s="1" t="str">
        <f ca="1"/>
        <v/>
      </c>
      <c r="U51" s="3" t="str">
        <f t="shared" si="1"/>
        <v>NGE</v>
      </c>
      <c r="V51" s="1" t="str" cm="1">
        <f t="array" ref="V51">_xlfn._xlws.FILTER($C$3:$S$3,_xlfn.BYCOL(C12:S12,_xlfn.LAMBDA(_xlpm.Low,COUNTIF(_xlpm.Low,"&lt;"&amp;$K$2)))&gt;0,"")</f>
        <v>JY6</v>
      </c>
    </row>
    <row r="52" spans="2:23" x14ac:dyDescent="0.3">
      <c r="B52" s="3"/>
      <c r="C52" s="1" t="str" cm="1">
        <f t="array" aca="1" ref="C52" ca="1">IFERROR(TEXT(_xlfn.IFS(B52=$B$4,INDIRECT("V43:AL43"),B52=$B$5,INDIRECT("V44:AL44"),B52=$B$6,INDIRECT("V45:AL45"),B52=$B$7,INDIRECT("V46:AL46"),B52=$B$8,INDIRECT("V47:AL47"),B52=$B$9,INDIRECT("V48:AL48"),B52=$B$10,INDIRECT("V49:AL49"),B52=$B$11,INDIRECT("V50:AL50"),B52=$B$12,INDIRECT("V51:AL51"),B52=$B$13,INDIRECT("V52:AL52"),B52=$B$14,INDIRECT("V53:AL53"),B52=$B$15,INDIRECT("V54:AL54"),B52=$B$16,INDIRECT("V55:AL55"),B52=$B$17,INDIRECT("V56:AL56"),B52=$B$18,INDIRECT("V57:AL57"),B52=$B$19,INDIRECT("V58:AL58"),B52=$B$20,INDIRECT("V59:AL59"),B52=$B$21,INDIRECT("V60:AL60")),"#"),"")</f>
        <v/>
      </c>
      <c r="U52" s="3" t="str">
        <f t="shared" si="1"/>
        <v>PAE</v>
      </c>
      <c r="V52" s="1" t="str" cm="1">
        <f t="array" ref="V52">_xlfn._xlws.FILTER($C$3:$S$3,_xlfn.BYCOL(C13:S13,_xlfn.LAMBDA(_xlpm.Low,COUNTIF(_xlpm.Low,"&lt;"&amp;$K$2)))&gt;0,"")</f>
        <v>YM</v>
      </c>
    </row>
    <row r="53" spans="2:23" x14ac:dyDescent="0.3">
      <c r="B53" s="3"/>
      <c r="C53" s="1" t="str" cm="1">
        <f t="array" aca="1" ref="C53" ca="1">IFERROR(TEXT(_xlfn.IFS(B53=$B$4,INDIRECT("V43:AL43"),B53=$B$5,INDIRECT("V44:AL44"),B53=$B$6,INDIRECT("V45:AL45"),B53=$B$7,INDIRECT("V46:AL46"),B53=$B$8,INDIRECT("V47:AL47"),B53=$B$9,INDIRECT("V48:AL48"),B53=$B$10,INDIRECT("V49:AL49"),B53=$B$11,INDIRECT("V50:AL50"),B53=$B$12,INDIRECT("V51:AL51"),B53=$B$13,INDIRECT("V52:AL52"),B53=$B$14,INDIRECT("V53:AL53"),B53=$B$15,INDIRECT("V54:AL54"),B53=$B$16,INDIRECT("V55:AL55"),B53=$B$17,INDIRECT("V56:AL56"),B53=$B$18,INDIRECT("V57:AL57"),B53=$B$19,INDIRECT("V58:AL58"),B53=$B$20,INDIRECT("V59:AL59"),B53=$B$21,INDIRECT("V60:AL60")),"#"),"")</f>
        <v/>
      </c>
      <c r="U53" s="3" t="str">
        <f t="shared" si="1"/>
        <v>PLE</v>
      </c>
      <c r="V53" s="1" t="str" cm="1">
        <f t="array" ref="V53:W53">_xlfn._xlws.FILTER($C$3:$S$3,_xlfn.BYCOL(C14:S14,_xlfn.LAMBDA(_xlpm.Low,COUNTIF(_xlpm.Low,"&lt;"&amp;$K$2)))&gt;0,"")</f>
        <v>QFA</v>
      </c>
      <c r="W53" s="1" t="str">
        <v>PIL</v>
      </c>
    </row>
    <row r="54" spans="2:23" x14ac:dyDescent="0.3">
      <c r="B54" s="3"/>
      <c r="C54" s="1" t="str" cm="1">
        <f t="array" aca="1" ref="C54" ca="1">IFERROR(TEXT(_xlfn.IFS(B54=$B$4,INDIRECT("V43:AL43"),B54=$B$5,INDIRECT("V44:AL44"),B54=$B$6,INDIRECT("V45:AL45"),B54=$B$7,INDIRECT("V46:AL46"),B54=$B$8,INDIRECT("V47:AL47"),B54=$B$9,INDIRECT("V48:AL48"),B54=$B$10,INDIRECT("V49:AL49"),B54=$B$11,INDIRECT("V50:AL50"),B54=$B$12,INDIRECT("V51:AL51"),B54=$B$13,INDIRECT("V52:AL52"),B54=$B$14,INDIRECT("V53:AL53"),B54=$B$15,INDIRECT("V54:AL54"),B54=$B$16,INDIRECT("V55:AL55"),B54=$B$17,INDIRECT("V56:AL56"),B54=$B$18,INDIRECT("V57:AL57"),B54=$B$19,INDIRECT("V58:AL58"),B54=$B$20,INDIRECT("V59:AL59"),B54=$B$21,INDIRECT("V60:AL60")),"#"),"")</f>
        <v/>
      </c>
      <c r="U54" s="3" t="str">
        <f t="shared" si="1"/>
        <v>QO</v>
      </c>
      <c r="V54" s="1" t="str" cm="1">
        <f t="array" ref="V54">_xlfn._xlws.FILTER($C$3:$S$3,_xlfn.BYCOL(C15:S15,_xlfn.LAMBDA(_xlpm.Low,COUNTIF(_xlpm.Low,"&lt;"&amp;$K$2)))&gt;0,"")</f>
        <v/>
      </c>
    </row>
    <row r="55" spans="2:23" x14ac:dyDescent="0.3">
      <c r="B55" s="3"/>
      <c r="C55" s="1" t="str" cm="1">
        <f t="array" aca="1" ref="C55" ca="1">IFERROR(TEXT(_xlfn.IFS(B55=$B$4,INDIRECT("V43:AL43"),B55=$B$5,INDIRECT("V44:AL44"),B55=$B$6,INDIRECT("V45:AL45"),B55=$B$7,INDIRECT("V46:AL46"),B55=$B$8,INDIRECT("V47:AL47"),B55=$B$9,INDIRECT("V48:AL48"),B55=$B$10,INDIRECT("V49:AL49"),B55=$B$11,INDIRECT("V50:AL50"),B55=$B$12,INDIRECT("V51:AL51"),B55=$B$13,INDIRECT("V52:AL52"),B55=$B$14,INDIRECT("V53:AL53"),B55=$B$15,INDIRECT("V54:AL54"),B55=$B$16,INDIRECT("V55:AL55"),B55=$B$17,INDIRECT("V56:AL56"),B55=$B$18,INDIRECT("V57:AL57"),B55=$B$19,INDIRECT("V58:AL58"),B55=$B$20,INDIRECT("V59:AL59"),B55=$B$21,INDIRECT("V60:AL60")),"#"),"")</f>
        <v/>
      </c>
      <c r="U55" s="3" t="str">
        <f t="shared" si="1"/>
        <v>RBE</v>
      </c>
      <c r="V55" s="1" t="str" cm="1">
        <f t="array" ref="V55">_xlfn._xlws.FILTER($C$3:$S$3,_xlfn.BYCOL(C16:S16,_xlfn.LAMBDA(_xlpm.Low,COUNTIF(_xlpm.Low,"&lt;"&amp;$K$2)))&gt;0,"")</f>
        <v>PIL</v>
      </c>
    </row>
    <row r="56" spans="2:23" x14ac:dyDescent="0.3">
      <c r="B56" s="3"/>
      <c r="C56" s="1" t="str" cm="1">
        <f t="array" aca="1" ref="C56" ca="1">IFERROR(TEXT(_xlfn.IFS(B56=$B$4,INDIRECT("V43:AL43"),B56=$B$5,INDIRECT("V44:AL44"),B56=$B$6,INDIRECT("V45:AL45"),B56=$B$7,INDIRECT("V46:AL46"),B56=$B$8,INDIRECT("V47:AL47"),B56=$B$9,INDIRECT("V48:AL48"),B56=$B$10,INDIRECT("V49:AL49"),B56=$B$11,INDIRECT("V50:AL50"),B56=$B$12,INDIRECT("V51:AL51"),B56=$B$13,INDIRECT("V52:AL52"),B56=$B$14,INDIRECT("V53:AL53"),B56=$B$15,INDIRECT("V54:AL54"),B56=$B$16,INDIRECT("V55:AL55"),B56=$B$17,INDIRECT("V56:AL56"),B56=$B$18,INDIRECT("V57:AL57"),B56=$B$19,INDIRECT("V58:AL58"),B56=$B$20,INDIRECT("V59:AL59"),B56=$B$21,INDIRECT("V60:AL60")),"#"),"")</f>
        <v/>
      </c>
      <c r="U56" s="3" t="str">
        <f t="shared" si="1"/>
        <v>SBE</v>
      </c>
      <c r="V56" s="1" t="str" cm="1">
        <f t="array" ref="V56">_xlfn._xlws.FILTER($C$3:$S$3,_xlfn.BYCOL(C17:S17,_xlfn.LAMBDA(_xlpm.Low,COUNTIF(_xlpm.Low,"&lt;"&amp;$K$2)))&gt;0,"")</f>
        <v>JY6</v>
      </c>
    </row>
    <row r="57" spans="2:23" x14ac:dyDescent="0.3">
      <c r="B57" s="3"/>
      <c r="C57" s="1" t="str" cm="1">
        <f t="array" aca="1" ref="C57" ca="1">IFERROR(TEXT(_xlfn.IFS(B57=$B$4,INDIRECT("V43:AL43"),B57=$B$5,INDIRECT("V44:AL44"),B57=$B$6,INDIRECT("V45:AL45"),B57=$B$7,INDIRECT("V46:AL46"),B57=$B$8,INDIRECT("V47:AL47"),B57=$B$9,INDIRECT("V48:AL48"),B57=$B$10,INDIRECT("V49:AL49"),B57=$B$11,INDIRECT("V50:AL50"),B57=$B$12,INDIRECT("V51:AL51"),B57=$B$13,INDIRECT("V52:AL52"),B57=$B$14,INDIRECT("V53:AL53"),B57=$B$15,INDIRECT("V54:AL54"),B57=$B$16,INDIRECT("V55:AL55"),B57=$B$17,INDIRECT("V56:AL56"),B57=$B$18,INDIRECT("V57:AL57"),B57=$B$19,INDIRECT("V58:AL58"),B57=$B$20,INDIRECT("V59:AL59"),B57=$B$21,INDIRECT("V60:AL60")),"#"),"")</f>
        <v/>
      </c>
      <c r="U57" s="3" t="str">
        <f t="shared" si="1"/>
        <v>SIE</v>
      </c>
      <c r="V57" s="1" t="str" cm="1">
        <f t="array" ref="V57">_xlfn._xlws.FILTER($C$3:$S$3,_xlfn.BYCOL(C18:S18,_xlfn.LAMBDA(_xlpm.Low,COUNTIF(_xlpm.Low,"&lt;"&amp;$K$2)))&gt;0,"")</f>
        <v/>
      </c>
    </row>
    <row r="58" spans="2:23" x14ac:dyDescent="0.3">
      <c r="B58" s="3"/>
      <c r="C58" s="1" t="str" cm="1">
        <f t="array" aca="1" ref="C58" ca="1">IFERROR(TEXT(_xlfn.IFS(B58=$B$4,INDIRECT("V43:AL43"),B58=$B$5,INDIRECT("V44:AL44"),B58=$B$6,INDIRECT("V45:AL45"),B58=$B$7,INDIRECT("V46:AL46"),B58=$B$8,INDIRECT("V47:AL47"),B58=$B$9,INDIRECT("V48:AL48"),B58=$B$10,INDIRECT("V49:AL49"),B58=$B$11,INDIRECT("V50:AL50"),B58=$B$12,INDIRECT("V51:AL51"),B58=$B$13,INDIRECT("V52:AL52"),B58=$B$14,INDIRECT("V53:AL53"),B58=$B$15,INDIRECT("V54:AL54"),B58=$B$16,INDIRECT("V55:AL55"),B58=$B$17,INDIRECT("V56:AL56"),B58=$B$18,INDIRECT("V57:AL57"),B58=$B$19,INDIRECT("V58:AL58"),B58=$B$20,INDIRECT("V59:AL59"),B58=$B$21,INDIRECT("V60:AL60")),"#"),"")</f>
        <v/>
      </c>
      <c r="U58" s="3" t="str">
        <f t="shared" si="1"/>
        <v>ZCE</v>
      </c>
      <c r="V58" s="1" t="str" cm="1">
        <f t="array" ref="V58">_xlfn._xlws.FILTER($C$3:$S$3,_xlfn.BYCOL(C19:S19,_xlfn.LAMBDA(_xlpm.Low,COUNTIF(_xlpm.Low,"&lt;"&amp;$K$2)))&gt;0,"")</f>
        <v/>
      </c>
    </row>
    <row r="59" spans="2:23" x14ac:dyDescent="0.3">
      <c r="B59" s="3"/>
      <c r="C59" s="1" t="str" cm="1">
        <f t="array" aca="1" ref="C59" ca="1">IFERROR(TEXT(_xlfn.IFS(B59=$B$4,INDIRECT("V43:AL43"),B59=$B$5,INDIRECT("V44:AL44"),B59=$B$6,INDIRECT("V45:AL45"),B59=$B$7,INDIRECT("V46:AL46"),B59=$B$8,INDIRECT("V47:AL47"),B59=$B$9,INDIRECT("V48:AL48"),B59=$B$10,INDIRECT("V49:AL49"),B59=$B$11,INDIRECT("V50:AL50"),B59=$B$12,INDIRECT("V51:AL51"),B59=$B$13,INDIRECT("V52:AL52"),B59=$B$14,INDIRECT("V53:AL53"),B59=$B$15,INDIRECT("V54:AL54"),B59=$B$16,INDIRECT("V55:AL55"),B59=$B$17,INDIRECT("V56:AL56"),B59=$B$18,INDIRECT("V57:AL57"),B59=$B$19,INDIRECT("V58:AL58"),B59=$B$20,INDIRECT("V59:AL59"),B59=$B$21,INDIRECT("V60:AL60")),"#"),"")</f>
        <v/>
      </c>
      <c r="U59" s="3" t="str">
        <f t="shared" si="1"/>
        <v>ZSE</v>
      </c>
      <c r="V59" s="1" t="str" cm="1">
        <f t="array" ref="V59">_xlfn._xlws.FILTER($C$3:$S$3,_xlfn.BYCOL(C20:S20,_xlfn.LAMBDA(_xlpm.Low,COUNTIF(_xlpm.Low,"&lt;"&amp;$K$2)))&gt;0,"")</f>
        <v/>
      </c>
    </row>
    <row r="60" spans="2:23" x14ac:dyDescent="0.3">
      <c r="C60" s="1" t="str" cm="1">
        <f t="array" aca="1" ref="C60" ca="1">IFERROR(TEXT(_xlfn.IFS(B60=$B$4,INDIRECT("V43:AL43"),B60=$B$5,INDIRECT("V44:AL44"),B60=$B$6,INDIRECT("V45:AL45"),B60=$B$7,INDIRECT("V46:AL46"),B60=$B$8,INDIRECT("V47:AL47"),B60=$B$9,INDIRECT("V48:AL48"),B60=$B$10,INDIRECT("V49:AL49"),B60=$B$11,INDIRECT("V50:AL50"),B60=$B$12,INDIRECT("V51:AL51"),B60=$B$13,INDIRECT("V52:AL52"),B60=$B$14,INDIRECT("V53:AL53"),B60=$B$15,INDIRECT("V54:AL54"),B60=$B$16,INDIRECT("V55:AL55"),B60=$B$17,INDIRECT("V56:AL56"),B60=$B$18,INDIRECT("V57:AL57"),B60=$B$19,INDIRECT("V58:AL58"),B60=$B$20,INDIRECT("V59:AL59"),B60=$B$21,INDIRECT("V60:AL60")),"#"),"")</f>
        <v/>
      </c>
      <c r="U60" s="3" t="str">
        <f t="shared" si="1"/>
        <v>ZWA</v>
      </c>
      <c r="V60" s="1" t="str" cm="1">
        <f t="array" ref="V60">_xlfn._xlws.FILTER($C$3:$S$3,_xlfn.BYCOL(C21:S21,_xlfn.LAMBDA(_xlpm.Low,COUNTIF(_xlpm.Low,"&lt;"&amp;$K$2)))&gt;0,"")</f>
        <v/>
      </c>
    </row>
  </sheetData>
  <mergeCells count="1">
    <mergeCell ref="U1:V2"/>
  </mergeCells>
  <conditionalFormatting sqref="C4:S21">
    <cfRule type="cellIs" dxfId="1" priority="1" operator="greaterThan">
      <formula>$I$2</formula>
    </cfRule>
    <cfRule type="cellIs" dxfId="0" priority="2" operator="lessThan">
      <formula>$K$2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2024-04-18T11:05:44Z</dcterms:created>
  <dcterms:modified xsi:type="dcterms:W3CDTF">2024-04-22T16:07:00Z</dcterms:modified>
</cp:coreProperties>
</file>