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Global FX/"/>
    </mc:Choice>
  </mc:AlternateContent>
  <xr:revisionPtr revIDLastSave="0" documentId="8_{1A4B9117-0A31-4BCF-B111-A16BEE41CDB7}" xr6:coauthVersionLast="47" xr6:coauthVersionMax="47" xr10:uidLastSave="{00000000-0000-0000-0000-000000000000}"/>
  <bookViews>
    <workbookView xWindow="-120" yWindow="-120" windowWidth="29040" windowHeight="15840" tabRatio="890" activeTab="4" xr2:uid="{3B04A928-CD3F-4615-992F-AB5719949AC1}"/>
  </bookViews>
  <sheets>
    <sheet name="All" sheetId="1" r:id="rId1"/>
    <sheet name="ARS_AUD" sheetId="3" r:id="rId2"/>
    <sheet name="BOB_BRL_GBP" sheetId="4" r:id="rId3"/>
    <sheet name="CAD_CLP_CNH_COP_DKK" sheetId="5" r:id="rId4"/>
    <sheet name="EUR" sheetId="6" r:id="rId5"/>
    <sheet name="FJD_HKD_HUF_INR_IDR_ILS" sheetId="7" r:id="rId6"/>
    <sheet name="JPY" sheetId="8" r:id="rId7"/>
    <sheet name="MYR_MXN" sheetId="9" r:id="rId8"/>
    <sheet name="NZD_NOK_PGK_PHP_PLN_RUB" sheetId="10" r:id="rId9"/>
    <sheet name="WST_SGD_SBD_ZAR_KRW_SEK_CHF" sheetId="11" r:id="rId10"/>
    <sheet name="TWD_THB_TOP_TRY" sheetId="12" r:id="rId11"/>
    <sheet name="USD_VND_XCU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5" l="1"/>
  <c r="Q142" i="13"/>
  <c r="P142" i="13"/>
  <c r="O142" i="13"/>
  <c r="L142" i="13"/>
  <c r="K142" i="13"/>
  <c r="J142" i="13"/>
  <c r="I142" i="13"/>
  <c r="E142" i="13"/>
  <c r="D142" i="13"/>
  <c r="C142" i="13"/>
  <c r="Q140" i="13"/>
  <c r="P140" i="13"/>
  <c r="O140" i="13"/>
  <c r="L140" i="13"/>
  <c r="K140" i="13"/>
  <c r="J140" i="13"/>
  <c r="I140" i="13"/>
  <c r="E140" i="13"/>
  <c r="D140" i="13"/>
  <c r="C140" i="13"/>
  <c r="A30" i="5"/>
  <c r="L20" i="5"/>
  <c r="L21" i="5" s="1"/>
  <c r="L22" i="5" s="1"/>
  <c r="L23" i="5" s="1"/>
  <c r="L24" i="5" s="1"/>
  <c r="L19" i="5"/>
  <c r="K24" i="5"/>
  <c r="J24" i="5"/>
  <c r="I24" i="5"/>
  <c r="F24" i="5"/>
  <c r="E24" i="5"/>
  <c r="D24" i="5"/>
  <c r="C24" i="5"/>
  <c r="K23" i="5"/>
  <c r="J23" i="5"/>
  <c r="I23" i="5"/>
  <c r="F23" i="5"/>
  <c r="E23" i="5"/>
  <c r="D23" i="5"/>
  <c r="C23" i="5"/>
  <c r="K22" i="5"/>
  <c r="J22" i="5"/>
  <c r="I22" i="5"/>
  <c r="F22" i="5"/>
  <c r="E22" i="5"/>
  <c r="D22" i="5"/>
  <c r="C22" i="5"/>
  <c r="K21" i="5"/>
  <c r="J21" i="5"/>
  <c r="I21" i="5"/>
  <c r="F21" i="5"/>
  <c r="E21" i="5"/>
  <c r="D21" i="5"/>
  <c r="C21" i="5"/>
  <c r="K20" i="5"/>
  <c r="J20" i="5"/>
  <c r="I20" i="5"/>
  <c r="F20" i="5"/>
  <c r="E20" i="5"/>
  <c r="D20" i="5"/>
  <c r="C20" i="5"/>
  <c r="K19" i="5"/>
  <c r="J19" i="5"/>
  <c r="I19" i="5"/>
  <c r="F19" i="5"/>
  <c r="E19" i="5"/>
  <c r="D19" i="5"/>
  <c r="C19" i="5"/>
  <c r="M26" i="10"/>
  <c r="M28" i="5"/>
  <c r="M26" i="5"/>
  <c r="S1" i="13"/>
  <c r="S1" i="12"/>
  <c r="S1" i="11"/>
  <c r="S1" i="10"/>
  <c r="S1" i="9"/>
  <c r="S1" i="8"/>
  <c r="S1" i="7"/>
  <c r="S1" i="6"/>
  <c r="S1" i="5"/>
  <c r="S1" i="4"/>
  <c r="S1" i="3"/>
  <c r="K138" i="13"/>
  <c r="J138" i="13"/>
  <c r="I138" i="13"/>
  <c r="F138" i="13"/>
  <c r="E138" i="13"/>
  <c r="D138" i="13"/>
  <c r="C138" i="13"/>
  <c r="K137" i="13"/>
  <c r="J137" i="13"/>
  <c r="I137" i="13"/>
  <c r="F137" i="13"/>
  <c r="E137" i="13"/>
  <c r="D137" i="13"/>
  <c r="C137" i="13"/>
  <c r="K136" i="13"/>
  <c r="J136" i="13"/>
  <c r="I136" i="13"/>
  <c r="F136" i="13"/>
  <c r="E136" i="13"/>
  <c r="D136" i="13"/>
  <c r="C136" i="13"/>
  <c r="K135" i="13"/>
  <c r="J135" i="13"/>
  <c r="I135" i="13"/>
  <c r="F135" i="13"/>
  <c r="E135" i="13"/>
  <c r="D135" i="13"/>
  <c r="C135" i="13"/>
  <c r="K134" i="13"/>
  <c r="J134" i="13"/>
  <c r="I134" i="13"/>
  <c r="F134" i="13"/>
  <c r="E134" i="13"/>
  <c r="D134" i="13"/>
  <c r="C134" i="13"/>
  <c r="K133" i="13"/>
  <c r="J133" i="13"/>
  <c r="I133" i="13"/>
  <c r="F133" i="13"/>
  <c r="E133" i="13"/>
  <c r="D133" i="13"/>
  <c r="C133" i="13"/>
  <c r="K132" i="13"/>
  <c r="J132" i="13"/>
  <c r="I132" i="13"/>
  <c r="F132" i="13"/>
  <c r="E132" i="13"/>
  <c r="D132" i="13"/>
  <c r="C132" i="13"/>
  <c r="K131" i="13"/>
  <c r="J131" i="13"/>
  <c r="I131" i="13"/>
  <c r="F131" i="13"/>
  <c r="E131" i="13"/>
  <c r="D131" i="13"/>
  <c r="C131" i="13"/>
  <c r="K130" i="13"/>
  <c r="J130" i="13"/>
  <c r="I130" i="13"/>
  <c r="F130" i="13"/>
  <c r="E130" i="13"/>
  <c r="D130" i="13"/>
  <c r="C130" i="13"/>
  <c r="K129" i="13"/>
  <c r="J129" i="13"/>
  <c r="I129" i="13"/>
  <c r="F129" i="13"/>
  <c r="E129" i="13"/>
  <c r="D129" i="13"/>
  <c r="C129" i="13"/>
  <c r="K128" i="13"/>
  <c r="J128" i="13"/>
  <c r="I128" i="13"/>
  <c r="F128" i="13"/>
  <c r="E128" i="13"/>
  <c r="D128" i="13"/>
  <c r="C128" i="13"/>
  <c r="K127" i="13"/>
  <c r="J127" i="13"/>
  <c r="I127" i="13"/>
  <c r="F127" i="13"/>
  <c r="E127" i="13"/>
  <c r="D127" i="13"/>
  <c r="C127" i="13"/>
  <c r="K126" i="13"/>
  <c r="J126" i="13"/>
  <c r="I126" i="13"/>
  <c r="F126" i="13"/>
  <c r="E126" i="13"/>
  <c r="D126" i="13"/>
  <c r="C126" i="13"/>
  <c r="K125" i="13"/>
  <c r="J125" i="13"/>
  <c r="I125" i="13"/>
  <c r="F125" i="13"/>
  <c r="E125" i="13"/>
  <c r="D125" i="13"/>
  <c r="C125" i="13"/>
  <c r="K124" i="13"/>
  <c r="J124" i="13"/>
  <c r="I124" i="13"/>
  <c r="F124" i="13"/>
  <c r="E124" i="13"/>
  <c r="D124" i="13"/>
  <c r="C124" i="13"/>
  <c r="K123" i="13"/>
  <c r="J123" i="13"/>
  <c r="I123" i="13"/>
  <c r="F123" i="13"/>
  <c r="E123" i="13"/>
  <c r="D123" i="13"/>
  <c r="C123" i="13"/>
  <c r="K122" i="13"/>
  <c r="J122" i="13"/>
  <c r="I122" i="13"/>
  <c r="F122" i="13"/>
  <c r="E122" i="13"/>
  <c r="D122" i="13"/>
  <c r="C122" i="13"/>
  <c r="K121" i="13"/>
  <c r="J121" i="13"/>
  <c r="I121" i="13"/>
  <c r="F121" i="13"/>
  <c r="E121" i="13"/>
  <c r="D121" i="13"/>
  <c r="C121" i="13"/>
  <c r="K120" i="13"/>
  <c r="J120" i="13"/>
  <c r="I120" i="13"/>
  <c r="F120" i="13"/>
  <c r="E120" i="13"/>
  <c r="D120" i="13"/>
  <c r="C120" i="13"/>
  <c r="K119" i="13"/>
  <c r="J119" i="13"/>
  <c r="I119" i="13"/>
  <c r="F119" i="13"/>
  <c r="E119" i="13"/>
  <c r="D119" i="13"/>
  <c r="C119" i="13"/>
  <c r="K118" i="13"/>
  <c r="J118" i="13"/>
  <c r="I118" i="13"/>
  <c r="F118" i="13"/>
  <c r="E118" i="13"/>
  <c r="D118" i="13"/>
  <c r="C118" i="13"/>
  <c r="K117" i="13"/>
  <c r="J117" i="13"/>
  <c r="I117" i="13"/>
  <c r="F117" i="13"/>
  <c r="E117" i="13"/>
  <c r="D117" i="13"/>
  <c r="C117" i="13"/>
  <c r="K116" i="13"/>
  <c r="J116" i="13"/>
  <c r="I116" i="13"/>
  <c r="F116" i="13"/>
  <c r="E116" i="13"/>
  <c r="D116" i="13"/>
  <c r="C116" i="13"/>
  <c r="K115" i="13"/>
  <c r="J115" i="13"/>
  <c r="I115" i="13"/>
  <c r="F115" i="13"/>
  <c r="E115" i="13"/>
  <c r="D115" i="13"/>
  <c r="C115" i="13"/>
  <c r="K114" i="13"/>
  <c r="J114" i="13"/>
  <c r="I114" i="13"/>
  <c r="F114" i="13"/>
  <c r="E114" i="13"/>
  <c r="D114" i="13"/>
  <c r="C114" i="13"/>
  <c r="K113" i="13"/>
  <c r="J113" i="13"/>
  <c r="I113" i="13"/>
  <c r="F113" i="13"/>
  <c r="E113" i="13"/>
  <c r="D113" i="13"/>
  <c r="C113" i="13"/>
  <c r="K112" i="13"/>
  <c r="J112" i="13"/>
  <c r="I112" i="13"/>
  <c r="F112" i="13"/>
  <c r="E112" i="13"/>
  <c r="D112" i="13"/>
  <c r="C112" i="13"/>
  <c r="K111" i="13"/>
  <c r="J111" i="13"/>
  <c r="I111" i="13"/>
  <c r="F111" i="13"/>
  <c r="E111" i="13"/>
  <c r="D111" i="13"/>
  <c r="C111" i="13"/>
  <c r="K110" i="13"/>
  <c r="J110" i="13"/>
  <c r="I110" i="13"/>
  <c r="F110" i="13"/>
  <c r="E110" i="13"/>
  <c r="D110" i="13"/>
  <c r="C110" i="13"/>
  <c r="K109" i="13"/>
  <c r="J109" i="13"/>
  <c r="I109" i="13"/>
  <c r="F109" i="13"/>
  <c r="E109" i="13"/>
  <c r="D109" i="13"/>
  <c r="C109" i="13"/>
  <c r="K108" i="13"/>
  <c r="J108" i="13"/>
  <c r="I108" i="13"/>
  <c r="F108" i="13"/>
  <c r="E108" i="13"/>
  <c r="D108" i="13"/>
  <c r="C108" i="13"/>
  <c r="K107" i="13"/>
  <c r="J107" i="13"/>
  <c r="I107" i="13"/>
  <c r="F107" i="13"/>
  <c r="E107" i="13"/>
  <c r="D107" i="13"/>
  <c r="C107" i="13"/>
  <c r="K106" i="13"/>
  <c r="J106" i="13"/>
  <c r="I106" i="13"/>
  <c r="F106" i="13"/>
  <c r="E106" i="13"/>
  <c r="D106" i="13"/>
  <c r="C106" i="13"/>
  <c r="K105" i="13"/>
  <c r="J105" i="13"/>
  <c r="I105" i="13"/>
  <c r="F105" i="13"/>
  <c r="E105" i="13"/>
  <c r="D105" i="13"/>
  <c r="C105" i="13"/>
  <c r="K104" i="13"/>
  <c r="J104" i="13"/>
  <c r="I104" i="13"/>
  <c r="F104" i="13"/>
  <c r="E104" i="13"/>
  <c r="D104" i="13"/>
  <c r="C104" i="13"/>
  <c r="K103" i="13"/>
  <c r="J103" i="13"/>
  <c r="I103" i="13"/>
  <c r="F103" i="13"/>
  <c r="E103" i="13"/>
  <c r="D103" i="13"/>
  <c r="C103" i="13"/>
  <c r="K102" i="13"/>
  <c r="J102" i="13"/>
  <c r="I102" i="13"/>
  <c r="F102" i="13"/>
  <c r="E102" i="13"/>
  <c r="D102" i="13"/>
  <c r="C102" i="13"/>
  <c r="K101" i="13"/>
  <c r="J101" i="13"/>
  <c r="I101" i="13"/>
  <c r="F101" i="13"/>
  <c r="E101" i="13"/>
  <c r="D101" i="13"/>
  <c r="C101" i="13"/>
  <c r="K100" i="13"/>
  <c r="J100" i="13"/>
  <c r="I100" i="13"/>
  <c r="F100" i="13"/>
  <c r="E100" i="13"/>
  <c r="D100" i="13"/>
  <c r="C100" i="13"/>
  <c r="K99" i="13"/>
  <c r="J99" i="13"/>
  <c r="I99" i="13"/>
  <c r="F99" i="13"/>
  <c r="E99" i="13"/>
  <c r="D99" i="13"/>
  <c r="C99" i="13"/>
  <c r="K98" i="13"/>
  <c r="J98" i="13"/>
  <c r="I98" i="13"/>
  <c r="F98" i="13"/>
  <c r="E98" i="13"/>
  <c r="D98" i="13"/>
  <c r="C98" i="13"/>
  <c r="K97" i="13"/>
  <c r="J97" i="13"/>
  <c r="I97" i="13"/>
  <c r="F97" i="13"/>
  <c r="E97" i="13"/>
  <c r="D97" i="13"/>
  <c r="C97" i="13"/>
  <c r="K96" i="13"/>
  <c r="J96" i="13"/>
  <c r="I96" i="13"/>
  <c r="F96" i="13"/>
  <c r="E96" i="13"/>
  <c r="D96" i="13"/>
  <c r="C96" i="13"/>
  <c r="K95" i="13"/>
  <c r="J95" i="13"/>
  <c r="I95" i="13"/>
  <c r="F95" i="13"/>
  <c r="E95" i="13"/>
  <c r="D95" i="13"/>
  <c r="C95" i="13"/>
  <c r="K94" i="13"/>
  <c r="J94" i="13"/>
  <c r="I94" i="13"/>
  <c r="F94" i="13"/>
  <c r="E94" i="13"/>
  <c r="D94" i="13"/>
  <c r="C94" i="13"/>
  <c r="K93" i="13"/>
  <c r="J93" i="13"/>
  <c r="I93" i="13"/>
  <c r="F93" i="13"/>
  <c r="E93" i="13"/>
  <c r="D93" i="13"/>
  <c r="C93" i="13"/>
  <c r="K92" i="13"/>
  <c r="J92" i="13"/>
  <c r="I92" i="13"/>
  <c r="F92" i="13"/>
  <c r="E92" i="13"/>
  <c r="D92" i="13"/>
  <c r="C92" i="13"/>
  <c r="K91" i="13"/>
  <c r="J91" i="13"/>
  <c r="I91" i="13"/>
  <c r="F91" i="13"/>
  <c r="E91" i="13"/>
  <c r="D91" i="13"/>
  <c r="C91" i="13"/>
  <c r="K90" i="13"/>
  <c r="J90" i="13"/>
  <c r="I90" i="13"/>
  <c r="F90" i="13"/>
  <c r="E90" i="13"/>
  <c r="D90" i="13"/>
  <c r="C90" i="13"/>
  <c r="K89" i="13"/>
  <c r="J89" i="13"/>
  <c r="I89" i="13"/>
  <c r="F89" i="13"/>
  <c r="E89" i="13"/>
  <c r="D89" i="13"/>
  <c r="C89" i="13"/>
  <c r="K88" i="13"/>
  <c r="J88" i="13"/>
  <c r="I88" i="13"/>
  <c r="F88" i="13"/>
  <c r="E88" i="13"/>
  <c r="D88" i="13"/>
  <c r="C88" i="13"/>
  <c r="K87" i="13"/>
  <c r="J87" i="13"/>
  <c r="I87" i="13"/>
  <c r="F87" i="13"/>
  <c r="E87" i="13"/>
  <c r="D87" i="13"/>
  <c r="C87" i="13"/>
  <c r="K86" i="13"/>
  <c r="J86" i="13"/>
  <c r="I86" i="13"/>
  <c r="F86" i="13"/>
  <c r="E86" i="13"/>
  <c r="D86" i="13"/>
  <c r="C86" i="13"/>
  <c r="K85" i="13"/>
  <c r="J85" i="13"/>
  <c r="I85" i="13"/>
  <c r="F85" i="13"/>
  <c r="E85" i="13"/>
  <c r="D85" i="13"/>
  <c r="C85" i="13"/>
  <c r="K84" i="13"/>
  <c r="J84" i="13"/>
  <c r="I84" i="13"/>
  <c r="F84" i="13"/>
  <c r="E84" i="13"/>
  <c r="D84" i="13"/>
  <c r="C84" i="13"/>
  <c r="K83" i="13"/>
  <c r="J83" i="13"/>
  <c r="I83" i="13"/>
  <c r="F83" i="13"/>
  <c r="E83" i="13"/>
  <c r="D83" i="13"/>
  <c r="C83" i="13"/>
  <c r="K82" i="13"/>
  <c r="J82" i="13"/>
  <c r="I82" i="13"/>
  <c r="F82" i="13"/>
  <c r="E82" i="13"/>
  <c r="D82" i="13"/>
  <c r="C82" i="13"/>
  <c r="K81" i="13"/>
  <c r="J81" i="13"/>
  <c r="I81" i="13"/>
  <c r="F81" i="13"/>
  <c r="E81" i="13"/>
  <c r="D81" i="13"/>
  <c r="C81" i="13"/>
  <c r="K80" i="13"/>
  <c r="J80" i="13"/>
  <c r="I80" i="13"/>
  <c r="F80" i="13"/>
  <c r="E80" i="13"/>
  <c r="D80" i="13"/>
  <c r="C80" i="13"/>
  <c r="K79" i="13"/>
  <c r="J79" i="13"/>
  <c r="I79" i="13"/>
  <c r="F79" i="13"/>
  <c r="E79" i="13"/>
  <c r="D79" i="13"/>
  <c r="C79" i="13"/>
  <c r="K78" i="13"/>
  <c r="J78" i="13"/>
  <c r="I78" i="13"/>
  <c r="F78" i="13"/>
  <c r="E78" i="13"/>
  <c r="D78" i="13"/>
  <c r="C78" i="13"/>
  <c r="K77" i="13"/>
  <c r="J77" i="13"/>
  <c r="I77" i="13"/>
  <c r="F77" i="13"/>
  <c r="E77" i="13"/>
  <c r="D77" i="13"/>
  <c r="C77" i="13"/>
  <c r="K76" i="13"/>
  <c r="J76" i="13"/>
  <c r="I76" i="13"/>
  <c r="F76" i="13"/>
  <c r="E76" i="13"/>
  <c r="D76" i="13"/>
  <c r="C76" i="13"/>
  <c r="K75" i="13"/>
  <c r="J75" i="13"/>
  <c r="I75" i="13"/>
  <c r="F75" i="13"/>
  <c r="E75" i="13"/>
  <c r="D75" i="13"/>
  <c r="C75" i="13"/>
  <c r="K74" i="13"/>
  <c r="J74" i="13"/>
  <c r="I74" i="13"/>
  <c r="F74" i="13"/>
  <c r="E74" i="13"/>
  <c r="D74" i="13"/>
  <c r="C74" i="13"/>
  <c r="K73" i="13"/>
  <c r="J73" i="13"/>
  <c r="I73" i="13"/>
  <c r="F73" i="13"/>
  <c r="E73" i="13"/>
  <c r="D73" i="13"/>
  <c r="C73" i="13"/>
  <c r="K72" i="13"/>
  <c r="J72" i="13"/>
  <c r="I72" i="13"/>
  <c r="F72" i="13"/>
  <c r="E72" i="13"/>
  <c r="D72" i="13"/>
  <c r="C72" i="13"/>
  <c r="K71" i="13"/>
  <c r="J71" i="13"/>
  <c r="I71" i="13"/>
  <c r="F71" i="13"/>
  <c r="E71" i="13"/>
  <c r="D71" i="13"/>
  <c r="C71" i="13"/>
  <c r="K70" i="13"/>
  <c r="J70" i="13"/>
  <c r="I70" i="13"/>
  <c r="F70" i="13"/>
  <c r="E70" i="13"/>
  <c r="D70" i="13"/>
  <c r="C70" i="13"/>
  <c r="K69" i="13"/>
  <c r="J69" i="13"/>
  <c r="I69" i="13"/>
  <c r="F69" i="13"/>
  <c r="E69" i="13"/>
  <c r="D69" i="13"/>
  <c r="C69" i="13"/>
  <c r="K68" i="13"/>
  <c r="J68" i="13"/>
  <c r="I68" i="13"/>
  <c r="F68" i="13"/>
  <c r="E68" i="13"/>
  <c r="D68" i="13"/>
  <c r="C68" i="13"/>
  <c r="K67" i="13"/>
  <c r="J67" i="13"/>
  <c r="I67" i="13"/>
  <c r="F67" i="13"/>
  <c r="E67" i="13"/>
  <c r="D67" i="13"/>
  <c r="C67" i="13"/>
  <c r="K66" i="13"/>
  <c r="J66" i="13"/>
  <c r="I66" i="13"/>
  <c r="F66" i="13"/>
  <c r="E66" i="13"/>
  <c r="D66" i="13"/>
  <c r="C66" i="13"/>
  <c r="K65" i="13"/>
  <c r="J65" i="13"/>
  <c r="I65" i="13"/>
  <c r="F65" i="13"/>
  <c r="E65" i="13"/>
  <c r="D65" i="13"/>
  <c r="C65" i="13"/>
  <c r="K64" i="13"/>
  <c r="J64" i="13"/>
  <c r="I64" i="13"/>
  <c r="F64" i="13"/>
  <c r="E64" i="13"/>
  <c r="D64" i="13"/>
  <c r="C64" i="13"/>
  <c r="K63" i="13"/>
  <c r="J63" i="13"/>
  <c r="I63" i="13"/>
  <c r="F63" i="13"/>
  <c r="E63" i="13"/>
  <c r="D63" i="13"/>
  <c r="C63" i="13"/>
  <c r="K62" i="13"/>
  <c r="J62" i="13"/>
  <c r="I62" i="13"/>
  <c r="F62" i="13"/>
  <c r="E62" i="13"/>
  <c r="D62" i="13"/>
  <c r="C62" i="13"/>
  <c r="K61" i="13"/>
  <c r="J61" i="13"/>
  <c r="I61" i="13"/>
  <c r="F61" i="13"/>
  <c r="E61" i="13"/>
  <c r="D61" i="13"/>
  <c r="C61" i="13"/>
  <c r="K60" i="13"/>
  <c r="J60" i="13"/>
  <c r="I60" i="13"/>
  <c r="F60" i="13"/>
  <c r="E60" i="13"/>
  <c r="D60" i="13"/>
  <c r="C60" i="13"/>
  <c r="K59" i="13"/>
  <c r="J59" i="13"/>
  <c r="I59" i="13"/>
  <c r="F59" i="13"/>
  <c r="E59" i="13"/>
  <c r="D59" i="13"/>
  <c r="C59" i="13"/>
  <c r="K58" i="13"/>
  <c r="J58" i="13"/>
  <c r="I58" i="13"/>
  <c r="F58" i="13"/>
  <c r="E58" i="13"/>
  <c r="D58" i="13"/>
  <c r="C58" i="13"/>
  <c r="K57" i="13"/>
  <c r="J57" i="13"/>
  <c r="I57" i="13"/>
  <c r="F57" i="13"/>
  <c r="E57" i="13"/>
  <c r="D57" i="13"/>
  <c r="C57" i="13"/>
  <c r="K56" i="13"/>
  <c r="J56" i="13"/>
  <c r="I56" i="13"/>
  <c r="F56" i="13"/>
  <c r="E56" i="13"/>
  <c r="D56" i="13"/>
  <c r="C56" i="13"/>
  <c r="K55" i="13"/>
  <c r="J55" i="13"/>
  <c r="I55" i="13"/>
  <c r="F55" i="13"/>
  <c r="E55" i="13"/>
  <c r="D55" i="13"/>
  <c r="C55" i="13"/>
  <c r="K54" i="13"/>
  <c r="J54" i="13"/>
  <c r="I54" i="13"/>
  <c r="F54" i="13"/>
  <c r="E54" i="13"/>
  <c r="D54" i="13"/>
  <c r="C54" i="13"/>
  <c r="K53" i="13"/>
  <c r="J53" i="13"/>
  <c r="I53" i="13"/>
  <c r="F53" i="13"/>
  <c r="E53" i="13"/>
  <c r="D53" i="13"/>
  <c r="C53" i="13"/>
  <c r="K52" i="13"/>
  <c r="J52" i="13"/>
  <c r="I52" i="13"/>
  <c r="F52" i="13"/>
  <c r="E52" i="13"/>
  <c r="D52" i="13"/>
  <c r="C52" i="13"/>
  <c r="K51" i="13"/>
  <c r="J51" i="13"/>
  <c r="I51" i="13"/>
  <c r="F51" i="13"/>
  <c r="E51" i="13"/>
  <c r="D51" i="13"/>
  <c r="C51" i="13"/>
  <c r="K50" i="13"/>
  <c r="J50" i="13"/>
  <c r="I50" i="13"/>
  <c r="F50" i="13"/>
  <c r="E50" i="13"/>
  <c r="D50" i="13"/>
  <c r="C50" i="13"/>
  <c r="K49" i="13"/>
  <c r="J49" i="13"/>
  <c r="I49" i="13"/>
  <c r="F49" i="13"/>
  <c r="E49" i="13"/>
  <c r="D49" i="13"/>
  <c r="C49" i="13"/>
  <c r="K48" i="13"/>
  <c r="J48" i="13"/>
  <c r="I48" i="13"/>
  <c r="F48" i="13"/>
  <c r="E48" i="13"/>
  <c r="D48" i="13"/>
  <c r="C48" i="13"/>
  <c r="K47" i="13"/>
  <c r="J47" i="13"/>
  <c r="I47" i="13"/>
  <c r="F47" i="13"/>
  <c r="E47" i="13"/>
  <c r="D47" i="13"/>
  <c r="C47" i="13"/>
  <c r="K46" i="13"/>
  <c r="J46" i="13"/>
  <c r="I46" i="13"/>
  <c r="F46" i="13"/>
  <c r="E46" i="13"/>
  <c r="D46" i="13"/>
  <c r="C46" i="13"/>
  <c r="K45" i="13"/>
  <c r="J45" i="13"/>
  <c r="I45" i="13"/>
  <c r="F45" i="13"/>
  <c r="E45" i="13"/>
  <c r="D45" i="13"/>
  <c r="C45" i="13"/>
  <c r="K44" i="13"/>
  <c r="J44" i="13"/>
  <c r="I44" i="13"/>
  <c r="F44" i="13"/>
  <c r="E44" i="13"/>
  <c r="D44" i="13"/>
  <c r="C44" i="13"/>
  <c r="K43" i="13"/>
  <c r="J43" i="13"/>
  <c r="I43" i="13"/>
  <c r="F43" i="13"/>
  <c r="E43" i="13"/>
  <c r="D43" i="13"/>
  <c r="C43" i="13"/>
  <c r="K42" i="13"/>
  <c r="J42" i="13"/>
  <c r="I42" i="13"/>
  <c r="F42" i="13"/>
  <c r="E42" i="13"/>
  <c r="D42" i="13"/>
  <c r="C42" i="13"/>
  <c r="K41" i="13"/>
  <c r="J41" i="13"/>
  <c r="I41" i="13"/>
  <c r="F41" i="13"/>
  <c r="E41" i="13"/>
  <c r="D41" i="13"/>
  <c r="C41" i="13"/>
  <c r="K40" i="13"/>
  <c r="J40" i="13"/>
  <c r="I40" i="13"/>
  <c r="F40" i="13"/>
  <c r="E40" i="13"/>
  <c r="D40" i="13"/>
  <c r="C40" i="13"/>
  <c r="K39" i="13"/>
  <c r="J39" i="13"/>
  <c r="I39" i="13"/>
  <c r="F39" i="13"/>
  <c r="E39" i="13"/>
  <c r="D39" i="13"/>
  <c r="C39" i="13"/>
  <c r="K38" i="13"/>
  <c r="J38" i="13"/>
  <c r="I38" i="13"/>
  <c r="F38" i="13"/>
  <c r="E38" i="13"/>
  <c r="D38" i="13"/>
  <c r="C38" i="13"/>
  <c r="K37" i="13"/>
  <c r="J37" i="13"/>
  <c r="I37" i="13"/>
  <c r="F37" i="13"/>
  <c r="E37" i="13"/>
  <c r="D37" i="13"/>
  <c r="C37" i="13"/>
  <c r="K36" i="13"/>
  <c r="J36" i="13"/>
  <c r="I36" i="13"/>
  <c r="F36" i="13"/>
  <c r="E36" i="13"/>
  <c r="D36" i="13"/>
  <c r="C36" i="13"/>
  <c r="K35" i="13"/>
  <c r="J35" i="13"/>
  <c r="I35" i="13"/>
  <c r="F35" i="13"/>
  <c r="E35" i="13"/>
  <c r="D35" i="13"/>
  <c r="C35" i="13"/>
  <c r="K34" i="13"/>
  <c r="J34" i="13"/>
  <c r="I34" i="13"/>
  <c r="F34" i="13"/>
  <c r="E34" i="13"/>
  <c r="D34" i="13"/>
  <c r="C34" i="13"/>
  <c r="K33" i="13"/>
  <c r="J33" i="13"/>
  <c r="I33" i="13"/>
  <c r="F33" i="13"/>
  <c r="E33" i="13"/>
  <c r="D33" i="13"/>
  <c r="C33" i="13"/>
  <c r="K32" i="13"/>
  <c r="J32" i="13"/>
  <c r="I32" i="13"/>
  <c r="F32" i="13"/>
  <c r="E32" i="13"/>
  <c r="D32" i="13"/>
  <c r="C32" i="13"/>
  <c r="K31" i="13"/>
  <c r="J31" i="13"/>
  <c r="I31" i="13"/>
  <c r="F31" i="13"/>
  <c r="E31" i="13"/>
  <c r="D31" i="13"/>
  <c r="C31" i="13"/>
  <c r="K30" i="13"/>
  <c r="J30" i="13"/>
  <c r="I30" i="13"/>
  <c r="F30" i="13"/>
  <c r="E30" i="13"/>
  <c r="D30" i="13"/>
  <c r="C30" i="13"/>
  <c r="K29" i="13"/>
  <c r="J29" i="13"/>
  <c r="I29" i="13"/>
  <c r="F29" i="13"/>
  <c r="E29" i="13"/>
  <c r="D29" i="13"/>
  <c r="C29" i="13"/>
  <c r="K28" i="13"/>
  <c r="J28" i="13"/>
  <c r="I28" i="13"/>
  <c r="F28" i="13"/>
  <c r="E28" i="13"/>
  <c r="D28" i="13"/>
  <c r="C28" i="13"/>
  <c r="K27" i="13"/>
  <c r="J27" i="13"/>
  <c r="I27" i="13"/>
  <c r="F27" i="13"/>
  <c r="E27" i="13"/>
  <c r="D27" i="13"/>
  <c r="C27" i="13"/>
  <c r="K26" i="13"/>
  <c r="J26" i="13"/>
  <c r="I26" i="13"/>
  <c r="F26" i="13"/>
  <c r="E26" i="13"/>
  <c r="D26" i="13"/>
  <c r="C26" i="13"/>
  <c r="K25" i="13"/>
  <c r="J25" i="13"/>
  <c r="I25" i="13"/>
  <c r="F25" i="13"/>
  <c r="E25" i="13"/>
  <c r="D25" i="13"/>
  <c r="C25" i="13"/>
  <c r="K24" i="13"/>
  <c r="J24" i="13"/>
  <c r="I24" i="13"/>
  <c r="F24" i="13"/>
  <c r="E24" i="13"/>
  <c r="D24" i="13"/>
  <c r="C24" i="13"/>
  <c r="K23" i="13"/>
  <c r="J23" i="13"/>
  <c r="I23" i="13"/>
  <c r="F23" i="13"/>
  <c r="E23" i="13"/>
  <c r="D23" i="13"/>
  <c r="C23" i="13"/>
  <c r="K22" i="13"/>
  <c r="J22" i="13"/>
  <c r="I22" i="13"/>
  <c r="F22" i="13"/>
  <c r="E22" i="13"/>
  <c r="D22" i="13"/>
  <c r="C22" i="13"/>
  <c r="K21" i="13"/>
  <c r="J21" i="13"/>
  <c r="I21" i="13"/>
  <c r="F21" i="13"/>
  <c r="E21" i="13"/>
  <c r="D21" i="13"/>
  <c r="C21" i="13"/>
  <c r="K20" i="13"/>
  <c r="J20" i="13"/>
  <c r="I20" i="13"/>
  <c r="F20" i="13"/>
  <c r="E20" i="13"/>
  <c r="D20" i="13"/>
  <c r="C20" i="13"/>
  <c r="K19" i="13"/>
  <c r="J19" i="13"/>
  <c r="I19" i="13"/>
  <c r="F19" i="13"/>
  <c r="E19" i="13"/>
  <c r="D19" i="13"/>
  <c r="C19" i="13"/>
  <c r="K18" i="13"/>
  <c r="J18" i="13"/>
  <c r="I18" i="13"/>
  <c r="F18" i="13"/>
  <c r="E18" i="13"/>
  <c r="D18" i="13"/>
  <c r="C18" i="13"/>
  <c r="K17" i="13"/>
  <c r="J17" i="13"/>
  <c r="I17" i="13"/>
  <c r="F17" i="13"/>
  <c r="E17" i="13"/>
  <c r="D17" i="13"/>
  <c r="C17" i="13"/>
  <c r="K16" i="13"/>
  <c r="J16" i="13"/>
  <c r="I16" i="13"/>
  <c r="F16" i="13"/>
  <c r="E16" i="13"/>
  <c r="D16" i="13"/>
  <c r="C16" i="13"/>
  <c r="K15" i="13"/>
  <c r="J15" i="13"/>
  <c r="I15" i="13"/>
  <c r="F15" i="13"/>
  <c r="E15" i="13"/>
  <c r="D15" i="13"/>
  <c r="C15" i="13"/>
  <c r="K14" i="13"/>
  <c r="J14" i="13"/>
  <c r="I14" i="13"/>
  <c r="F14" i="13"/>
  <c r="E14" i="13"/>
  <c r="D14" i="13"/>
  <c r="C14" i="13"/>
  <c r="K13" i="13"/>
  <c r="J13" i="13"/>
  <c r="I13" i="13"/>
  <c r="F13" i="13"/>
  <c r="E13" i="13"/>
  <c r="D13" i="13"/>
  <c r="C13" i="13"/>
  <c r="K12" i="13"/>
  <c r="J12" i="13"/>
  <c r="I12" i="13"/>
  <c r="F12" i="13"/>
  <c r="E12" i="13"/>
  <c r="D12" i="13"/>
  <c r="C12" i="13"/>
  <c r="K11" i="13"/>
  <c r="J11" i="13"/>
  <c r="I11" i="13"/>
  <c r="F11" i="13"/>
  <c r="E11" i="13"/>
  <c r="D11" i="13"/>
  <c r="C11" i="13"/>
  <c r="K10" i="13"/>
  <c r="J10" i="13"/>
  <c r="I10" i="13"/>
  <c r="F10" i="13"/>
  <c r="E10" i="13"/>
  <c r="D10" i="13"/>
  <c r="C10" i="13"/>
  <c r="K9" i="13"/>
  <c r="J9" i="13"/>
  <c r="I9" i="13"/>
  <c r="F9" i="13"/>
  <c r="E9" i="13"/>
  <c r="D9" i="13"/>
  <c r="C9" i="13"/>
  <c r="K8" i="13"/>
  <c r="J8" i="13"/>
  <c r="I8" i="13"/>
  <c r="F8" i="13"/>
  <c r="E8" i="13"/>
  <c r="D8" i="13"/>
  <c r="C8" i="13"/>
  <c r="K7" i="13"/>
  <c r="J7" i="13"/>
  <c r="I7" i="13"/>
  <c r="F7" i="13"/>
  <c r="E7" i="13"/>
  <c r="D7" i="13"/>
  <c r="C7" i="13"/>
  <c r="K6" i="13"/>
  <c r="J6" i="13"/>
  <c r="I6" i="13"/>
  <c r="F6" i="13"/>
  <c r="E6" i="13"/>
  <c r="D6" i="13"/>
  <c r="C6" i="13"/>
  <c r="K5" i="13"/>
  <c r="J5" i="13"/>
  <c r="I5" i="13"/>
  <c r="F5" i="13"/>
  <c r="E5" i="13"/>
  <c r="D5" i="13"/>
  <c r="C5" i="13"/>
  <c r="K4" i="13"/>
  <c r="J4" i="13"/>
  <c r="I4" i="13"/>
  <c r="F4" i="13"/>
  <c r="E4" i="13"/>
  <c r="D4" i="13"/>
  <c r="C4" i="13"/>
  <c r="L3" i="13"/>
  <c r="K3" i="13"/>
  <c r="J3" i="13"/>
  <c r="I3" i="13"/>
  <c r="F3" i="13"/>
  <c r="E3" i="13"/>
  <c r="D3" i="13"/>
  <c r="C3" i="13"/>
  <c r="K2" i="13"/>
  <c r="J2" i="13"/>
  <c r="I2" i="13"/>
  <c r="F2" i="13"/>
  <c r="E2" i="13"/>
  <c r="D2" i="13"/>
  <c r="C2" i="13"/>
  <c r="L19" i="12"/>
  <c r="K19" i="12"/>
  <c r="J19" i="12"/>
  <c r="I19" i="12"/>
  <c r="F19" i="12"/>
  <c r="E19" i="12"/>
  <c r="D19" i="12"/>
  <c r="C19" i="12"/>
  <c r="K18" i="12"/>
  <c r="J18" i="12"/>
  <c r="I18" i="12"/>
  <c r="F18" i="12"/>
  <c r="E18" i="12"/>
  <c r="D18" i="12"/>
  <c r="C18" i="12"/>
  <c r="M16" i="12"/>
  <c r="N16" i="12" s="1"/>
  <c r="Q16" i="12"/>
  <c r="P16" i="12"/>
  <c r="O16" i="12"/>
  <c r="K16" i="12"/>
  <c r="J16" i="12"/>
  <c r="I16" i="12"/>
  <c r="F16" i="12"/>
  <c r="E16" i="12"/>
  <c r="D16" i="12"/>
  <c r="C16" i="12"/>
  <c r="K14" i="12"/>
  <c r="J14" i="12"/>
  <c r="I14" i="12"/>
  <c r="F14" i="12"/>
  <c r="E14" i="12"/>
  <c r="D14" i="12"/>
  <c r="C14" i="12"/>
  <c r="K13" i="12"/>
  <c r="J13" i="12"/>
  <c r="I13" i="12"/>
  <c r="F13" i="12"/>
  <c r="E13" i="12"/>
  <c r="D13" i="12"/>
  <c r="C13" i="12"/>
  <c r="K12" i="12"/>
  <c r="J12" i="12"/>
  <c r="I12" i="12"/>
  <c r="F12" i="12"/>
  <c r="E12" i="12"/>
  <c r="D12" i="12"/>
  <c r="C12" i="12"/>
  <c r="L11" i="12"/>
  <c r="L12" i="12" s="1"/>
  <c r="K11" i="12"/>
  <c r="J11" i="12"/>
  <c r="I11" i="12"/>
  <c r="F11" i="12"/>
  <c r="E11" i="12"/>
  <c r="D11" i="12"/>
  <c r="C11" i="12"/>
  <c r="K10" i="12"/>
  <c r="J10" i="12"/>
  <c r="I10" i="12"/>
  <c r="F10" i="12"/>
  <c r="E10" i="12"/>
  <c r="D10" i="12"/>
  <c r="C10" i="12"/>
  <c r="K8" i="12"/>
  <c r="J8" i="12"/>
  <c r="I8" i="12"/>
  <c r="F8" i="12"/>
  <c r="E8" i="12"/>
  <c r="D8" i="12"/>
  <c r="C8" i="12"/>
  <c r="K7" i="12"/>
  <c r="J7" i="12"/>
  <c r="I7" i="12"/>
  <c r="F7" i="12"/>
  <c r="E7" i="12"/>
  <c r="D7" i="12"/>
  <c r="C7" i="12"/>
  <c r="K6" i="12"/>
  <c r="J6" i="12"/>
  <c r="I6" i="12"/>
  <c r="F6" i="12"/>
  <c r="E6" i="12"/>
  <c r="D6" i="12"/>
  <c r="C6" i="12"/>
  <c r="K5" i="12"/>
  <c r="J5" i="12"/>
  <c r="I5" i="12"/>
  <c r="F5" i="12"/>
  <c r="E5" i="12"/>
  <c r="D5" i="12"/>
  <c r="C5" i="12"/>
  <c r="K4" i="12"/>
  <c r="J4" i="12"/>
  <c r="I4" i="12"/>
  <c r="F4" i="12"/>
  <c r="E4" i="12"/>
  <c r="D4" i="12"/>
  <c r="C4" i="12"/>
  <c r="L3" i="12"/>
  <c r="L4" i="12" s="1"/>
  <c r="K3" i="12"/>
  <c r="J3" i="12"/>
  <c r="I3" i="12"/>
  <c r="F3" i="12"/>
  <c r="E3" i="12"/>
  <c r="D3" i="12"/>
  <c r="C3" i="12"/>
  <c r="K2" i="12"/>
  <c r="J2" i="12"/>
  <c r="I2" i="12"/>
  <c r="F2" i="12"/>
  <c r="E2" i="12"/>
  <c r="D2" i="12"/>
  <c r="C2" i="12"/>
  <c r="S1" i="1"/>
  <c r="G5" i="13" l="1"/>
  <c r="G15" i="13"/>
  <c r="G13" i="13"/>
  <c r="G26" i="13"/>
  <c r="G114" i="13"/>
  <c r="G138" i="13"/>
  <c r="G63" i="13"/>
  <c r="G83" i="13"/>
  <c r="G29" i="13"/>
  <c r="G61" i="13"/>
  <c r="G117" i="13"/>
  <c r="G54" i="13"/>
  <c r="G110" i="13"/>
  <c r="G39" i="13"/>
  <c r="G111" i="13"/>
  <c r="G3" i="13"/>
  <c r="G11" i="13"/>
  <c r="G19" i="13"/>
  <c r="G27" i="13"/>
  <c r="G35" i="13"/>
  <c r="G43" i="13"/>
  <c r="G51" i="13"/>
  <c r="G59" i="13"/>
  <c r="G67" i="13"/>
  <c r="G75" i="13"/>
  <c r="G91" i="13"/>
  <c r="G99" i="13"/>
  <c r="G107" i="13"/>
  <c r="G115" i="13"/>
  <c r="G123" i="13"/>
  <c r="G131" i="13"/>
  <c r="G37" i="13"/>
  <c r="G53" i="13"/>
  <c r="G77" i="13"/>
  <c r="G85" i="13"/>
  <c r="G125" i="13"/>
  <c r="G6" i="13"/>
  <c r="G38" i="13"/>
  <c r="G102" i="13"/>
  <c r="G4" i="13"/>
  <c r="G12" i="13"/>
  <c r="G20" i="13"/>
  <c r="G28" i="13"/>
  <c r="G36" i="13"/>
  <c r="G44" i="13"/>
  <c r="G52" i="13"/>
  <c r="G60" i="13"/>
  <c r="G68" i="13"/>
  <c r="G76" i="13"/>
  <c r="G84" i="13"/>
  <c r="G92" i="13"/>
  <c r="G100" i="13"/>
  <c r="G108" i="13"/>
  <c r="G116" i="13"/>
  <c r="G124" i="13"/>
  <c r="G132" i="13"/>
  <c r="G133" i="13"/>
  <c r="G134" i="13"/>
  <c r="G135" i="13"/>
  <c r="G93" i="13"/>
  <c r="G30" i="13"/>
  <c r="G62" i="13"/>
  <c r="G86" i="13"/>
  <c r="G118" i="13"/>
  <c r="G7" i="13"/>
  <c r="G47" i="13"/>
  <c r="G71" i="13"/>
  <c r="G79" i="13"/>
  <c r="G87" i="13"/>
  <c r="G127" i="13"/>
  <c r="G8" i="13"/>
  <c r="G16" i="13"/>
  <c r="G24" i="13"/>
  <c r="G32" i="13"/>
  <c r="G40" i="13"/>
  <c r="G48" i="13"/>
  <c r="G56" i="13"/>
  <c r="G64" i="13"/>
  <c r="G72" i="13"/>
  <c r="G80" i="13"/>
  <c r="G88" i="13"/>
  <c r="G96" i="13"/>
  <c r="G104" i="13"/>
  <c r="G112" i="13"/>
  <c r="G120" i="13"/>
  <c r="G128" i="13"/>
  <c r="G136" i="13"/>
  <c r="G101" i="13"/>
  <c r="G22" i="13"/>
  <c r="G70" i="13"/>
  <c r="G78" i="13"/>
  <c r="G126" i="13"/>
  <c r="G23" i="13"/>
  <c r="G55" i="13"/>
  <c r="G95" i="13"/>
  <c r="G119" i="13"/>
  <c r="G9" i="13"/>
  <c r="G17" i="13"/>
  <c r="G25" i="13"/>
  <c r="G33" i="13"/>
  <c r="G41" i="13"/>
  <c r="G49" i="13"/>
  <c r="G57" i="13"/>
  <c r="G65" i="13"/>
  <c r="G73" i="13"/>
  <c r="G81" i="13"/>
  <c r="G89" i="13"/>
  <c r="G97" i="13"/>
  <c r="G105" i="13"/>
  <c r="G113" i="13"/>
  <c r="G121" i="13"/>
  <c r="G129" i="13"/>
  <c r="G137" i="13"/>
  <c r="G21" i="13"/>
  <c r="G45" i="13"/>
  <c r="G69" i="13"/>
  <c r="G109" i="13"/>
  <c r="G14" i="13"/>
  <c r="G46" i="13"/>
  <c r="G94" i="13"/>
  <c r="G31" i="13"/>
  <c r="G103" i="13"/>
  <c r="G10" i="13"/>
  <c r="G18" i="13"/>
  <c r="G34" i="13"/>
  <c r="G42" i="13"/>
  <c r="G50" i="13"/>
  <c r="G58" i="13"/>
  <c r="G66" i="13"/>
  <c r="G74" i="13"/>
  <c r="G82" i="13"/>
  <c r="G90" i="13"/>
  <c r="G98" i="13"/>
  <c r="G106" i="13"/>
  <c r="G122" i="13"/>
  <c r="G130" i="13"/>
  <c r="G2" i="13"/>
  <c r="G4" i="12"/>
  <c r="G7" i="12"/>
  <c r="G8" i="12"/>
  <c r="G6" i="12"/>
  <c r="G10" i="12"/>
  <c r="G19" i="12"/>
  <c r="L4" i="13"/>
  <c r="L5" i="13" s="1"/>
  <c r="G18" i="12"/>
  <c r="G14" i="12"/>
  <c r="G5" i="12"/>
  <c r="G2" i="12"/>
  <c r="G3" i="12"/>
  <c r="G11" i="12"/>
  <c r="G12" i="12"/>
  <c r="G13" i="12"/>
  <c r="L13" i="12"/>
  <c r="L5" i="12"/>
  <c r="K44" i="11"/>
  <c r="J44" i="11"/>
  <c r="I44" i="11"/>
  <c r="F44" i="11"/>
  <c r="E44" i="11"/>
  <c r="D44" i="11"/>
  <c r="C44" i="11"/>
  <c r="K43" i="11"/>
  <c r="J43" i="11"/>
  <c r="I43" i="11"/>
  <c r="F43" i="11"/>
  <c r="E43" i="11"/>
  <c r="D43" i="11"/>
  <c r="C43" i="11"/>
  <c r="K42" i="11"/>
  <c r="J42" i="11"/>
  <c r="I42" i="11"/>
  <c r="F42" i="11"/>
  <c r="E42" i="11"/>
  <c r="D42" i="11"/>
  <c r="C42" i="11"/>
  <c r="K41" i="11"/>
  <c r="J41" i="11"/>
  <c r="I41" i="11"/>
  <c r="F41" i="11"/>
  <c r="E41" i="11"/>
  <c r="D41" i="11"/>
  <c r="C41" i="11"/>
  <c r="K40" i="11"/>
  <c r="J40" i="11"/>
  <c r="I40" i="11"/>
  <c r="F40" i="11"/>
  <c r="E40" i="11"/>
  <c r="D40" i="11"/>
  <c r="C40" i="11"/>
  <c r="K39" i="11"/>
  <c r="J39" i="11"/>
  <c r="I39" i="11"/>
  <c r="F39" i="11"/>
  <c r="E39" i="11"/>
  <c r="D39" i="11"/>
  <c r="C39" i="11"/>
  <c r="K38" i="11"/>
  <c r="J38" i="11"/>
  <c r="I38" i="11"/>
  <c r="F38" i="11"/>
  <c r="E38" i="11"/>
  <c r="D38" i="11"/>
  <c r="C38" i="11"/>
  <c r="K37" i="11"/>
  <c r="J37" i="11"/>
  <c r="I37" i="11"/>
  <c r="F37" i="11"/>
  <c r="E37" i="11"/>
  <c r="D37" i="11"/>
  <c r="C37" i="11"/>
  <c r="K36" i="11"/>
  <c r="J36" i="11"/>
  <c r="I36" i="11"/>
  <c r="F36" i="11"/>
  <c r="E36" i="11"/>
  <c r="D36" i="11"/>
  <c r="C36" i="11"/>
  <c r="L35" i="11"/>
  <c r="L36" i="11" s="1"/>
  <c r="K35" i="11"/>
  <c r="J35" i="11"/>
  <c r="I35" i="11"/>
  <c r="F35" i="11"/>
  <c r="E35" i="11"/>
  <c r="D35" i="11"/>
  <c r="C35" i="11"/>
  <c r="K34" i="11"/>
  <c r="J34" i="11"/>
  <c r="I34" i="11"/>
  <c r="F34" i="11"/>
  <c r="E34" i="11"/>
  <c r="D34" i="11"/>
  <c r="C34" i="11"/>
  <c r="K32" i="11"/>
  <c r="J32" i="11"/>
  <c r="I32" i="11"/>
  <c r="F32" i="11"/>
  <c r="E32" i="11"/>
  <c r="D32" i="11"/>
  <c r="C32" i="11"/>
  <c r="K31" i="11"/>
  <c r="J31" i="11"/>
  <c r="I31" i="11"/>
  <c r="F31" i="11"/>
  <c r="E31" i="11"/>
  <c r="D31" i="11"/>
  <c r="C31" i="11"/>
  <c r="L30" i="11"/>
  <c r="K30" i="11"/>
  <c r="J30" i="11"/>
  <c r="I30" i="11"/>
  <c r="F30" i="11"/>
  <c r="E30" i="11"/>
  <c r="D30" i="11"/>
  <c r="C30" i="11"/>
  <c r="K29" i="11"/>
  <c r="J29" i="11"/>
  <c r="I29" i="11"/>
  <c r="F29" i="11"/>
  <c r="E29" i="11"/>
  <c r="D29" i="11"/>
  <c r="C29" i="11"/>
  <c r="K27" i="11"/>
  <c r="J27" i="11"/>
  <c r="I27" i="11"/>
  <c r="F27" i="11"/>
  <c r="E27" i="11"/>
  <c r="D27" i="11"/>
  <c r="C27" i="11"/>
  <c r="K26" i="11"/>
  <c r="J26" i="11"/>
  <c r="I26" i="11"/>
  <c r="F26" i="11"/>
  <c r="E26" i="11"/>
  <c r="D26" i="11"/>
  <c r="C26" i="11"/>
  <c r="L25" i="11"/>
  <c r="K25" i="11"/>
  <c r="J25" i="11"/>
  <c r="I25" i="11"/>
  <c r="F25" i="11"/>
  <c r="E25" i="11"/>
  <c r="D25" i="11"/>
  <c r="C25" i="11"/>
  <c r="K24" i="11"/>
  <c r="J24" i="11"/>
  <c r="I24" i="11"/>
  <c r="F24" i="11"/>
  <c r="E24" i="11"/>
  <c r="D24" i="11"/>
  <c r="C24" i="11"/>
  <c r="K22" i="11"/>
  <c r="J22" i="11"/>
  <c r="I22" i="11"/>
  <c r="F22" i="11"/>
  <c r="E22" i="11"/>
  <c r="D22" i="11"/>
  <c r="C22" i="11"/>
  <c r="K21" i="11"/>
  <c r="J21" i="11"/>
  <c r="I21" i="11"/>
  <c r="F21" i="11"/>
  <c r="E21" i="11"/>
  <c r="D21" i="11"/>
  <c r="C21" i="11"/>
  <c r="L20" i="11"/>
  <c r="L21" i="11" s="1"/>
  <c r="K20" i="11"/>
  <c r="J20" i="11"/>
  <c r="I20" i="11"/>
  <c r="F20" i="11"/>
  <c r="E20" i="11"/>
  <c r="D20" i="11"/>
  <c r="C20" i="11"/>
  <c r="L19" i="11"/>
  <c r="K19" i="11"/>
  <c r="J19" i="11"/>
  <c r="I19" i="11"/>
  <c r="F19" i="11"/>
  <c r="E19" i="11"/>
  <c r="D19" i="11"/>
  <c r="C19" i="11"/>
  <c r="K18" i="11"/>
  <c r="J18" i="11"/>
  <c r="I18" i="11"/>
  <c r="F18" i="11"/>
  <c r="E18" i="11"/>
  <c r="D18" i="11"/>
  <c r="C18" i="11"/>
  <c r="K14" i="11"/>
  <c r="J14" i="11"/>
  <c r="I14" i="11"/>
  <c r="F14" i="11"/>
  <c r="E14" i="11"/>
  <c r="D14" i="11"/>
  <c r="C14" i="11"/>
  <c r="K13" i="11"/>
  <c r="J13" i="11"/>
  <c r="I13" i="11"/>
  <c r="F13" i="11"/>
  <c r="E13" i="11"/>
  <c r="D13" i="11"/>
  <c r="C13" i="11"/>
  <c r="K12" i="11"/>
  <c r="J12" i="11"/>
  <c r="I12" i="11"/>
  <c r="F12" i="11"/>
  <c r="E12" i="11"/>
  <c r="D12" i="11"/>
  <c r="C12" i="11"/>
  <c r="K11" i="11"/>
  <c r="J11" i="11"/>
  <c r="I11" i="11"/>
  <c r="F11" i="11"/>
  <c r="E11" i="11"/>
  <c r="D11" i="11"/>
  <c r="C11" i="11"/>
  <c r="K10" i="11"/>
  <c r="J10" i="11"/>
  <c r="I10" i="11"/>
  <c r="F10" i="11"/>
  <c r="E10" i="11"/>
  <c r="D10" i="11"/>
  <c r="C10" i="11"/>
  <c r="K9" i="11"/>
  <c r="J9" i="11"/>
  <c r="I9" i="11"/>
  <c r="F9" i="11"/>
  <c r="E9" i="11"/>
  <c r="D9" i="11"/>
  <c r="C9" i="11"/>
  <c r="K8" i="11"/>
  <c r="J8" i="11"/>
  <c r="I8" i="11"/>
  <c r="F8" i="11"/>
  <c r="E8" i="11"/>
  <c r="D8" i="11"/>
  <c r="C8" i="11"/>
  <c r="K7" i="11"/>
  <c r="J7" i="11"/>
  <c r="I7" i="11"/>
  <c r="F7" i="11"/>
  <c r="E7" i="11"/>
  <c r="D7" i="11"/>
  <c r="C7" i="11"/>
  <c r="K6" i="11"/>
  <c r="J6" i="11"/>
  <c r="I6" i="11"/>
  <c r="F6" i="11"/>
  <c r="E6" i="11"/>
  <c r="D6" i="11"/>
  <c r="C6" i="11"/>
  <c r="L5" i="11"/>
  <c r="K5" i="11"/>
  <c r="J5" i="11"/>
  <c r="I5" i="11"/>
  <c r="F5" i="11"/>
  <c r="E5" i="11"/>
  <c r="D5" i="11"/>
  <c r="C5" i="11"/>
  <c r="K4" i="11"/>
  <c r="J4" i="11"/>
  <c r="I4" i="11"/>
  <c r="F4" i="11"/>
  <c r="E4" i="11"/>
  <c r="D4" i="11"/>
  <c r="C4" i="11"/>
  <c r="Q16" i="11"/>
  <c r="P16" i="11"/>
  <c r="O16" i="11"/>
  <c r="N16" i="11"/>
  <c r="K16" i="11"/>
  <c r="J16" i="11"/>
  <c r="I16" i="11"/>
  <c r="F16" i="11"/>
  <c r="E16" i="11"/>
  <c r="D16" i="11"/>
  <c r="C16" i="11"/>
  <c r="Q2" i="11"/>
  <c r="P2" i="11"/>
  <c r="O2" i="11"/>
  <c r="N2" i="11"/>
  <c r="K2" i="11"/>
  <c r="J2" i="11"/>
  <c r="I2" i="11"/>
  <c r="F2" i="11"/>
  <c r="E2" i="11"/>
  <c r="D2" i="11"/>
  <c r="C2" i="11"/>
  <c r="L37" i="10"/>
  <c r="K39" i="10"/>
  <c r="J39" i="10"/>
  <c r="I39" i="10"/>
  <c r="F39" i="10"/>
  <c r="E39" i="10"/>
  <c r="D39" i="10"/>
  <c r="C39" i="10"/>
  <c r="K38" i="10"/>
  <c r="J38" i="10"/>
  <c r="I38" i="10"/>
  <c r="F38" i="10"/>
  <c r="E38" i="10"/>
  <c r="D38" i="10"/>
  <c r="C38" i="10"/>
  <c r="K37" i="10"/>
  <c r="J37" i="10"/>
  <c r="I37" i="10"/>
  <c r="F37" i="10"/>
  <c r="E37" i="10"/>
  <c r="D37" i="10"/>
  <c r="C37" i="10"/>
  <c r="K36" i="10"/>
  <c r="J36" i="10"/>
  <c r="I36" i="10"/>
  <c r="F36" i="10"/>
  <c r="E36" i="10"/>
  <c r="D36" i="10"/>
  <c r="C36" i="10"/>
  <c r="K34" i="10"/>
  <c r="J34" i="10"/>
  <c r="I34" i="10"/>
  <c r="F34" i="10"/>
  <c r="E34" i="10"/>
  <c r="D34" i="10"/>
  <c r="C34" i="10"/>
  <c r="L33" i="10"/>
  <c r="L34" i="10" s="1"/>
  <c r="K33" i="10"/>
  <c r="J33" i="10"/>
  <c r="I33" i="10"/>
  <c r="F33" i="10"/>
  <c r="E33" i="10"/>
  <c r="D33" i="10"/>
  <c r="C33" i="10"/>
  <c r="K32" i="10"/>
  <c r="J32" i="10"/>
  <c r="I32" i="10"/>
  <c r="F32" i="10"/>
  <c r="E32" i="10"/>
  <c r="D32" i="10"/>
  <c r="C32" i="10"/>
  <c r="L31" i="9"/>
  <c r="L32" i="9" s="1"/>
  <c r="K32" i="9"/>
  <c r="J32" i="9"/>
  <c r="I32" i="9"/>
  <c r="F32" i="9"/>
  <c r="E32" i="9"/>
  <c r="D32" i="9"/>
  <c r="C32" i="9"/>
  <c r="K31" i="9"/>
  <c r="J31" i="9"/>
  <c r="I31" i="9"/>
  <c r="F31" i="9"/>
  <c r="E31" i="9"/>
  <c r="D31" i="9"/>
  <c r="C31" i="9"/>
  <c r="K30" i="9"/>
  <c r="J30" i="9"/>
  <c r="I30" i="9"/>
  <c r="F30" i="9"/>
  <c r="E30" i="9"/>
  <c r="D30" i="9"/>
  <c r="C30" i="9"/>
  <c r="F18" i="1"/>
  <c r="K30" i="10"/>
  <c r="J30" i="10"/>
  <c r="I30" i="10"/>
  <c r="F30" i="10"/>
  <c r="E30" i="10"/>
  <c r="D30" i="10"/>
  <c r="C30" i="10"/>
  <c r="L29" i="10"/>
  <c r="K29" i="10"/>
  <c r="J29" i="10"/>
  <c r="I29" i="10"/>
  <c r="F29" i="10"/>
  <c r="E29" i="10"/>
  <c r="D29" i="10"/>
  <c r="C29" i="10"/>
  <c r="K28" i="10"/>
  <c r="J28" i="10"/>
  <c r="I28" i="10"/>
  <c r="F28" i="10"/>
  <c r="E28" i="10"/>
  <c r="D28" i="10"/>
  <c r="C28" i="10"/>
  <c r="Q26" i="10"/>
  <c r="P26" i="10"/>
  <c r="O26" i="10"/>
  <c r="N26" i="10"/>
  <c r="K26" i="10"/>
  <c r="J26" i="10"/>
  <c r="I26" i="10"/>
  <c r="F26" i="10"/>
  <c r="E26" i="10"/>
  <c r="D26" i="10"/>
  <c r="C26" i="10"/>
  <c r="K24" i="10"/>
  <c r="J24" i="10"/>
  <c r="I24" i="10"/>
  <c r="F24" i="10"/>
  <c r="E24" i="10"/>
  <c r="D24" i="10"/>
  <c r="C24" i="10"/>
  <c r="K23" i="10"/>
  <c r="J23" i="10"/>
  <c r="I23" i="10"/>
  <c r="F23" i="10"/>
  <c r="E23" i="10"/>
  <c r="D23" i="10"/>
  <c r="C23" i="10"/>
  <c r="L22" i="10"/>
  <c r="L23" i="10" s="1"/>
  <c r="K22" i="10"/>
  <c r="J22" i="10"/>
  <c r="I22" i="10"/>
  <c r="F22" i="10"/>
  <c r="E22" i="10"/>
  <c r="D22" i="10"/>
  <c r="C22" i="10"/>
  <c r="K21" i="10"/>
  <c r="J21" i="10"/>
  <c r="I21" i="10"/>
  <c r="F21" i="10"/>
  <c r="E21" i="10"/>
  <c r="D21" i="10"/>
  <c r="C21" i="10"/>
  <c r="K19" i="10"/>
  <c r="J19" i="10"/>
  <c r="I19" i="10"/>
  <c r="F19" i="10"/>
  <c r="E19" i="10"/>
  <c r="D19" i="10"/>
  <c r="C19" i="10"/>
  <c r="K18" i="10"/>
  <c r="J18" i="10"/>
  <c r="I18" i="10"/>
  <c r="F18" i="10"/>
  <c r="E18" i="10"/>
  <c r="D18" i="10"/>
  <c r="C18" i="10"/>
  <c r="K17" i="10"/>
  <c r="J17" i="10"/>
  <c r="I17" i="10"/>
  <c r="F17" i="10"/>
  <c r="E17" i="10"/>
  <c r="D17" i="10"/>
  <c r="C17" i="10"/>
  <c r="K16" i="10"/>
  <c r="J16" i="10"/>
  <c r="I16" i="10"/>
  <c r="F16" i="10"/>
  <c r="E16" i="10"/>
  <c r="D16" i="10"/>
  <c r="C16" i="10"/>
  <c r="K15" i="10"/>
  <c r="J15" i="10"/>
  <c r="I15" i="10"/>
  <c r="F15" i="10"/>
  <c r="E15" i="10"/>
  <c r="D15" i="10"/>
  <c r="C15" i="10"/>
  <c r="K14" i="10"/>
  <c r="J14" i="10"/>
  <c r="I14" i="10"/>
  <c r="F14" i="10"/>
  <c r="E14" i="10"/>
  <c r="D14" i="10"/>
  <c r="C14" i="10"/>
  <c r="K13" i="10"/>
  <c r="J13" i="10"/>
  <c r="I13" i="10"/>
  <c r="F13" i="10"/>
  <c r="E13" i="10"/>
  <c r="D13" i="10"/>
  <c r="C13" i="10"/>
  <c r="K12" i="10"/>
  <c r="J12" i="10"/>
  <c r="I12" i="10"/>
  <c r="F12" i="10"/>
  <c r="E12" i="10"/>
  <c r="D12" i="10"/>
  <c r="C12" i="10"/>
  <c r="K11" i="10"/>
  <c r="J11" i="10"/>
  <c r="I11" i="10"/>
  <c r="F11" i="10"/>
  <c r="E11" i="10"/>
  <c r="D11" i="10"/>
  <c r="C11" i="10"/>
  <c r="K10" i="10"/>
  <c r="J10" i="10"/>
  <c r="I10" i="10"/>
  <c r="F10" i="10"/>
  <c r="E10" i="10"/>
  <c r="D10" i="10"/>
  <c r="C10" i="10"/>
  <c r="K9" i="10"/>
  <c r="J9" i="10"/>
  <c r="I9" i="10"/>
  <c r="F9" i="10"/>
  <c r="E9" i="10"/>
  <c r="D9" i="10"/>
  <c r="C9" i="10"/>
  <c r="K8" i="10"/>
  <c r="J8" i="10"/>
  <c r="I8" i="10"/>
  <c r="F8" i="10"/>
  <c r="E8" i="10"/>
  <c r="D8" i="10"/>
  <c r="C8" i="10"/>
  <c r="K7" i="10"/>
  <c r="J7" i="10"/>
  <c r="I7" i="10"/>
  <c r="F7" i="10"/>
  <c r="E7" i="10"/>
  <c r="D7" i="10"/>
  <c r="C7" i="10"/>
  <c r="K6" i="10"/>
  <c r="J6" i="10"/>
  <c r="I6" i="10"/>
  <c r="F6" i="10"/>
  <c r="E6" i="10"/>
  <c r="D6" i="10"/>
  <c r="C6" i="10"/>
  <c r="K5" i="10"/>
  <c r="J5" i="10"/>
  <c r="I5" i="10"/>
  <c r="F5" i="10"/>
  <c r="E5" i="10"/>
  <c r="D5" i="10"/>
  <c r="C5" i="10"/>
  <c r="K4" i="10"/>
  <c r="J4" i="10"/>
  <c r="I4" i="10"/>
  <c r="F4" i="10"/>
  <c r="E4" i="10"/>
  <c r="D4" i="10"/>
  <c r="C4" i="10"/>
  <c r="L3" i="10"/>
  <c r="L4" i="10" s="1"/>
  <c r="K3" i="10"/>
  <c r="J3" i="10"/>
  <c r="I3" i="10"/>
  <c r="F3" i="10"/>
  <c r="E3" i="10"/>
  <c r="D3" i="10"/>
  <c r="C3" i="10"/>
  <c r="K2" i="10"/>
  <c r="J2" i="10"/>
  <c r="I2" i="10"/>
  <c r="F2" i="10"/>
  <c r="E2" i="10"/>
  <c r="D2" i="10"/>
  <c r="C2" i="10"/>
  <c r="K28" i="9"/>
  <c r="J28" i="9"/>
  <c r="I28" i="9"/>
  <c r="K27" i="9"/>
  <c r="J27" i="9"/>
  <c r="I27" i="9"/>
  <c r="K26" i="9"/>
  <c r="J26" i="9"/>
  <c r="I26" i="9"/>
  <c r="F28" i="9"/>
  <c r="E28" i="9"/>
  <c r="D28" i="9"/>
  <c r="C28" i="9"/>
  <c r="F27" i="9"/>
  <c r="E27" i="9"/>
  <c r="D27" i="9"/>
  <c r="C27" i="9"/>
  <c r="F26" i="9"/>
  <c r="E26" i="9"/>
  <c r="D26" i="9"/>
  <c r="C26" i="9"/>
  <c r="K25" i="9"/>
  <c r="J25" i="9"/>
  <c r="I25" i="9"/>
  <c r="F25" i="9"/>
  <c r="E25" i="9"/>
  <c r="D25" i="9"/>
  <c r="C25" i="9"/>
  <c r="K24" i="9"/>
  <c r="J24" i="9"/>
  <c r="I24" i="9"/>
  <c r="F24" i="9"/>
  <c r="E24" i="9"/>
  <c r="D24" i="9"/>
  <c r="C24" i="9"/>
  <c r="K23" i="9"/>
  <c r="J23" i="9"/>
  <c r="I23" i="9"/>
  <c r="F23" i="9"/>
  <c r="E23" i="9"/>
  <c r="D23" i="9"/>
  <c r="C23" i="9"/>
  <c r="K22" i="9"/>
  <c r="J22" i="9"/>
  <c r="I22" i="9"/>
  <c r="F22" i="9"/>
  <c r="E22" i="9"/>
  <c r="D22" i="9"/>
  <c r="C22" i="9"/>
  <c r="K21" i="9"/>
  <c r="J21" i="9"/>
  <c r="I21" i="9"/>
  <c r="F21" i="9"/>
  <c r="E21" i="9"/>
  <c r="D21" i="9"/>
  <c r="C21" i="9"/>
  <c r="K20" i="9"/>
  <c r="J20" i="9"/>
  <c r="I20" i="9"/>
  <c r="F20" i="9"/>
  <c r="E20" i="9"/>
  <c r="D20" i="9"/>
  <c r="C20" i="9"/>
  <c r="K19" i="9"/>
  <c r="J19" i="9"/>
  <c r="I19" i="9"/>
  <c r="F19" i="9"/>
  <c r="E19" i="9"/>
  <c r="D19" i="9"/>
  <c r="C19" i="9"/>
  <c r="K18" i="9"/>
  <c r="J18" i="9"/>
  <c r="I18" i="9"/>
  <c r="F18" i="9"/>
  <c r="E18" i="9"/>
  <c r="D18" i="9"/>
  <c r="C18" i="9"/>
  <c r="K17" i="9"/>
  <c r="J17" i="9"/>
  <c r="I17" i="9"/>
  <c r="F17" i="9"/>
  <c r="E17" i="9"/>
  <c r="D17" i="9"/>
  <c r="C17" i="9"/>
  <c r="K16" i="9"/>
  <c r="J16" i="9"/>
  <c r="I16" i="9"/>
  <c r="F16" i="9"/>
  <c r="E16" i="9"/>
  <c r="D16" i="9"/>
  <c r="C16" i="9"/>
  <c r="K15" i="9"/>
  <c r="J15" i="9"/>
  <c r="I15" i="9"/>
  <c r="F15" i="9"/>
  <c r="E15" i="9"/>
  <c r="D15" i="9"/>
  <c r="C15" i="9"/>
  <c r="K14" i="9"/>
  <c r="J14" i="9"/>
  <c r="I14" i="9"/>
  <c r="F14" i="9"/>
  <c r="E14" i="9"/>
  <c r="D14" i="9"/>
  <c r="C14" i="9"/>
  <c r="K13" i="9"/>
  <c r="J13" i="9"/>
  <c r="I13" i="9"/>
  <c r="F13" i="9"/>
  <c r="E13" i="9"/>
  <c r="D13" i="9"/>
  <c r="C13" i="9"/>
  <c r="K12" i="9"/>
  <c r="J12" i="9"/>
  <c r="I12" i="9"/>
  <c r="F12" i="9"/>
  <c r="E12" i="9"/>
  <c r="D12" i="9"/>
  <c r="C12" i="9"/>
  <c r="K11" i="9"/>
  <c r="J11" i="9"/>
  <c r="I11" i="9"/>
  <c r="F11" i="9"/>
  <c r="E11" i="9"/>
  <c r="D11" i="9"/>
  <c r="C11" i="9"/>
  <c r="K10" i="9"/>
  <c r="J10" i="9"/>
  <c r="I10" i="9"/>
  <c r="F10" i="9"/>
  <c r="E10" i="9"/>
  <c r="D10" i="9"/>
  <c r="C10" i="9"/>
  <c r="K9" i="9"/>
  <c r="J9" i="9"/>
  <c r="I9" i="9"/>
  <c r="F9" i="9"/>
  <c r="E9" i="9"/>
  <c r="D9" i="9"/>
  <c r="C9" i="9"/>
  <c r="K8" i="9"/>
  <c r="J8" i="9"/>
  <c r="I8" i="9"/>
  <c r="F8" i="9"/>
  <c r="E8" i="9"/>
  <c r="D8" i="9"/>
  <c r="C8" i="9"/>
  <c r="K7" i="9"/>
  <c r="J7" i="9"/>
  <c r="I7" i="9"/>
  <c r="F7" i="9"/>
  <c r="E7" i="9"/>
  <c r="D7" i="9"/>
  <c r="C7" i="9"/>
  <c r="K6" i="9"/>
  <c r="J6" i="9"/>
  <c r="I6" i="9"/>
  <c r="F6" i="9"/>
  <c r="E6" i="9"/>
  <c r="D6" i="9"/>
  <c r="C6" i="9"/>
  <c r="K5" i="9"/>
  <c r="J5" i="9"/>
  <c r="I5" i="9"/>
  <c r="F5" i="9"/>
  <c r="E5" i="9"/>
  <c r="D5" i="9"/>
  <c r="C5" i="9"/>
  <c r="K4" i="9"/>
  <c r="J4" i="9"/>
  <c r="I4" i="9"/>
  <c r="F4" i="9"/>
  <c r="E4" i="9"/>
  <c r="D4" i="9"/>
  <c r="C4" i="9"/>
  <c r="L3" i="9"/>
  <c r="L4" i="9" s="1"/>
  <c r="K3" i="9"/>
  <c r="J3" i="9"/>
  <c r="I3" i="9"/>
  <c r="F3" i="9"/>
  <c r="E3" i="9"/>
  <c r="D3" i="9"/>
  <c r="C3" i="9"/>
  <c r="K2" i="9"/>
  <c r="J2" i="9"/>
  <c r="I2" i="9"/>
  <c r="F2" i="9"/>
  <c r="E2" i="9"/>
  <c r="D2" i="9"/>
  <c r="C2" i="9"/>
  <c r="K25" i="8"/>
  <c r="J25" i="8"/>
  <c r="I25" i="8"/>
  <c r="F25" i="8"/>
  <c r="E25" i="8"/>
  <c r="D25" i="8"/>
  <c r="C25" i="8"/>
  <c r="K24" i="8"/>
  <c r="J24" i="8"/>
  <c r="I24" i="8"/>
  <c r="F24" i="8"/>
  <c r="E24" i="8"/>
  <c r="D24" i="8"/>
  <c r="C24" i="8"/>
  <c r="K23" i="8"/>
  <c r="J23" i="8"/>
  <c r="I23" i="8"/>
  <c r="F23" i="8"/>
  <c r="E23" i="8"/>
  <c r="D23" i="8"/>
  <c r="C23" i="8"/>
  <c r="K22" i="8"/>
  <c r="J22" i="8"/>
  <c r="I22" i="8"/>
  <c r="F22" i="8"/>
  <c r="E22" i="8"/>
  <c r="D22" i="8"/>
  <c r="C22" i="8"/>
  <c r="K21" i="8"/>
  <c r="J21" i="8"/>
  <c r="I21" i="8"/>
  <c r="F21" i="8"/>
  <c r="E21" i="8"/>
  <c r="D21" i="8"/>
  <c r="C21" i="8"/>
  <c r="K20" i="8"/>
  <c r="J20" i="8"/>
  <c r="I20" i="8"/>
  <c r="F20" i="8"/>
  <c r="E20" i="8"/>
  <c r="D20" i="8"/>
  <c r="C20" i="8"/>
  <c r="K19" i="8"/>
  <c r="J19" i="8"/>
  <c r="I19" i="8"/>
  <c r="F19" i="8"/>
  <c r="E19" i="8"/>
  <c r="D19" i="8"/>
  <c r="C19" i="8"/>
  <c r="K18" i="8"/>
  <c r="J18" i="8"/>
  <c r="I18" i="8"/>
  <c r="F18" i="8"/>
  <c r="E18" i="8"/>
  <c r="D18" i="8"/>
  <c r="C18" i="8"/>
  <c r="K17" i="8"/>
  <c r="J17" i="8"/>
  <c r="I17" i="8"/>
  <c r="F17" i="8"/>
  <c r="E17" i="8"/>
  <c r="D17" i="8"/>
  <c r="C17" i="8"/>
  <c r="K16" i="8"/>
  <c r="J16" i="8"/>
  <c r="I16" i="8"/>
  <c r="F16" i="8"/>
  <c r="E16" i="8"/>
  <c r="D16" i="8"/>
  <c r="C16" i="8"/>
  <c r="K15" i="8"/>
  <c r="J15" i="8"/>
  <c r="I15" i="8"/>
  <c r="F15" i="8"/>
  <c r="E15" i="8"/>
  <c r="D15" i="8"/>
  <c r="C15" i="8"/>
  <c r="K14" i="8"/>
  <c r="J14" i="8"/>
  <c r="I14" i="8"/>
  <c r="F14" i="8"/>
  <c r="E14" i="8"/>
  <c r="D14" i="8"/>
  <c r="C14" i="8"/>
  <c r="K13" i="8"/>
  <c r="J13" i="8"/>
  <c r="I13" i="8"/>
  <c r="F13" i="8"/>
  <c r="E13" i="8"/>
  <c r="D13" i="8"/>
  <c r="C13" i="8"/>
  <c r="K12" i="8"/>
  <c r="J12" i="8"/>
  <c r="I12" i="8"/>
  <c r="F12" i="8"/>
  <c r="E12" i="8"/>
  <c r="D12" i="8"/>
  <c r="C12" i="8"/>
  <c r="K11" i="8"/>
  <c r="J11" i="8"/>
  <c r="I11" i="8"/>
  <c r="F11" i="8"/>
  <c r="E11" i="8"/>
  <c r="D11" i="8"/>
  <c r="C11" i="8"/>
  <c r="K10" i="8"/>
  <c r="J10" i="8"/>
  <c r="I10" i="8"/>
  <c r="F10" i="8"/>
  <c r="E10" i="8"/>
  <c r="D10" i="8"/>
  <c r="C10" i="8"/>
  <c r="K9" i="8"/>
  <c r="J9" i="8"/>
  <c r="I9" i="8"/>
  <c r="F9" i="8"/>
  <c r="E9" i="8"/>
  <c r="D9" i="8"/>
  <c r="C9" i="8"/>
  <c r="K8" i="8"/>
  <c r="J8" i="8"/>
  <c r="I8" i="8"/>
  <c r="F8" i="8"/>
  <c r="E8" i="8"/>
  <c r="D8" i="8"/>
  <c r="C8" i="8"/>
  <c r="K7" i="8"/>
  <c r="J7" i="8"/>
  <c r="I7" i="8"/>
  <c r="F7" i="8"/>
  <c r="E7" i="8"/>
  <c r="D7" i="8"/>
  <c r="C7" i="8"/>
  <c r="K6" i="8"/>
  <c r="J6" i="8"/>
  <c r="I6" i="8"/>
  <c r="F6" i="8"/>
  <c r="E6" i="8"/>
  <c r="D6" i="8"/>
  <c r="C6" i="8"/>
  <c r="K5" i="8"/>
  <c r="J5" i="8"/>
  <c r="I5" i="8"/>
  <c r="F5" i="8"/>
  <c r="E5" i="8"/>
  <c r="D5" i="8"/>
  <c r="C5" i="8"/>
  <c r="L4" i="8"/>
  <c r="K4" i="8"/>
  <c r="J4" i="8"/>
  <c r="I4" i="8"/>
  <c r="F4" i="8"/>
  <c r="E4" i="8"/>
  <c r="D4" i="8"/>
  <c r="C4" i="8"/>
  <c r="L3" i="8"/>
  <c r="K3" i="8"/>
  <c r="J3" i="8"/>
  <c r="I3" i="8"/>
  <c r="F3" i="8"/>
  <c r="E3" i="8"/>
  <c r="D3" i="8"/>
  <c r="C3" i="8"/>
  <c r="K2" i="8"/>
  <c r="J2" i="8"/>
  <c r="I2" i="8"/>
  <c r="F2" i="8"/>
  <c r="E2" i="8"/>
  <c r="D2" i="8"/>
  <c r="C2" i="8"/>
  <c r="K21" i="7"/>
  <c r="J21" i="7"/>
  <c r="I21" i="7"/>
  <c r="F21" i="7"/>
  <c r="E21" i="7"/>
  <c r="D21" i="7"/>
  <c r="C21" i="7"/>
  <c r="L20" i="7"/>
  <c r="L21" i="7" s="1"/>
  <c r="K20" i="7"/>
  <c r="J20" i="7"/>
  <c r="I20" i="7"/>
  <c r="F20" i="7"/>
  <c r="E20" i="7"/>
  <c r="D20" i="7"/>
  <c r="C20" i="7"/>
  <c r="K19" i="7"/>
  <c r="J19" i="7"/>
  <c r="I19" i="7"/>
  <c r="F19" i="7"/>
  <c r="E19" i="7"/>
  <c r="D19" i="7"/>
  <c r="C19" i="7"/>
  <c r="Q23" i="7"/>
  <c r="P23" i="7"/>
  <c r="O23" i="7"/>
  <c r="N23" i="7"/>
  <c r="K23" i="7"/>
  <c r="J23" i="7"/>
  <c r="I23" i="7"/>
  <c r="F23" i="7"/>
  <c r="E23" i="7"/>
  <c r="D23" i="7"/>
  <c r="C23" i="7"/>
  <c r="Q17" i="7"/>
  <c r="P17" i="7"/>
  <c r="O17" i="7"/>
  <c r="N17" i="7"/>
  <c r="K17" i="7"/>
  <c r="J17" i="7"/>
  <c r="I17" i="7"/>
  <c r="F17" i="7"/>
  <c r="E17" i="7"/>
  <c r="D17" i="7"/>
  <c r="C17" i="7"/>
  <c r="Q15" i="7"/>
  <c r="P15" i="7"/>
  <c r="O15" i="7"/>
  <c r="N15" i="7"/>
  <c r="K15" i="7"/>
  <c r="J15" i="7"/>
  <c r="I15" i="7"/>
  <c r="F15" i="7"/>
  <c r="E15" i="7"/>
  <c r="D15" i="7"/>
  <c r="C15" i="7"/>
  <c r="K13" i="7"/>
  <c r="J13" i="7"/>
  <c r="I13" i="7"/>
  <c r="F13" i="7"/>
  <c r="E13" i="7"/>
  <c r="D13" i="7"/>
  <c r="C13" i="7"/>
  <c r="K12" i="7"/>
  <c r="J12" i="7"/>
  <c r="I12" i="7"/>
  <c r="F12" i="7"/>
  <c r="E12" i="7"/>
  <c r="D12" i="7"/>
  <c r="C12" i="7"/>
  <c r="K11" i="7"/>
  <c r="J11" i="7"/>
  <c r="I11" i="7"/>
  <c r="F11" i="7"/>
  <c r="E11" i="7"/>
  <c r="D11" i="7"/>
  <c r="C11" i="7"/>
  <c r="K10" i="7"/>
  <c r="J10" i="7"/>
  <c r="I10" i="7"/>
  <c r="F10" i="7"/>
  <c r="E10" i="7"/>
  <c r="D10" i="7"/>
  <c r="C10" i="7"/>
  <c r="K9" i="7"/>
  <c r="J9" i="7"/>
  <c r="I9" i="7"/>
  <c r="F9" i="7"/>
  <c r="E9" i="7"/>
  <c r="D9" i="7"/>
  <c r="C9" i="7"/>
  <c r="K8" i="7"/>
  <c r="J8" i="7"/>
  <c r="I8" i="7"/>
  <c r="F8" i="7"/>
  <c r="E8" i="7"/>
  <c r="D8" i="7"/>
  <c r="C8" i="7"/>
  <c r="K7" i="7"/>
  <c r="J7" i="7"/>
  <c r="I7" i="7"/>
  <c r="F7" i="7"/>
  <c r="E7" i="7"/>
  <c r="D7" i="7"/>
  <c r="C7" i="7"/>
  <c r="K6" i="7"/>
  <c r="J6" i="7"/>
  <c r="I6" i="7"/>
  <c r="F6" i="7"/>
  <c r="E6" i="7"/>
  <c r="D6" i="7"/>
  <c r="C6" i="7"/>
  <c r="K5" i="7"/>
  <c r="J5" i="7"/>
  <c r="I5" i="7"/>
  <c r="F5" i="7"/>
  <c r="E5" i="7"/>
  <c r="D5" i="7"/>
  <c r="C5" i="7"/>
  <c r="L5" i="7"/>
  <c r="L6" i="7" s="1"/>
  <c r="L7" i="7" s="1"/>
  <c r="K4" i="7"/>
  <c r="J4" i="7"/>
  <c r="I4" i="7"/>
  <c r="F4" i="7"/>
  <c r="E4" i="7"/>
  <c r="D4" i="7"/>
  <c r="C4" i="7"/>
  <c r="Q2" i="7"/>
  <c r="P2" i="7"/>
  <c r="O2" i="7"/>
  <c r="N2" i="7"/>
  <c r="K2" i="7"/>
  <c r="J2" i="7"/>
  <c r="I2" i="7"/>
  <c r="F2" i="7"/>
  <c r="E2" i="7"/>
  <c r="D2" i="7"/>
  <c r="C2" i="7"/>
  <c r="K46" i="6"/>
  <c r="J46" i="6"/>
  <c r="I46" i="6"/>
  <c r="F46" i="6"/>
  <c r="E46" i="6"/>
  <c r="D46" i="6"/>
  <c r="C46" i="6"/>
  <c r="K45" i="6"/>
  <c r="J45" i="6"/>
  <c r="I45" i="6"/>
  <c r="F45" i="6"/>
  <c r="E45" i="6"/>
  <c r="D45" i="6"/>
  <c r="C45" i="6"/>
  <c r="K44" i="6"/>
  <c r="J44" i="6"/>
  <c r="I44" i="6"/>
  <c r="F44" i="6"/>
  <c r="E44" i="6"/>
  <c r="D44" i="6"/>
  <c r="C44" i="6"/>
  <c r="K43" i="6"/>
  <c r="J43" i="6"/>
  <c r="I43" i="6"/>
  <c r="F43" i="6"/>
  <c r="E43" i="6"/>
  <c r="D43" i="6"/>
  <c r="C43" i="6"/>
  <c r="K42" i="6"/>
  <c r="J42" i="6"/>
  <c r="I42" i="6"/>
  <c r="F42" i="6"/>
  <c r="E42" i="6"/>
  <c r="D42" i="6"/>
  <c r="C42" i="6"/>
  <c r="K41" i="6"/>
  <c r="J41" i="6"/>
  <c r="I41" i="6"/>
  <c r="F41" i="6"/>
  <c r="E41" i="6"/>
  <c r="D41" i="6"/>
  <c r="C41" i="6"/>
  <c r="K40" i="6"/>
  <c r="J40" i="6"/>
  <c r="I40" i="6"/>
  <c r="F40" i="6"/>
  <c r="E40" i="6"/>
  <c r="D40" i="6"/>
  <c r="C40" i="6"/>
  <c r="K39" i="6"/>
  <c r="J39" i="6"/>
  <c r="I39" i="6"/>
  <c r="F39" i="6"/>
  <c r="E39" i="6"/>
  <c r="D39" i="6"/>
  <c r="C39" i="6"/>
  <c r="K38" i="6"/>
  <c r="J38" i="6"/>
  <c r="I38" i="6"/>
  <c r="F38" i="6"/>
  <c r="E38" i="6"/>
  <c r="D38" i="6"/>
  <c r="C38" i="6"/>
  <c r="K37" i="6"/>
  <c r="J37" i="6"/>
  <c r="I37" i="6"/>
  <c r="F37" i="6"/>
  <c r="E37" i="6"/>
  <c r="D37" i="6"/>
  <c r="C37" i="6"/>
  <c r="K36" i="6"/>
  <c r="J36" i="6"/>
  <c r="I36" i="6"/>
  <c r="F36" i="6"/>
  <c r="E36" i="6"/>
  <c r="D36" i="6"/>
  <c r="C36" i="6"/>
  <c r="K35" i="6"/>
  <c r="J35" i="6"/>
  <c r="I35" i="6"/>
  <c r="F35" i="6"/>
  <c r="E35" i="6"/>
  <c r="D35" i="6"/>
  <c r="C35" i="6"/>
  <c r="K34" i="6"/>
  <c r="J34" i="6"/>
  <c r="I34" i="6"/>
  <c r="F34" i="6"/>
  <c r="E34" i="6"/>
  <c r="D34" i="6"/>
  <c r="C34" i="6"/>
  <c r="K33" i="6"/>
  <c r="J33" i="6"/>
  <c r="I33" i="6"/>
  <c r="F33" i="6"/>
  <c r="E33" i="6"/>
  <c r="D33" i="6"/>
  <c r="C33" i="6"/>
  <c r="K32" i="6"/>
  <c r="J32" i="6"/>
  <c r="I32" i="6"/>
  <c r="F32" i="6"/>
  <c r="E32" i="6"/>
  <c r="D32" i="6"/>
  <c r="C32" i="6"/>
  <c r="K31" i="6"/>
  <c r="J31" i="6"/>
  <c r="I31" i="6"/>
  <c r="F31" i="6"/>
  <c r="E31" i="6"/>
  <c r="D31" i="6"/>
  <c r="C31" i="6"/>
  <c r="K30" i="6"/>
  <c r="J30" i="6"/>
  <c r="I30" i="6"/>
  <c r="F30" i="6"/>
  <c r="E30" i="6"/>
  <c r="D30" i="6"/>
  <c r="C30" i="6"/>
  <c r="K29" i="6"/>
  <c r="J29" i="6"/>
  <c r="I29" i="6"/>
  <c r="F29" i="6"/>
  <c r="E29" i="6"/>
  <c r="D29" i="6"/>
  <c r="C29" i="6"/>
  <c r="K28" i="6"/>
  <c r="J28" i="6"/>
  <c r="I28" i="6"/>
  <c r="F28" i="6"/>
  <c r="E28" i="6"/>
  <c r="D28" i="6"/>
  <c r="C28" i="6"/>
  <c r="K27" i="6"/>
  <c r="J27" i="6"/>
  <c r="I27" i="6"/>
  <c r="F27" i="6"/>
  <c r="E27" i="6"/>
  <c r="D27" i="6"/>
  <c r="C27" i="6"/>
  <c r="K26" i="6"/>
  <c r="J26" i="6"/>
  <c r="I26" i="6"/>
  <c r="F26" i="6"/>
  <c r="E26" i="6"/>
  <c r="D26" i="6"/>
  <c r="C26" i="6"/>
  <c r="K25" i="6"/>
  <c r="J25" i="6"/>
  <c r="I25" i="6"/>
  <c r="F25" i="6"/>
  <c r="E25" i="6"/>
  <c r="D25" i="6"/>
  <c r="C25" i="6"/>
  <c r="K24" i="6"/>
  <c r="J24" i="6"/>
  <c r="I24" i="6"/>
  <c r="F24" i="6"/>
  <c r="E24" i="6"/>
  <c r="D24" i="6"/>
  <c r="C24" i="6"/>
  <c r="K23" i="6"/>
  <c r="J23" i="6"/>
  <c r="I23" i="6"/>
  <c r="F23" i="6"/>
  <c r="E23" i="6"/>
  <c r="D23" i="6"/>
  <c r="C23" i="6"/>
  <c r="K22" i="6"/>
  <c r="J22" i="6"/>
  <c r="I22" i="6"/>
  <c r="F22" i="6"/>
  <c r="E22" i="6"/>
  <c r="D22" i="6"/>
  <c r="C22" i="6"/>
  <c r="K21" i="6"/>
  <c r="J21" i="6"/>
  <c r="I21" i="6"/>
  <c r="F21" i="6"/>
  <c r="E21" i="6"/>
  <c r="D21" i="6"/>
  <c r="C21" i="6"/>
  <c r="K20" i="6"/>
  <c r="J20" i="6"/>
  <c r="I20" i="6"/>
  <c r="F20" i="6"/>
  <c r="E20" i="6"/>
  <c r="D20" i="6"/>
  <c r="C20" i="6"/>
  <c r="K19" i="6"/>
  <c r="J19" i="6"/>
  <c r="I19" i="6"/>
  <c r="F19" i="6"/>
  <c r="E19" i="6"/>
  <c r="D19" i="6"/>
  <c r="C19" i="6"/>
  <c r="K18" i="6"/>
  <c r="J18" i="6"/>
  <c r="I18" i="6"/>
  <c r="F18" i="6"/>
  <c r="E18" i="6"/>
  <c r="D18" i="6"/>
  <c r="C18" i="6"/>
  <c r="K17" i="6"/>
  <c r="J17" i="6"/>
  <c r="I17" i="6"/>
  <c r="F17" i="6"/>
  <c r="E17" i="6"/>
  <c r="D17" i="6"/>
  <c r="C17" i="6"/>
  <c r="K16" i="6"/>
  <c r="J16" i="6"/>
  <c r="I16" i="6"/>
  <c r="F16" i="6"/>
  <c r="E16" i="6"/>
  <c r="D16" i="6"/>
  <c r="C16" i="6"/>
  <c r="K15" i="6"/>
  <c r="J15" i="6"/>
  <c r="I15" i="6"/>
  <c r="F15" i="6"/>
  <c r="E15" i="6"/>
  <c r="D15" i="6"/>
  <c r="C15" i="6"/>
  <c r="K14" i="6"/>
  <c r="J14" i="6"/>
  <c r="I14" i="6"/>
  <c r="F14" i="6"/>
  <c r="E14" i="6"/>
  <c r="D14" i="6"/>
  <c r="C14" i="6"/>
  <c r="K13" i="6"/>
  <c r="J13" i="6"/>
  <c r="I13" i="6"/>
  <c r="F13" i="6"/>
  <c r="E13" i="6"/>
  <c r="D13" i="6"/>
  <c r="C13" i="6"/>
  <c r="K12" i="6"/>
  <c r="J12" i="6"/>
  <c r="I12" i="6"/>
  <c r="F12" i="6"/>
  <c r="E12" i="6"/>
  <c r="D12" i="6"/>
  <c r="C12" i="6"/>
  <c r="K11" i="6"/>
  <c r="J11" i="6"/>
  <c r="I11" i="6"/>
  <c r="F11" i="6"/>
  <c r="E11" i="6"/>
  <c r="D11" i="6"/>
  <c r="C11" i="6"/>
  <c r="K10" i="6"/>
  <c r="J10" i="6"/>
  <c r="I10" i="6"/>
  <c r="F10" i="6"/>
  <c r="E10" i="6"/>
  <c r="D10" i="6"/>
  <c r="C10" i="6"/>
  <c r="K9" i="6"/>
  <c r="J9" i="6"/>
  <c r="I9" i="6"/>
  <c r="F9" i="6"/>
  <c r="E9" i="6"/>
  <c r="D9" i="6"/>
  <c r="C9" i="6"/>
  <c r="K8" i="6"/>
  <c r="J8" i="6"/>
  <c r="I8" i="6"/>
  <c r="F8" i="6"/>
  <c r="E8" i="6"/>
  <c r="D8" i="6"/>
  <c r="C8" i="6"/>
  <c r="K7" i="6"/>
  <c r="J7" i="6"/>
  <c r="I7" i="6"/>
  <c r="F7" i="6"/>
  <c r="E7" i="6"/>
  <c r="D7" i="6"/>
  <c r="C7" i="6"/>
  <c r="K6" i="6"/>
  <c r="J6" i="6"/>
  <c r="I6" i="6"/>
  <c r="F6" i="6"/>
  <c r="E6" i="6"/>
  <c r="D6" i="6"/>
  <c r="C6" i="6"/>
  <c r="K5" i="6"/>
  <c r="J5" i="6"/>
  <c r="I5" i="6"/>
  <c r="F5" i="6"/>
  <c r="E5" i="6"/>
  <c r="D5" i="6"/>
  <c r="C5" i="6"/>
  <c r="K4" i="6"/>
  <c r="J4" i="6"/>
  <c r="I4" i="6"/>
  <c r="F4" i="6"/>
  <c r="E4" i="6"/>
  <c r="D4" i="6"/>
  <c r="C4" i="6"/>
  <c r="L3" i="6"/>
  <c r="K3" i="6"/>
  <c r="J3" i="6"/>
  <c r="I3" i="6"/>
  <c r="F3" i="6"/>
  <c r="E3" i="6"/>
  <c r="D3" i="6"/>
  <c r="C3" i="6"/>
  <c r="K2" i="6"/>
  <c r="J2" i="6"/>
  <c r="I2" i="6"/>
  <c r="F2" i="6"/>
  <c r="E2" i="6"/>
  <c r="D2" i="6"/>
  <c r="C2" i="6"/>
  <c r="Q28" i="5"/>
  <c r="P28" i="5"/>
  <c r="O28" i="5"/>
  <c r="K28" i="5"/>
  <c r="J28" i="5"/>
  <c r="I28" i="5"/>
  <c r="F28" i="5"/>
  <c r="E28" i="5"/>
  <c r="D28" i="5"/>
  <c r="C28" i="5"/>
  <c r="Q26" i="5"/>
  <c r="P26" i="5"/>
  <c r="K26" i="5"/>
  <c r="J26" i="5"/>
  <c r="I26" i="5"/>
  <c r="F26" i="5"/>
  <c r="E26" i="5"/>
  <c r="D26" i="5"/>
  <c r="C26" i="5"/>
  <c r="K18" i="5"/>
  <c r="J18" i="5"/>
  <c r="I18" i="5"/>
  <c r="F18" i="5"/>
  <c r="E18" i="5"/>
  <c r="G22" i="5" s="1"/>
  <c r="D18" i="5"/>
  <c r="C18" i="5"/>
  <c r="K14" i="5"/>
  <c r="J14" i="5"/>
  <c r="I14" i="5"/>
  <c r="F14" i="5"/>
  <c r="E14" i="5"/>
  <c r="D14" i="5"/>
  <c r="C14" i="5"/>
  <c r="K13" i="5"/>
  <c r="J13" i="5"/>
  <c r="I13" i="5"/>
  <c r="F13" i="5"/>
  <c r="E13" i="5"/>
  <c r="D13" i="5"/>
  <c r="C13" i="5"/>
  <c r="K12" i="5"/>
  <c r="J12" i="5"/>
  <c r="I12" i="5"/>
  <c r="F12" i="5"/>
  <c r="E12" i="5"/>
  <c r="D12" i="5"/>
  <c r="C12" i="5"/>
  <c r="K11" i="5"/>
  <c r="J11" i="5"/>
  <c r="I11" i="5"/>
  <c r="F11" i="5"/>
  <c r="E11" i="5"/>
  <c r="D11" i="5"/>
  <c r="C11" i="5"/>
  <c r="K10" i="5"/>
  <c r="J10" i="5"/>
  <c r="I10" i="5"/>
  <c r="F10" i="5"/>
  <c r="E10" i="5"/>
  <c r="D10" i="5"/>
  <c r="C10" i="5"/>
  <c r="K9" i="5"/>
  <c r="J9" i="5"/>
  <c r="I9" i="5"/>
  <c r="F9" i="5"/>
  <c r="E9" i="5"/>
  <c r="D9" i="5"/>
  <c r="C9" i="5"/>
  <c r="K8" i="5"/>
  <c r="J8" i="5"/>
  <c r="I8" i="5"/>
  <c r="F8" i="5"/>
  <c r="E8" i="5"/>
  <c r="D8" i="5"/>
  <c r="C8" i="5"/>
  <c r="K7" i="5"/>
  <c r="J7" i="5"/>
  <c r="I7" i="5"/>
  <c r="F7" i="5"/>
  <c r="E7" i="5"/>
  <c r="D7" i="5"/>
  <c r="C7" i="5"/>
  <c r="K6" i="5"/>
  <c r="J6" i="5"/>
  <c r="I6" i="5"/>
  <c r="F6" i="5"/>
  <c r="E6" i="5"/>
  <c r="D6" i="5"/>
  <c r="C6" i="5"/>
  <c r="K5" i="5"/>
  <c r="J5" i="5"/>
  <c r="I5" i="5"/>
  <c r="F5" i="5"/>
  <c r="E5" i="5"/>
  <c r="D5" i="5"/>
  <c r="C5" i="5"/>
  <c r="K4" i="5"/>
  <c r="J4" i="5"/>
  <c r="I4" i="5"/>
  <c r="F4" i="5"/>
  <c r="E4" i="5"/>
  <c r="D4" i="5"/>
  <c r="C4" i="5"/>
  <c r="L3" i="5"/>
  <c r="L4" i="5" s="1"/>
  <c r="L5" i="5" s="1"/>
  <c r="K3" i="5"/>
  <c r="J3" i="5"/>
  <c r="I3" i="5"/>
  <c r="F3" i="5"/>
  <c r="E3" i="5"/>
  <c r="D3" i="5"/>
  <c r="C3" i="5"/>
  <c r="N26" i="5"/>
  <c r="K2" i="5"/>
  <c r="J2" i="5"/>
  <c r="I2" i="5"/>
  <c r="F2" i="5"/>
  <c r="E2" i="5"/>
  <c r="D2" i="5"/>
  <c r="C2" i="5"/>
  <c r="L26" i="4"/>
  <c r="L27" i="4" s="1"/>
  <c r="L25" i="4"/>
  <c r="K61" i="4"/>
  <c r="J61" i="4"/>
  <c r="I61" i="4"/>
  <c r="F61" i="4"/>
  <c r="E61" i="4"/>
  <c r="D61" i="4"/>
  <c r="C61" i="4"/>
  <c r="K60" i="4"/>
  <c r="J60" i="4"/>
  <c r="I60" i="4"/>
  <c r="F60" i="4"/>
  <c r="E60" i="4"/>
  <c r="D60" i="4"/>
  <c r="C60" i="4"/>
  <c r="K59" i="4"/>
  <c r="J59" i="4"/>
  <c r="I59" i="4"/>
  <c r="F59" i="4"/>
  <c r="E59" i="4"/>
  <c r="D59" i="4"/>
  <c r="C59" i="4"/>
  <c r="K58" i="4"/>
  <c r="J58" i="4"/>
  <c r="I58" i="4"/>
  <c r="F58" i="4"/>
  <c r="E58" i="4"/>
  <c r="D58" i="4"/>
  <c r="C58" i="4"/>
  <c r="K57" i="4"/>
  <c r="J57" i="4"/>
  <c r="I57" i="4"/>
  <c r="F57" i="4"/>
  <c r="E57" i="4"/>
  <c r="D57" i="4"/>
  <c r="C57" i="4"/>
  <c r="K56" i="4"/>
  <c r="J56" i="4"/>
  <c r="I56" i="4"/>
  <c r="F56" i="4"/>
  <c r="E56" i="4"/>
  <c r="D56" i="4"/>
  <c r="C56" i="4"/>
  <c r="K55" i="4"/>
  <c r="J55" i="4"/>
  <c r="I55" i="4"/>
  <c r="F55" i="4"/>
  <c r="E55" i="4"/>
  <c r="D55" i="4"/>
  <c r="C55" i="4"/>
  <c r="K54" i="4"/>
  <c r="J54" i="4"/>
  <c r="I54" i="4"/>
  <c r="F54" i="4"/>
  <c r="E54" i="4"/>
  <c r="D54" i="4"/>
  <c r="C54" i="4"/>
  <c r="K53" i="4"/>
  <c r="J53" i="4"/>
  <c r="I53" i="4"/>
  <c r="F53" i="4"/>
  <c r="E53" i="4"/>
  <c r="D53" i="4"/>
  <c r="C53" i="4"/>
  <c r="K52" i="4"/>
  <c r="J52" i="4"/>
  <c r="I52" i="4"/>
  <c r="F52" i="4"/>
  <c r="E52" i="4"/>
  <c r="D52" i="4"/>
  <c r="C52" i="4"/>
  <c r="K51" i="4"/>
  <c r="J51" i="4"/>
  <c r="I51" i="4"/>
  <c r="F51" i="4"/>
  <c r="E51" i="4"/>
  <c r="D51" i="4"/>
  <c r="C51" i="4"/>
  <c r="K50" i="4"/>
  <c r="J50" i="4"/>
  <c r="I50" i="4"/>
  <c r="F50" i="4"/>
  <c r="E50" i="4"/>
  <c r="D50" i="4"/>
  <c r="C50" i="4"/>
  <c r="K49" i="4"/>
  <c r="J49" i="4"/>
  <c r="I49" i="4"/>
  <c r="F49" i="4"/>
  <c r="E49" i="4"/>
  <c r="D49" i="4"/>
  <c r="C49" i="4"/>
  <c r="K48" i="4"/>
  <c r="J48" i="4"/>
  <c r="I48" i="4"/>
  <c r="F48" i="4"/>
  <c r="E48" i="4"/>
  <c r="D48" i="4"/>
  <c r="C48" i="4"/>
  <c r="K47" i="4"/>
  <c r="J47" i="4"/>
  <c r="I47" i="4"/>
  <c r="F47" i="4"/>
  <c r="E47" i="4"/>
  <c r="D47" i="4"/>
  <c r="C47" i="4"/>
  <c r="K46" i="4"/>
  <c r="J46" i="4"/>
  <c r="I46" i="4"/>
  <c r="F46" i="4"/>
  <c r="E46" i="4"/>
  <c r="D46" i="4"/>
  <c r="C46" i="4"/>
  <c r="K45" i="4"/>
  <c r="J45" i="4"/>
  <c r="I45" i="4"/>
  <c r="F45" i="4"/>
  <c r="E45" i="4"/>
  <c r="D45" i="4"/>
  <c r="C45" i="4"/>
  <c r="K44" i="4"/>
  <c r="J44" i="4"/>
  <c r="I44" i="4"/>
  <c r="F44" i="4"/>
  <c r="E44" i="4"/>
  <c r="D44" i="4"/>
  <c r="C44" i="4"/>
  <c r="K43" i="4"/>
  <c r="J43" i="4"/>
  <c r="I43" i="4"/>
  <c r="F43" i="4"/>
  <c r="E43" i="4"/>
  <c r="D43" i="4"/>
  <c r="C43" i="4"/>
  <c r="K42" i="4"/>
  <c r="J42" i="4"/>
  <c r="I42" i="4"/>
  <c r="F42" i="4"/>
  <c r="E42" i="4"/>
  <c r="D42" i="4"/>
  <c r="C42" i="4"/>
  <c r="K41" i="4"/>
  <c r="J41" i="4"/>
  <c r="I41" i="4"/>
  <c r="F41" i="4"/>
  <c r="E41" i="4"/>
  <c r="D41" i="4"/>
  <c r="C41" i="4"/>
  <c r="K40" i="4"/>
  <c r="J40" i="4"/>
  <c r="I40" i="4"/>
  <c r="F40" i="4"/>
  <c r="E40" i="4"/>
  <c r="D40" i="4"/>
  <c r="C40" i="4"/>
  <c r="K39" i="4"/>
  <c r="J39" i="4"/>
  <c r="I39" i="4"/>
  <c r="F39" i="4"/>
  <c r="E39" i="4"/>
  <c r="D39" i="4"/>
  <c r="C39" i="4"/>
  <c r="K38" i="4"/>
  <c r="J38" i="4"/>
  <c r="I38" i="4"/>
  <c r="F38" i="4"/>
  <c r="E38" i="4"/>
  <c r="D38" i="4"/>
  <c r="C38" i="4"/>
  <c r="K37" i="4"/>
  <c r="J37" i="4"/>
  <c r="I37" i="4"/>
  <c r="F37" i="4"/>
  <c r="E37" i="4"/>
  <c r="D37" i="4"/>
  <c r="C37" i="4"/>
  <c r="K36" i="4"/>
  <c r="J36" i="4"/>
  <c r="I36" i="4"/>
  <c r="F36" i="4"/>
  <c r="E36" i="4"/>
  <c r="D36" i="4"/>
  <c r="C36" i="4"/>
  <c r="K35" i="4"/>
  <c r="J35" i="4"/>
  <c r="I35" i="4"/>
  <c r="F35" i="4"/>
  <c r="E35" i="4"/>
  <c r="D35" i="4"/>
  <c r="C35" i="4"/>
  <c r="K34" i="4"/>
  <c r="J34" i="4"/>
  <c r="I34" i="4"/>
  <c r="F34" i="4"/>
  <c r="E34" i="4"/>
  <c r="D34" i="4"/>
  <c r="C34" i="4"/>
  <c r="K33" i="4"/>
  <c r="J33" i="4"/>
  <c r="I33" i="4"/>
  <c r="F33" i="4"/>
  <c r="E33" i="4"/>
  <c r="D33" i="4"/>
  <c r="C33" i="4"/>
  <c r="K32" i="4"/>
  <c r="J32" i="4"/>
  <c r="I32" i="4"/>
  <c r="F32" i="4"/>
  <c r="E32" i="4"/>
  <c r="D32" i="4"/>
  <c r="C32" i="4"/>
  <c r="K31" i="4"/>
  <c r="J31" i="4"/>
  <c r="I31" i="4"/>
  <c r="F31" i="4"/>
  <c r="E31" i="4"/>
  <c r="D31" i="4"/>
  <c r="C31" i="4"/>
  <c r="K30" i="4"/>
  <c r="J30" i="4"/>
  <c r="I30" i="4"/>
  <c r="F30" i="4"/>
  <c r="E30" i="4"/>
  <c r="D30" i="4"/>
  <c r="C30" i="4"/>
  <c r="K29" i="4"/>
  <c r="J29" i="4"/>
  <c r="I29" i="4"/>
  <c r="F29" i="4"/>
  <c r="E29" i="4"/>
  <c r="D29" i="4"/>
  <c r="C29" i="4"/>
  <c r="K28" i="4"/>
  <c r="J28" i="4"/>
  <c r="I28" i="4"/>
  <c r="F28" i="4"/>
  <c r="E28" i="4"/>
  <c r="D28" i="4"/>
  <c r="C28" i="4"/>
  <c r="K27" i="4"/>
  <c r="J27" i="4"/>
  <c r="I27" i="4"/>
  <c r="F27" i="4"/>
  <c r="E27" i="4"/>
  <c r="D27" i="4"/>
  <c r="C27" i="4"/>
  <c r="K26" i="4"/>
  <c r="J26" i="4"/>
  <c r="I26" i="4"/>
  <c r="F26" i="4"/>
  <c r="E26" i="4"/>
  <c r="D26" i="4"/>
  <c r="C26" i="4"/>
  <c r="K25" i="4"/>
  <c r="J25" i="4"/>
  <c r="I25" i="4"/>
  <c r="F25" i="4"/>
  <c r="E25" i="4"/>
  <c r="D25" i="4"/>
  <c r="C25" i="4"/>
  <c r="K24" i="4"/>
  <c r="J24" i="4"/>
  <c r="I24" i="4"/>
  <c r="F24" i="4"/>
  <c r="E24" i="4"/>
  <c r="D24" i="4"/>
  <c r="C24" i="4"/>
  <c r="L5" i="3"/>
  <c r="L5" i="4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K22" i="4"/>
  <c r="J22" i="4"/>
  <c r="I22" i="4"/>
  <c r="F22" i="4"/>
  <c r="E22" i="4"/>
  <c r="D22" i="4"/>
  <c r="C22" i="4"/>
  <c r="K21" i="4"/>
  <c r="J21" i="4"/>
  <c r="I21" i="4"/>
  <c r="F21" i="4"/>
  <c r="E21" i="4"/>
  <c r="D21" i="4"/>
  <c r="C21" i="4"/>
  <c r="K20" i="4"/>
  <c r="J20" i="4"/>
  <c r="I20" i="4"/>
  <c r="F20" i="4"/>
  <c r="E20" i="4"/>
  <c r="D20" i="4"/>
  <c r="C20" i="4"/>
  <c r="K19" i="4"/>
  <c r="J19" i="4"/>
  <c r="I19" i="4"/>
  <c r="F19" i="4"/>
  <c r="E19" i="4"/>
  <c r="D19" i="4"/>
  <c r="C19" i="4"/>
  <c r="K18" i="4"/>
  <c r="J18" i="4"/>
  <c r="I18" i="4"/>
  <c r="F18" i="4"/>
  <c r="E18" i="4"/>
  <c r="D18" i="4"/>
  <c r="C18" i="4"/>
  <c r="K17" i="4"/>
  <c r="J17" i="4"/>
  <c r="I17" i="4"/>
  <c r="F17" i="4"/>
  <c r="E17" i="4"/>
  <c r="D17" i="4"/>
  <c r="C17" i="4"/>
  <c r="K16" i="4"/>
  <c r="J16" i="4"/>
  <c r="I16" i="4"/>
  <c r="F16" i="4"/>
  <c r="E16" i="4"/>
  <c r="D16" i="4"/>
  <c r="C16" i="4"/>
  <c r="K15" i="4"/>
  <c r="J15" i="4"/>
  <c r="I15" i="4"/>
  <c r="F15" i="4"/>
  <c r="E15" i="4"/>
  <c r="D15" i="4"/>
  <c r="C15" i="4"/>
  <c r="K14" i="4"/>
  <c r="J14" i="4"/>
  <c r="I14" i="4"/>
  <c r="F14" i="4"/>
  <c r="E14" i="4"/>
  <c r="D14" i="4"/>
  <c r="C14" i="4"/>
  <c r="K13" i="4"/>
  <c r="J13" i="4"/>
  <c r="I13" i="4"/>
  <c r="F13" i="4"/>
  <c r="E13" i="4"/>
  <c r="D13" i="4"/>
  <c r="C13" i="4"/>
  <c r="K12" i="4"/>
  <c r="J12" i="4"/>
  <c r="I12" i="4"/>
  <c r="F12" i="4"/>
  <c r="E12" i="4"/>
  <c r="D12" i="4"/>
  <c r="C12" i="4"/>
  <c r="K11" i="4"/>
  <c r="J11" i="4"/>
  <c r="I11" i="4"/>
  <c r="F11" i="4"/>
  <c r="E11" i="4"/>
  <c r="D11" i="4"/>
  <c r="C11" i="4"/>
  <c r="K10" i="4"/>
  <c r="J10" i="4"/>
  <c r="I10" i="4"/>
  <c r="F10" i="4"/>
  <c r="E10" i="4"/>
  <c r="D10" i="4"/>
  <c r="C10" i="4"/>
  <c r="K9" i="4"/>
  <c r="J9" i="4"/>
  <c r="I9" i="4"/>
  <c r="F9" i="4"/>
  <c r="E9" i="4"/>
  <c r="D9" i="4"/>
  <c r="C9" i="4"/>
  <c r="K8" i="4"/>
  <c r="J8" i="4"/>
  <c r="I8" i="4"/>
  <c r="F8" i="4"/>
  <c r="E8" i="4"/>
  <c r="D8" i="4"/>
  <c r="C8" i="4"/>
  <c r="K7" i="4"/>
  <c r="J7" i="4"/>
  <c r="I7" i="4"/>
  <c r="F7" i="4"/>
  <c r="E7" i="4"/>
  <c r="D7" i="4"/>
  <c r="C7" i="4"/>
  <c r="K6" i="4"/>
  <c r="J6" i="4"/>
  <c r="I6" i="4"/>
  <c r="F6" i="4"/>
  <c r="E6" i="4"/>
  <c r="D6" i="4"/>
  <c r="C6" i="4"/>
  <c r="K5" i="4"/>
  <c r="J5" i="4"/>
  <c r="I5" i="4"/>
  <c r="F5" i="4"/>
  <c r="E5" i="4"/>
  <c r="D5" i="4"/>
  <c r="C5" i="4"/>
  <c r="K4" i="4"/>
  <c r="J4" i="4"/>
  <c r="I4" i="4"/>
  <c r="F4" i="4"/>
  <c r="E4" i="4"/>
  <c r="D4" i="4"/>
  <c r="C4" i="4"/>
  <c r="Q2" i="4"/>
  <c r="P2" i="4"/>
  <c r="O2" i="4"/>
  <c r="N2" i="4"/>
  <c r="K2" i="4"/>
  <c r="J2" i="4"/>
  <c r="I2" i="4"/>
  <c r="F2" i="4"/>
  <c r="E2" i="4"/>
  <c r="D2" i="4"/>
  <c r="C2" i="4"/>
  <c r="K23" i="3"/>
  <c r="J23" i="3"/>
  <c r="I23" i="3"/>
  <c r="F23" i="3"/>
  <c r="E23" i="3"/>
  <c r="D23" i="3"/>
  <c r="C23" i="3"/>
  <c r="K22" i="3"/>
  <c r="J22" i="3"/>
  <c r="I22" i="3"/>
  <c r="F22" i="3"/>
  <c r="E22" i="3"/>
  <c r="D22" i="3"/>
  <c r="C22" i="3"/>
  <c r="K21" i="3"/>
  <c r="J21" i="3"/>
  <c r="I21" i="3"/>
  <c r="F21" i="3"/>
  <c r="E21" i="3"/>
  <c r="D21" i="3"/>
  <c r="C21" i="3"/>
  <c r="K20" i="3"/>
  <c r="J20" i="3"/>
  <c r="I20" i="3"/>
  <c r="F20" i="3"/>
  <c r="E20" i="3"/>
  <c r="D20" i="3"/>
  <c r="C20" i="3"/>
  <c r="K19" i="3"/>
  <c r="J19" i="3"/>
  <c r="I19" i="3"/>
  <c r="F19" i="3"/>
  <c r="E19" i="3"/>
  <c r="D19" i="3"/>
  <c r="C19" i="3"/>
  <c r="K18" i="3"/>
  <c r="J18" i="3"/>
  <c r="I18" i="3"/>
  <c r="F18" i="3"/>
  <c r="E18" i="3"/>
  <c r="D18" i="3"/>
  <c r="C18" i="3"/>
  <c r="K17" i="3"/>
  <c r="J17" i="3"/>
  <c r="I17" i="3"/>
  <c r="F17" i="3"/>
  <c r="E17" i="3"/>
  <c r="D17" i="3"/>
  <c r="C17" i="3"/>
  <c r="K16" i="3"/>
  <c r="J16" i="3"/>
  <c r="I16" i="3"/>
  <c r="F16" i="3"/>
  <c r="E16" i="3"/>
  <c r="D16" i="3"/>
  <c r="C16" i="3"/>
  <c r="K15" i="3"/>
  <c r="J15" i="3"/>
  <c r="I15" i="3"/>
  <c r="F15" i="3"/>
  <c r="E15" i="3"/>
  <c r="D15" i="3"/>
  <c r="C15" i="3"/>
  <c r="K14" i="3"/>
  <c r="J14" i="3"/>
  <c r="I14" i="3"/>
  <c r="F14" i="3"/>
  <c r="E14" i="3"/>
  <c r="D14" i="3"/>
  <c r="C14" i="3"/>
  <c r="K13" i="3"/>
  <c r="J13" i="3"/>
  <c r="I13" i="3"/>
  <c r="F13" i="3"/>
  <c r="E13" i="3"/>
  <c r="D13" i="3"/>
  <c r="C13" i="3"/>
  <c r="K12" i="3"/>
  <c r="J12" i="3"/>
  <c r="I12" i="3"/>
  <c r="F12" i="3"/>
  <c r="E12" i="3"/>
  <c r="D12" i="3"/>
  <c r="C12" i="3"/>
  <c r="K11" i="3"/>
  <c r="J11" i="3"/>
  <c r="I11" i="3"/>
  <c r="F11" i="3"/>
  <c r="E11" i="3"/>
  <c r="D11" i="3"/>
  <c r="C11" i="3"/>
  <c r="K10" i="3"/>
  <c r="J10" i="3"/>
  <c r="I10" i="3"/>
  <c r="F10" i="3"/>
  <c r="E10" i="3"/>
  <c r="D10" i="3"/>
  <c r="C10" i="3"/>
  <c r="K9" i="3"/>
  <c r="J9" i="3"/>
  <c r="I9" i="3"/>
  <c r="F9" i="3"/>
  <c r="E9" i="3"/>
  <c r="D9" i="3"/>
  <c r="C9" i="3"/>
  <c r="K8" i="3"/>
  <c r="J8" i="3"/>
  <c r="I8" i="3"/>
  <c r="F8" i="3"/>
  <c r="E8" i="3"/>
  <c r="D8" i="3"/>
  <c r="C8" i="3"/>
  <c r="K7" i="3"/>
  <c r="J7" i="3"/>
  <c r="I7" i="3"/>
  <c r="F7" i="3"/>
  <c r="E7" i="3"/>
  <c r="D7" i="3"/>
  <c r="C7" i="3"/>
  <c r="K6" i="3"/>
  <c r="J6" i="3"/>
  <c r="I6" i="3"/>
  <c r="F6" i="3"/>
  <c r="E6" i="3"/>
  <c r="D6" i="3"/>
  <c r="C6" i="3"/>
  <c r="K5" i="3"/>
  <c r="J5" i="3"/>
  <c r="I5" i="3"/>
  <c r="F5" i="3"/>
  <c r="E5" i="3"/>
  <c r="D5" i="3"/>
  <c r="C5" i="3"/>
  <c r="C4" i="3"/>
  <c r="K4" i="3"/>
  <c r="J4" i="3"/>
  <c r="I4" i="3"/>
  <c r="F4" i="3"/>
  <c r="E4" i="3"/>
  <c r="D4" i="3"/>
  <c r="Q2" i="3"/>
  <c r="P2" i="3"/>
  <c r="O2" i="3"/>
  <c r="K2" i="3"/>
  <c r="J2" i="3"/>
  <c r="I2" i="3"/>
  <c r="F2" i="3"/>
  <c r="E2" i="3"/>
  <c r="N2" i="3" s="1"/>
  <c r="D2" i="3"/>
  <c r="C2" i="3"/>
  <c r="K443" i="1"/>
  <c r="J443" i="1"/>
  <c r="I443" i="1"/>
  <c r="F443" i="1"/>
  <c r="E443" i="1"/>
  <c r="D443" i="1"/>
  <c r="K442" i="1"/>
  <c r="J442" i="1"/>
  <c r="I442" i="1"/>
  <c r="F442" i="1"/>
  <c r="E442" i="1"/>
  <c r="D442" i="1"/>
  <c r="K441" i="1"/>
  <c r="J441" i="1"/>
  <c r="I441" i="1"/>
  <c r="F441" i="1"/>
  <c r="E441" i="1"/>
  <c r="D441" i="1"/>
  <c r="K440" i="1"/>
  <c r="J440" i="1"/>
  <c r="I440" i="1"/>
  <c r="F440" i="1"/>
  <c r="E440" i="1"/>
  <c r="D440" i="1"/>
  <c r="K439" i="1"/>
  <c r="J439" i="1"/>
  <c r="I439" i="1"/>
  <c r="F439" i="1"/>
  <c r="E439" i="1"/>
  <c r="D439" i="1"/>
  <c r="K438" i="1"/>
  <c r="J438" i="1"/>
  <c r="I438" i="1"/>
  <c r="F438" i="1"/>
  <c r="E438" i="1"/>
  <c r="D438" i="1"/>
  <c r="K437" i="1"/>
  <c r="J437" i="1"/>
  <c r="I437" i="1"/>
  <c r="F437" i="1"/>
  <c r="E437" i="1"/>
  <c r="D437" i="1"/>
  <c r="K436" i="1"/>
  <c r="J436" i="1"/>
  <c r="I436" i="1"/>
  <c r="F436" i="1"/>
  <c r="E436" i="1"/>
  <c r="D436" i="1"/>
  <c r="K435" i="1"/>
  <c r="J435" i="1"/>
  <c r="I435" i="1"/>
  <c r="F435" i="1"/>
  <c r="E435" i="1"/>
  <c r="D435" i="1"/>
  <c r="K434" i="1"/>
  <c r="J434" i="1"/>
  <c r="I434" i="1"/>
  <c r="F434" i="1"/>
  <c r="E434" i="1"/>
  <c r="D434" i="1"/>
  <c r="K433" i="1"/>
  <c r="J433" i="1"/>
  <c r="I433" i="1"/>
  <c r="F433" i="1"/>
  <c r="E433" i="1"/>
  <c r="D433" i="1"/>
  <c r="K432" i="1"/>
  <c r="J432" i="1"/>
  <c r="I432" i="1"/>
  <c r="F432" i="1"/>
  <c r="E432" i="1"/>
  <c r="D432" i="1"/>
  <c r="K431" i="1"/>
  <c r="J431" i="1"/>
  <c r="I431" i="1"/>
  <c r="F431" i="1"/>
  <c r="E431" i="1"/>
  <c r="D431" i="1"/>
  <c r="K430" i="1"/>
  <c r="J430" i="1"/>
  <c r="I430" i="1"/>
  <c r="F430" i="1"/>
  <c r="E430" i="1"/>
  <c r="D430" i="1"/>
  <c r="K429" i="1"/>
  <c r="J429" i="1"/>
  <c r="I429" i="1"/>
  <c r="F429" i="1"/>
  <c r="E429" i="1"/>
  <c r="D429" i="1"/>
  <c r="K428" i="1"/>
  <c r="J428" i="1"/>
  <c r="I428" i="1"/>
  <c r="F428" i="1"/>
  <c r="E428" i="1"/>
  <c r="D428" i="1"/>
  <c r="K427" i="1"/>
  <c r="J427" i="1"/>
  <c r="I427" i="1"/>
  <c r="F427" i="1"/>
  <c r="E427" i="1"/>
  <c r="D427" i="1"/>
  <c r="K426" i="1"/>
  <c r="J426" i="1"/>
  <c r="I426" i="1"/>
  <c r="F426" i="1"/>
  <c r="E426" i="1"/>
  <c r="D426" i="1"/>
  <c r="K425" i="1"/>
  <c r="J425" i="1"/>
  <c r="I425" i="1"/>
  <c r="F425" i="1"/>
  <c r="E425" i="1"/>
  <c r="D425" i="1"/>
  <c r="K424" i="1"/>
  <c r="J424" i="1"/>
  <c r="I424" i="1"/>
  <c r="F424" i="1"/>
  <c r="E424" i="1"/>
  <c r="D424" i="1"/>
  <c r="K423" i="1"/>
  <c r="J423" i="1"/>
  <c r="I423" i="1"/>
  <c r="F423" i="1"/>
  <c r="E423" i="1"/>
  <c r="D423" i="1"/>
  <c r="K422" i="1"/>
  <c r="J422" i="1"/>
  <c r="I422" i="1"/>
  <c r="F422" i="1"/>
  <c r="E422" i="1"/>
  <c r="D422" i="1"/>
  <c r="K421" i="1"/>
  <c r="J421" i="1"/>
  <c r="I421" i="1"/>
  <c r="F421" i="1"/>
  <c r="E421" i="1"/>
  <c r="D421" i="1"/>
  <c r="K420" i="1"/>
  <c r="J420" i="1"/>
  <c r="I420" i="1"/>
  <c r="F420" i="1"/>
  <c r="E420" i="1"/>
  <c r="D420" i="1"/>
  <c r="K419" i="1"/>
  <c r="J419" i="1"/>
  <c r="I419" i="1"/>
  <c r="F419" i="1"/>
  <c r="E419" i="1"/>
  <c r="D419" i="1"/>
  <c r="K418" i="1"/>
  <c r="J418" i="1"/>
  <c r="I418" i="1"/>
  <c r="F418" i="1"/>
  <c r="E418" i="1"/>
  <c r="D418" i="1"/>
  <c r="K417" i="1"/>
  <c r="J417" i="1"/>
  <c r="I417" i="1"/>
  <c r="F417" i="1"/>
  <c r="E417" i="1"/>
  <c r="D417" i="1"/>
  <c r="K416" i="1"/>
  <c r="J416" i="1"/>
  <c r="I416" i="1"/>
  <c r="F416" i="1"/>
  <c r="E416" i="1"/>
  <c r="D416" i="1"/>
  <c r="K415" i="1"/>
  <c r="J415" i="1"/>
  <c r="I415" i="1"/>
  <c r="F415" i="1"/>
  <c r="E415" i="1"/>
  <c r="D415" i="1"/>
  <c r="K414" i="1"/>
  <c r="J414" i="1"/>
  <c r="I414" i="1"/>
  <c r="F414" i="1"/>
  <c r="E414" i="1"/>
  <c r="D414" i="1"/>
  <c r="K413" i="1"/>
  <c r="J413" i="1"/>
  <c r="I413" i="1"/>
  <c r="F413" i="1"/>
  <c r="E413" i="1"/>
  <c r="D413" i="1"/>
  <c r="K412" i="1"/>
  <c r="J412" i="1"/>
  <c r="I412" i="1"/>
  <c r="F412" i="1"/>
  <c r="E412" i="1"/>
  <c r="D412" i="1"/>
  <c r="K411" i="1"/>
  <c r="J411" i="1"/>
  <c r="I411" i="1"/>
  <c r="F411" i="1"/>
  <c r="E411" i="1"/>
  <c r="D411" i="1"/>
  <c r="K410" i="1"/>
  <c r="J410" i="1"/>
  <c r="I410" i="1"/>
  <c r="F410" i="1"/>
  <c r="E410" i="1"/>
  <c r="D410" i="1"/>
  <c r="K409" i="1"/>
  <c r="J409" i="1"/>
  <c r="I409" i="1"/>
  <c r="F409" i="1"/>
  <c r="E409" i="1"/>
  <c r="D409" i="1"/>
  <c r="K408" i="1"/>
  <c r="J408" i="1"/>
  <c r="I408" i="1"/>
  <c r="F408" i="1"/>
  <c r="E408" i="1"/>
  <c r="D408" i="1"/>
  <c r="K407" i="1"/>
  <c r="J407" i="1"/>
  <c r="I407" i="1"/>
  <c r="F407" i="1"/>
  <c r="E407" i="1"/>
  <c r="D407" i="1"/>
  <c r="K406" i="1"/>
  <c r="J406" i="1"/>
  <c r="I406" i="1"/>
  <c r="F406" i="1"/>
  <c r="E406" i="1"/>
  <c r="D406" i="1"/>
  <c r="K405" i="1"/>
  <c r="J405" i="1"/>
  <c r="I405" i="1"/>
  <c r="F405" i="1"/>
  <c r="E405" i="1"/>
  <c r="D405" i="1"/>
  <c r="K404" i="1"/>
  <c r="J404" i="1"/>
  <c r="I404" i="1"/>
  <c r="F404" i="1"/>
  <c r="E404" i="1"/>
  <c r="D404" i="1"/>
  <c r="K403" i="1"/>
  <c r="J403" i="1"/>
  <c r="I403" i="1"/>
  <c r="F403" i="1"/>
  <c r="E403" i="1"/>
  <c r="D403" i="1"/>
  <c r="K402" i="1"/>
  <c r="J402" i="1"/>
  <c r="I402" i="1"/>
  <c r="F402" i="1"/>
  <c r="E402" i="1"/>
  <c r="D402" i="1"/>
  <c r="K401" i="1"/>
  <c r="J401" i="1"/>
  <c r="I401" i="1"/>
  <c r="F401" i="1"/>
  <c r="E401" i="1"/>
  <c r="D401" i="1"/>
  <c r="K400" i="1"/>
  <c r="J400" i="1"/>
  <c r="I400" i="1"/>
  <c r="F400" i="1"/>
  <c r="E400" i="1"/>
  <c r="D400" i="1"/>
  <c r="K399" i="1"/>
  <c r="J399" i="1"/>
  <c r="I399" i="1"/>
  <c r="F399" i="1"/>
  <c r="E399" i="1"/>
  <c r="D399" i="1"/>
  <c r="K398" i="1"/>
  <c r="J398" i="1"/>
  <c r="I398" i="1"/>
  <c r="F398" i="1"/>
  <c r="E398" i="1"/>
  <c r="D398" i="1"/>
  <c r="K397" i="1"/>
  <c r="J397" i="1"/>
  <c r="I397" i="1"/>
  <c r="F397" i="1"/>
  <c r="E397" i="1"/>
  <c r="D397" i="1"/>
  <c r="K396" i="1"/>
  <c r="J396" i="1"/>
  <c r="I396" i="1"/>
  <c r="F396" i="1"/>
  <c r="E396" i="1"/>
  <c r="D396" i="1"/>
  <c r="K395" i="1"/>
  <c r="J395" i="1"/>
  <c r="I395" i="1"/>
  <c r="F395" i="1"/>
  <c r="E395" i="1"/>
  <c r="D395" i="1"/>
  <c r="K394" i="1"/>
  <c r="J394" i="1"/>
  <c r="I394" i="1"/>
  <c r="F394" i="1"/>
  <c r="E394" i="1"/>
  <c r="D394" i="1"/>
  <c r="K393" i="1"/>
  <c r="J393" i="1"/>
  <c r="I393" i="1"/>
  <c r="F393" i="1"/>
  <c r="E393" i="1"/>
  <c r="D393" i="1"/>
  <c r="K392" i="1"/>
  <c r="J392" i="1"/>
  <c r="I392" i="1"/>
  <c r="F392" i="1"/>
  <c r="E392" i="1"/>
  <c r="D392" i="1"/>
  <c r="K391" i="1"/>
  <c r="J391" i="1"/>
  <c r="I391" i="1"/>
  <c r="F391" i="1"/>
  <c r="E391" i="1"/>
  <c r="D391" i="1"/>
  <c r="K390" i="1"/>
  <c r="J390" i="1"/>
  <c r="I390" i="1"/>
  <c r="F390" i="1"/>
  <c r="E390" i="1"/>
  <c r="D390" i="1"/>
  <c r="K389" i="1"/>
  <c r="J389" i="1"/>
  <c r="I389" i="1"/>
  <c r="F389" i="1"/>
  <c r="E389" i="1"/>
  <c r="D389" i="1"/>
  <c r="K388" i="1"/>
  <c r="J388" i="1"/>
  <c r="I388" i="1"/>
  <c r="F388" i="1"/>
  <c r="E388" i="1"/>
  <c r="D388" i="1"/>
  <c r="K387" i="1"/>
  <c r="J387" i="1"/>
  <c r="I387" i="1"/>
  <c r="F387" i="1"/>
  <c r="E387" i="1"/>
  <c r="D387" i="1"/>
  <c r="K386" i="1"/>
  <c r="J386" i="1"/>
  <c r="I386" i="1"/>
  <c r="F386" i="1"/>
  <c r="E386" i="1"/>
  <c r="D386" i="1"/>
  <c r="K385" i="1"/>
  <c r="J385" i="1"/>
  <c r="I385" i="1"/>
  <c r="F385" i="1"/>
  <c r="E385" i="1"/>
  <c r="D385" i="1"/>
  <c r="K384" i="1"/>
  <c r="J384" i="1"/>
  <c r="I384" i="1"/>
  <c r="F384" i="1"/>
  <c r="E384" i="1"/>
  <c r="D384" i="1"/>
  <c r="K383" i="1"/>
  <c r="J383" i="1"/>
  <c r="I383" i="1"/>
  <c r="F383" i="1"/>
  <c r="E383" i="1"/>
  <c r="D383" i="1"/>
  <c r="K382" i="1"/>
  <c r="J382" i="1"/>
  <c r="I382" i="1"/>
  <c r="F382" i="1"/>
  <c r="E382" i="1"/>
  <c r="D382" i="1"/>
  <c r="K381" i="1"/>
  <c r="J381" i="1"/>
  <c r="I381" i="1"/>
  <c r="F381" i="1"/>
  <c r="E381" i="1"/>
  <c r="D381" i="1"/>
  <c r="K380" i="1"/>
  <c r="J380" i="1"/>
  <c r="I380" i="1"/>
  <c r="F380" i="1"/>
  <c r="E380" i="1"/>
  <c r="D380" i="1"/>
  <c r="K379" i="1"/>
  <c r="J379" i="1"/>
  <c r="I379" i="1"/>
  <c r="F379" i="1"/>
  <c r="E379" i="1"/>
  <c r="D379" i="1"/>
  <c r="K378" i="1"/>
  <c r="J378" i="1"/>
  <c r="I378" i="1"/>
  <c r="F378" i="1"/>
  <c r="E378" i="1"/>
  <c r="D378" i="1"/>
  <c r="K377" i="1"/>
  <c r="J377" i="1"/>
  <c r="I377" i="1"/>
  <c r="F377" i="1"/>
  <c r="E377" i="1"/>
  <c r="D377" i="1"/>
  <c r="K376" i="1"/>
  <c r="J376" i="1"/>
  <c r="I376" i="1"/>
  <c r="F376" i="1"/>
  <c r="E376" i="1"/>
  <c r="D376" i="1"/>
  <c r="K375" i="1"/>
  <c r="J375" i="1"/>
  <c r="I375" i="1"/>
  <c r="F375" i="1"/>
  <c r="E375" i="1"/>
  <c r="D375" i="1"/>
  <c r="K374" i="1"/>
  <c r="J374" i="1"/>
  <c r="I374" i="1"/>
  <c r="F374" i="1"/>
  <c r="E374" i="1"/>
  <c r="D374" i="1"/>
  <c r="K373" i="1"/>
  <c r="J373" i="1"/>
  <c r="I373" i="1"/>
  <c r="F373" i="1"/>
  <c r="E373" i="1"/>
  <c r="D373" i="1"/>
  <c r="K372" i="1"/>
  <c r="J372" i="1"/>
  <c r="I372" i="1"/>
  <c r="F372" i="1"/>
  <c r="E372" i="1"/>
  <c r="D372" i="1"/>
  <c r="K371" i="1"/>
  <c r="J371" i="1"/>
  <c r="I371" i="1"/>
  <c r="F371" i="1"/>
  <c r="E371" i="1"/>
  <c r="D371" i="1"/>
  <c r="K370" i="1"/>
  <c r="J370" i="1"/>
  <c r="I370" i="1"/>
  <c r="F370" i="1"/>
  <c r="E370" i="1"/>
  <c r="D370" i="1"/>
  <c r="K369" i="1"/>
  <c r="J369" i="1"/>
  <c r="I369" i="1"/>
  <c r="F369" i="1"/>
  <c r="E369" i="1"/>
  <c r="D369" i="1"/>
  <c r="K368" i="1"/>
  <c r="J368" i="1"/>
  <c r="I368" i="1"/>
  <c r="F368" i="1"/>
  <c r="E368" i="1"/>
  <c r="D368" i="1"/>
  <c r="K367" i="1"/>
  <c r="J367" i="1"/>
  <c r="I367" i="1"/>
  <c r="F367" i="1"/>
  <c r="E367" i="1"/>
  <c r="D367" i="1"/>
  <c r="K366" i="1"/>
  <c r="J366" i="1"/>
  <c r="I366" i="1"/>
  <c r="F366" i="1"/>
  <c r="E366" i="1"/>
  <c r="D366" i="1"/>
  <c r="K365" i="1"/>
  <c r="J365" i="1"/>
  <c r="I365" i="1"/>
  <c r="F365" i="1"/>
  <c r="E365" i="1"/>
  <c r="D365" i="1"/>
  <c r="K364" i="1"/>
  <c r="J364" i="1"/>
  <c r="I364" i="1"/>
  <c r="F364" i="1"/>
  <c r="E364" i="1"/>
  <c r="D364" i="1"/>
  <c r="K363" i="1"/>
  <c r="J363" i="1"/>
  <c r="I363" i="1"/>
  <c r="F363" i="1"/>
  <c r="E363" i="1"/>
  <c r="D363" i="1"/>
  <c r="K362" i="1"/>
  <c r="J362" i="1"/>
  <c r="I362" i="1"/>
  <c r="F362" i="1"/>
  <c r="E362" i="1"/>
  <c r="D362" i="1"/>
  <c r="K361" i="1"/>
  <c r="J361" i="1"/>
  <c r="I361" i="1"/>
  <c r="F361" i="1"/>
  <c r="E361" i="1"/>
  <c r="D361" i="1"/>
  <c r="K360" i="1"/>
  <c r="J360" i="1"/>
  <c r="I360" i="1"/>
  <c r="F360" i="1"/>
  <c r="E360" i="1"/>
  <c r="D360" i="1"/>
  <c r="K359" i="1"/>
  <c r="J359" i="1"/>
  <c r="I359" i="1"/>
  <c r="F359" i="1"/>
  <c r="E359" i="1"/>
  <c r="D359" i="1"/>
  <c r="K358" i="1"/>
  <c r="J358" i="1"/>
  <c r="I358" i="1"/>
  <c r="F358" i="1"/>
  <c r="E358" i="1"/>
  <c r="D358" i="1"/>
  <c r="K357" i="1"/>
  <c r="J357" i="1"/>
  <c r="I357" i="1"/>
  <c r="F357" i="1"/>
  <c r="E357" i="1"/>
  <c r="D357" i="1"/>
  <c r="K356" i="1"/>
  <c r="J356" i="1"/>
  <c r="I356" i="1"/>
  <c r="F356" i="1"/>
  <c r="E356" i="1"/>
  <c r="D356" i="1"/>
  <c r="K355" i="1"/>
  <c r="J355" i="1"/>
  <c r="I355" i="1"/>
  <c r="F355" i="1"/>
  <c r="E355" i="1"/>
  <c r="D355" i="1"/>
  <c r="K354" i="1"/>
  <c r="J354" i="1"/>
  <c r="I354" i="1"/>
  <c r="F354" i="1"/>
  <c r="E354" i="1"/>
  <c r="D354" i="1"/>
  <c r="K353" i="1"/>
  <c r="J353" i="1"/>
  <c r="I353" i="1"/>
  <c r="F353" i="1"/>
  <c r="E353" i="1"/>
  <c r="D353" i="1"/>
  <c r="K352" i="1"/>
  <c r="J352" i="1"/>
  <c r="I352" i="1"/>
  <c r="F352" i="1"/>
  <c r="E352" i="1"/>
  <c r="D352" i="1"/>
  <c r="K351" i="1"/>
  <c r="J351" i="1"/>
  <c r="I351" i="1"/>
  <c r="F351" i="1"/>
  <c r="E351" i="1"/>
  <c r="D351" i="1"/>
  <c r="K350" i="1"/>
  <c r="J350" i="1"/>
  <c r="I350" i="1"/>
  <c r="F350" i="1"/>
  <c r="E350" i="1"/>
  <c r="D350" i="1"/>
  <c r="K349" i="1"/>
  <c r="J349" i="1"/>
  <c r="I349" i="1"/>
  <c r="F349" i="1"/>
  <c r="E349" i="1"/>
  <c r="D349" i="1"/>
  <c r="K348" i="1"/>
  <c r="J348" i="1"/>
  <c r="I348" i="1"/>
  <c r="F348" i="1"/>
  <c r="E348" i="1"/>
  <c r="D348" i="1"/>
  <c r="K347" i="1"/>
  <c r="J347" i="1"/>
  <c r="I347" i="1"/>
  <c r="F347" i="1"/>
  <c r="E347" i="1"/>
  <c r="D347" i="1"/>
  <c r="K346" i="1"/>
  <c r="J346" i="1"/>
  <c r="I346" i="1"/>
  <c r="F346" i="1"/>
  <c r="E346" i="1"/>
  <c r="D346" i="1"/>
  <c r="K345" i="1"/>
  <c r="J345" i="1"/>
  <c r="I345" i="1"/>
  <c r="F345" i="1"/>
  <c r="E345" i="1"/>
  <c r="D345" i="1"/>
  <c r="K344" i="1"/>
  <c r="J344" i="1"/>
  <c r="I344" i="1"/>
  <c r="F344" i="1"/>
  <c r="E344" i="1"/>
  <c r="D344" i="1"/>
  <c r="K343" i="1"/>
  <c r="J343" i="1"/>
  <c r="I343" i="1"/>
  <c r="F343" i="1"/>
  <c r="E343" i="1"/>
  <c r="D343" i="1"/>
  <c r="K342" i="1"/>
  <c r="J342" i="1"/>
  <c r="I342" i="1"/>
  <c r="F342" i="1"/>
  <c r="E342" i="1"/>
  <c r="D342" i="1"/>
  <c r="K341" i="1"/>
  <c r="J341" i="1"/>
  <c r="I341" i="1"/>
  <c r="F341" i="1"/>
  <c r="E341" i="1"/>
  <c r="D341" i="1"/>
  <c r="K340" i="1"/>
  <c r="J340" i="1"/>
  <c r="I340" i="1"/>
  <c r="F340" i="1"/>
  <c r="E340" i="1"/>
  <c r="D340" i="1"/>
  <c r="K339" i="1"/>
  <c r="J339" i="1"/>
  <c r="I339" i="1"/>
  <c r="F339" i="1"/>
  <c r="E339" i="1"/>
  <c r="D339" i="1"/>
  <c r="K338" i="1"/>
  <c r="J338" i="1"/>
  <c r="I338" i="1"/>
  <c r="F338" i="1"/>
  <c r="E338" i="1"/>
  <c r="D338" i="1"/>
  <c r="K337" i="1"/>
  <c r="J337" i="1"/>
  <c r="I337" i="1"/>
  <c r="F337" i="1"/>
  <c r="E337" i="1"/>
  <c r="D337" i="1"/>
  <c r="K336" i="1"/>
  <c r="J336" i="1"/>
  <c r="I336" i="1"/>
  <c r="F336" i="1"/>
  <c r="E336" i="1"/>
  <c r="D336" i="1"/>
  <c r="K335" i="1"/>
  <c r="J335" i="1"/>
  <c r="I335" i="1"/>
  <c r="F335" i="1"/>
  <c r="E335" i="1"/>
  <c r="D335" i="1"/>
  <c r="K334" i="1"/>
  <c r="J334" i="1"/>
  <c r="I334" i="1"/>
  <c r="F334" i="1"/>
  <c r="E334" i="1"/>
  <c r="D334" i="1"/>
  <c r="K333" i="1"/>
  <c r="J333" i="1"/>
  <c r="I333" i="1"/>
  <c r="F333" i="1"/>
  <c r="E333" i="1"/>
  <c r="D333" i="1"/>
  <c r="K332" i="1"/>
  <c r="J332" i="1"/>
  <c r="I332" i="1"/>
  <c r="F332" i="1"/>
  <c r="E332" i="1"/>
  <c r="D332" i="1"/>
  <c r="K331" i="1"/>
  <c r="J331" i="1"/>
  <c r="I331" i="1"/>
  <c r="F331" i="1"/>
  <c r="E331" i="1"/>
  <c r="D331" i="1"/>
  <c r="K330" i="1"/>
  <c r="J330" i="1"/>
  <c r="I330" i="1"/>
  <c r="F330" i="1"/>
  <c r="E330" i="1"/>
  <c r="D330" i="1"/>
  <c r="K329" i="1"/>
  <c r="J329" i="1"/>
  <c r="I329" i="1"/>
  <c r="F329" i="1"/>
  <c r="E329" i="1"/>
  <c r="D329" i="1"/>
  <c r="K328" i="1"/>
  <c r="J328" i="1"/>
  <c r="I328" i="1"/>
  <c r="F328" i="1"/>
  <c r="E328" i="1"/>
  <c r="D328" i="1"/>
  <c r="K327" i="1"/>
  <c r="J327" i="1"/>
  <c r="I327" i="1"/>
  <c r="F327" i="1"/>
  <c r="E327" i="1"/>
  <c r="D327" i="1"/>
  <c r="K326" i="1"/>
  <c r="J326" i="1"/>
  <c r="I326" i="1"/>
  <c r="F326" i="1"/>
  <c r="E326" i="1"/>
  <c r="D326" i="1"/>
  <c r="K325" i="1"/>
  <c r="J325" i="1"/>
  <c r="I325" i="1"/>
  <c r="F325" i="1"/>
  <c r="E325" i="1"/>
  <c r="D325" i="1"/>
  <c r="K324" i="1"/>
  <c r="J324" i="1"/>
  <c r="I324" i="1"/>
  <c r="F324" i="1"/>
  <c r="E324" i="1"/>
  <c r="D324" i="1"/>
  <c r="K323" i="1"/>
  <c r="J323" i="1"/>
  <c r="I323" i="1"/>
  <c r="F323" i="1"/>
  <c r="E323" i="1"/>
  <c r="D323" i="1"/>
  <c r="K322" i="1"/>
  <c r="J322" i="1"/>
  <c r="I322" i="1"/>
  <c r="F322" i="1"/>
  <c r="E322" i="1"/>
  <c r="D322" i="1"/>
  <c r="K321" i="1"/>
  <c r="J321" i="1"/>
  <c r="I321" i="1"/>
  <c r="F321" i="1"/>
  <c r="E321" i="1"/>
  <c r="D321" i="1"/>
  <c r="K320" i="1"/>
  <c r="J320" i="1"/>
  <c r="I320" i="1"/>
  <c r="F320" i="1"/>
  <c r="E320" i="1"/>
  <c r="D320" i="1"/>
  <c r="K319" i="1"/>
  <c r="J319" i="1"/>
  <c r="I319" i="1"/>
  <c r="F319" i="1"/>
  <c r="E319" i="1"/>
  <c r="D319" i="1"/>
  <c r="K318" i="1"/>
  <c r="J318" i="1"/>
  <c r="I318" i="1"/>
  <c r="F318" i="1"/>
  <c r="E318" i="1"/>
  <c r="D318" i="1"/>
  <c r="K317" i="1"/>
  <c r="J317" i="1"/>
  <c r="I317" i="1"/>
  <c r="F317" i="1"/>
  <c r="E317" i="1"/>
  <c r="D317" i="1"/>
  <c r="K316" i="1"/>
  <c r="J316" i="1"/>
  <c r="I316" i="1"/>
  <c r="F316" i="1"/>
  <c r="E316" i="1"/>
  <c r="D316" i="1"/>
  <c r="K315" i="1"/>
  <c r="J315" i="1"/>
  <c r="I315" i="1"/>
  <c r="F315" i="1"/>
  <c r="E315" i="1"/>
  <c r="D315" i="1"/>
  <c r="K314" i="1"/>
  <c r="J314" i="1"/>
  <c r="I314" i="1"/>
  <c r="F314" i="1"/>
  <c r="E314" i="1"/>
  <c r="D314" i="1"/>
  <c r="K313" i="1"/>
  <c r="J313" i="1"/>
  <c r="I313" i="1"/>
  <c r="F313" i="1"/>
  <c r="E313" i="1"/>
  <c r="D313" i="1"/>
  <c r="K312" i="1"/>
  <c r="J312" i="1"/>
  <c r="I312" i="1"/>
  <c r="F312" i="1"/>
  <c r="E312" i="1"/>
  <c r="D312" i="1"/>
  <c r="K311" i="1"/>
  <c r="J311" i="1"/>
  <c r="I311" i="1"/>
  <c r="F311" i="1"/>
  <c r="E311" i="1"/>
  <c r="D311" i="1"/>
  <c r="K310" i="1"/>
  <c r="J310" i="1"/>
  <c r="I310" i="1"/>
  <c r="F310" i="1"/>
  <c r="E310" i="1"/>
  <c r="D310" i="1"/>
  <c r="K309" i="1"/>
  <c r="J309" i="1"/>
  <c r="I309" i="1"/>
  <c r="F309" i="1"/>
  <c r="E309" i="1"/>
  <c r="D309" i="1"/>
  <c r="K308" i="1"/>
  <c r="J308" i="1"/>
  <c r="I308" i="1"/>
  <c r="F308" i="1"/>
  <c r="E308" i="1"/>
  <c r="D308" i="1"/>
  <c r="K307" i="1"/>
  <c r="J307" i="1"/>
  <c r="I307" i="1"/>
  <c r="F307" i="1"/>
  <c r="E307" i="1"/>
  <c r="D307" i="1"/>
  <c r="K306" i="1"/>
  <c r="J306" i="1"/>
  <c r="I306" i="1"/>
  <c r="F306" i="1"/>
  <c r="E306" i="1"/>
  <c r="D306" i="1"/>
  <c r="K305" i="1"/>
  <c r="J305" i="1"/>
  <c r="I305" i="1"/>
  <c r="F305" i="1"/>
  <c r="E305" i="1"/>
  <c r="D305" i="1"/>
  <c r="K304" i="1"/>
  <c r="J304" i="1"/>
  <c r="I304" i="1"/>
  <c r="F304" i="1"/>
  <c r="E304" i="1"/>
  <c r="D304" i="1"/>
  <c r="K303" i="1"/>
  <c r="J303" i="1"/>
  <c r="I303" i="1"/>
  <c r="F303" i="1"/>
  <c r="E303" i="1"/>
  <c r="D303" i="1"/>
  <c r="K302" i="1"/>
  <c r="J302" i="1"/>
  <c r="I302" i="1"/>
  <c r="F302" i="1"/>
  <c r="E302" i="1"/>
  <c r="D302" i="1"/>
  <c r="K301" i="1"/>
  <c r="J301" i="1"/>
  <c r="I301" i="1"/>
  <c r="F301" i="1"/>
  <c r="E301" i="1"/>
  <c r="D301" i="1"/>
  <c r="K300" i="1"/>
  <c r="J300" i="1"/>
  <c r="I300" i="1"/>
  <c r="F300" i="1"/>
  <c r="E300" i="1"/>
  <c r="D300" i="1"/>
  <c r="K299" i="1"/>
  <c r="J299" i="1"/>
  <c r="I299" i="1"/>
  <c r="F299" i="1"/>
  <c r="E299" i="1"/>
  <c r="D299" i="1"/>
  <c r="K298" i="1"/>
  <c r="J298" i="1"/>
  <c r="I298" i="1"/>
  <c r="F298" i="1"/>
  <c r="E298" i="1"/>
  <c r="D298" i="1"/>
  <c r="K297" i="1"/>
  <c r="J297" i="1"/>
  <c r="I297" i="1"/>
  <c r="F297" i="1"/>
  <c r="E297" i="1"/>
  <c r="D297" i="1"/>
  <c r="K296" i="1"/>
  <c r="J296" i="1"/>
  <c r="I296" i="1"/>
  <c r="F296" i="1"/>
  <c r="E296" i="1"/>
  <c r="D296" i="1"/>
  <c r="K295" i="1"/>
  <c r="J295" i="1"/>
  <c r="I295" i="1"/>
  <c r="F295" i="1"/>
  <c r="E295" i="1"/>
  <c r="D295" i="1"/>
  <c r="K294" i="1"/>
  <c r="J294" i="1"/>
  <c r="I294" i="1"/>
  <c r="F294" i="1"/>
  <c r="E294" i="1"/>
  <c r="D294" i="1"/>
  <c r="K293" i="1"/>
  <c r="J293" i="1"/>
  <c r="I293" i="1"/>
  <c r="F293" i="1"/>
  <c r="E293" i="1"/>
  <c r="D293" i="1"/>
  <c r="K292" i="1"/>
  <c r="J292" i="1"/>
  <c r="I292" i="1"/>
  <c r="F292" i="1"/>
  <c r="E292" i="1"/>
  <c r="D292" i="1"/>
  <c r="K291" i="1"/>
  <c r="J291" i="1"/>
  <c r="I291" i="1"/>
  <c r="F291" i="1"/>
  <c r="E291" i="1"/>
  <c r="D291" i="1"/>
  <c r="K290" i="1"/>
  <c r="J290" i="1"/>
  <c r="I290" i="1"/>
  <c r="F290" i="1"/>
  <c r="E290" i="1"/>
  <c r="D290" i="1"/>
  <c r="K289" i="1"/>
  <c r="J289" i="1"/>
  <c r="I289" i="1"/>
  <c r="F289" i="1"/>
  <c r="E289" i="1"/>
  <c r="D289" i="1"/>
  <c r="K288" i="1"/>
  <c r="J288" i="1"/>
  <c r="I288" i="1"/>
  <c r="F288" i="1"/>
  <c r="E288" i="1"/>
  <c r="D288" i="1"/>
  <c r="K287" i="1"/>
  <c r="J287" i="1"/>
  <c r="I287" i="1"/>
  <c r="F287" i="1"/>
  <c r="E287" i="1"/>
  <c r="D287" i="1"/>
  <c r="K286" i="1"/>
  <c r="J286" i="1"/>
  <c r="I286" i="1"/>
  <c r="F286" i="1"/>
  <c r="E286" i="1"/>
  <c r="D286" i="1"/>
  <c r="K285" i="1"/>
  <c r="J285" i="1"/>
  <c r="I285" i="1"/>
  <c r="F285" i="1"/>
  <c r="E285" i="1"/>
  <c r="D285" i="1"/>
  <c r="K284" i="1"/>
  <c r="J284" i="1"/>
  <c r="I284" i="1"/>
  <c r="F284" i="1"/>
  <c r="E284" i="1"/>
  <c r="D284" i="1"/>
  <c r="K283" i="1"/>
  <c r="J283" i="1"/>
  <c r="I283" i="1"/>
  <c r="F283" i="1"/>
  <c r="E283" i="1"/>
  <c r="D283" i="1"/>
  <c r="K282" i="1"/>
  <c r="J282" i="1"/>
  <c r="I282" i="1"/>
  <c r="F282" i="1"/>
  <c r="E282" i="1"/>
  <c r="D282" i="1"/>
  <c r="K281" i="1"/>
  <c r="J281" i="1"/>
  <c r="I281" i="1"/>
  <c r="F281" i="1"/>
  <c r="E281" i="1"/>
  <c r="D281" i="1"/>
  <c r="K280" i="1"/>
  <c r="J280" i="1"/>
  <c r="I280" i="1"/>
  <c r="F280" i="1"/>
  <c r="E280" i="1"/>
  <c r="D280" i="1"/>
  <c r="K279" i="1"/>
  <c r="J279" i="1"/>
  <c r="I279" i="1"/>
  <c r="F279" i="1"/>
  <c r="E279" i="1"/>
  <c r="D279" i="1"/>
  <c r="K278" i="1"/>
  <c r="J278" i="1"/>
  <c r="I278" i="1"/>
  <c r="F278" i="1"/>
  <c r="E278" i="1"/>
  <c r="D278" i="1"/>
  <c r="K277" i="1"/>
  <c r="J277" i="1"/>
  <c r="I277" i="1"/>
  <c r="F277" i="1"/>
  <c r="E277" i="1"/>
  <c r="D277" i="1"/>
  <c r="K276" i="1"/>
  <c r="J276" i="1"/>
  <c r="I276" i="1"/>
  <c r="F276" i="1"/>
  <c r="E276" i="1"/>
  <c r="D276" i="1"/>
  <c r="K275" i="1"/>
  <c r="J275" i="1"/>
  <c r="I275" i="1"/>
  <c r="F275" i="1"/>
  <c r="E275" i="1"/>
  <c r="D275" i="1"/>
  <c r="K274" i="1"/>
  <c r="J274" i="1"/>
  <c r="I274" i="1"/>
  <c r="F274" i="1"/>
  <c r="E274" i="1"/>
  <c r="D274" i="1"/>
  <c r="K273" i="1"/>
  <c r="J273" i="1"/>
  <c r="I273" i="1"/>
  <c r="F273" i="1"/>
  <c r="E273" i="1"/>
  <c r="D273" i="1"/>
  <c r="K272" i="1"/>
  <c r="J272" i="1"/>
  <c r="I272" i="1"/>
  <c r="F272" i="1"/>
  <c r="E272" i="1"/>
  <c r="D272" i="1"/>
  <c r="K271" i="1"/>
  <c r="J271" i="1"/>
  <c r="I271" i="1"/>
  <c r="F271" i="1"/>
  <c r="E271" i="1"/>
  <c r="D271" i="1"/>
  <c r="K270" i="1"/>
  <c r="J270" i="1"/>
  <c r="I270" i="1"/>
  <c r="F270" i="1"/>
  <c r="E270" i="1"/>
  <c r="D270" i="1"/>
  <c r="K269" i="1"/>
  <c r="J269" i="1"/>
  <c r="I269" i="1"/>
  <c r="F269" i="1"/>
  <c r="E269" i="1"/>
  <c r="D269" i="1"/>
  <c r="K268" i="1"/>
  <c r="J268" i="1"/>
  <c r="I268" i="1"/>
  <c r="F268" i="1"/>
  <c r="E268" i="1"/>
  <c r="D268" i="1"/>
  <c r="K267" i="1"/>
  <c r="J267" i="1"/>
  <c r="I267" i="1"/>
  <c r="F267" i="1"/>
  <c r="E267" i="1"/>
  <c r="D267" i="1"/>
  <c r="K266" i="1"/>
  <c r="J266" i="1"/>
  <c r="I266" i="1"/>
  <c r="F266" i="1"/>
  <c r="E266" i="1"/>
  <c r="D266" i="1"/>
  <c r="K265" i="1"/>
  <c r="J265" i="1"/>
  <c r="I265" i="1"/>
  <c r="F265" i="1"/>
  <c r="E265" i="1"/>
  <c r="D265" i="1"/>
  <c r="K264" i="1"/>
  <c r="J264" i="1"/>
  <c r="I264" i="1"/>
  <c r="F264" i="1"/>
  <c r="E264" i="1"/>
  <c r="D264" i="1"/>
  <c r="K263" i="1"/>
  <c r="J263" i="1"/>
  <c r="I263" i="1"/>
  <c r="F263" i="1"/>
  <c r="E263" i="1"/>
  <c r="D263" i="1"/>
  <c r="K262" i="1"/>
  <c r="J262" i="1"/>
  <c r="I262" i="1"/>
  <c r="F262" i="1"/>
  <c r="E262" i="1"/>
  <c r="D262" i="1"/>
  <c r="K261" i="1"/>
  <c r="J261" i="1"/>
  <c r="I261" i="1"/>
  <c r="F261" i="1"/>
  <c r="E261" i="1"/>
  <c r="D261" i="1"/>
  <c r="K260" i="1"/>
  <c r="J260" i="1"/>
  <c r="I260" i="1"/>
  <c r="F260" i="1"/>
  <c r="E260" i="1"/>
  <c r="D260" i="1"/>
  <c r="K259" i="1"/>
  <c r="J259" i="1"/>
  <c r="I259" i="1"/>
  <c r="F259" i="1"/>
  <c r="E259" i="1"/>
  <c r="D259" i="1"/>
  <c r="K258" i="1"/>
  <c r="J258" i="1"/>
  <c r="I258" i="1"/>
  <c r="F258" i="1"/>
  <c r="E258" i="1"/>
  <c r="D258" i="1"/>
  <c r="K257" i="1"/>
  <c r="J257" i="1"/>
  <c r="I257" i="1"/>
  <c r="F257" i="1"/>
  <c r="E257" i="1"/>
  <c r="D257" i="1"/>
  <c r="K256" i="1"/>
  <c r="J256" i="1"/>
  <c r="I256" i="1"/>
  <c r="F256" i="1"/>
  <c r="E256" i="1"/>
  <c r="D256" i="1"/>
  <c r="K255" i="1"/>
  <c r="J255" i="1"/>
  <c r="I255" i="1"/>
  <c r="F255" i="1"/>
  <c r="E255" i="1"/>
  <c r="D255" i="1"/>
  <c r="K254" i="1"/>
  <c r="J254" i="1"/>
  <c r="I254" i="1"/>
  <c r="F254" i="1"/>
  <c r="E254" i="1"/>
  <c r="D254" i="1"/>
  <c r="K253" i="1"/>
  <c r="J253" i="1"/>
  <c r="I253" i="1"/>
  <c r="F253" i="1"/>
  <c r="E253" i="1"/>
  <c r="D253" i="1"/>
  <c r="K252" i="1"/>
  <c r="J252" i="1"/>
  <c r="I252" i="1"/>
  <c r="F252" i="1"/>
  <c r="E252" i="1"/>
  <c r="D252" i="1"/>
  <c r="K251" i="1"/>
  <c r="J251" i="1"/>
  <c r="I251" i="1"/>
  <c r="F251" i="1"/>
  <c r="E251" i="1"/>
  <c r="D251" i="1"/>
  <c r="K250" i="1"/>
  <c r="J250" i="1"/>
  <c r="I250" i="1"/>
  <c r="F250" i="1"/>
  <c r="E250" i="1"/>
  <c r="D250" i="1"/>
  <c r="K249" i="1"/>
  <c r="J249" i="1"/>
  <c r="I249" i="1"/>
  <c r="F249" i="1"/>
  <c r="E249" i="1"/>
  <c r="D249" i="1"/>
  <c r="K248" i="1"/>
  <c r="J248" i="1"/>
  <c r="I248" i="1"/>
  <c r="F248" i="1"/>
  <c r="E248" i="1"/>
  <c r="D248" i="1"/>
  <c r="K247" i="1"/>
  <c r="J247" i="1"/>
  <c r="I247" i="1"/>
  <c r="F247" i="1"/>
  <c r="E247" i="1"/>
  <c r="D247" i="1"/>
  <c r="K246" i="1"/>
  <c r="J246" i="1"/>
  <c r="I246" i="1"/>
  <c r="F246" i="1"/>
  <c r="E246" i="1"/>
  <c r="D246" i="1"/>
  <c r="K245" i="1"/>
  <c r="J245" i="1"/>
  <c r="I245" i="1"/>
  <c r="F245" i="1"/>
  <c r="E245" i="1"/>
  <c r="D245" i="1"/>
  <c r="K244" i="1"/>
  <c r="J244" i="1"/>
  <c r="I244" i="1"/>
  <c r="F244" i="1"/>
  <c r="E244" i="1"/>
  <c r="D244" i="1"/>
  <c r="K243" i="1"/>
  <c r="J243" i="1"/>
  <c r="I243" i="1"/>
  <c r="F243" i="1"/>
  <c r="E243" i="1"/>
  <c r="D243" i="1"/>
  <c r="K242" i="1"/>
  <c r="J242" i="1"/>
  <c r="I242" i="1"/>
  <c r="F242" i="1"/>
  <c r="E242" i="1"/>
  <c r="D242" i="1"/>
  <c r="K241" i="1"/>
  <c r="J241" i="1"/>
  <c r="I241" i="1"/>
  <c r="F241" i="1"/>
  <c r="E241" i="1"/>
  <c r="D241" i="1"/>
  <c r="K240" i="1"/>
  <c r="J240" i="1"/>
  <c r="I240" i="1"/>
  <c r="F240" i="1"/>
  <c r="E240" i="1"/>
  <c r="D240" i="1"/>
  <c r="K239" i="1"/>
  <c r="J239" i="1"/>
  <c r="I239" i="1"/>
  <c r="F239" i="1"/>
  <c r="E239" i="1"/>
  <c r="D239" i="1"/>
  <c r="K238" i="1"/>
  <c r="J238" i="1"/>
  <c r="I238" i="1"/>
  <c r="F238" i="1"/>
  <c r="E238" i="1"/>
  <c r="D238" i="1"/>
  <c r="K237" i="1"/>
  <c r="J237" i="1"/>
  <c r="I237" i="1"/>
  <c r="F237" i="1"/>
  <c r="E237" i="1"/>
  <c r="D237" i="1"/>
  <c r="K236" i="1"/>
  <c r="J236" i="1"/>
  <c r="I236" i="1"/>
  <c r="F236" i="1"/>
  <c r="E236" i="1"/>
  <c r="D236" i="1"/>
  <c r="K235" i="1"/>
  <c r="J235" i="1"/>
  <c r="I235" i="1"/>
  <c r="F235" i="1"/>
  <c r="E235" i="1"/>
  <c r="D235" i="1"/>
  <c r="K234" i="1"/>
  <c r="J234" i="1"/>
  <c r="I234" i="1"/>
  <c r="F234" i="1"/>
  <c r="E234" i="1"/>
  <c r="D234" i="1"/>
  <c r="K233" i="1"/>
  <c r="J233" i="1"/>
  <c r="I233" i="1"/>
  <c r="F233" i="1"/>
  <c r="E233" i="1"/>
  <c r="D233" i="1"/>
  <c r="K232" i="1"/>
  <c r="J232" i="1"/>
  <c r="I232" i="1"/>
  <c r="F232" i="1"/>
  <c r="E232" i="1"/>
  <c r="D232" i="1"/>
  <c r="K231" i="1"/>
  <c r="J231" i="1"/>
  <c r="I231" i="1"/>
  <c r="F231" i="1"/>
  <c r="E231" i="1"/>
  <c r="D231" i="1"/>
  <c r="K230" i="1"/>
  <c r="J230" i="1"/>
  <c r="I230" i="1"/>
  <c r="F230" i="1"/>
  <c r="E230" i="1"/>
  <c r="D230" i="1"/>
  <c r="K229" i="1"/>
  <c r="J229" i="1"/>
  <c r="I229" i="1"/>
  <c r="F229" i="1"/>
  <c r="E229" i="1"/>
  <c r="D229" i="1"/>
  <c r="K228" i="1"/>
  <c r="J228" i="1"/>
  <c r="I228" i="1"/>
  <c r="F228" i="1"/>
  <c r="E228" i="1"/>
  <c r="D228" i="1"/>
  <c r="K227" i="1"/>
  <c r="J227" i="1"/>
  <c r="I227" i="1"/>
  <c r="F227" i="1"/>
  <c r="E227" i="1"/>
  <c r="D227" i="1"/>
  <c r="K226" i="1"/>
  <c r="J226" i="1"/>
  <c r="I226" i="1"/>
  <c r="F226" i="1"/>
  <c r="E226" i="1"/>
  <c r="D226" i="1"/>
  <c r="K225" i="1"/>
  <c r="J225" i="1"/>
  <c r="I225" i="1"/>
  <c r="F225" i="1"/>
  <c r="E225" i="1"/>
  <c r="D225" i="1"/>
  <c r="K224" i="1"/>
  <c r="J224" i="1"/>
  <c r="I224" i="1"/>
  <c r="F224" i="1"/>
  <c r="E224" i="1"/>
  <c r="D224" i="1"/>
  <c r="K223" i="1"/>
  <c r="J223" i="1"/>
  <c r="I223" i="1"/>
  <c r="F223" i="1"/>
  <c r="E223" i="1"/>
  <c r="D223" i="1"/>
  <c r="K222" i="1"/>
  <c r="J222" i="1"/>
  <c r="I222" i="1"/>
  <c r="F222" i="1"/>
  <c r="E222" i="1"/>
  <c r="D222" i="1"/>
  <c r="K221" i="1"/>
  <c r="J221" i="1"/>
  <c r="I221" i="1"/>
  <c r="F221" i="1"/>
  <c r="E221" i="1"/>
  <c r="D221" i="1"/>
  <c r="K220" i="1"/>
  <c r="J220" i="1"/>
  <c r="I220" i="1"/>
  <c r="F220" i="1"/>
  <c r="E220" i="1"/>
  <c r="D220" i="1"/>
  <c r="K219" i="1"/>
  <c r="J219" i="1"/>
  <c r="I219" i="1"/>
  <c r="F219" i="1"/>
  <c r="E219" i="1"/>
  <c r="D219" i="1"/>
  <c r="K218" i="1"/>
  <c r="J218" i="1"/>
  <c r="I218" i="1"/>
  <c r="F218" i="1"/>
  <c r="E218" i="1"/>
  <c r="D218" i="1"/>
  <c r="K217" i="1"/>
  <c r="J217" i="1"/>
  <c r="I217" i="1"/>
  <c r="F217" i="1"/>
  <c r="E217" i="1"/>
  <c r="D217" i="1"/>
  <c r="K216" i="1"/>
  <c r="J216" i="1"/>
  <c r="I216" i="1"/>
  <c r="F216" i="1"/>
  <c r="E216" i="1"/>
  <c r="D216" i="1"/>
  <c r="K215" i="1"/>
  <c r="J215" i="1"/>
  <c r="I215" i="1"/>
  <c r="F215" i="1"/>
  <c r="E215" i="1"/>
  <c r="D215" i="1"/>
  <c r="K214" i="1"/>
  <c r="J214" i="1"/>
  <c r="I214" i="1"/>
  <c r="F214" i="1"/>
  <c r="E214" i="1"/>
  <c r="D214" i="1"/>
  <c r="K213" i="1"/>
  <c r="J213" i="1"/>
  <c r="I213" i="1"/>
  <c r="F213" i="1"/>
  <c r="E213" i="1"/>
  <c r="D213" i="1"/>
  <c r="K212" i="1"/>
  <c r="J212" i="1"/>
  <c r="I212" i="1"/>
  <c r="F212" i="1"/>
  <c r="E212" i="1"/>
  <c r="D212" i="1"/>
  <c r="K211" i="1"/>
  <c r="J211" i="1"/>
  <c r="I211" i="1"/>
  <c r="F211" i="1"/>
  <c r="E211" i="1"/>
  <c r="D211" i="1"/>
  <c r="K210" i="1"/>
  <c r="J210" i="1"/>
  <c r="I210" i="1"/>
  <c r="F210" i="1"/>
  <c r="E210" i="1"/>
  <c r="D210" i="1"/>
  <c r="K209" i="1"/>
  <c r="J209" i="1"/>
  <c r="I209" i="1"/>
  <c r="F209" i="1"/>
  <c r="E209" i="1"/>
  <c r="D209" i="1"/>
  <c r="K208" i="1"/>
  <c r="J208" i="1"/>
  <c r="I208" i="1"/>
  <c r="F208" i="1"/>
  <c r="E208" i="1"/>
  <c r="D208" i="1"/>
  <c r="K207" i="1"/>
  <c r="J207" i="1"/>
  <c r="I207" i="1"/>
  <c r="F207" i="1"/>
  <c r="E207" i="1"/>
  <c r="D207" i="1"/>
  <c r="K206" i="1"/>
  <c r="J206" i="1"/>
  <c r="I206" i="1"/>
  <c r="F206" i="1"/>
  <c r="E206" i="1"/>
  <c r="D206" i="1"/>
  <c r="K205" i="1"/>
  <c r="J205" i="1"/>
  <c r="I205" i="1"/>
  <c r="F205" i="1"/>
  <c r="E205" i="1"/>
  <c r="D205" i="1"/>
  <c r="K204" i="1"/>
  <c r="J204" i="1"/>
  <c r="I204" i="1"/>
  <c r="F204" i="1"/>
  <c r="E204" i="1"/>
  <c r="D204" i="1"/>
  <c r="K203" i="1"/>
  <c r="J203" i="1"/>
  <c r="I203" i="1"/>
  <c r="F203" i="1"/>
  <c r="E203" i="1"/>
  <c r="D203" i="1"/>
  <c r="K202" i="1"/>
  <c r="J202" i="1"/>
  <c r="I202" i="1"/>
  <c r="F202" i="1"/>
  <c r="E202" i="1"/>
  <c r="D202" i="1"/>
  <c r="K201" i="1"/>
  <c r="J201" i="1"/>
  <c r="I201" i="1"/>
  <c r="F201" i="1"/>
  <c r="E201" i="1"/>
  <c r="D201" i="1"/>
  <c r="K200" i="1"/>
  <c r="J200" i="1"/>
  <c r="I200" i="1"/>
  <c r="F200" i="1"/>
  <c r="E200" i="1"/>
  <c r="D200" i="1"/>
  <c r="K199" i="1"/>
  <c r="J199" i="1"/>
  <c r="I199" i="1"/>
  <c r="F199" i="1"/>
  <c r="E199" i="1"/>
  <c r="D199" i="1"/>
  <c r="K198" i="1"/>
  <c r="J198" i="1"/>
  <c r="I198" i="1"/>
  <c r="F198" i="1"/>
  <c r="E198" i="1"/>
  <c r="D198" i="1"/>
  <c r="K197" i="1"/>
  <c r="J197" i="1"/>
  <c r="I197" i="1"/>
  <c r="F197" i="1"/>
  <c r="E197" i="1"/>
  <c r="D197" i="1"/>
  <c r="K196" i="1"/>
  <c r="J196" i="1"/>
  <c r="I196" i="1"/>
  <c r="F196" i="1"/>
  <c r="E196" i="1"/>
  <c r="D196" i="1"/>
  <c r="K195" i="1"/>
  <c r="J195" i="1"/>
  <c r="I195" i="1"/>
  <c r="F195" i="1"/>
  <c r="E195" i="1"/>
  <c r="D195" i="1"/>
  <c r="K194" i="1"/>
  <c r="J194" i="1"/>
  <c r="I194" i="1"/>
  <c r="F194" i="1"/>
  <c r="E194" i="1"/>
  <c r="D194" i="1"/>
  <c r="K193" i="1"/>
  <c r="J193" i="1"/>
  <c r="I193" i="1"/>
  <c r="F193" i="1"/>
  <c r="E193" i="1"/>
  <c r="D193" i="1"/>
  <c r="K192" i="1"/>
  <c r="J192" i="1"/>
  <c r="I192" i="1"/>
  <c r="F192" i="1"/>
  <c r="E192" i="1"/>
  <c r="D192" i="1"/>
  <c r="K191" i="1"/>
  <c r="J191" i="1"/>
  <c r="I191" i="1"/>
  <c r="F191" i="1"/>
  <c r="E191" i="1"/>
  <c r="D191" i="1"/>
  <c r="K190" i="1"/>
  <c r="J190" i="1"/>
  <c r="I190" i="1"/>
  <c r="F190" i="1"/>
  <c r="E190" i="1"/>
  <c r="D190" i="1"/>
  <c r="K189" i="1"/>
  <c r="J189" i="1"/>
  <c r="I189" i="1"/>
  <c r="F189" i="1"/>
  <c r="E189" i="1"/>
  <c r="D189" i="1"/>
  <c r="K188" i="1"/>
  <c r="J188" i="1"/>
  <c r="I188" i="1"/>
  <c r="F188" i="1"/>
  <c r="E188" i="1"/>
  <c r="D188" i="1"/>
  <c r="K187" i="1"/>
  <c r="J187" i="1"/>
  <c r="I187" i="1"/>
  <c r="F187" i="1"/>
  <c r="E187" i="1"/>
  <c r="D187" i="1"/>
  <c r="K186" i="1"/>
  <c r="J186" i="1"/>
  <c r="I186" i="1"/>
  <c r="F186" i="1"/>
  <c r="E186" i="1"/>
  <c r="D186" i="1"/>
  <c r="K185" i="1"/>
  <c r="J185" i="1"/>
  <c r="I185" i="1"/>
  <c r="F185" i="1"/>
  <c r="E185" i="1"/>
  <c r="D185" i="1"/>
  <c r="K184" i="1"/>
  <c r="J184" i="1"/>
  <c r="I184" i="1"/>
  <c r="F184" i="1"/>
  <c r="E184" i="1"/>
  <c r="D184" i="1"/>
  <c r="K183" i="1"/>
  <c r="J183" i="1"/>
  <c r="I183" i="1"/>
  <c r="F183" i="1"/>
  <c r="E183" i="1"/>
  <c r="D183" i="1"/>
  <c r="K182" i="1"/>
  <c r="J182" i="1"/>
  <c r="I182" i="1"/>
  <c r="F182" i="1"/>
  <c r="E182" i="1"/>
  <c r="D182" i="1"/>
  <c r="K181" i="1"/>
  <c r="J181" i="1"/>
  <c r="I181" i="1"/>
  <c r="F181" i="1"/>
  <c r="E181" i="1"/>
  <c r="D181" i="1"/>
  <c r="K180" i="1"/>
  <c r="J180" i="1"/>
  <c r="I180" i="1"/>
  <c r="F180" i="1"/>
  <c r="E180" i="1"/>
  <c r="D180" i="1"/>
  <c r="K179" i="1"/>
  <c r="J179" i="1"/>
  <c r="I179" i="1"/>
  <c r="F179" i="1"/>
  <c r="E179" i="1"/>
  <c r="D179" i="1"/>
  <c r="K178" i="1"/>
  <c r="J178" i="1"/>
  <c r="I178" i="1"/>
  <c r="F178" i="1"/>
  <c r="E178" i="1"/>
  <c r="D178" i="1"/>
  <c r="K177" i="1"/>
  <c r="J177" i="1"/>
  <c r="I177" i="1"/>
  <c r="F177" i="1"/>
  <c r="E177" i="1"/>
  <c r="D177" i="1"/>
  <c r="K176" i="1"/>
  <c r="J176" i="1"/>
  <c r="I176" i="1"/>
  <c r="F176" i="1"/>
  <c r="E176" i="1"/>
  <c r="D176" i="1"/>
  <c r="K175" i="1"/>
  <c r="J175" i="1"/>
  <c r="I175" i="1"/>
  <c r="F175" i="1"/>
  <c r="E175" i="1"/>
  <c r="D175" i="1"/>
  <c r="K174" i="1"/>
  <c r="J174" i="1"/>
  <c r="I174" i="1"/>
  <c r="F174" i="1"/>
  <c r="E174" i="1"/>
  <c r="D174" i="1"/>
  <c r="K173" i="1"/>
  <c r="J173" i="1"/>
  <c r="I173" i="1"/>
  <c r="F173" i="1"/>
  <c r="E173" i="1"/>
  <c r="D173" i="1"/>
  <c r="K172" i="1"/>
  <c r="J172" i="1"/>
  <c r="I172" i="1"/>
  <c r="F172" i="1"/>
  <c r="E172" i="1"/>
  <c r="D172" i="1"/>
  <c r="K171" i="1"/>
  <c r="J171" i="1"/>
  <c r="I171" i="1"/>
  <c r="F171" i="1"/>
  <c r="E171" i="1"/>
  <c r="D171" i="1"/>
  <c r="K170" i="1"/>
  <c r="J170" i="1"/>
  <c r="I170" i="1"/>
  <c r="F170" i="1"/>
  <c r="E170" i="1"/>
  <c r="D170" i="1"/>
  <c r="K169" i="1"/>
  <c r="J169" i="1"/>
  <c r="I169" i="1"/>
  <c r="F169" i="1"/>
  <c r="E169" i="1"/>
  <c r="D169" i="1"/>
  <c r="K168" i="1"/>
  <c r="J168" i="1"/>
  <c r="I168" i="1"/>
  <c r="F168" i="1"/>
  <c r="E168" i="1"/>
  <c r="D168" i="1"/>
  <c r="K167" i="1"/>
  <c r="J167" i="1"/>
  <c r="I167" i="1"/>
  <c r="F167" i="1"/>
  <c r="E167" i="1"/>
  <c r="D167" i="1"/>
  <c r="K166" i="1"/>
  <c r="J166" i="1"/>
  <c r="I166" i="1"/>
  <c r="F166" i="1"/>
  <c r="E166" i="1"/>
  <c r="D166" i="1"/>
  <c r="K165" i="1"/>
  <c r="J165" i="1"/>
  <c r="I165" i="1"/>
  <c r="F165" i="1"/>
  <c r="E165" i="1"/>
  <c r="D165" i="1"/>
  <c r="K164" i="1"/>
  <c r="J164" i="1"/>
  <c r="I164" i="1"/>
  <c r="F164" i="1"/>
  <c r="E164" i="1"/>
  <c r="D164" i="1"/>
  <c r="K163" i="1"/>
  <c r="J163" i="1"/>
  <c r="I163" i="1"/>
  <c r="F163" i="1"/>
  <c r="E163" i="1"/>
  <c r="D163" i="1"/>
  <c r="K162" i="1"/>
  <c r="J162" i="1"/>
  <c r="I162" i="1"/>
  <c r="F162" i="1"/>
  <c r="E162" i="1"/>
  <c r="D162" i="1"/>
  <c r="K161" i="1"/>
  <c r="J161" i="1"/>
  <c r="I161" i="1"/>
  <c r="F161" i="1"/>
  <c r="E161" i="1"/>
  <c r="D161" i="1"/>
  <c r="K160" i="1"/>
  <c r="J160" i="1"/>
  <c r="I160" i="1"/>
  <c r="F160" i="1"/>
  <c r="E160" i="1"/>
  <c r="D160" i="1"/>
  <c r="K159" i="1"/>
  <c r="J159" i="1"/>
  <c r="I159" i="1"/>
  <c r="F159" i="1"/>
  <c r="E159" i="1"/>
  <c r="D159" i="1"/>
  <c r="K158" i="1"/>
  <c r="J158" i="1"/>
  <c r="I158" i="1"/>
  <c r="F158" i="1"/>
  <c r="E158" i="1"/>
  <c r="D158" i="1"/>
  <c r="K157" i="1"/>
  <c r="J157" i="1"/>
  <c r="I157" i="1"/>
  <c r="F157" i="1"/>
  <c r="E157" i="1"/>
  <c r="D157" i="1"/>
  <c r="K156" i="1"/>
  <c r="J156" i="1"/>
  <c r="I156" i="1"/>
  <c r="F156" i="1"/>
  <c r="E156" i="1"/>
  <c r="D156" i="1"/>
  <c r="K155" i="1"/>
  <c r="J155" i="1"/>
  <c r="I155" i="1"/>
  <c r="F155" i="1"/>
  <c r="E155" i="1"/>
  <c r="D155" i="1"/>
  <c r="K154" i="1"/>
  <c r="J154" i="1"/>
  <c r="I154" i="1"/>
  <c r="F154" i="1"/>
  <c r="E154" i="1"/>
  <c r="D154" i="1"/>
  <c r="K153" i="1"/>
  <c r="J153" i="1"/>
  <c r="I153" i="1"/>
  <c r="F153" i="1"/>
  <c r="E153" i="1"/>
  <c r="D153" i="1"/>
  <c r="K152" i="1"/>
  <c r="J152" i="1"/>
  <c r="I152" i="1"/>
  <c r="F152" i="1"/>
  <c r="E152" i="1"/>
  <c r="D152" i="1"/>
  <c r="K151" i="1"/>
  <c r="J151" i="1"/>
  <c r="I151" i="1"/>
  <c r="F151" i="1"/>
  <c r="E151" i="1"/>
  <c r="D151" i="1"/>
  <c r="K150" i="1"/>
  <c r="J150" i="1"/>
  <c r="I150" i="1"/>
  <c r="F150" i="1"/>
  <c r="E150" i="1"/>
  <c r="D150" i="1"/>
  <c r="K149" i="1"/>
  <c r="J149" i="1"/>
  <c r="I149" i="1"/>
  <c r="F149" i="1"/>
  <c r="E149" i="1"/>
  <c r="D149" i="1"/>
  <c r="K148" i="1"/>
  <c r="J148" i="1"/>
  <c r="I148" i="1"/>
  <c r="F148" i="1"/>
  <c r="E148" i="1"/>
  <c r="D148" i="1"/>
  <c r="K147" i="1"/>
  <c r="J147" i="1"/>
  <c r="I147" i="1"/>
  <c r="F147" i="1"/>
  <c r="E147" i="1"/>
  <c r="D147" i="1"/>
  <c r="K146" i="1"/>
  <c r="J146" i="1"/>
  <c r="I146" i="1"/>
  <c r="F146" i="1"/>
  <c r="E146" i="1"/>
  <c r="D146" i="1"/>
  <c r="K145" i="1"/>
  <c r="J145" i="1"/>
  <c r="I145" i="1"/>
  <c r="F145" i="1"/>
  <c r="E145" i="1"/>
  <c r="D145" i="1"/>
  <c r="K144" i="1"/>
  <c r="J144" i="1"/>
  <c r="I144" i="1"/>
  <c r="F144" i="1"/>
  <c r="E144" i="1"/>
  <c r="D144" i="1"/>
  <c r="K143" i="1"/>
  <c r="J143" i="1"/>
  <c r="I143" i="1"/>
  <c r="F143" i="1"/>
  <c r="E143" i="1"/>
  <c r="D143" i="1"/>
  <c r="K142" i="1"/>
  <c r="J142" i="1"/>
  <c r="I142" i="1"/>
  <c r="F142" i="1"/>
  <c r="E142" i="1"/>
  <c r="D142" i="1"/>
  <c r="K141" i="1"/>
  <c r="J141" i="1"/>
  <c r="I141" i="1"/>
  <c r="F141" i="1"/>
  <c r="E141" i="1"/>
  <c r="D141" i="1"/>
  <c r="K140" i="1"/>
  <c r="J140" i="1"/>
  <c r="I140" i="1"/>
  <c r="F140" i="1"/>
  <c r="E140" i="1"/>
  <c r="D140" i="1"/>
  <c r="K139" i="1"/>
  <c r="J139" i="1"/>
  <c r="I139" i="1"/>
  <c r="F139" i="1"/>
  <c r="E139" i="1"/>
  <c r="D139" i="1"/>
  <c r="K138" i="1"/>
  <c r="J138" i="1"/>
  <c r="I138" i="1"/>
  <c r="F138" i="1"/>
  <c r="E138" i="1"/>
  <c r="D138" i="1"/>
  <c r="K137" i="1"/>
  <c r="J137" i="1"/>
  <c r="I137" i="1"/>
  <c r="F137" i="1"/>
  <c r="E137" i="1"/>
  <c r="D137" i="1"/>
  <c r="K136" i="1"/>
  <c r="J136" i="1"/>
  <c r="I136" i="1"/>
  <c r="F136" i="1"/>
  <c r="E136" i="1"/>
  <c r="D136" i="1"/>
  <c r="K135" i="1"/>
  <c r="J135" i="1"/>
  <c r="I135" i="1"/>
  <c r="F135" i="1"/>
  <c r="E135" i="1"/>
  <c r="D135" i="1"/>
  <c r="K134" i="1"/>
  <c r="J134" i="1"/>
  <c r="I134" i="1"/>
  <c r="F134" i="1"/>
  <c r="E134" i="1"/>
  <c r="D134" i="1"/>
  <c r="K133" i="1"/>
  <c r="J133" i="1"/>
  <c r="I133" i="1"/>
  <c r="F133" i="1"/>
  <c r="E133" i="1"/>
  <c r="D133" i="1"/>
  <c r="K132" i="1"/>
  <c r="J132" i="1"/>
  <c r="I132" i="1"/>
  <c r="F132" i="1"/>
  <c r="E132" i="1"/>
  <c r="D132" i="1"/>
  <c r="K131" i="1"/>
  <c r="J131" i="1"/>
  <c r="I131" i="1"/>
  <c r="F131" i="1"/>
  <c r="E131" i="1"/>
  <c r="D131" i="1"/>
  <c r="K130" i="1"/>
  <c r="J130" i="1"/>
  <c r="I130" i="1"/>
  <c r="F130" i="1"/>
  <c r="E130" i="1"/>
  <c r="D130" i="1"/>
  <c r="K129" i="1"/>
  <c r="J129" i="1"/>
  <c r="I129" i="1"/>
  <c r="F129" i="1"/>
  <c r="E129" i="1"/>
  <c r="D129" i="1"/>
  <c r="K128" i="1"/>
  <c r="J128" i="1"/>
  <c r="I128" i="1"/>
  <c r="F128" i="1"/>
  <c r="E128" i="1"/>
  <c r="D128" i="1"/>
  <c r="K127" i="1"/>
  <c r="J127" i="1"/>
  <c r="I127" i="1"/>
  <c r="F127" i="1"/>
  <c r="E127" i="1"/>
  <c r="D127" i="1"/>
  <c r="K126" i="1"/>
  <c r="J126" i="1"/>
  <c r="I126" i="1"/>
  <c r="F126" i="1"/>
  <c r="E126" i="1"/>
  <c r="D126" i="1"/>
  <c r="K125" i="1"/>
  <c r="J125" i="1"/>
  <c r="I125" i="1"/>
  <c r="F125" i="1"/>
  <c r="E125" i="1"/>
  <c r="D125" i="1"/>
  <c r="K124" i="1"/>
  <c r="J124" i="1"/>
  <c r="I124" i="1"/>
  <c r="F124" i="1"/>
  <c r="E124" i="1"/>
  <c r="D124" i="1"/>
  <c r="K123" i="1"/>
  <c r="J123" i="1"/>
  <c r="I123" i="1"/>
  <c r="F123" i="1"/>
  <c r="E123" i="1"/>
  <c r="D123" i="1"/>
  <c r="K122" i="1"/>
  <c r="J122" i="1"/>
  <c r="I122" i="1"/>
  <c r="F122" i="1"/>
  <c r="E122" i="1"/>
  <c r="D122" i="1"/>
  <c r="K121" i="1"/>
  <c r="J121" i="1"/>
  <c r="I121" i="1"/>
  <c r="F121" i="1"/>
  <c r="E121" i="1"/>
  <c r="D121" i="1"/>
  <c r="K120" i="1"/>
  <c r="J120" i="1"/>
  <c r="I120" i="1"/>
  <c r="F120" i="1"/>
  <c r="E120" i="1"/>
  <c r="D120" i="1"/>
  <c r="K119" i="1"/>
  <c r="J119" i="1"/>
  <c r="I119" i="1"/>
  <c r="F119" i="1"/>
  <c r="E119" i="1"/>
  <c r="D119" i="1"/>
  <c r="K118" i="1"/>
  <c r="J118" i="1"/>
  <c r="I118" i="1"/>
  <c r="F118" i="1"/>
  <c r="E118" i="1"/>
  <c r="D118" i="1"/>
  <c r="K117" i="1"/>
  <c r="J117" i="1"/>
  <c r="I117" i="1"/>
  <c r="F117" i="1"/>
  <c r="E117" i="1"/>
  <c r="D117" i="1"/>
  <c r="K116" i="1"/>
  <c r="J116" i="1"/>
  <c r="I116" i="1"/>
  <c r="F116" i="1"/>
  <c r="E116" i="1"/>
  <c r="D116" i="1"/>
  <c r="K115" i="1"/>
  <c r="J115" i="1"/>
  <c r="I115" i="1"/>
  <c r="F115" i="1"/>
  <c r="E115" i="1"/>
  <c r="D115" i="1"/>
  <c r="K114" i="1"/>
  <c r="J114" i="1"/>
  <c r="I114" i="1"/>
  <c r="F114" i="1"/>
  <c r="E114" i="1"/>
  <c r="D114" i="1"/>
  <c r="K113" i="1"/>
  <c r="J113" i="1"/>
  <c r="I113" i="1"/>
  <c r="F113" i="1"/>
  <c r="E113" i="1"/>
  <c r="D113" i="1"/>
  <c r="K112" i="1"/>
  <c r="J112" i="1"/>
  <c r="I112" i="1"/>
  <c r="F112" i="1"/>
  <c r="E112" i="1"/>
  <c r="D112" i="1"/>
  <c r="K111" i="1"/>
  <c r="J111" i="1"/>
  <c r="I111" i="1"/>
  <c r="F111" i="1"/>
  <c r="E111" i="1"/>
  <c r="D111" i="1"/>
  <c r="K110" i="1"/>
  <c r="J110" i="1"/>
  <c r="I110" i="1"/>
  <c r="F110" i="1"/>
  <c r="E110" i="1"/>
  <c r="D110" i="1"/>
  <c r="K109" i="1"/>
  <c r="J109" i="1"/>
  <c r="I109" i="1"/>
  <c r="F109" i="1"/>
  <c r="E109" i="1"/>
  <c r="D109" i="1"/>
  <c r="K108" i="1"/>
  <c r="J108" i="1"/>
  <c r="I108" i="1"/>
  <c r="F108" i="1"/>
  <c r="E108" i="1"/>
  <c r="D108" i="1"/>
  <c r="K107" i="1"/>
  <c r="J107" i="1"/>
  <c r="I107" i="1"/>
  <c r="F107" i="1"/>
  <c r="E107" i="1"/>
  <c r="D107" i="1"/>
  <c r="K106" i="1"/>
  <c r="J106" i="1"/>
  <c r="I106" i="1"/>
  <c r="F106" i="1"/>
  <c r="E106" i="1"/>
  <c r="D106" i="1"/>
  <c r="K105" i="1"/>
  <c r="J105" i="1"/>
  <c r="I105" i="1"/>
  <c r="F105" i="1"/>
  <c r="E105" i="1"/>
  <c r="D105" i="1"/>
  <c r="K104" i="1"/>
  <c r="J104" i="1"/>
  <c r="I104" i="1"/>
  <c r="F104" i="1"/>
  <c r="E104" i="1"/>
  <c r="D104" i="1"/>
  <c r="K103" i="1"/>
  <c r="J103" i="1"/>
  <c r="I103" i="1"/>
  <c r="F103" i="1"/>
  <c r="E103" i="1"/>
  <c r="D103" i="1"/>
  <c r="K102" i="1"/>
  <c r="J102" i="1"/>
  <c r="I102" i="1"/>
  <c r="F102" i="1"/>
  <c r="E102" i="1"/>
  <c r="D102" i="1"/>
  <c r="K101" i="1"/>
  <c r="J101" i="1"/>
  <c r="I101" i="1"/>
  <c r="F101" i="1"/>
  <c r="E101" i="1"/>
  <c r="D101" i="1"/>
  <c r="K100" i="1"/>
  <c r="J100" i="1"/>
  <c r="I100" i="1"/>
  <c r="F100" i="1"/>
  <c r="E100" i="1"/>
  <c r="D100" i="1"/>
  <c r="K99" i="1"/>
  <c r="J99" i="1"/>
  <c r="I99" i="1"/>
  <c r="F99" i="1"/>
  <c r="E99" i="1"/>
  <c r="D99" i="1"/>
  <c r="K98" i="1"/>
  <c r="J98" i="1"/>
  <c r="I98" i="1"/>
  <c r="F98" i="1"/>
  <c r="E98" i="1"/>
  <c r="D98" i="1"/>
  <c r="K97" i="1"/>
  <c r="J97" i="1"/>
  <c r="I97" i="1"/>
  <c r="F97" i="1"/>
  <c r="E97" i="1"/>
  <c r="D97" i="1"/>
  <c r="K96" i="1"/>
  <c r="J96" i="1"/>
  <c r="I96" i="1"/>
  <c r="F96" i="1"/>
  <c r="E96" i="1"/>
  <c r="D96" i="1"/>
  <c r="K95" i="1"/>
  <c r="J95" i="1"/>
  <c r="I95" i="1"/>
  <c r="F95" i="1"/>
  <c r="E95" i="1"/>
  <c r="D95" i="1"/>
  <c r="K94" i="1"/>
  <c r="J94" i="1"/>
  <c r="I94" i="1"/>
  <c r="F94" i="1"/>
  <c r="E94" i="1"/>
  <c r="D94" i="1"/>
  <c r="K93" i="1"/>
  <c r="J93" i="1"/>
  <c r="I93" i="1"/>
  <c r="F93" i="1"/>
  <c r="E93" i="1"/>
  <c r="D93" i="1"/>
  <c r="K92" i="1"/>
  <c r="J92" i="1"/>
  <c r="I92" i="1"/>
  <c r="F92" i="1"/>
  <c r="E92" i="1"/>
  <c r="D92" i="1"/>
  <c r="K91" i="1"/>
  <c r="J91" i="1"/>
  <c r="I91" i="1"/>
  <c r="F91" i="1"/>
  <c r="E91" i="1"/>
  <c r="D91" i="1"/>
  <c r="K90" i="1"/>
  <c r="J90" i="1"/>
  <c r="I90" i="1"/>
  <c r="F90" i="1"/>
  <c r="E90" i="1"/>
  <c r="D90" i="1"/>
  <c r="K89" i="1"/>
  <c r="J89" i="1"/>
  <c r="I89" i="1"/>
  <c r="F89" i="1"/>
  <c r="E89" i="1"/>
  <c r="D89" i="1"/>
  <c r="K88" i="1"/>
  <c r="J88" i="1"/>
  <c r="I88" i="1"/>
  <c r="F88" i="1"/>
  <c r="E88" i="1"/>
  <c r="D88" i="1"/>
  <c r="K87" i="1"/>
  <c r="J87" i="1"/>
  <c r="I87" i="1"/>
  <c r="F87" i="1"/>
  <c r="E87" i="1"/>
  <c r="D87" i="1"/>
  <c r="K86" i="1"/>
  <c r="J86" i="1"/>
  <c r="I86" i="1"/>
  <c r="F86" i="1"/>
  <c r="E86" i="1"/>
  <c r="D86" i="1"/>
  <c r="K85" i="1"/>
  <c r="J85" i="1"/>
  <c r="I85" i="1"/>
  <c r="F85" i="1"/>
  <c r="E85" i="1"/>
  <c r="D85" i="1"/>
  <c r="K84" i="1"/>
  <c r="J84" i="1"/>
  <c r="I84" i="1"/>
  <c r="F84" i="1"/>
  <c r="E84" i="1"/>
  <c r="D84" i="1"/>
  <c r="K83" i="1"/>
  <c r="J83" i="1"/>
  <c r="I83" i="1"/>
  <c r="F83" i="1"/>
  <c r="E83" i="1"/>
  <c r="D83" i="1"/>
  <c r="K82" i="1"/>
  <c r="J82" i="1"/>
  <c r="I82" i="1"/>
  <c r="F82" i="1"/>
  <c r="E82" i="1"/>
  <c r="D82" i="1"/>
  <c r="K81" i="1"/>
  <c r="J81" i="1"/>
  <c r="I81" i="1"/>
  <c r="F81" i="1"/>
  <c r="E81" i="1"/>
  <c r="D81" i="1"/>
  <c r="K80" i="1"/>
  <c r="J80" i="1"/>
  <c r="I80" i="1"/>
  <c r="F80" i="1"/>
  <c r="E80" i="1"/>
  <c r="D80" i="1"/>
  <c r="K79" i="1"/>
  <c r="J79" i="1"/>
  <c r="I79" i="1"/>
  <c r="F79" i="1"/>
  <c r="E79" i="1"/>
  <c r="D79" i="1"/>
  <c r="K78" i="1"/>
  <c r="J78" i="1"/>
  <c r="I78" i="1"/>
  <c r="F78" i="1"/>
  <c r="E78" i="1"/>
  <c r="D78" i="1"/>
  <c r="K77" i="1"/>
  <c r="J77" i="1"/>
  <c r="I77" i="1"/>
  <c r="F77" i="1"/>
  <c r="E77" i="1"/>
  <c r="D77" i="1"/>
  <c r="K76" i="1"/>
  <c r="J76" i="1"/>
  <c r="I76" i="1"/>
  <c r="F76" i="1"/>
  <c r="E76" i="1"/>
  <c r="D76" i="1"/>
  <c r="K75" i="1"/>
  <c r="J75" i="1"/>
  <c r="I75" i="1"/>
  <c r="F75" i="1"/>
  <c r="E75" i="1"/>
  <c r="D75" i="1"/>
  <c r="K74" i="1"/>
  <c r="J74" i="1"/>
  <c r="I74" i="1"/>
  <c r="F74" i="1"/>
  <c r="E74" i="1"/>
  <c r="D74" i="1"/>
  <c r="K73" i="1"/>
  <c r="J73" i="1"/>
  <c r="I73" i="1"/>
  <c r="F73" i="1"/>
  <c r="E73" i="1"/>
  <c r="D73" i="1"/>
  <c r="K72" i="1"/>
  <c r="J72" i="1"/>
  <c r="I72" i="1"/>
  <c r="F72" i="1"/>
  <c r="E72" i="1"/>
  <c r="D72" i="1"/>
  <c r="K71" i="1"/>
  <c r="J71" i="1"/>
  <c r="I71" i="1"/>
  <c r="F71" i="1"/>
  <c r="E71" i="1"/>
  <c r="D71" i="1"/>
  <c r="K70" i="1"/>
  <c r="J70" i="1"/>
  <c r="I70" i="1"/>
  <c r="F70" i="1"/>
  <c r="E70" i="1"/>
  <c r="D70" i="1"/>
  <c r="K69" i="1"/>
  <c r="J69" i="1"/>
  <c r="I69" i="1"/>
  <c r="F69" i="1"/>
  <c r="E69" i="1"/>
  <c r="D69" i="1"/>
  <c r="K68" i="1"/>
  <c r="J68" i="1"/>
  <c r="I68" i="1"/>
  <c r="F68" i="1"/>
  <c r="E68" i="1"/>
  <c r="D68" i="1"/>
  <c r="K67" i="1"/>
  <c r="J67" i="1"/>
  <c r="I67" i="1"/>
  <c r="F67" i="1"/>
  <c r="E67" i="1"/>
  <c r="D67" i="1"/>
  <c r="K66" i="1"/>
  <c r="J66" i="1"/>
  <c r="I66" i="1"/>
  <c r="F66" i="1"/>
  <c r="E66" i="1"/>
  <c r="D66" i="1"/>
  <c r="K65" i="1"/>
  <c r="J65" i="1"/>
  <c r="I65" i="1"/>
  <c r="F65" i="1"/>
  <c r="E65" i="1"/>
  <c r="D65" i="1"/>
  <c r="K64" i="1"/>
  <c r="J64" i="1"/>
  <c r="I64" i="1"/>
  <c r="F64" i="1"/>
  <c r="E64" i="1"/>
  <c r="D64" i="1"/>
  <c r="K63" i="1"/>
  <c r="J63" i="1"/>
  <c r="I63" i="1"/>
  <c r="F63" i="1"/>
  <c r="E63" i="1"/>
  <c r="D63" i="1"/>
  <c r="K62" i="1"/>
  <c r="J62" i="1"/>
  <c r="I62" i="1"/>
  <c r="F62" i="1"/>
  <c r="E62" i="1"/>
  <c r="D62" i="1"/>
  <c r="K61" i="1"/>
  <c r="J61" i="1"/>
  <c r="I61" i="1"/>
  <c r="F61" i="1"/>
  <c r="E61" i="1"/>
  <c r="D61" i="1"/>
  <c r="K60" i="1"/>
  <c r="J60" i="1"/>
  <c r="I60" i="1"/>
  <c r="F60" i="1"/>
  <c r="E60" i="1"/>
  <c r="D60" i="1"/>
  <c r="K59" i="1"/>
  <c r="J59" i="1"/>
  <c r="I59" i="1"/>
  <c r="F59" i="1"/>
  <c r="E59" i="1"/>
  <c r="D59" i="1"/>
  <c r="K58" i="1"/>
  <c r="J58" i="1"/>
  <c r="I58" i="1"/>
  <c r="F58" i="1"/>
  <c r="E58" i="1"/>
  <c r="D58" i="1"/>
  <c r="K57" i="1"/>
  <c r="J57" i="1"/>
  <c r="I57" i="1"/>
  <c r="F57" i="1"/>
  <c r="E57" i="1"/>
  <c r="D57" i="1"/>
  <c r="K56" i="1"/>
  <c r="J56" i="1"/>
  <c r="I56" i="1"/>
  <c r="F56" i="1"/>
  <c r="E56" i="1"/>
  <c r="D56" i="1"/>
  <c r="K55" i="1"/>
  <c r="J55" i="1"/>
  <c r="I55" i="1"/>
  <c r="F55" i="1"/>
  <c r="E55" i="1"/>
  <c r="D55" i="1"/>
  <c r="K54" i="1"/>
  <c r="J54" i="1"/>
  <c r="I54" i="1"/>
  <c r="F54" i="1"/>
  <c r="E54" i="1"/>
  <c r="D54" i="1"/>
  <c r="K53" i="1"/>
  <c r="J53" i="1"/>
  <c r="I53" i="1"/>
  <c r="F53" i="1"/>
  <c r="E53" i="1"/>
  <c r="D53" i="1"/>
  <c r="K52" i="1"/>
  <c r="J52" i="1"/>
  <c r="I52" i="1"/>
  <c r="F52" i="1"/>
  <c r="E52" i="1"/>
  <c r="D52" i="1"/>
  <c r="K51" i="1"/>
  <c r="J51" i="1"/>
  <c r="I51" i="1"/>
  <c r="F51" i="1"/>
  <c r="E51" i="1"/>
  <c r="D51" i="1"/>
  <c r="K50" i="1"/>
  <c r="J50" i="1"/>
  <c r="I50" i="1"/>
  <c r="F50" i="1"/>
  <c r="E50" i="1"/>
  <c r="D50" i="1"/>
  <c r="K49" i="1"/>
  <c r="J49" i="1"/>
  <c r="I49" i="1"/>
  <c r="F49" i="1"/>
  <c r="E49" i="1"/>
  <c r="D49" i="1"/>
  <c r="K48" i="1"/>
  <c r="J48" i="1"/>
  <c r="I48" i="1"/>
  <c r="F48" i="1"/>
  <c r="E48" i="1"/>
  <c r="D48" i="1"/>
  <c r="K47" i="1"/>
  <c r="J47" i="1"/>
  <c r="I47" i="1"/>
  <c r="F47" i="1"/>
  <c r="E47" i="1"/>
  <c r="D47" i="1"/>
  <c r="K46" i="1"/>
  <c r="J46" i="1"/>
  <c r="I46" i="1"/>
  <c r="F46" i="1"/>
  <c r="E46" i="1"/>
  <c r="D46" i="1"/>
  <c r="K45" i="1"/>
  <c r="J45" i="1"/>
  <c r="I45" i="1"/>
  <c r="F45" i="1"/>
  <c r="E45" i="1"/>
  <c r="D45" i="1"/>
  <c r="K44" i="1"/>
  <c r="J44" i="1"/>
  <c r="I44" i="1"/>
  <c r="F44" i="1"/>
  <c r="E44" i="1"/>
  <c r="D44" i="1"/>
  <c r="K43" i="1"/>
  <c r="J43" i="1"/>
  <c r="I43" i="1"/>
  <c r="F43" i="1"/>
  <c r="E43" i="1"/>
  <c r="D43" i="1"/>
  <c r="K42" i="1"/>
  <c r="J42" i="1"/>
  <c r="I42" i="1"/>
  <c r="F42" i="1"/>
  <c r="E42" i="1"/>
  <c r="D42" i="1"/>
  <c r="K41" i="1"/>
  <c r="J41" i="1"/>
  <c r="I41" i="1"/>
  <c r="F41" i="1"/>
  <c r="E41" i="1"/>
  <c r="D41" i="1"/>
  <c r="K40" i="1"/>
  <c r="J40" i="1"/>
  <c r="I40" i="1"/>
  <c r="F40" i="1"/>
  <c r="E40" i="1"/>
  <c r="D40" i="1"/>
  <c r="K39" i="1"/>
  <c r="J39" i="1"/>
  <c r="I39" i="1"/>
  <c r="F39" i="1"/>
  <c r="E39" i="1"/>
  <c r="D39" i="1"/>
  <c r="K38" i="1"/>
  <c r="J38" i="1"/>
  <c r="I38" i="1"/>
  <c r="F38" i="1"/>
  <c r="E38" i="1"/>
  <c r="D38" i="1"/>
  <c r="K37" i="1"/>
  <c r="J37" i="1"/>
  <c r="I37" i="1"/>
  <c r="F37" i="1"/>
  <c r="E37" i="1"/>
  <c r="D37" i="1"/>
  <c r="K36" i="1"/>
  <c r="J36" i="1"/>
  <c r="I36" i="1"/>
  <c r="F36" i="1"/>
  <c r="E36" i="1"/>
  <c r="D36" i="1"/>
  <c r="K35" i="1"/>
  <c r="J35" i="1"/>
  <c r="I35" i="1"/>
  <c r="F35" i="1"/>
  <c r="E35" i="1"/>
  <c r="D35" i="1"/>
  <c r="K34" i="1"/>
  <c r="J34" i="1"/>
  <c r="I34" i="1"/>
  <c r="F34" i="1"/>
  <c r="E34" i="1"/>
  <c r="D34" i="1"/>
  <c r="K33" i="1"/>
  <c r="J33" i="1"/>
  <c r="I33" i="1"/>
  <c r="F33" i="1"/>
  <c r="E33" i="1"/>
  <c r="D33" i="1"/>
  <c r="K32" i="1"/>
  <c r="J32" i="1"/>
  <c r="I32" i="1"/>
  <c r="F32" i="1"/>
  <c r="E32" i="1"/>
  <c r="D32" i="1"/>
  <c r="K31" i="1"/>
  <c r="J31" i="1"/>
  <c r="I31" i="1"/>
  <c r="F31" i="1"/>
  <c r="E31" i="1"/>
  <c r="D31" i="1"/>
  <c r="K30" i="1"/>
  <c r="J30" i="1"/>
  <c r="I30" i="1"/>
  <c r="F30" i="1"/>
  <c r="E30" i="1"/>
  <c r="D30" i="1"/>
  <c r="K29" i="1"/>
  <c r="J29" i="1"/>
  <c r="I29" i="1"/>
  <c r="F29" i="1"/>
  <c r="E29" i="1"/>
  <c r="D29" i="1"/>
  <c r="K28" i="1"/>
  <c r="J28" i="1"/>
  <c r="I28" i="1"/>
  <c r="F28" i="1"/>
  <c r="E28" i="1"/>
  <c r="D28" i="1"/>
  <c r="K27" i="1"/>
  <c r="J27" i="1"/>
  <c r="I27" i="1"/>
  <c r="F27" i="1"/>
  <c r="E27" i="1"/>
  <c r="D27" i="1"/>
  <c r="K26" i="1"/>
  <c r="J26" i="1"/>
  <c r="I26" i="1"/>
  <c r="F26" i="1"/>
  <c r="E26" i="1"/>
  <c r="D26" i="1"/>
  <c r="K25" i="1"/>
  <c r="J25" i="1"/>
  <c r="I25" i="1"/>
  <c r="F25" i="1"/>
  <c r="E25" i="1"/>
  <c r="D25" i="1"/>
  <c r="K24" i="1"/>
  <c r="J24" i="1"/>
  <c r="I24" i="1"/>
  <c r="F24" i="1"/>
  <c r="E24" i="1"/>
  <c r="D24" i="1"/>
  <c r="K23" i="1"/>
  <c r="J23" i="1"/>
  <c r="I23" i="1"/>
  <c r="F23" i="1"/>
  <c r="E23" i="1"/>
  <c r="D23" i="1"/>
  <c r="K22" i="1"/>
  <c r="J22" i="1"/>
  <c r="I22" i="1"/>
  <c r="F22" i="1"/>
  <c r="E22" i="1"/>
  <c r="D22" i="1"/>
  <c r="K21" i="1"/>
  <c r="J21" i="1"/>
  <c r="I21" i="1"/>
  <c r="F21" i="1"/>
  <c r="E21" i="1"/>
  <c r="D21" i="1"/>
  <c r="K20" i="1"/>
  <c r="J20" i="1"/>
  <c r="I20" i="1"/>
  <c r="F20" i="1"/>
  <c r="E20" i="1"/>
  <c r="D20" i="1"/>
  <c r="K19" i="1"/>
  <c r="J19" i="1"/>
  <c r="I19" i="1"/>
  <c r="F19" i="1"/>
  <c r="E19" i="1"/>
  <c r="D19" i="1"/>
  <c r="K18" i="1"/>
  <c r="J18" i="1"/>
  <c r="I18" i="1"/>
  <c r="E18" i="1"/>
  <c r="D18" i="1"/>
  <c r="K17" i="1"/>
  <c r="J17" i="1"/>
  <c r="I17" i="1"/>
  <c r="F17" i="1"/>
  <c r="E17" i="1"/>
  <c r="D17" i="1"/>
  <c r="K16" i="1"/>
  <c r="J16" i="1"/>
  <c r="I16" i="1"/>
  <c r="F16" i="1"/>
  <c r="E16" i="1"/>
  <c r="D16" i="1"/>
  <c r="K15" i="1"/>
  <c r="J15" i="1"/>
  <c r="I15" i="1"/>
  <c r="F15" i="1"/>
  <c r="E15" i="1"/>
  <c r="D15" i="1"/>
  <c r="K14" i="1"/>
  <c r="J14" i="1"/>
  <c r="I14" i="1"/>
  <c r="F14" i="1"/>
  <c r="E14" i="1"/>
  <c r="D14" i="1"/>
  <c r="K13" i="1"/>
  <c r="J13" i="1"/>
  <c r="I13" i="1"/>
  <c r="F13" i="1"/>
  <c r="E13" i="1"/>
  <c r="D13" i="1"/>
  <c r="K12" i="1"/>
  <c r="J12" i="1"/>
  <c r="I12" i="1"/>
  <c r="F12" i="1"/>
  <c r="E12" i="1"/>
  <c r="D12" i="1"/>
  <c r="K11" i="1"/>
  <c r="J11" i="1"/>
  <c r="I11" i="1"/>
  <c r="F11" i="1"/>
  <c r="E11" i="1"/>
  <c r="D11" i="1"/>
  <c r="K10" i="1"/>
  <c r="J10" i="1"/>
  <c r="I10" i="1"/>
  <c r="F10" i="1"/>
  <c r="E10" i="1"/>
  <c r="D10" i="1"/>
  <c r="K9" i="1"/>
  <c r="J9" i="1"/>
  <c r="I9" i="1"/>
  <c r="F9" i="1"/>
  <c r="E9" i="1"/>
  <c r="D9" i="1"/>
  <c r="K8" i="1"/>
  <c r="J8" i="1"/>
  <c r="I8" i="1"/>
  <c r="F8" i="1"/>
  <c r="E8" i="1"/>
  <c r="D8" i="1"/>
  <c r="K7" i="1"/>
  <c r="J7" i="1"/>
  <c r="I7" i="1"/>
  <c r="F7" i="1"/>
  <c r="E7" i="1"/>
  <c r="D7" i="1"/>
  <c r="K6" i="1"/>
  <c r="J6" i="1"/>
  <c r="I6" i="1"/>
  <c r="F6" i="1"/>
  <c r="E6" i="1"/>
  <c r="D6" i="1"/>
  <c r="K5" i="1"/>
  <c r="J5" i="1"/>
  <c r="I5" i="1"/>
  <c r="F5" i="1"/>
  <c r="E5" i="1"/>
  <c r="D5" i="1"/>
  <c r="K4" i="1"/>
  <c r="J4" i="1"/>
  <c r="I4" i="1"/>
  <c r="F4" i="1"/>
  <c r="E4" i="1"/>
  <c r="D4" i="1"/>
  <c r="K3" i="1"/>
  <c r="J3" i="1"/>
  <c r="I3" i="1"/>
  <c r="F3" i="1"/>
  <c r="E3" i="1"/>
  <c r="D3" i="1"/>
  <c r="L3" i="1"/>
  <c r="L4" i="1" s="1"/>
  <c r="L5" i="1" s="1"/>
  <c r="G24" i="5" l="1"/>
  <c r="G20" i="5"/>
  <c r="G23" i="5"/>
  <c r="G19" i="5"/>
  <c r="G21" i="5"/>
  <c r="L30" i="10"/>
  <c r="G28" i="10"/>
  <c r="G19" i="7"/>
  <c r="G5" i="4"/>
  <c r="G38" i="10"/>
  <c r="M6" i="12"/>
  <c r="M5" i="12"/>
  <c r="M4" i="12"/>
  <c r="M3" i="12"/>
  <c r="M2" i="12"/>
  <c r="G39" i="10"/>
  <c r="G32" i="10"/>
  <c r="G3" i="9"/>
  <c r="G7" i="4"/>
  <c r="G11" i="4"/>
  <c r="G15" i="4"/>
  <c r="G19" i="4"/>
  <c r="G4" i="4"/>
  <c r="G8" i="4"/>
  <c r="G12" i="4"/>
  <c r="G16" i="4"/>
  <c r="G20" i="4"/>
  <c r="G9" i="4"/>
  <c r="G13" i="4"/>
  <c r="G17" i="4"/>
  <c r="G21" i="4"/>
  <c r="G6" i="4"/>
  <c r="G10" i="4"/>
  <c r="G14" i="4"/>
  <c r="G18" i="4"/>
  <c r="G22" i="4"/>
  <c r="M13" i="12"/>
  <c r="M12" i="12"/>
  <c r="M11" i="12"/>
  <c r="M10" i="12"/>
  <c r="G26" i="11"/>
  <c r="M19" i="12"/>
  <c r="M18" i="12"/>
  <c r="Q18" i="12" s="1"/>
  <c r="L6" i="11"/>
  <c r="G30" i="11"/>
  <c r="G25" i="11"/>
  <c r="L5" i="10"/>
  <c r="G36" i="10"/>
  <c r="G30" i="10"/>
  <c r="G37" i="10"/>
  <c r="L38" i="10"/>
  <c r="G4" i="9"/>
  <c r="G21" i="7"/>
  <c r="L4" i="6"/>
  <c r="N28" i="5"/>
  <c r="G31" i="11"/>
  <c r="L6" i="3"/>
  <c r="G22" i="10"/>
  <c r="G29" i="11"/>
  <c r="M138" i="13"/>
  <c r="M130" i="13"/>
  <c r="M122" i="13"/>
  <c r="M114" i="13"/>
  <c r="M106" i="13"/>
  <c r="M98" i="13"/>
  <c r="M90" i="13"/>
  <c r="M82" i="13"/>
  <c r="M74" i="13"/>
  <c r="M66" i="13"/>
  <c r="M58" i="13"/>
  <c r="M50" i="13"/>
  <c r="M42" i="13"/>
  <c r="M34" i="13"/>
  <c r="M26" i="13"/>
  <c r="M18" i="13"/>
  <c r="M10" i="13"/>
  <c r="M127" i="13"/>
  <c r="M137" i="13"/>
  <c r="M129" i="13"/>
  <c r="M121" i="13"/>
  <c r="M113" i="13"/>
  <c r="M105" i="13"/>
  <c r="M97" i="13"/>
  <c r="M89" i="13"/>
  <c r="M81" i="13"/>
  <c r="M73" i="13"/>
  <c r="M65" i="13"/>
  <c r="M57" i="13"/>
  <c r="M49" i="13"/>
  <c r="M41" i="13"/>
  <c r="M33" i="13"/>
  <c r="M25" i="13"/>
  <c r="M17" i="13"/>
  <c r="M9" i="13"/>
  <c r="M119" i="13"/>
  <c r="M79" i="13"/>
  <c r="M55" i="13"/>
  <c r="M31" i="13"/>
  <c r="M7" i="13"/>
  <c r="M136" i="13"/>
  <c r="M128" i="13"/>
  <c r="M120" i="13"/>
  <c r="M112" i="13"/>
  <c r="M104" i="13"/>
  <c r="M96" i="13"/>
  <c r="M88" i="13"/>
  <c r="M80" i="13"/>
  <c r="M72" i="13"/>
  <c r="M64" i="13"/>
  <c r="M56" i="13"/>
  <c r="M48" i="13"/>
  <c r="M40" i="13"/>
  <c r="M32" i="13"/>
  <c r="M24" i="13"/>
  <c r="M16" i="13"/>
  <c r="M8" i="13"/>
  <c r="M135" i="13"/>
  <c r="M134" i="13"/>
  <c r="M126" i="13"/>
  <c r="M118" i="13"/>
  <c r="M110" i="13"/>
  <c r="M102" i="13"/>
  <c r="M94" i="13"/>
  <c r="M86" i="13"/>
  <c r="M78" i="13"/>
  <c r="M70" i="13"/>
  <c r="M62" i="13"/>
  <c r="M54" i="13"/>
  <c r="M46" i="13"/>
  <c r="M38" i="13"/>
  <c r="M30" i="13"/>
  <c r="M22" i="13"/>
  <c r="M14" i="13"/>
  <c r="M6" i="13"/>
  <c r="M133" i="13"/>
  <c r="M109" i="13"/>
  <c r="M93" i="13"/>
  <c r="M77" i="13"/>
  <c r="M61" i="13"/>
  <c r="M45" i="13"/>
  <c r="M29" i="13"/>
  <c r="M21" i="13"/>
  <c r="M5" i="13"/>
  <c r="M125" i="13"/>
  <c r="M117" i="13"/>
  <c r="M101" i="13"/>
  <c r="M85" i="13"/>
  <c r="M69" i="13"/>
  <c r="M53" i="13"/>
  <c r="M37" i="13"/>
  <c r="M13" i="13"/>
  <c r="M132" i="13"/>
  <c r="M124" i="13"/>
  <c r="M116" i="13"/>
  <c r="M108" i="13"/>
  <c r="M100" i="13"/>
  <c r="M92" i="13"/>
  <c r="M84" i="13"/>
  <c r="M76" i="13"/>
  <c r="M68" i="13"/>
  <c r="M60" i="13"/>
  <c r="M52" i="13"/>
  <c r="M44" i="13"/>
  <c r="M36" i="13"/>
  <c r="M28" i="13"/>
  <c r="M20" i="13"/>
  <c r="M12" i="13"/>
  <c r="M4" i="13"/>
  <c r="M111" i="13"/>
  <c r="M95" i="13"/>
  <c r="M71" i="13"/>
  <c r="M47" i="13"/>
  <c r="M15" i="13"/>
  <c r="M131" i="13"/>
  <c r="M123" i="13"/>
  <c r="M115" i="13"/>
  <c r="M107" i="13"/>
  <c r="M99" i="13"/>
  <c r="M91" i="13"/>
  <c r="M83" i="13"/>
  <c r="M75" i="13"/>
  <c r="M67" i="13"/>
  <c r="M59" i="13"/>
  <c r="M51" i="13"/>
  <c r="M43" i="13"/>
  <c r="M35" i="13"/>
  <c r="M27" i="13"/>
  <c r="M19" i="13"/>
  <c r="M11" i="13"/>
  <c r="M3" i="13"/>
  <c r="M103" i="13"/>
  <c r="M87" i="13"/>
  <c r="M63" i="13"/>
  <c r="M39" i="13"/>
  <c r="M23" i="13"/>
  <c r="M2" i="13"/>
  <c r="G32" i="9"/>
  <c r="L6" i="13"/>
  <c r="G18" i="5"/>
  <c r="G31" i="9"/>
  <c r="G14" i="8"/>
  <c r="G3" i="8"/>
  <c r="G36" i="11"/>
  <c r="G35" i="11"/>
  <c r="G3" i="5"/>
  <c r="G24" i="10"/>
  <c r="G6" i="10"/>
  <c r="G24" i="4"/>
  <c r="G4" i="6"/>
  <c r="G14" i="11"/>
  <c r="G2" i="6"/>
  <c r="G29" i="4"/>
  <c r="G20" i="7"/>
  <c r="G2" i="9"/>
  <c r="G6" i="11"/>
  <c r="G25" i="4"/>
  <c r="G27" i="4"/>
  <c r="G35" i="4"/>
  <c r="G6" i="5"/>
  <c r="G2" i="8"/>
  <c r="G7" i="9"/>
  <c r="G34" i="10"/>
  <c r="G10" i="11"/>
  <c r="G22" i="11"/>
  <c r="G39" i="11"/>
  <c r="G19" i="6"/>
  <c r="G23" i="10"/>
  <c r="G4" i="3"/>
  <c r="G4" i="7"/>
  <c r="G12" i="11"/>
  <c r="G43" i="11"/>
  <c r="G4" i="11"/>
  <c r="G3" i="6"/>
  <c r="G5" i="8"/>
  <c r="G21" i="9"/>
  <c r="G2" i="10"/>
  <c r="G21" i="10"/>
  <c r="G33" i="10"/>
  <c r="G13" i="11"/>
  <c r="G5" i="6"/>
  <c r="G13" i="6"/>
  <c r="G12" i="7"/>
  <c r="G9" i="8"/>
  <c r="G7" i="10"/>
  <c r="G5" i="11"/>
  <c r="G24" i="11"/>
  <c r="G27" i="11"/>
  <c r="G26" i="4"/>
  <c r="G2" i="5"/>
  <c r="G13" i="7"/>
  <c r="G11" i="8"/>
  <c r="G11" i="9"/>
  <c r="G30" i="9"/>
  <c r="G32" i="11"/>
  <c r="G12" i="8"/>
  <c r="G20" i="9"/>
  <c r="G44" i="11"/>
  <c r="G12" i="5"/>
  <c r="G8" i="9"/>
  <c r="G30" i="4"/>
  <c r="G44" i="6"/>
  <c r="G6" i="6"/>
  <c r="G14" i="6"/>
  <c r="G6" i="8"/>
  <c r="G9" i="9"/>
  <c r="G13" i="10"/>
  <c r="G3" i="10"/>
  <c r="G7" i="11"/>
  <c r="G33" i="4"/>
  <c r="G41" i="4"/>
  <c r="G49" i="4"/>
  <c r="G11" i="5"/>
  <c r="G5" i="7"/>
  <c r="G7" i="8"/>
  <c r="G18" i="9"/>
  <c r="G10" i="9"/>
  <c r="G26" i="9"/>
  <c r="G4" i="10"/>
  <c r="G29" i="10"/>
  <c r="G8" i="11"/>
  <c r="G18" i="11"/>
  <c r="G9" i="3"/>
  <c r="G17" i="3"/>
  <c r="G10" i="5"/>
  <c r="G8" i="8"/>
  <c r="G5" i="10"/>
  <c r="G9" i="11"/>
  <c r="G19" i="11"/>
  <c r="G31" i="4"/>
  <c r="G12" i="9"/>
  <c r="G20" i="11"/>
  <c r="G7" i="3"/>
  <c r="G10" i="8"/>
  <c r="G5" i="9"/>
  <c r="G13" i="9"/>
  <c r="G11" i="11"/>
  <c r="G21" i="11"/>
  <c r="G42" i="11"/>
  <c r="G37" i="4"/>
  <c r="G4" i="5"/>
  <c r="G6" i="9"/>
  <c r="G22" i="8"/>
  <c r="G4" i="8"/>
  <c r="G5" i="5"/>
  <c r="G13" i="5"/>
  <c r="G10" i="6"/>
  <c r="G19" i="8"/>
  <c r="G18" i="10"/>
  <c r="G37" i="11"/>
  <c r="G14" i="5"/>
  <c r="G38" i="11"/>
  <c r="G38" i="4"/>
  <c r="G46" i="4"/>
  <c r="G7" i="5"/>
  <c r="G17" i="10"/>
  <c r="G57" i="4"/>
  <c r="G8" i="5"/>
  <c r="G13" i="8"/>
  <c r="G40" i="11"/>
  <c r="G9" i="5"/>
  <c r="G16" i="10"/>
  <c r="G9" i="10"/>
  <c r="G41" i="11"/>
  <c r="G39" i="4"/>
  <c r="G17" i="6"/>
  <c r="G21" i="8"/>
  <c r="G10" i="10"/>
  <c r="G34" i="11"/>
  <c r="G34" i="4"/>
  <c r="G42" i="4"/>
  <c r="G50" i="4"/>
  <c r="G11" i="3"/>
  <c r="G19" i="3"/>
  <c r="G54" i="4"/>
  <c r="G61" i="4"/>
  <c r="G21" i="6"/>
  <c r="G29" i="6"/>
  <c r="G20" i="8"/>
  <c r="G19" i="9"/>
  <c r="G47" i="4"/>
  <c r="G55" i="4"/>
  <c r="G22" i="6"/>
  <c r="G30" i="6"/>
  <c r="G38" i="6"/>
  <c r="G46" i="6"/>
  <c r="G15" i="8"/>
  <c r="G23" i="8"/>
  <c r="G14" i="9"/>
  <c r="G22" i="9"/>
  <c r="G15" i="3"/>
  <c r="G23" i="3"/>
  <c r="G58" i="4"/>
  <c r="G25" i="6"/>
  <c r="G33" i="6"/>
  <c r="G41" i="6"/>
  <c r="G6" i="7"/>
  <c r="G7" i="7"/>
  <c r="G8" i="7"/>
  <c r="G9" i="7"/>
  <c r="G10" i="7"/>
  <c r="G11" i="7"/>
  <c r="G16" i="8"/>
  <c r="G24" i="8"/>
  <c r="G15" i="9"/>
  <c r="G23" i="9"/>
  <c r="G45" i="4"/>
  <c r="G53" i="4"/>
  <c r="G17" i="8"/>
  <c r="G25" i="8"/>
  <c r="G16" i="9"/>
  <c r="G24" i="9"/>
  <c r="G27" i="9"/>
  <c r="G13" i="3"/>
  <c r="G21" i="3"/>
  <c r="G18" i="8"/>
  <c r="G17" i="9"/>
  <c r="G25" i="9"/>
  <c r="G43" i="4"/>
  <c r="G51" i="4"/>
  <c r="G59" i="4"/>
  <c r="G18" i="6"/>
  <c r="G26" i="6"/>
  <c r="G34" i="6"/>
  <c r="G42" i="6"/>
  <c r="G11" i="10"/>
  <c r="G19" i="10"/>
  <c r="G12" i="10"/>
  <c r="G26" i="10"/>
  <c r="G14" i="10"/>
  <c r="G15" i="10"/>
  <c r="G8" i="10"/>
  <c r="L14" i="12"/>
  <c r="M14" i="12" s="1"/>
  <c r="L6" i="12"/>
  <c r="L37" i="11"/>
  <c r="L31" i="11"/>
  <c r="L26" i="11"/>
  <c r="L22" i="11"/>
  <c r="L24" i="10"/>
  <c r="L6" i="10"/>
  <c r="G28" i="9"/>
  <c r="L5" i="9"/>
  <c r="L5" i="8"/>
  <c r="L8" i="7"/>
  <c r="G27" i="6"/>
  <c r="L5" i="6"/>
  <c r="G9" i="6"/>
  <c r="G35" i="6"/>
  <c r="G8" i="6"/>
  <c r="G16" i="6"/>
  <c r="G24" i="6"/>
  <c r="G32" i="6"/>
  <c r="G40" i="6"/>
  <c r="G7" i="6"/>
  <c r="G15" i="6"/>
  <c r="G23" i="6"/>
  <c r="G31" i="6"/>
  <c r="G39" i="6"/>
  <c r="G11" i="6"/>
  <c r="G43" i="6"/>
  <c r="G37" i="6"/>
  <c r="G45" i="6"/>
  <c r="G12" i="6"/>
  <c r="G20" i="6"/>
  <c r="G28" i="6"/>
  <c r="G36" i="6"/>
  <c r="L6" i="5"/>
  <c r="L28" i="4"/>
  <c r="G36" i="4"/>
  <c r="G40" i="4"/>
  <c r="G48" i="4"/>
  <c r="G52" i="4"/>
  <c r="G56" i="4"/>
  <c r="G60" i="4"/>
  <c r="G28" i="4"/>
  <c r="G44" i="4"/>
  <c r="G32" i="4"/>
  <c r="G6" i="3"/>
  <c r="G14" i="3"/>
  <c r="G5" i="3"/>
  <c r="G18" i="3"/>
  <c r="G22" i="3"/>
  <c r="G8" i="3"/>
  <c r="G12" i="3"/>
  <c r="G16" i="3"/>
  <c r="G20" i="3"/>
  <c r="G10" i="3"/>
  <c r="L6" i="1"/>
  <c r="P115" i="13" l="1"/>
  <c r="Q115" i="13"/>
  <c r="O115" i="13"/>
  <c r="P125" i="13"/>
  <c r="O125" i="13"/>
  <c r="Q125" i="13"/>
  <c r="O40" i="13"/>
  <c r="Q40" i="13"/>
  <c r="P40" i="13"/>
  <c r="Q106" i="13"/>
  <c r="P106" i="13"/>
  <c r="O106" i="13"/>
  <c r="Q103" i="13"/>
  <c r="P103" i="13"/>
  <c r="O103" i="13"/>
  <c r="P59" i="13"/>
  <c r="O59" i="13"/>
  <c r="Q59" i="13"/>
  <c r="P123" i="13"/>
  <c r="O123" i="13"/>
  <c r="Q123" i="13"/>
  <c r="Q12" i="13"/>
  <c r="P12" i="13"/>
  <c r="O12" i="13"/>
  <c r="Q76" i="13"/>
  <c r="P76" i="13"/>
  <c r="O76" i="13"/>
  <c r="P13" i="13"/>
  <c r="O13" i="13"/>
  <c r="Q13" i="13"/>
  <c r="N5" i="13"/>
  <c r="P5" i="13"/>
  <c r="O5" i="13"/>
  <c r="Q5" i="13"/>
  <c r="P133" i="13"/>
  <c r="O133" i="13"/>
  <c r="Q133" i="13"/>
  <c r="O62" i="13"/>
  <c r="Q62" i="13"/>
  <c r="P62" i="13"/>
  <c r="O126" i="13"/>
  <c r="Q126" i="13"/>
  <c r="P126" i="13"/>
  <c r="O48" i="13"/>
  <c r="P48" i="13"/>
  <c r="Q48" i="13"/>
  <c r="O112" i="13"/>
  <c r="Q112" i="13"/>
  <c r="P112" i="13"/>
  <c r="Q119" i="13"/>
  <c r="P119" i="13"/>
  <c r="O119" i="13"/>
  <c r="Q65" i="13"/>
  <c r="P65" i="13"/>
  <c r="O65" i="13"/>
  <c r="Q129" i="13"/>
  <c r="P129" i="13"/>
  <c r="O129" i="13"/>
  <c r="Q50" i="13"/>
  <c r="P50" i="13"/>
  <c r="O50" i="13"/>
  <c r="Q114" i="13"/>
  <c r="P114" i="13"/>
  <c r="O114" i="13"/>
  <c r="Q87" i="13"/>
  <c r="P87" i="13"/>
  <c r="O87" i="13"/>
  <c r="N4" i="13"/>
  <c r="Q4" i="13"/>
  <c r="P4" i="13"/>
  <c r="O4" i="13"/>
  <c r="Q68" i="13"/>
  <c r="P68" i="13"/>
  <c r="O68" i="13"/>
  <c r="P109" i="13"/>
  <c r="O109" i="13"/>
  <c r="Q109" i="13"/>
  <c r="Q54" i="13"/>
  <c r="P54" i="13"/>
  <c r="O54" i="13"/>
  <c r="O104" i="13"/>
  <c r="Q104" i="13"/>
  <c r="P104" i="13"/>
  <c r="Q121" i="13"/>
  <c r="P121" i="13"/>
  <c r="O121" i="13"/>
  <c r="N3" i="13"/>
  <c r="P3" i="13"/>
  <c r="O3" i="13"/>
  <c r="Q3" i="13"/>
  <c r="P67" i="13"/>
  <c r="O67" i="13"/>
  <c r="Q67" i="13"/>
  <c r="P131" i="13"/>
  <c r="O131" i="13"/>
  <c r="Q131" i="13"/>
  <c r="Q20" i="13"/>
  <c r="P20" i="13"/>
  <c r="O20" i="13"/>
  <c r="Q84" i="13"/>
  <c r="P84" i="13"/>
  <c r="O84" i="13"/>
  <c r="P37" i="13"/>
  <c r="O37" i="13"/>
  <c r="Q37" i="13"/>
  <c r="P21" i="13"/>
  <c r="O21" i="13"/>
  <c r="Q21" i="13"/>
  <c r="O6" i="13"/>
  <c r="Q6" i="13"/>
  <c r="P6" i="13"/>
  <c r="O70" i="13"/>
  <c r="Q70" i="13"/>
  <c r="P70" i="13"/>
  <c r="Q134" i="13"/>
  <c r="O134" i="13"/>
  <c r="P134" i="13"/>
  <c r="O56" i="13"/>
  <c r="P56" i="13"/>
  <c r="Q56" i="13"/>
  <c r="O120" i="13"/>
  <c r="Q120" i="13"/>
  <c r="P120" i="13"/>
  <c r="Q9" i="13"/>
  <c r="P9" i="13"/>
  <c r="O9" i="13"/>
  <c r="Q73" i="13"/>
  <c r="P73" i="13"/>
  <c r="O73" i="13"/>
  <c r="Q137" i="13"/>
  <c r="P137" i="13"/>
  <c r="O137" i="13"/>
  <c r="Q58" i="13"/>
  <c r="P58" i="13"/>
  <c r="O58" i="13"/>
  <c r="Q122" i="13"/>
  <c r="P122" i="13"/>
  <c r="O122" i="13"/>
  <c r="P51" i="13"/>
  <c r="Q51" i="13"/>
  <c r="O51" i="13"/>
  <c r="Q132" i="13"/>
  <c r="P132" i="13"/>
  <c r="O132" i="13"/>
  <c r="Q118" i="13"/>
  <c r="P118" i="13"/>
  <c r="O118" i="13"/>
  <c r="Q79" i="13"/>
  <c r="P79" i="13"/>
  <c r="O79" i="13"/>
  <c r="Q57" i="13"/>
  <c r="P57" i="13"/>
  <c r="O57" i="13"/>
  <c r="Q42" i="13"/>
  <c r="P42" i="13"/>
  <c r="O42" i="13"/>
  <c r="P11" i="13"/>
  <c r="O11" i="13"/>
  <c r="Q11" i="13"/>
  <c r="P75" i="13"/>
  <c r="Q75" i="13"/>
  <c r="O75" i="13"/>
  <c r="Q15" i="13"/>
  <c r="P15" i="13"/>
  <c r="O15" i="13"/>
  <c r="Q28" i="13"/>
  <c r="P28" i="13"/>
  <c r="O28" i="13"/>
  <c r="Q92" i="13"/>
  <c r="P92" i="13"/>
  <c r="O92" i="13"/>
  <c r="P53" i="13"/>
  <c r="O53" i="13"/>
  <c r="Q53" i="13"/>
  <c r="P29" i="13"/>
  <c r="O29" i="13"/>
  <c r="Q29" i="13"/>
  <c r="O14" i="13"/>
  <c r="Q14" i="13"/>
  <c r="P14" i="13"/>
  <c r="O78" i="13"/>
  <c r="Q78" i="13"/>
  <c r="P78" i="13"/>
  <c r="Q135" i="13"/>
  <c r="P135" i="13"/>
  <c r="O135" i="13"/>
  <c r="O64" i="13"/>
  <c r="Q64" i="13"/>
  <c r="P64" i="13"/>
  <c r="O128" i="13"/>
  <c r="Q128" i="13"/>
  <c r="P128" i="13"/>
  <c r="Q17" i="13"/>
  <c r="P17" i="13"/>
  <c r="O17" i="13"/>
  <c r="Q81" i="13"/>
  <c r="P81" i="13"/>
  <c r="O81" i="13"/>
  <c r="Q127" i="13"/>
  <c r="P127" i="13"/>
  <c r="O127" i="13"/>
  <c r="Q66" i="13"/>
  <c r="P66" i="13"/>
  <c r="O66" i="13"/>
  <c r="Q130" i="13"/>
  <c r="P130" i="13"/>
  <c r="O130" i="13"/>
  <c r="Q36" i="13"/>
  <c r="P36" i="13"/>
  <c r="O36" i="13"/>
  <c r="P69" i="13"/>
  <c r="O69" i="13"/>
  <c r="Q69" i="13"/>
  <c r="P45" i="13"/>
  <c r="O45" i="13"/>
  <c r="Q45" i="13"/>
  <c r="O22" i="13"/>
  <c r="Q22" i="13"/>
  <c r="P22" i="13"/>
  <c r="O72" i="13"/>
  <c r="P72" i="13"/>
  <c r="Q72" i="13"/>
  <c r="O136" i="13"/>
  <c r="P136" i="13"/>
  <c r="Q136" i="13"/>
  <c r="Q25" i="13"/>
  <c r="P25" i="13"/>
  <c r="O25" i="13"/>
  <c r="Q89" i="13"/>
  <c r="P89" i="13"/>
  <c r="O89" i="13"/>
  <c r="Q10" i="13"/>
  <c r="P10" i="13"/>
  <c r="O10" i="13"/>
  <c r="Q74" i="13"/>
  <c r="P74" i="13"/>
  <c r="O74" i="13"/>
  <c r="Q138" i="13"/>
  <c r="P138" i="13"/>
  <c r="O138" i="13"/>
  <c r="P19" i="13"/>
  <c r="O19" i="13"/>
  <c r="Q19" i="13"/>
  <c r="Q47" i="13"/>
  <c r="P47" i="13"/>
  <c r="O47" i="13"/>
  <c r="Q100" i="13"/>
  <c r="P100" i="13"/>
  <c r="O100" i="13"/>
  <c r="O8" i="13"/>
  <c r="P8" i="13"/>
  <c r="Q8" i="13"/>
  <c r="Q23" i="13"/>
  <c r="P23" i="13"/>
  <c r="O23" i="13"/>
  <c r="P27" i="13"/>
  <c r="O27" i="13"/>
  <c r="Q27" i="13"/>
  <c r="O91" i="13"/>
  <c r="P91" i="13"/>
  <c r="Q91" i="13"/>
  <c r="Q71" i="13"/>
  <c r="P71" i="13"/>
  <c r="O71" i="13"/>
  <c r="Q44" i="13"/>
  <c r="P44" i="13"/>
  <c r="O44" i="13"/>
  <c r="Q108" i="13"/>
  <c r="P108" i="13"/>
  <c r="O108" i="13"/>
  <c r="P85" i="13"/>
  <c r="O85" i="13"/>
  <c r="Q85" i="13"/>
  <c r="P61" i="13"/>
  <c r="Q61" i="13"/>
  <c r="O61" i="13"/>
  <c r="Q30" i="13"/>
  <c r="O30" i="13"/>
  <c r="P30" i="13"/>
  <c r="O94" i="13"/>
  <c r="Q94" i="13"/>
  <c r="P94" i="13"/>
  <c r="O16" i="13"/>
  <c r="P16" i="13"/>
  <c r="Q16" i="13"/>
  <c r="O80" i="13"/>
  <c r="P80" i="13"/>
  <c r="Q80" i="13"/>
  <c r="Q7" i="13"/>
  <c r="P7" i="13"/>
  <c r="O7" i="13"/>
  <c r="Q33" i="13"/>
  <c r="P33" i="13"/>
  <c r="O33" i="13"/>
  <c r="Q97" i="13"/>
  <c r="P97" i="13"/>
  <c r="O97" i="13"/>
  <c r="Q18" i="13"/>
  <c r="P18" i="13"/>
  <c r="O18" i="13"/>
  <c r="Q82" i="13"/>
  <c r="P82" i="13"/>
  <c r="O82" i="13"/>
  <c r="P83" i="13"/>
  <c r="O83" i="13"/>
  <c r="Q83" i="13"/>
  <c r="Q86" i="13"/>
  <c r="P86" i="13"/>
  <c r="O86" i="13"/>
  <c r="Q39" i="13"/>
  <c r="P39" i="13"/>
  <c r="O39" i="13"/>
  <c r="P35" i="13"/>
  <c r="Q35" i="13"/>
  <c r="O35" i="13"/>
  <c r="P99" i="13"/>
  <c r="O99" i="13"/>
  <c r="Q99" i="13"/>
  <c r="Q95" i="13"/>
  <c r="P95" i="13"/>
  <c r="O95" i="13"/>
  <c r="Q52" i="13"/>
  <c r="P52" i="13"/>
  <c r="O52" i="13"/>
  <c r="Q116" i="13"/>
  <c r="P116" i="13"/>
  <c r="O116" i="13"/>
  <c r="P101" i="13"/>
  <c r="O101" i="13"/>
  <c r="Q101" i="13"/>
  <c r="P77" i="13"/>
  <c r="Q77" i="13"/>
  <c r="O77" i="13"/>
  <c r="Q38" i="13"/>
  <c r="P38" i="13"/>
  <c r="O38" i="13"/>
  <c r="Q102" i="13"/>
  <c r="P102" i="13"/>
  <c r="O102" i="13"/>
  <c r="O24" i="13"/>
  <c r="P24" i="13"/>
  <c r="Q24" i="13"/>
  <c r="O88" i="13"/>
  <c r="Q88" i="13"/>
  <c r="P88" i="13"/>
  <c r="Q31" i="13"/>
  <c r="P31" i="13"/>
  <c r="O31" i="13"/>
  <c r="Q41" i="13"/>
  <c r="P41" i="13"/>
  <c r="O41" i="13"/>
  <c r="Q105" i="13"/>
  <c r="P105" i="13"/>
  <c r="O105" i="13"/>
  <c r="Q26" i="13"/>
  <c r="P26" i="13"/>
  <c r="O26" i="13"/>
  <c r="Q90" i="13"/>
  <c r="P90" i="13"/>
  <c r="O90" i="13"/>
  <c r="Q63" i="13"/>
  <c r="P63" i="13"/>
  <c r="O63" i="13"/>
  <c r="O43" i="13"/>
  <c r="P43" i="13"/>
  <c r="Q43" i="13"/>
  <c r="O107" i="13"/>
  <c r="Q107" i="13"/>
  <c r="P107" i="13"/>
  <c r="Q111" i="13"/>
  <c r="P111" i="13"/>
  <c r="O111" i="13"/>
  <c r="Q60" i="13"/>
  <c r="P60" i="13"/>
  <c r="O60" i="13"/>
  <c r="Q124" i="13"/>
  <c r="P124" i="13"/>
  <c r="O124" i="13"/>
  <c r="P117" i="13"/>
  <c r="O117" i="13"/>
  <c r="Q117" i="13"/>
  <c r="P93" i="13"/>
  <c r="O93" i="13"/>
  <c r="Q93" i="13"/>
  <c r="O46" i="13"/>
  <c r="Q46" i="13"/>
  <c r="P46" i="13"/>
  <c r="Q110" i="13"/>
  <c r="O110" i="13"/>
  <c r="P110" i="13"/>
  <c r="O32" i="13"/>
  <c r="P32" i="13"/>
  <c r="Q32" i="13"/>
  <c r="O96" i="13"/>
  <c r="Q96" i="13"/>
  <c r="P96" i="13"/>
  <c r="Q55" i="13"/>
  <c r="P55" i="13"/>
  <c r="O55" i="13"/>
  <c r="Q49" i="13"/>
  <c r="P49" i="13"/>
  <c r="O49" i="13"/>
  <c r="Q113" i="13"/>
  <c r="P113" i="13"/>
  <c r="O113" i="13"/>
  <c r="Q34" i="13"/>
  <c r="P34" i="13"/>
  <c r="O34" i="13"/>
  <c r="Q98" i="13"/>
  <c r="P98" i="13"/>
  <c r="O98" i="13"/>
  <c r="P2" i="13"/>
  <c r="Q2" i="13"/>
  <c r="N2" i="13"/>
  <c r="O2" i="13"/>
  <c r="N19" i="12"/>
  <c r="Q19" i="12"/>
  <c r="P19" i="12"/>
  <c r="O19" i="12"/>
  <c r="N18" i="12"/>
  <c r="P18" i="12"/>
  <c r="O18" i="12"/>
  <c r="N11" i="12"/>
  <c r="Q11" i="12"/>
  <c r="P11" i="12"/>
  <c r="O11" i="12"/>
  <c r="N12" i="12"/>
  <c r="O12" i="12"/>
  <c r="P12" i="12"/>
  <c r="Q12" i="12"/>
  <c r="N13" i="12"/>
  <c r="O13" i="12"/>
  <c r="Q13" i="12"/>
  <c r="P13" i="12"/>
  <c r="Q14" i="12"/>
  <c r="P14" i="12"/>
  <c r="O14" i="12"/>
  <c r="P10" i="12"/>
  <c r="Q10" i="12"/>
  <c r="N10" i="12"/>
  <c r="O10" i="12"/>
  <c r="N3" i="12"/>
  <c r="P3" i="12"/>
  <c r="O3" i="12"/>
  <c r="Q3" i="12"/>
  <c r="N4" i="12"/>
  <c r="Q4" i="12"/>
  <c r="P4" i="12"/>
  <c r="O4" i="12"/>
  <c r="N5" i="12"/>
  <c r="Q5" i="12"/>
  <c r="P5" i="12"/>
  <c r="O5" i="12"/>
  <c r="O6" i="12"/>
  <c r="Q6" i="12"/>
  <c r="P6" i="12"/>
  <c r="P2" i="12"/>
  <c r="Q2" i="12"/>
  <c r="N2" i="12"/>
  <c r="O2" i="12"/>
  <c r="M18" i="5"/>
  <c r="M19" i="5"/>
  <c r="M24" i="5"/>
  <c r="M20" i="5"/>
  <c r="M23" i="5"/>
  <c r="M22" i="5"/>
  <c r="M21" i="5"/>
  <c r="M29" i="10"/>
  <c r="M28" i="10"/>
  <c r="M2" i="8"/>
  <c r="M19" i="7"/>
  <c r="M5" i="7"/>
  <c r="M8" i="7"/>
  <c r="M7" i="7"/>
  <c r="M6" i="7"/>
  <c r="M4" i="7"/>
  <c r="M20" i="7"/>
  <c r="M33" i="10"/>
  <c r="M21" i="7"/>
  <c r="M30" i="10"/>
  <c r="M38" i="10"/>
  <c r="M37" i="10"/>
  <c r="M36" i="10"/>
  <c r="M39" i="10"/>
  <c r="M3" i="9"/>
  <c r="M2" i="9"/>
  <c r="M6" i="9"/>
  <c r="M5" i="9"/>
  <c r="M4" i="9"/>
  <c r="M34" i="10"/>
  <c r="M31" i="11"/>
  <c r="M30" i="11"/>
  <c r="M29" i="11"/>
  <c r="Q29" i="11" s="1"/>
  <c r="M24" i="11"/>
  <c r="M25" i="11"/>
  <c r="M26" i="11"/>
  <c r="N14" i="12"/>
  <c r="M36" i="11"/>
  <c r="M35" i="11"/>
  <c r="M38" i="11"/>
  <c r="M37" i="11"/>
  <c r="M34" i="11"/>
  <c r="M22" i="11"/>
  <c r="M21" i="11"/>
  <c r="M20" i="11"/>
  <c r="M19" i="11"/>
  <c r="M18" i="11"/>
  <c r="M6" i="11"/>
  <c r="M5" i="11"/>
  <c r="M4" i="11"/>
  <c r="L7" i="11"/>
  <c r="M7" i="11" s="1"/>
  <c r="L38" i="11"/>
  <c r="M32" i="10"/>
  <c r="M21" i="10"/>
  <c r="M24" i="10"/>
  <c r="M23" i="10"/>
  <c r="M22" i="10"/>
  <c r="M32" i="9"/>
  <c r="M31" i="9"/>
  <c r="M30" i="9"/>
  <c r="M3" i="10"/>
  <c r="M7" i="10"/>
  <c r="M6" i="10"/>
  <c r="M4" i="10"/>
  <c r="M5" i="10"/>
  <c r="M2" i="10"/>
  <c r="L39" i="10"/>
  <c r="M5" i="8"/>
  <c r="M4" i="8"/>
  <c r="M3" i="8"/>
  <c r="M5" i="6"/>
  <c r="M4" i="6"/>
  <c r="M3" i="6"/>
  <c r="M2" i="6"/>
  <c r="M6" i="5"/>
  <c r="M5" i="5"/>
  <c r="M4" i="5"/>
  <c r="M3" i="5"/>
  <c r="M2" i="5"/>
  <c r="M22" i="4"/>
  <c r="M14" i="4"/>
  <c r="M6" i="4"/>
  <c r="M15" i="4"/>
  <c r="M21" i="4"/>
  <c r="M13" i="4"/>
  <c r="M5" i="4"/>
  <c r="M7" i="4"/>
  <c r="M20" i="4"/>
  <c r="M12" i="4"/>
  <c r="M4" i="4"/>
  <c r="M19" i="4"/>
  <c r="M11" i="4"/>
  <c r="M18" i="4"/>
  <c r="M10" i="4"/>
  <c r="M17" i="4"/>
  <c r="M9" i="4"/>
  <c r="M16" i="4"/>
  <c r="M8" i="4"/>
  <c r="M28" i="4"/>
  <c r="M27" i="4"/>
  <c r="M26" i="4"/>
  <c r="M25" i="4"/>
  <c r="M24" i="4"/>
  <c r="M6" i="3"/>
  <c r="M5" i="3"/>
  <c r="M4" i="3"/>
  <c r="L7" i="3"/>
  <c r="M7" i="3" s="1"/>
  <c r="N6" i="13"/>
  <c r="L7" i="13"/>
  <c r="N6" i="12"/>
  <c r="L7" i="12"/>
  <c r="M7" i="12" s="1"/>
  <c r="L32" i="11"/>
  <c r="M32" i="11" s="1"/>
  <c r="L27" i="11"/>
  <c r="M27" i="11" s="1"/>
  <c r="L7" i="10"/>
  <c r="L6" i="9"/>
  <c r="L6" i="8"/>
  <c r="M6" i="8" s="1"/>
  <c r="L9" i="7"/>
  <c r="M9" i="7" s="1"/>
  <c r="L6" i="6"/>
  <c r="M6" i="6" s="1"/>
  <c r="L7" i="5"/>
  <c r="M7" i="5" s="1"/>
  <c r="L29" i="4"/>
  <c r="M29" i="4" s="1"/>
  <c r="L7" i="1"/>
  <c r="Q7" i="12" l="1"/>
  <c r="P7" i="12"/>
  <c r="O7" i="12"/>
  <c r="N30" i="10"/>
  <c r="Q30" i="10"/>
  <c r="P30" i="10"/>
  <c r="O30" i="10"/>
  <c r="N29" i="10"/>
  <c r="Q29" i="10"/>
  <c r="P29" i="10"/>
  <c r="O29" i="10"/>
  <c r="N28" i="10"/>
  <c r="O28" i="10"/>
  <c r="P28" i="10"/>
  <c r="Q28" i="10"/>
  <c r="Q38" i="11"/>
  <c r="P38" i="11"/>
  <c r="O38" i="11"/>
  <c r="N35" i="11"/>
  <c r="Q35" i="11"/>
  <c r="P35" i="11"/>
  <c r="O35" i="11"/>
  <c r="N36" i="11"/>
  <c r="Q36" i="11"/>
  <c r="P36" i="11"/>
  <c r="O36" i="11"/>
  <c r="N37" i="11"/>
  <c r="P37" i="11"/>
  <c r="Q37" i="11"/>
  <c r="O37" i="11"/>
  <c r="P34" i="11"/>
  <c r="Q34" i="11"/>
  <c r="N34" i="11"/>
  <c r="O34" i="11"/>
  <c r="Q32" i="11"/>
  <c r="P32" i="11"/>
  <c r="O32" i="11"/>
  <c r="N31" i="11"/>
  <c r="Q31" i="11"/>
  <c r="P31" i="11"/>
  <c r="O31" i="11"/>
  <c r="N30" i="11"/>
  <c r="O30" i="11"/>
  <c r="Q30" i="11"/>
  <c r="P30" i="11"/>
  <c r="N29" i="11"/>
  <c r="P29" i="11"/>
  <c r="O29" i="11"/>
  <c r="N26" i="11"/>
  <c r="Q26" i="11"/>
  <c r="P26" i="11"/>
  <c r="O26" i="11"/>
  <c r="N25" i="11"/>
  <c r="O25" i="11"/>
  <c r="Q25" i="11"/>
  <c r="P25" i="11"/>
  <c r="Q27" i="11"/>
  <c r="P27" i="11"/>
  <c r="O27" i="11"/>
  <c r="N24" i="11"/>
  <c r="Q24" i="11"/>
  <c r="P24" i="11"/>
  <c r="O24" i="11"/>
  <c r="Q22" i="11"/>
  <c r="P22" i="11"/>
  <c r="O22" i="11"/>
  <c r="N19" i="11"/>
  <c r="O19" i="11"/>
  <c r="P19" i="11"/>
  <c r="Q19" i="11"/>
  <c r="N20" i="11"/>
  <c r="Q20" i="11"/>
  <c r="P20" i="11"/>
  <c r="O20" i="11"/>
  <c r="Q21" i="11"/>
  <c r="P21" i="11"/>
  <c r="O21" i="11"/>
  <c r="P18" i="11"/>
  <c r="Q18" i="11"/>
  <c r="N18" i="11"/>
  <c r="O18" i="11"/>
  <c r="N6" i="11"/>
  <c r="Q6" i="11"/>
  <c r="P6" i="11"/>
  <c r="O6" i="11"/>
  <c r="N5" i="11"/>
  <c r="Q5" i="11"/>
  <c r="P5" i="11"/>
  <c r="O5" i="11"/>
  <c r="Q7" i="11"/>
  <c r="O7" i="11"/>
  <c r="P7" i="11"/>
  <c r="P4" i="11"/>
  <c r="Q4" i="11"/>
  <c r="N4" i="11"/>
  <c r="O4" i="11"/>
  <c r="N37" i="10"/>
  <c r="O37" i="10"/>
  <c r="P37" i="10"/>
  <c r="Q37" i="10"/>
  <c r="N38" i="10"/>
  <c r="Q38" i="10"/>
  <c r="P38" i="10"/>
  <c r="O38" i="10"/>
  <c r="Q39" i="10"/>
  <c r="P39" i="10"/>
  <c r="O39" i="10"/>
  <c r="P36" i="10"/>
  <c r="Q36" i="10"/>
  <c r="N36" i="10"/>
  <c r="O36" i="10"/>
  <c r="N34" i="10"/>
  <c r="Q34" i="10"/>
  <c r="P34" i="10"/>
  <c r="O34" i="10"/>
  <c r="P32" i="10"/>
  <c r="Q32" i="10"/>
  <c r="N33" i="10"/>
  <c r="Q33" i="10"/>
  <c r="P33" i="10"/>
  <c r="O33" i="10"/>
  <c r="N32" i="10"/>
  <c r="O32" i="10"/>
  <c r="N22" i="10"/>
  <c r="O22" i="10"/>
  <c r="Q22" i="10"/>
  <c r="P22" i="10"/>
  <c r="N24" i="10"/>
  <c r="Q24" i="10"/>
  <c r="P24" i="10"/>
  <c r="O24" i="10"/>
  <c r="N23" i="10"/>
  <c r="Q23" i="10"/>
  <c r="P23" i="10"/>
  <c r="O23" i="10"/>
  <c r="P21" i="10"/>
  <c r="Q21" i="10"/>
  <c r="N21" i="10"/>
  <c r="O21" i="10"/>
  <c r="P7" i="10"/>
  <c r="Q7" i="10"/>
  <c r="O7" i="10"/>
  <c r="N4" i="10"/>
  <c r="Q4" i="10"/>
  <c r="P4" i="10"/>
  <c r="O4" i="10"/>
  <c r="N3" i="10"/>
  <c r="Q3" i="10"/>
  <c r="P3" i="10"/>
  <c r="O3" i="10"/>
  <c r="N6" i="10"/>
  <c r="P6" i="10"/>
  <c r="O6" i="10"/>
  <c r="Q6" i="10"/>
  <c r="N5" i="10"/>
  <c r="Q5" i="10"/>
  <c r="P5" i="10"/>
  <c r="O5" i="10"/>
  <c r="P2" i="10"/>
  <c r="Q2" i="10"/>
  <c r="N2" i="10"/>
  <c r="O2" i="10"/>
  <c r="N31" i="9"/>
  <c r="Q31" i="9"/>
  <c r="P31" i="9"/>
  <c r="O31" i="9"/>
  <c r="N32" i="9"/>
  <c r="Q32" i="9"/>
  <c r="P32" i="9"/>
  <c r="O32" i="9"/>
  <c r="P30" i="9"/>
  <c r="Q30" i="9"/>
  <c r="N30" i="9"/>
  <c r="O30" i="9"/>
  <c r="N4" i="9"/>
  <c r="Q4" i="9"/>
  <c r="O4" i="9"/>
  <c r="P4" i="9"/>
  <c r="N5" i="9"/>
  <c r="Q5" i="9"/>
  <c r="P5" i="9"/>
  <c r="O5" i="9"/>
  <c r="P6" i="9"/>
  <c r="O6" i="9"/>
  <c r="Q6" i="9"/>
  <c r="N3" i="9"/>
  <c r="Q3" i="9"/>
  <c r="P3" i="9"/>
  <c r="O3" i="9"/>
  <c r="P2" i="9"/>
  <c r="Q2" i="9"/>
  <c r="N2" i="9"/>
  <c r="O2" i="9"/>
  <c r="N3" i="8"/>
  <c r="Q3" i="8"/>
  <c r="P3" i="8"/>
  <c r="O3" i="8"/>
  <c r="N4" i="8"/>
  <c r="P4" i="8"/>
  <c r="O4" i="8"/>
  <c r="Q4" i="8"/>
  <c r="N5" i="8"/>
  <c r="O5" i="8"/>
  <c r="Q5" i="8"/>
  <c r="P5" i="8"/>
  <c r="Q6" i="8"/>
  <c r="P6" i="8"/>
  <c r="O6" i="8"/>
  <c r="P2" i="8"/>
  <c r="Q2" i="8"/>
  <c r="N2" i="8"/>
  <c r="O2" i="8"/>
  <c r="N21" i="7"/>
  <c r="Q21" i="7"/>
  <c r="P21" i="7"/>
  <c r="O21" i="7"/>
  <c r="N19" i="7"/>
  <c r="O19" i="7"/>
  <c r="P19" i="7"/>
  <c r="Q19" i="7"/>
  <c r="N20" i="7"/>
  <c r="Q20" i="7"/>
  <c r="P20" i="7"/>
  <c r="O20" i="7"/>
  <c r="N6" i="7"/>
  <c r="O6" i="7"/>
  <c r="P6" i="7"/>
  <c r="Q6" i="7"/>
  <c r="N7" i="7"/>
  <c r="Q7" i="7"/>
  <c r="P7" i="7"/>
  <c r="O7" i="7"/>
  <c r="N8" i="7"/>
  <c r="P8" i="7"/>
  <c r="O8" i="7"/>
  <c r="Q8" i="7"/>
  <c r="N5" i="7"/>
  <c r="Q5" i="7"/>
  <c r="P5" i="7"/>
  <c r="O5" i="7"/>
  <c r="Q9" i="7"/>
  <c r="O9" i="7"/>
  <c r="P9" i="7"/>
  <c r="N4" i="7"/>
  <c r="Q4" i="7"/>
  <c r="P4" i="7"/>
  <c r="O4" i="7"/>
  <c r="N5" i="6"/>
  <c r="Q5" i="6"/>
  <c r="P5" i="6"/>
  <c r="O5" i="6"/>
  <c r="Q6" i="6"/>
  <c r="P6" i="6"/>
  <c r="O6" i="6"/>
  <c r="N4" i="6"/>
  <c r="O4" i="6"/>
  <c r="P4" i="6"/>
  <c r="Q4" i="6"/>
  <c r="N3" i="6"/>
  <c r="Q3" i="6"/>
  <c r="P3" i="6"/>
  <c r="O3" i="6"/>
  <c r="P2" i="6"/>
  <c r="Q2" i="6"/>
  <c r="N2" i="6"/>
  <c r="O2" i="6"/>
  <c r="N21" i="5"/>
  <c r="Q21" i="5"/>
  <c r="P21" i="5"/>
  <c r="O21" i="5"/>
  <c r="N23" i="5"/>
  <c r="Q23" i="5"/>
  <c r="P23" i="5"/>
  <c r="O23" i="5"/>
  <c r="N20" i="5"/>
  <c r="Q20" i="5"/>
  <c r="P20" i="5"/>
  <c r="O20" i="5"/>
  <c r="N24" i="5"/>
  <c r="Q24" i="5"/>
  <c r="P24" i="5"/>
  <c r="O24" i="5"/>
  <c r="N22" i="5"/>
  <c r="O22" i="5"/>
  <c r="Q22" i="5"/>
  <c r="P22" i="5"/>
  <c r="N19" i="5"/>
  <c r="P19" i="5"/>
  <c r="O19" i="5"/>
  <c r="Q19" i="5"/>
  <c r="N18" i="5"/>
  <c r="Q18" i="5"/>
  <c r="P18" i="5"/>
  <c r="O18" i="5"/>
  <c r="Q7" i="5"/>
  <c r="P7" i="5"/>
  <c r="O7" i="5"/>
  <c r="N3" i="5"/>
  <c r="Q3" i="5"/>
  <c r="P3" i="5"/>
  <c r="O3" i="5"/>
  <c r="N4" i="5"/>
  <c r="O4" i="5"/>
  <c r="Q4" i="5"/>
  <c r="P4" i="5"/>
  <c r="N5" i="5"/>
  <c r="O5" i="5"/>
  <c r="Q5" i="5"/>
  <c r="P5" i="5"/>
  <c r="N6" i="5"/>
  <c r="Q6" i="5"/>
  <c r="P6" i="5"/>
  <c r="O6" i="5"/>
  <c r="P2" i="5"/>
  <c r="Q2" i="5"/>
  <c r="N2" i="5"/>
  <c r="O2" i="5"/>
  <c r="Q29" i="4"/>
  <c r="P29" i="4"/>
  <c r="O29" i="4"/>
  <c r="N25" i="4"/>
  <c r="P25" i="4"/>
  <c r="Q25" i="4"/>
  <c r="O25" i="4"/>
  <c r="N27" i="4"/>
  <c r="O27" i="4"/>
  <c r="Q27" i="4"/>
  <c r="P27" i="4"/>
  <c r="N28" i="4"/>
  <c r="O28" i="4"/>
  <c r="Q28" i="4"/>
  <c r="P28" i="4"/>
  <c r="N26" i="4"/>
  <c r="Q26" i="4"/>
  <c r="P26" i="4"/>
  <c r="O26" i="4"/>
  <c r="P24" i="4"/>
  <c r="Q24" i="4"/>
  <c r="N24" i="4"/>
  <c r="O24" i="4"/>
  <c r="N17" i="4"/>
  <c r="P17" i="4"/>
  <c r="O17" i="4"/>
  <c r="Q17" i="4"/>
  <c r="N7" i="4"/>
  <c r="O7" i="4"/>
  <c r="Q7" i="4"/>
  <c r="P7" i="4"/>
  <c r="N22" i="4"/>
  <c r="Q22" i="4"/>
  <c r="P22" i="4"/>
  <c r="O22" i="4"/>
  <c r="N9" i="4"/>
  <c r="P9" i="4"/>
  <c r="O9" i="4"/>
  <c r="Q9" i="4"/>
  <c r="N10" i="4"/>
  <c r="Q10" i="4"/>
  <c r="P10" i="4"/>
  <c r="O10" i="4"/>
  <c r="N5" i="4"/>
  <c r="Q5" i="4"/>
  <c r="P5" i="4"/>
  <c r="O5" i="4"/>
  <c r="N18" i="4"/>
  <c r="Q18" i="4"/>
  <c r="P18" i="4"/>
  <c r="O18" i="4"/>
  <c r="N13" i="4"/>
  <c r="Q13" i="4"/>
  <c r="P13" i="4"/>
  <c r="O13" i="4"/>
  <c r="N21" i="4"/>
  <c r="Q21" i="4"/>
  <c r="P21" i="4"/>
  <c r="O21" i="4"/>
  <c r="N20" i="4"/>
  <c r="O20" i="4"/>
  <c r="P20" i="4"/>
  <c r="Q20" i="4"/>
  <c r="N19" i="4"/>
  <c r="Q19" i="4"/>
  <c r="P19" i="4"/>
  <c r="O19" i="4"/>
  <c r="N15" i="4"/>
  <c r="Q15" i="4"/>
  <c r="O15" i="4"/>
  <c r="P15" i="4"/>
  <c r="N11" i="4"/>
  <c r="Q11" i="4"/>
  <c r="P11" i="4"/>
  <c r="O11" i="4"/>
  <c r="N8" i="4"/>
  <c r="Q8" i="4"/>
  <c r="P8" i="4"/>
  <c r="O8" i="4"/>
  <c r="N6" i="4"/>
  <c r="Q6" i="4"/>
  <c r="P6" i="4"/>
  <c r="O6" i="4"/>
  <c r="N16" i="4"/>
  <c r="Q16" i="4"/>
  <c r="P16" i="4"/>
  <c r="O16" i="4"/>
  <c r="N12" i="4"/>
  <c r="O12" i="4"/>
  <c r="Q12" i="4"/>
  <c r="P12" i="4"/>
  <c r="N14" i="4"/>
  <c r="Q14" i="4"/>
  <c r="P14" i="4"/>
  <c r="O14" i="4"/>
  <c r="O4" i="4"/>
  <c r="Q4" i="4"/>
  <c r="N4" i="4"/>
  <c r="P4" i="4"/>
  <c r="N6" i="3"/>
  <c r="Q6" i="3"/>
  <c r="P6" i="3"/>
  <c r="O6" i="3"/>
  <c r="Q7" i="3"/>
  <c r="P7" i="3"/>
  <c r="O7" i="3"/>
  <c r="N5" i="3"/>
  <c r="O5" i="3"/>
  <c r="P5" i="3"/>
  <c r="Q5" i="3"/>
  <c r="P4" i="3"/>
  <c r="Q4" i="3"/>
  <c r="N4" i="3"/>
  <c r="O4" i="3"/>
  <c r="N39" i="10"/>
  <c r="N27" i="11"/>
  <c r="N32" i="11"/>
  <c r="L39" i="11"/>
  <c r="M39" i="11" s="1"/>
  <c r="L8" i="11"/>
  <c r="M8" i="11" s="1"/>
  <c r="N7" i="11"/>
  <c r="N21" i="11"/>
  <c r="N7" i="3"/>
  <c r="L8" i="3"/>
  <c r="M8" i="3" s="1"/>
  <c r="N7" i="13"/>
  <c r="L8" i="13"/>
  <c r="N7" i="12"/>
  <c r="L8" i="12"/>
  <c r="N7" i="10"/>
  <c r="L8" i="10"/>
  <c r="M8" i="10" s="1"/>
  <c r="N6" i="9"/>
  <c r="L7" i="9"/>
  <c r="M7" i="9" s="1"/>
  <c r="L7" i="8"/>
  <c r="M7" i="8" s="1"/>
  <c r="N6" i="8"/>
  <c r="L10" i="7"/>
  <c r="M10" i="7" s="1"/>
  <c r="N9" i="7"/>
  <c r="L7" i="6"/>
  <c r="M7" i="6" s="1"/>
  <c r="N6" i="6"/>
  <c r="L8" i="5"/>
  <c r="M8" i="5" s="1"/>
  <c r="N7" i="5"/>
  <c r="N29" i="4"/>
  <c r="L30" i="4"/>
  <c r="M30" i="4" s="1"/>
  <c r="L8" i="1"/>
  <c r="P39" i="11" l="1"/>
  <c r="O39" i="11"/>
  <c r="Q39" i="11"/>
  <c r="Q8" i="11"/>
  <c r="P8" i="11"/>
  <c r="O8" i="11"/>
  <c r="Q8" i="10"/>
  <c r="P8" i="10"/>
  <c r="O8" i="10"/>
  <c r="P7" i="9"/>
  <c r="O7" i="9"/>
  <c r="Q7" i="9"/>
  <c r="O7" i="8"/>
  <c r="Q7" i="8"/>
  <c r="P7" i="8"/>
  <c r="Q10" i="7"/>
  <c r="P10" i="7"/>
  <c r="O10" i="7"/>
  <c r="Q7" i="6"/>
  <c r="P7" i="6"/>
  <c r="O7" i="6"/>
  <c r="Q8" i="5"/>
  <c r="P8" i="5"/>
  <c r="O8" i="5"/>
  <c r="Q30" i="4"/>
  <c r="P30" i="4"/>
  <c r="O30" i="4"/>
  <c r="O8" i="3"/>
  <c r="P8" i="3"/>
  <c r="Q8" i="3"/>
  <c r="M8" i="12"/>
  <c r="N8" i="11"/>
  <c r="L9" i="11"/>
  <c r="M9" i="11" s="1"/>
  <c r="N22" i="11"/>
  <c r="N38" i="11"/>
  <c r="L40" i="11"/>
  <c r="M40" i="11" s="1"/>
  <c r="N39" i="11"/>
  <c r="N8" i="3"/>
  <c r="L9" i="3"/>
  <c r="M9" i="3" s="1"/>
  <c r="L9" i="13"/>
  <c r="N8" i="13"/>
  <c r="N8" i="10"/>
  <c r="L9" i="10"/>
  <c r="M9" i="10" s="1"/>
  <c r="N7" i="9"/>
  <c r="L8" i="9"/>
  <c r="M8" i="9" s="1"/>
  <c r="N7" i="8"/>
  <c r="L8" i="8"/>
  <c r="M8" i="8" s="1"/>
  <c r="L11" i="7"/>
  <c r="M11" i="7" s="1"/>
  <c r="N10" i="7"/>
  <c r="L8" i="6"/>
  <c r="M8" i="6" s="1"/>
  <c r="N7" i="6"/>
  <c r="L9" i="5"/>
  <c r="M9" i="5" s="1"/>
  <c r="N8" i="5"/>
  <c r="N30" i="4"/>
  <c r="L31" i="4"/>
  <c r="M31" i="4" s="1"/>
  <c r="L9" i="1"/>
  <c r="N8" i="12" l="1"/>
  <c r="Q8" i="12"/>
  <c r="P8" i="12"/>
  <c r="O8" i="12"/>
  <c r="Q40" i="11"/>
  <c r="O40" i="11"/>
  <c r="P40" i="11"/>
  <c r="P9" i="11"/>
  <c r="O9" i="11"/>
  <c r="Q9" i="11"/>
  <c r="O9" i="10"/>
  <c r="Q9" i="10"/>
  <c r="P9" i="10"/>
  <c r="O8" i="9"/>
  <c r="Q8" i="9"/>
  <c r="P8" i="9"/>
  <c r="Q8" i="8"/>
  <c r="P8" i="8"/>
  <c r="O8" i="8"/>
  <c r="O11" i="7"/>
  <c r="P11" i="7"/>
  <c r="Q11" i="7"/>
  <c r="Q8" i="6"/>
  <c r="P8" i="6"/>
  <c r="O8" i="6"/>
  <c r="P9" i="5"/>
  <c r="O9" i="5"/>
  <c r="Q9" i="5"/>
  <c r="Q31" i="4"/>
  <c r="P31" i="4"/>
  <c r="O31" i="4"/>
  <c r="Q9" i="3"/>
  <c r="P9" i="3"/>
  <c r="O9" i="3"/>
  <c r="L41" i="11"/>
  <c r="M41" i="11" s="1"/>
  <c r="N40" i="11"/>
  <c r="N9" i="11"/>
  <c r="L10" i="11"/>
  <c r="M10" i="11" s="1"/>
  <c r="L10" i="3"/>
  <c r="M10" i="3" s="1"/>
  <c r="N9" i="3"/>
  <c r="L10" i="13"/>
  <c r="N9" i="13"/>
  <c r="N9" i="10"/>
  <c r="L10" i="10"/>
  <c r="M10" i="10" s="1"/>
  <c r="N8" i="9"/>
  <c r="L9" i="9"/>
  <c r="M9" i="9" s="1"/>
  <c r="N8" i="8"/>
  <c r="L9" i="8"/>
  <c r="M9" i="8" s="1"/>
  <c r="L12" i="7"/>
  <c r="M12" i="7" s="1"/>
  <c r="N11" i="7"/>
  <c r="L9" i="6"/>
  <c r="M9" i="6" s="1"/>
  <c r="N8" i="6"/>
  <c r="N9" i="5"/>
  <c r="L10" i="5"/>
  <c r="M10" i="5" s="1"/>
  <c r="L32" i="4"/>
  <c r="M32" i="4" s="1"/>
  <c r="N31" i="4"/>
  <c r="L10" i="1"/>
  <c r="Q41" i="11" l="1"/>
  <c r="P41" i="11"/>
  <c r="O41" i="11"/>
  <c r="Q10" i="11"/>
  <c r="P10" i="11"/>
  <c r="O10" i="11"/>
  <c r="O10" i="10"/>
  <c r="Q10" i="10"/>
  <c r="P10" i="10"/>
  <c r="P9" i="9"/>
  <c r="Q9" i="9"/>
  <c r="O9" i="9"/>
  <c r="Q9" i="8"/>
  <c r="P9" i="8"/>
  <c r="O9" i="8"/>
  <c r="Q12" i="7"/>
  <c r="P12" i="7"/>
  <c r="O12" i="7"/>
  <c r="P9" i="6"/>
  <c r="O9" i="6"/>
  <c r="Q9" i="6"/>
  <c r="P10" i="5"/>
  <c r="Q10" i="5"/>
  <c r="O10" i="5"/>
  <c r="P32" i="4"/>
  <c r="O32" i="4"/>
  <c r="Q32" i="4"/>
  <c r="P10" i="3"/>
  <c r="O10" i="3"/>
  <c r="Q10" i="3"/>
  <c r="N10" i="11"/>
  <c r="L11" i="11"/>
  <c r="M11" i="11" s="1"/>
  <c r="N41" i="11"/>
  <c r="L42" i="11"/>
  <c r="M42" i="11" s="1"/>
  <c r="N10" i="3"/>
  <c r="L11" i="3"/>
  <c r="M11" i="3" s="1"/>
  <c r="N10" i="13"/>
  <c r="L11" i="13"/>
  <c r="N10" i="10"/>
  <c r="L11" i="10"/>
  <c r="M11" i="10" s="1"/>
  <c r="L10" i="9"/>
  <c r="M10" i="9" s="1"/>
  <c r="N9" i="9"/>
  <c r="N9" i="8"/>
  <c r="L10" i="8"/>
  <c r="M10" i="8" s="1"/>
  <c r="L13" i="7"/>
  <c r="N12" i="7"/>
  <c r="L10" i="6"/>
  <c r="M10" i="6" s="1"/>
  <c r="N9" i="6"/>
  <c r="N10" i="5"/>
  <c r="L11" i="5"/>
  <c r="M11" i="5" s="1"/>
  <c r="N32" i="4"/>
  <c r="L33" i="4"/>
  <c r="M33" i="4" s="1"/>
  <c r="L11" i="1"/>
  <c r="O42" i="11" l="1"/>
  <c r="P42" i="11"/>
  <c r="Q42" i="11"/>
  <c r="Q11" i="11"/>
  <c r="P11" i="11"/>
  <c r="O11" i="11"/>
  <c r="Q11" i="10"/>
  <c r="P11" i="10"/>
  <c r="O11" i="10"/>
  <c r="O10" i="9"/>
  <c r="Q10" i="9"/>
  <c r="P10" i="9"/>
  <c r="P10" i="8"/>
  <c r="O10" i="8"/>
  <c r="Q10" i="8"/>
  <c r="Q10" i="6"/>
  <c r="P10" i="6"/>
  <c r="O10" i="6"/>
  <c r="Q11" i="5"/>
  <c r="P11" i="5"/>
  <c r="O11" i="5"/>
  <c r="P33" i="4"/>
  <c r="Q33" i="4"/>
  <c r="O33" i="4"/>
  <c r="O11" i="3"/>
  <c r="Q11" i="3"/>
  <c r="P11" i="3"/>
  <c r="M13" i="7"/>
  <c r="L43" i="11"/>
  <c r="M43" i="11" s="1"/>
  <c r="N11" i="11"/>
  <c r="L12" i="11"/>
  <c r="M12" i="11" s="1"/>
  <c r="N11" i="3"/>
  <c r="L12" i="3"/>
  <c r="M12" i="3" s="1"/>
  <c r="L12" i="13"/>
  <c r="N11" i="13"/>
  <c r="N11" i="10"/>
  <c r="L12" i="10"/>
  <c r="M12" i="10" s="1"/>
  <c r="L11" i="9"/>
  <c r="M11" i="9" s="1"/>
  <c r="N10" i="9"/>
  <c r="L11" i="8"/>
  <c r="M11" i="8" s="1"/>
  <c r="N10" i="8"/>
  <c r="N10" i="6"/>
  <c r="L11" i="6"/>
  <c r="M11" i="6" s="1"/>
  <c r="N11" i="5"/>
  <c r="L12" i="5"/>
  <c r="M12" i="5" s="1"/>
  <c r="N33" i="4"/>
  <c r="L34" i="4"/>
  <c r="M34" i="4" s="1"/>
  <c r="L12" i="1"/>
  <c r="Q43" i="11" l="1"/>
  <c r="P43" i="11"/>
  <c r="O43" i="11"/>
  <c r="O12" i="11"/>
  <c r="Q12" i="11"/>
  <c r="P12" i="11"/>
  <c r="Q12" i="10"/>
  <c r="P12" i="10"/>
  <c r="O12" i="10"/>
  <c r="Q11" i="9"/>
  <c r="P11" i="9"/>
  <c r="O11" i="9"/>
  <c r="Q11" i="8"/>
  <c r="P11" i="8"/>
  <c r="O11" i="8"/>
  <c r="N13" i="7"/>
  <c r="Q13" i="7"/>
  <c r="P13" i="7"/>
  <c r="O13" i="7"/>
  <c r="Q11" i="6"/>
  <c r="P11" i="6"/>
  <c r="O11" i="6"/>
  <c r="O12" i="5"/>
  <c r="Q12" i="5"/>
  <c r="P12" i="5"/>
  <c r="Q34" i="4"/>
  <c r="P34" i="4"/>
  <c r="O34" i="4"/>
  <c r="Q12" i="3"/>
  <c r="P12" i="3"/>
  <c r="O12" i="3"/>
  <c r="N12" i="11"/>
  <c r="L13" i="11"/>
  <c r="M13" i="11" s="1"/>
  <c r="N42" i="11"/>
  <c r="N43" i="11"/>
  <c r="L44" i="11"/>
  <c r="M44" i="11" s="1"/>
  <c r="L13" i="3"/>
  <c r="M13" i="3" s="1"/>
  <c r="N12" i="3"/>
  <c r="L13" i="13"/>
  <c r="N12" i="13"/>
  <c r="L13" i="10"/>
  <c r="M13" i="10" s="1"/>
  <c r="N12" i="10"/>
  <c r="L12" i="9"/>
  <c r="M12" i="9" s="1"/>
  <c r="N11" i="9"/>
  <c r="N11" i="8"/>
  <c r="L12" i="8"/>
  <c r="M12" i="8" s="1"/>
  <c r="N11" i="6"/>
  <c r="L12" i="6"/>
  <c r="M12" i="6" s="1"/>
  <c r="N12" i="5"/>
  <c r="L13" i="5"/>
  <c r="M13" i="5" s="1"/>
  <c r="N34" i="4"/>
  <c r="L35" i="4"/>
  <c r="M35" i="4" s="1"/>
  <c r="L13" i="1"/>
  <c r="Q44" i="11" l="1"/>
  <c r="P44" i="11"/>
  <c r="O44" i="11"/>
  <c r="Q13" i="11"/>
  <c r="P13" i="11"/>
  <c r="O13" i="11"/>
  <c r="Q13" i="10"/>
  <c r="P13" i="10"/>
  <c r="O13" i="10"/>
  <c r="Q12" i="9"/>
  <c r="P12" i="9"/>
  <c r="O12" i="9"/>
  <c r="P12" i="8"/>
  <c r="O12" i="8"/>
  <c r="Q12" i="8"/>
  <c r="O12" i="6"/>
  <c r="P12" i="6"/>
  <c r="Q12" i="6"/>
  <c r="Q13" i="5"/>
  <c r="P13" i="5"/>
  <c r="O13" i="5"/>
  <c r="O35" i="4"/>
  <c r="Q35" i="4"/>
  <c r="P35" i="4"/>
  <c r="O13" i="3"/>
  <c r="P13" i="3"/>
  <c r="Q13" i="3"/>
  <c r="N13" i="11"/>
  <c r="L14" i="11"/>
  <c r="M14" i="11" s="1"/>
  <c r="L14" i="3"/>
  <c r="M14" i="3" s="1"/>
  <c r="N13" i="3"/>
  <c r="L14" i="13"/>
  <c r="N13" i="13"/>
  <c r="L14" i="10"/>
  <c r="M14" i="10" s="1"/>
  <c r="N13" i="10"/>
  <c r="N12" i="9"/>
  <c r="L13" i="9"/>
  <c r="M13" i="9" s="1"/>
  <c r="N12" i="8"/>
  <c r="L13" i="8"/>
  <c r="M13" i="8" s="1"/>
  <c r="N12" i="6"/>
  <c r="L13" i="6"/>
  <c r="M13" i="6" s="1"/>
  <c r="N13" i="5"/>
  <c r="L14" i="5"/>
  <c r="M14" i="5" s="1"/>
  <c r="L36" i="4"/>
  <c r="M36" i="4" s="1"/>
  <c r="N35" i="4"/>
  <c r="L14" i="1"/>
  <c r="Q14" i="11" l="1"/>
  <c r="P14" i="11"/>
  <c r="O14" i="11"/>
  <c r="P14" i="10"/>
  <c r="O14" i="10"/>
  <c r="Q14" i="10"/>
  <c r="P13" i="9"/>
  <c r="Q13" i="9"/>
  <c r="O13" i="9"/>
  <c r="O13" i="8"/>
  <c r="Q13" i="8"/>
  <c r="P13" i="8"/>
  <c r="Q13" i="6"/>
  <c r="P13" i="6"/>
  <c r="O13" i="6"/>
  <c r="Q14" i="5"/>
  <c r="P14" i="5"/>
  <c r="O14" i="5"/>
  <c r="O36" i="4"/>
  <c r="Q36" i="4"/>
  <c r="P36" i="4"/>
  <c r="Q14" i="3"/>
  <c r="P14" i="3"/>
  <c r="O14" i="3"/>
  <c r="N14" i="11"/>
  <c r="N44" i="11"/>
  <c r="N14" i="5"/>
  <c r="L15" i="3"/>
  <c r="M15" i="3" s="1"/>
  <c r="N14" i="3"/>
  <c r="N14" i="13"/>
  <c r="L15" i="13"/>
  <c r="N14" i="10"/>
  <c r="L15" i="10"/>
  <c r="M15" i="10" s="1"/>
  <c r="N13" i="9"/>
  <c r="L14" i="9"/>
  <c r="M14" i="9" s="1"/>
  <c r="L14" i="8"/>
  <c r="M14" i="8" s="1"/>
  <c r="N13" i="8"/>
  <c r="N13" i="6"/>
  <c r="L14" i="6"/>
  <c r="M14" i="6" s="1"/>
  <c r="L37" i="4"/>
  <c r="M37" i="4" s="1"/>
  <c r="N36" i="4"/>
  <c r="L15" i="1"/>
  <c r="P15" i="10" l="1"/>
  <c r="Q15" i="10"/>
  <c r="O15" i="10"/>
  <c r="Q14" i="9"/>
  <c r="P14" i="9"/>
  <c r="O14" i="9"/>
  <c r="Q14" i="8"/>
  <c r="P14" i="8"/>
  <c r="O14" i="8"/>
  <c r="Q14" i="6"/>
  <c r="P14" i="6"/>
  <c r="O14" i="6"/>
  <c r="Q37" i="4"/>
  <c r="P37" i="4"/>
  <c r="O37" i="4"/>
  <c r="Q15" i="3"/>
  <c r="P15" i="3"/>
  <c r="O15" i="3"/>
  <c r="N15" i="3"/>
  <c r="L16" i="3"/>
  <c r="M16" i="3" s="1"/>
  <c r="N15" i="13"/>
  <c r="L16" i="13"/>
  <c r="N15" i="10"/>
  <c r="L16" i="10"/>
  <c r="M16" i="10" s="1"/>
  <c r="N14" i="9"/>
  <c r="L15" i="9"/>
  <c r="M15" i="9" s="1"/>
  <c r="L15" i="8"/>
  <c r="M15" i="8" s="1"/>
  <c r="N14" i="8"/>
  <c r="L15" i="6"/>
  <c r="M15" i="6" s="1"/>
  <c r="N14" i="6"/>
  <c r="N37" i="4"/>
  <c r="L38" i="4"/>
  <c r="M38" i="4" s="1"/>
  <c r="L16" i="1"/>
  <c r="Q16" i="10" l="1"/>
  <c r="P16" i="10"/>
  <c r="O16" i="10"/>
  <c r="P15" i="9"/>
  <c r="O15" i="9"/>
  <c r="Q15" i="9"/>
  <c r="O15" i="8"/>
  <c r="P15" i="8"/>
  <c r="Q15" i="8"/>
  <c r="Q15" i="6"/>
  <c r="O15" i="6"/>
  <c r="P15" i="6"/>
  <c r="Q38" i="4"/>
  <c r="P38" i="4"/>
  <c r="O38" i="4"/>
  <c r="P16" i="3"/>
  <c r="Q16" i="3"/>
  <c r="O16" i="3"/>
  <c r="L17" i="3"/>
  <c r="M17" i="3" s="1"/>
  <c r="N16" i="3"/>
  <c r="N16" i="13"/>
  <c r="L17" i="13"/>
  <c r="N16" i="10"/>
  <c r="L17" i="10"/>
  <c r="M17" i="10" s="1"/>
  <c r="N15" i="9"/>
  <c r="L16" i="9"/>
  <c r="M16" i="9" s="1"/>
  <c r="L16" i="8"/>
  <c r="M16" i="8" s="1"/>
  <c r="N15" i="8"/>
  <c r="L16" i="6"/>
  <c r="M16" i="6" s="1"/>
  <c r="N15" i="6"/>
  <c r="N38" i="4"/>
  <c r="L39" i="4"/>
  <c r="M39" i="4" s="1"/>
  <c r="L17" i="1"/>
  <c r="O17" i="10" l="1"/>
  <c r="Q17" i="10"/>
  <c r="P17" i="10"/>
  <c r="Q16" i="9"/>
  <c r="P16" i="9"/>
  <c r="O16" i="9"/>
  <c r="Q16" i="8"/>
  <c r="P16" i="8"/>
  <c r="O16" i="8"/>
  <c r="Q16" i="6"/>
  <c r="P16" i="6"/>
  <c r="O16" i="6"/>
  <c r="Q39" i="4"/>
  <c r="P39" i="4"/>
  <c r="O39" i="4"/>
  <c r="Q17" i="3"/>
  <c r="P17" i="3"/>
  <c r="O17" i="3"/>
  <c r="N17" i="3"/>
  <c r="L18" i="3"/>
  <c r="M18" i="3" s="1"/>
  <c r="N17" i="13"/>
  <c r="L18" i="13"/>
  <c r="N17" i="10"/>
  <c r="L18" i="10"/>
  <c r="M18" i="10" s="1"/>
  <c r="L17" i="9"/>
  <c r="M17" i="9" s="1"/>
  <c r="N16" i="9"/>
  <c r="N16" i="8"/>
  <c r="L17" i="8"/>
  <c r="M17" i="8" s="1"/>
  <c r="L17" i="6"/>
  <c r="M17" i="6" s="1"/>
  <c r="N16" i="6"/>
  <c r="L40" i="4"/>
  <c r="M40" i="4" s="1"/>
  <c r="N39" i="4"/>
  <c r="L18" i="1"/>
  <c r="Q18" i="10" l="1"/>
  <c r="P18" i="10"/>
  <c r="O18" i="10"/>
  <c r="O17" i="9"/>
  <c r="Q17" i="9"/>
  <c r="P17" i="9"/>
  <c r="Q17" i="8"/>
  <c r="P17" i="8"/>
  <c r="O17" i="8"/>
  <c r="P17" i="6"/>
  <c r="O17" i="6"/>
  <c r="Q17" i="6"/>
  <c r="P40" i="4"/>
  <c r="O40" i="4"/>
  <c r="Q40" i="4"/>
  <c r="P18" i="3"/>
  <c r="O18" i="3"/>
  <c r="Q18" i="3"/>
  <c r="L19" i="3"/>
  <c r="M19" i="3" s="1"/>
  <c r="N18" i="3"/>
  <c r="N18" i="13"/>
  <c r="L19" i="13"/>
  <c r="N18" i="10"/>
  <c r="L19" i="10"/>
  <c r="M19" i="10" s="1"/>
  <c r="L18" i="9"/>
  <c r="M18" i="9" s="1"/>
  <c r="N17" i="9"/>
  <c r="L18" i="8"/>
  <c r="M18" i="8" s="1"/>
  <c r="N17" i="8"/>
  <c r="L18" i="6"/>
  <c r="M18" i="6" s="1"/>
  <c r="N17" i="6"/>
  <c r="N40" i="4"/>
  <c r="L41" i="4"/>
  <c r="M41" i="4" s="1"/>
  <c r="L19" i="1"/>
  <c r="Q19" i="10" l="1"/>
  <c r="P19" i="10"/>
  <c r="O19" i="10"/>
  <c r="O18" i="9"/>
  <c r="P18" i="9"/>
  <c r="Q18" i="9"/>
  <c r="O18" i="8"/>
  <c r="Q18" i="8"/>
  <c r="P18" i="8"/>
  <c r="Q18" i="6"/>
  <c r="P18" i="6"/>
  <c r="O18" i="6"/>
  <c r="P41" i="4"/>
  <c r="Q41" i="4"/>
  <c r="O41" i="4"/>
  <c r="Q19" i="3"/>
  <c r="O19" i="3"/>
  <c r="P19" i="3"/>
  <c r="N19" i="10"/>
  <c r="N19" i="3"/>
  <c r="L20" i="3"/>
  <c r="M20" i="3" s="1"/>
  <c r="L20" i="13"/>
  <c r="N19" i="13"/>
  <c r="L19" i="9"/>
  <c r="M19" i="9" s="1"/>
  <c r="N18" i="9"/>
  <c r="L19" i="8"/>
  <c r="M19" i="8" s="1"/>
  <c r="N18" i="8"/>
  <c r="N18" i="6"/>
  <c r="L19" i="6"/>
  <c r="M19" i="6" s="1"/>
  <c r="N41" i="4"/>
  <c r="L42" i="4"/>
  <c r="M42" i="4" s="1"/>
  <c r="L20" i="1"/>
  <c r="Q19" i="9" l="1"/>
  <c r="P19" i="9"/>
  <c r="O19" i="9"/>
  <c r="Q19" i="8"/>
  <c r="P19" i="8"/>
  <c r="O19" i="8"/>
  <c r="Q19" i="6"/>
  <c r="P19" i="6"/>
  <c r="O19" i="6"/>
  <c r="Q42" i="4"/>
  <c r="P42" i="4"/>
  <c r="O42" i="4"/>
  <c r="Q20" i="3"/>
  <c r="P20" i="3"/>
  <c r="O20" i="3"/>
  <c r="L21" i="3"/>
  <c r="M21" i="3" s="1"/>
  <c r="N20" i="3"/>
  <c r="L21" i="13"/>
  <c r="N20" i="13"/>
  <c r="L20" i="9"/>
  <c r="M20" i="9" s="1"/>
  <c r="N19" i="9"/>
  <c r="N19" i="8"/>
  <c r="L20" i="8"/>
  <c r="M20" i="8" s="1"/>
  <c r="N19" i="6"/>
  <c r="L20" i="6"/>
  <c r="M20" i="6" s="1"/>
  <c r="N42" i="4"/>
  <c r="L43" i="4"/>
  <c r="M43" i="4" s="1"/>
  <c r="L21" i="1"/>
  <c r="Q20" i="9" l="1"/>
  <c r="P20" i="9"/>
  <c r="O20" i="9"/>
  <c r="P20" i="8"/>
  <c r="O20" i="8"/>
  <c r="Q20" i="8"/>
  <c r="O20" i="6"/>
  <c r="P20" i="6"/>
  <c r="Q20" i="6"/>
  <c r="O43" i="4"/>
  <c r="Q43" i="4"/>
  <c r="P43" i="4"/>
  <c r="O21" i="3"/>
  <c r="P21" i="3"/>
  <c r="Q21" i="3"/>
  <c r="L22" i="3"/>
  <c r="M22" i="3" s="1"/>
  <c r="N21" i="3"/>
  <c r="N21" i="13"/>
  <c r="L22" i="13"/>
  <c r="L21" i="9"/>
  <c r="M21" i="9" s="1"/>
  <c r="N20" i="9"/>
  <c r="N20" i="8"/>
  <c r="L21" i="8"/>
  <c r="M21" i="8" s="1"/>
  <c r="N20" i="6"/>
  <c r="L21" i="6"/>
  <c r="M21" i="6" s="1"/>
  <c r="L44" i="4"/>
  <c r="M44" i="4" s="1"/>
  <c r="N43" i="4"/>
  <c r="L22" i="1"/>
  <c r="P21" i="9" l="1"/>
  <c r="Q21" i="9"/>
  <c r="O21" i="9"/>
  <c r="O21" i="8"/>
  <c r="Q21" i="8"/>
  <c r="P21" i="8"/>
  <c r="Q21" i="6"/>
  <c r="P21" i="6"/>
  <c r="O21" i="6"/>
  <c r="O44" i="4"/>
  <c r="Q44" i="4"/>
  <c r="P44" i="4"/>
  <c r="Q22" i="3"/>
  <c r="P22" i="3"/>
  <c r="O22" i="3"/>
  <c r="L23" i="3"/>
  <c r="N22" i="3"/>
  <c r="N22" i="13"/>
  <c r="L23" i="13"/>
  <c r="N21" i="9"/>
  <c r="L22" i="9"/>
  <c r="M22" i="9" s="1"/>
  <c r="L22" i="8"/>
  <c r="M22" i="8" s="1"/>
  <c r="N21" i="8"/>
  <c r="N21" i="6"/>
  <c r="L22" i="6"/>
  <c r="M22" i="6" s="1"/>
  <c r="L45" i="4"/>
  <c r="M45" i="4" s="1"/>
  <c r="N44" i="4"/>
  <c r="L23" i="1"/>
  <c r="P22" i="9" l="1"/>
  <c r="O22" i="9"/>
  <c r="Q22" i="9"/>
  <c r="Q22" i="8"/>
  <c r="P22" i="8"/>
  <c r="O22" i="8"/>
  <c r="Q22" i="6"/>
  <c r="P22" i="6"/>
  <c r="O22" i="6"/>
  <c r="Q45" i="4"/>
  <c r="P45" i="4"/>
  <c r="O45" i="4"/>
  <c r="M23" i="3"/>
  <c r="N23" i="13"/>
  <c r="L24" i="13"/>
  <c r="N22" i="9"/>
  <c r="L23" i="9"/>
  <c r="M23" i="9" s="1"/>
  <c r="L23" i="8"/>
  <c r="M23" i="8" s="1"/>
  <c r="N22" i="8"/>
  <c r="L23" i="6"/>
  <c r="M23" i="6" s="1"/>
  <c r="N22" i="6"/>
  <c r="N45" i="4"/>
  <c r="L46" i="4"/>
  <c r="M46" i="4" s="1"/>
  <c r="L24" i="1"/>
  <c r="P23" i="9" l="1"/>
  <c r="O23" i="9"/>
  <c r="Q23" i="9"/>
  <c r="O23" i="8"/>
  <c r="Q23" i="8"/>
  <c r="P23" i="8"/>
  <c r="Q23" i="6"/>
  <c r="O23" i="6"/>
  <c r="P23" i="6"/>
  <c r="Q46" i="4"/>
  <c r="P46" i="4"/>
  <c r="O46" i="4"/>
  <c r="N23" i="3"/>
  <c r="Q23" i="3"/>
  <c r="P23" i="3"/>
  <c r="O23" i="3"/>
  <c r="N24" i="13"/>
  <c r="L25" i="13"/>
  <c r="N23" i="9"/>
  <c r="L24" i="9"/>
  <c r="M24" i="9" s="1"/>
  <c r="N23" i="8"/>
  <c r="L24" i="8"/>
  <c r="M24" i="8" s="1"/>
  <c r="L24" i="6"/>
  <c r="M24" i="6" s="1"/>
  <c r="N23" i="6"/>
  <c r="N46" i="4"/>
  <c r="L47" i="4"/>
  <c r="M47" i="4" s="1"/>
  <c r="L25" i="1"/>
  <c r="Q24" i="9" l="1"/>
  <c r="P24" i="9"/>
  <c r="O24" i="9"/>
  <c r="Q24" i="8"/>
  <c r="P24" i="8"/>
  <c r="O24" i="8"/>
  <c r="Q24" i="6"/>
  <c r="P24" i="6"/>
  <c r="O24" i="6"/>
  <c r="Q47" i="4"/>
  <c r="P47" i="4"/>
  <c r="O47" i="4"/>
  <c r="N25" i="13"/>
  <c r="L26" i="13"/>
  <c r="N24" i="9"/>
  <c r="L25" i="9"/>
  <c r="M25" i="9" s="1"/>
  <c r="N24" i="8"/>
  <c r="L25" i="8"/>
  <c r="M25" i="8" s="1"/>
  <c r="L25" i="6"/>
  <c r="M25" i="6" s="1"/>
  <c r="N24" i="6"/>
  <c r="L48" i="4"/>
  <c r="M48" i="4" s="1"/>
  <c r="N47" i="4"/>
  <c r="L26" i="1"/>
  <c r="P25" i="9" l="1"/>
  <c r="Q25" i="9"/>
  <c r="O25" i="9"/>
  <c r="Q25" i="8"/>
  <c r="P25" i="8"/>
  <c r="O25" i="8"/>
  <c r="P25" i="6"/>
  <c r="O25" i="6"/>
  <c r="Q25" i="6"/>
  <c r="P48" i="4"/>
  <c r="O48" i="4"/>
  <c r="Q48" i="4"/>
  <c r="N25" i="9"/>
  <c r="L26" i="9"/>
  <c r="M26" i="9" s="1"/>
  <c r="N25" i="8"/>
  <c r="L27" i="13"/>
  <c r="N26" i="13"/>
  <c r="L26" i="6"/>
  <c r="M26" i="6" s="1"/>
  <c r="N25" i="6"/>
  <c r="N48" i="4"/>
  <c r="L49" i="4"/>
  <c r="M49" i="4" s="1"/>
  <c r="L27" i="1"/>
  <c r="O26" i="9" l="1"/>
  <c r="Q26" i="9"/>
  <c r="P26" i="9"/>
  <c r="Q26" i="6"/>
  <c r="P26" i="6"/>
  <c r="O26" i="6"/>
  <c r="P49" i="4"/>
  <c r="Q49" i="4"/>
  <c r="O49" i="4"/>
  <c r="L27" i="9"/>
  <c r="M27" i="9" s="1"/>
  <c r="N26" i="9"/>
  <c r="L28" i="13"/>
  <c r="N27" i="13"/>
  <c r="N26" i="6"/>
  <c r="L27" i="6"/>
  <c r="M27" i="6" s="1"/>
  <c r="N49" i="4"/>
  <c r="L50" i="4"/>
  <c r="M50" i="4" s="1"/>
  <c r="L28" i="1"/>
  <c r="Q27" i="9" l="1"/>
  <c r="P27" i="9"/>
  <c r="O27" i="9"/>
  <c r="Q27" i="6"/>
  <c r="P27" i="6"/>
  <c r="O27" i="6"/>
  <c r="Q50" i="4"/>
  <c r="P50" i="4"/>
  <c r="O50" i="4"/>
  <c r="L28" i="9"/>
  <c r="N27" i="9"/>
  <c r="L29" i="13"/>
  <c r="N28" i="13"/>
  <c r="N27" i="6"/>
  <c r="L28" i="6"/>
  <c r="M28" i="6" s="1"/>
  <c r="N50" i="4"/>
  <c r="L51" i="4"/>
  <c r="M51" i="4" s="1"/>
  <c r="L29" i="1"/>
  <c r="O28" i="6" l="1"/>
  <c r="P28" i="6"/>
  <c r="Q28" i="6"/>
  <c r="O51" i="4"/>
  <c r="Q51" i="4"/>
  <c r="P51" i="4"/>
  <c r="M28" i="9"/>
  <c r="L30" i="13"/>
  <c r="N29" i="13"/>
  <c r="N28" i="6"/>
  <c r="L29" i="6"/>
  <c r="M29" i="6" s="1"/>
  <c r="L52" i="4"/>
  <c r="M52" i="4" s="1"/>
  <c r="N51" i="4"/>
  <c r="L30" i="1"/>
  <c r="N28" i="9" l="1"/>
  <c r="Q28" i="9"/>
  <c r="P28" i="9"/>
  <c r="O28" i="9"/>
  <c r="Q29" i="6"/>
  <c r="P29" i="6"/>
  <c r="O29" i="6"/>
  <c r="O52" i="4"/>
  <c r="Q52" i="4"/>
  <c r="P52" i="4"/>
  <c r="N30" i="13"/>
  <c r="L31" i="13"/>
  <c r="N29" i="6"/>
  <c r="L30" i="6"/>
  <c r="M30" i="6" s="1"/>
  <c r="L53" i="4"/>
  <c r="M53" i="4" s="1"/>
  <c r="N52" i="4"/>
  <c r="L31" i="1"/>
  <c r="Q30" i="6" l="1"/>
  <c r="P30" i="6"/>
  <c r="O30" i="6"/>
  <c r="Q53" i="4"/>
  <c r="P53" i="4"/>
  <c r="O53" i="4"/>
  <c r="N31" i="13"/>
  <c r="L32" i="13"/>
  <c r="N30" i="6"/>
  <c r="L31" i="6"/>
  <c r="M31" i="6" s="1"/>
  <c r="N53" i="4"/>
  <c r="L54" i="4"/>
  <c r="M54" i="4" s="1"/>
  <c r="L32" i="1"/>
  <c r="O31" i="6" l="1"/>
  <c r="Q31" i="6"/>
  <c r="P31" i="6"/>
  <c r="Q54" i="4"/>
  <c r="P54" i="4"/>
  <c r="O54" i="4"/>
  <c r="N32" i="13"/>
  <c r="L33" i="13"/>
  <c r="L32" i="6"/>
  <c r="M32" i="6" s="1"/>
  <c r="N31" i="6"/>
  <c r="N54" i="4"/>
  <c r="L55" i="4"/>
  <c r="M55" i="4" s="1"/>
  <c r="L33" i="1"/>
  <c r="Q32" i="6" l="1"/>
  <c r="P32" i="6"/>
  <c r="O32" i="6"/>
  <c r="Q55" i="4"/>
  <c r="P55" i="4"/>
  <c r="O55" i="4"/>
  <c r="N33" i="13"/>
  <c r="L34" i="13"/>
  <c r="L33" i="6"/>
  <c r="M33" i="6" s="1"/>
  <c r="N32" i="6"/>
  <c r="L56" i="4"/>
  <c r="M56" i="4" s="1"/>
  <c r="N55" i="4"/>
  <c r="L34" i="1"/>
  <c r="P33" i="6" l="1"/>
  <c r="O33" i="6"/>
  <c r="Q33" i="6"/>
  <c r="P56" i="4"/>
  <c r="O56" i="4"/>
  <c r="Q56" i="4"/>
  <c r="N34" i="13"/>
  <c r="L35" i="13"/>
  <c r="N33" i="6"/>
  <c r="L34" i="6"/>
  <c r="M34" i="6" s="1"/>
  <c r="N56" i="4"/>
  <c r="L57" i="4"/>
  <c r="M57" i="4" s="1"/>
  <c r="L35" i="1"/>
  <c r="Q34" i="6" l="1"/>
  <c r="P34" i="6"/>
  <c r="O34" i="6"/>
  <c r="P57" i="4"/>
  <c r="Q57" i="4"/>
  <c r="O57" i="4"/>
  <c r="N35" i="13"/>
  <c r="L36" i="13"/>
  <c r="N34" i="6"/>
  <c r="L35" i="6"/>
  <c r="M35" i="6" s="1"/>
  <c r="N57" i="4"/>
  <c r="L58" i="4"/>
  <c r="M58" i="4" s="1"/>
  <c r="L36" i="1"/>
  <c r="Q35" i="6" l="1"/>
  <c r="P35" i="6"/>
  <c r="O35" i="6"/>
  <c r="Q58" i="4"/>
  <c r="P58" i="4"/>
  <c r="O58" i="4"/>
  <c r="N36" i="13"/>
  <c r="L37" i="13"/>
  <c r="N35" i="6"/>
  <c r="L36" i="6"/>
  <c r="M36" i="6" s="1"/>
  <c r="N58" i="4"/>
  <c r="L59" i="4"/>
  <c r="M59" i="4" s="1"/>
  <c r="L37" i="1"/>
  <c r="O36" i="6" l="1"/>
  <c r="P36" i="6"/>
  <c r="Q36" i="6"/>
  <c r="O59" i="4"/>
  <c r="Q59" i="4"/>
  <c r="P59" i="4"/>
  <c r="L38" i="13"/>
  <c r="N37" i="13"/>
  <c r="N36" i="6"/>
  <c r="L37" i="6"/>
  <c r="M37" i="6" s="1"/>
  <c r="L60" i="4"/>
  <c r="M60" i="4" s="1"/>
  <c r="N59" i="4"/>
  <c r="L38" i="1"/>
  <c r="Q37" i="6" l="1"/>
  <c r="P37" i="6"/>
  <c r="O37" i="6"/>
  <c r="O60" i="4"/>
  <c r="Q60" i="4"/>
  <c r="P60" i="4"/>
  <c r="N38" i="13"/>
  <c r="L39" i="13"/>
  <c r="N37" i="6"/>
  <c r="L38" i="6"/>
  <c r="M38" i="6" s="1"/>
  <c r="L61" i="4"/>
  <c r="N60" i="4"/>
  <c r="L39" i="1"/>
  <c r="Q38" i="6" l="1"/>
  <c r="P38" i="6"/>
  <c r="O38" i="6"/>
  <c r="M61" i="4"/>
  <c r="N39" i="13"/>
  <c r="L40" i="13"/>
  <c r="L39" i="6"/>
  <c r="M39" i="6" s="1"/>
  <c r="N38" i="6"/>
  <c r="L40" i="1"/>
  <c r="Q39" i="6" l="1"/>
  <c r="P39" i="6"/>
  <c r="O39" i="6"/>
  <c r="N61" i="4"/>
  <c r="Q61" i="4"/>
  <c r="P61" i="4"/>
  <c r="O61" i="4"/>
  <c r="L41" i="13"/>
  <c r="N40" i="13"/>
  <c r="L40" i="6"/>
  <c r="M40" i="6" s="1"/>
  <c r="N39" i="6"/>
  <c r="L41" i="1"/>
  <c r="Q40" i="6" l="1"/>
  <c r="P40" i="6"/>
  <c r="O40" i="6"/>
  <c r="N41" i="13"/>
  <c r="L42" i="13"/>
  <c r="L41" i="6"/>
  <c r="M41" i="6" s="1"/>
  <c r="N40" i="6"/>
  <c r="L42" i="1"/>
  <c r="P41" i="6" l="1"/>
  <c r="O41" i="6"/>
  <c r="Q41" i="6"/>
  <c r="L43" i="13"/>
  <c r="N42" i="13"/>
  <c r="N41" i="6"/>
  <c r="L42" i="6"/>
  <c r="M42" i="6" s="1"/>
  <c r="L43" i="1"/>
  <c r="Q42" i="6" l="1"/>
  <c r="P42" i="6"/>
  <c r="O42" i="6"/>
  <c r="L44" i="13"/>
  <c r="N43" i="13"/>
  <c r="N42" i="6"/>
  <c r="L43" i="6"/>
  <c r="M43" i="6" s="1"/>
  <c r="L44" i="1"/>
  <c r="Q43" i="6" l="1"/>
  <c r="P43" i="6"/>
  <c r="O43" i="6"/>
  <c r="L45" i="13"/>
  <c r="N44" i="13"/>
  <c r="N43" i="6"/>
  <c r="L44" i="6"/>
  <c r="M44" i="6" s="1"/>
  <c r="L45" i="1"/>
  <c r="O44" i="6" l="1"/>
  <c r="P44" i="6"/>
  <c r="Q44" i="6"/>
  <c r="L46" i="13"/>
  <c r="N45" i="13"/>
  <c r="N44" i="6"/>
  <c r="L45" i="6"/>
  <c r="M45" i="6" s="1"/>
  <c r="L46" i="1"/>
  <c r="Q45" i="6" l="1"/>
  <c r="P45" i="6"/>
  <c r="O45" i="6"/>
  <c r="N46" i="13"/>
  <c r="L47" i="13"/>
  <c r="N45" i="6"/>
  <c r="L46" i="6"/>
  <c r="M46" i="6" s="1"/>
  <c r="L47" i="1"/>
  <c r="Q46" i="6" l="1"/>
  <c r="P46" i="6"/>
  <c r="O46" i="6"/>
  <c r="N46" i="6"/>
  <c r="N47" i="13"/>
  <c r="L48" i="13"/>
  <c r="L48" i="1"/>
  <c r="N48" i="13" l="1"/>
  <c r="L49" i="13"/>
  <c r="L49" i="1"/>
  <c r="N49" i="13" l="1"/>
  <c r="L50" i="13"/>
  <c r="L50" i="1"/>
  <c r="N50" i="13" l="1"/>
  <c r="L51" i="13"/>
  <c r="L51" i="1"/>
  <c r="L52" i="13" l="1"/>
  <c r="N51" i="13"/>
  <c r="L52" i="1"/>
  <c r="L53" i="13" l="1"/>
  <c r="N52" i="13"/>
  <c r="L53" i="1"/>
  <c r="L54" i="13" l="1"/>
  <c r="N53" i="13"/>
  <c r="L54" i="1"/>
  <c r="N54" i="13" l="1"/>
  <c r="L55" i="13"/>
  <c r="L55" i="1"/>
  <c r="N55" i="13" l="1"/>
  <c r="L56" i="13"/>
  <c r="L56" i="1"/>
  <c r="N56" i="13" l="1"/>
  <c r="L57" i="13"/>
  <c r="L57" i="1"/>
  <c r="N57" i="13" l="1"/>
  <c r="L58" i="13"/>
  <c r="L58" i="1"/>
  <c r="N58" i="13" l="1"/>
  <c r="L59" i="13"/>
  <c r="L59" i="1"/>
  <c r="L60" i="13" l="1"/>
  <c r="N59" i="13"/>
  <c r="L60" i="1"/>
  <c r="L61" i="13" l="1"/>
  <c r="N60" i="13"/>
  <c r="L61" i="1"/>
  <c r="L62" i="13" l="1"/>
  <c r="N61" i="13"/>
  <c r="L62" i="1"/>
  <c r="N62" i="13" l="1"/>
  <c r="L63" i="13"/>
  <c r="L63" i="1"/>
  <c r="N63" i="13" l="1"/>
  <c r="L64" i="13"/>
  <c r="L64" i="1"/>
  <c r="N64" i="13" l="1"/>
  <c r="L65" i="13"/>
  <c r="L65" i="1"/>
  <c r="N65" i="13" l="1"/>
  <c r="L66" i="13"/>
  <c r="L66" i="1"/>
  <c r="L67" i="13" l="1"/>
  <c r="N66" i="13"/>
  <c r="L67" i="1"/>
  <c r="L68" i="13" l="1"/>
  <c r="N67" i="13"/>
  <c r="L68" i="1"/>
  <c r="L69" i="13" l="1"/>
  <c r="N68" i="13"/>
  <c r="L69" i="1"/>
  <c r="L70" i="13" l="1"/>
  <c r="N69" i="13"/>
  <c r="L70" i="1"/>
  <c r="N70" i="13" l="1"/>
  <c r="L71" i="13"/>
  <c r="L71" i="1"/>
  <c r="N71" i="13" l="1"/>
  <c r="L72" i="13"/>
  <c r="L72" i="1"/>
  <c r="N72" i="13" l="1"/>
  <c r="L73" i="13"/>
  <c r="L73" i="1"/>
  <c r="N73" i="13" l="1"/>
  <c r="L74" i="13"/>
  <c r="L74" i="1"/>
  <c r="N74" i="13" l="1"/>
  <c r="L75" i="13"/>
  <c r="L75" i="1"/>
  <c r="L76" i="13" l="1"/>
  <c r="N75" i="13"/>
  <c r="L76" i="1"/>
  <c r="L77" i="13" l="1"/>
  <c r="N76" i="13"/>
  <c r="L77" i="1"/>
  <c r="N77" i="13" l="1"/>
  <c r="L78" i="13"/>
  <c r="L78" i="1"/>
  <c r="N78" i="13" l="1"/>
  <c r="L79" i="13"/>
  <c r="L79" i="1"/>
  <c r="N79" i="13" l="1"/>
  <c r="L80" i="13"/>
  <c r="L80" i="1"/>
  <c r="N80" i="13" l="1"/>
  <c r="L81" i="13"/>
  <c r="L81" i="1"/>
  <c r="N81" i="13" l="1"/>
  <c r="L82" i="13"/>
  <c r="L82" i="1"/>
  <c r="L83" i="13" l="1"/>
  <c r="N82" i="13"/>
  <c r="L83" i="1"/>
  <c r="L84" i="13" l="1"/>
  <c r="N83" i="13"/>
  <c r="L84" i="1"/>
  <c r="L85" i="13" l="1"/>
  <c r="N84" i="13"/>
  <c r="L85" i="1"/>
  <c r="L86" i="13" l="1"/>
  <c r="N85" i="13"/>
  <c r="L86" i="1"/>
  <c r="N86" i="13" l="1"/>
  <c r="L87" i="13"/>
  <c r="L87" i="1"/>
  <c r="N87" i="13" l="1"/>
  <c r="L88" i="13"/>
  <c r="L88" i="1"/>
  <c r="N88" i="13" l="1"/>
  <c r="L89" i="13"/>
  <c r="L89" i="1"/>
  <c r="N89" i="13" l="1"/>
  <c r="L90" i="13"/>
  <c r="L90" i="1"/>
  <c r="N90" i="13" l="1"/>
  <c r="L91" i="13"/>
  <c r="L91" i="1"/>
  <c r="L92" i="13" l="1"/>
  <c r="N91" i="13"/>
  <c r="L92" i="1"/>
  <c r="L93" i="13" l="1"/>
  <c r="N92" i="13"/>
  <c r="L93" i="1"/>
  <c r="L94" i="13" l="1"/>
  <c r="N93" i="13"/>
  <c r="L94" i="1"/>
  <c r="N94" i="13" l="1"/>
  <c r="L95" i="13"/>
  <c r="L95" i="1"/>
  <c r="N95" i="13" l="1"/>
  <c r="L96" i="13"/>
  <c r="L96" i="1"/>
  <c r="N96" i="13" l="1"/>
  <c r="L97" i="13"/>
  <c r="L97" i="1"/>
  <c r="N97" i="13" l="1"/>
  <c r="L98" i="13"/>
  <c r="L98" i="1"/>
  <c r="L99" i="13" l="1"/>
  <c r="N98" i="13"/>
  <c r="L99" i="1"/>
  <c r="L100" i="13" l="1"/>
  <c r="N99" i="13"/>
  <c r="L100" i="1"/>
  <c r="L101" i="13" l="1"/>
  <c r="N100" i="13"/>
  <c r="L101" i="1"/>
  <c r="N101" i="13" l="1"/>
  <c r="L102" i="13"/>
  <c r="L102" i="1"/>
  <c r="N102" i="13" l="1"/>
  <c r="L103" i="13"/>
  <c r="L103" i="1"/>
  <c r="N103" i="13" l="1"/>
  <c r="L104" i="13"/>
  <c r="L104" i="1"/>
  <c r="N104" i="13" l="1"/>
  <c r="L105" i="13"/>
  <c r="L105" i="1"/>
  <c r="N105" i="13" l="1"/>
  <c r="L106" i="13"/>
  <c r="L106" i="1"/>
  <c r="N106" i="13" l="1"/>
  <c r="L107" i="13"/>
  <c r="L107" i="1"/>
  <c r="L108" i="13" l="1"/>
  <c r="N107" i="13"/>
  <c r="L108" i="1"/>
  <c r="L109" i="13" l="1"/>
  <c r="N108" i="13"/>
  <c r="L109" i="1"/>
  <c r="N109" i="13" l="1"/>
  <c r="L110" i="13"/>
  <c r="L110" i="1"/>
  <c r="N110" i="13" l="1"/>
  <c r="L111" i="13"/>
  <c r="L111" i="1"/>
  <c r="N111" i="13" l="1"/>
  <c r="L112" i="13"/>
  <c r="L112" i="1"/>
  <c r="N112" i="13" l="1"/>
  <c r="L113" i="13"/>
  <c r="L113" i="1"/>
  <c r="N113" i="13" l="1"/>
  <c r="L114" i="13"/>
  <c r="L114" i="1"/>
  <c r="N114" i="13" l="1"/>
  <c r="L115" i="13"/>
  <c r="L115" i="1"/>
  <c r="L116" i="13" l="1"/>
  <c r="N115" i="13"/>
  <c r="L116" i="1"/>
  <c r="L117" i="13" l="1"/>
  <c r="N116" i="13"/>
  <c r="L117" i="1"/>
  <c r="L118" i="13" l="1"/>
  <c r="N117" i="13"/>
  <c r="L118" i="1"/>
  <c r="N118" i="13" l="1"/>
  <c r="L119" i="13"/>
  <c r="L119" i="1"/>
  <c r="N119" i="13" l="1"/>
  <c r="L120" i="13"/>
  <c r="L120" i="1"/>
  <c r="N120" i="13" l="1"/>
  <c r="L121" i="13"/>
  <c r="L121" i="1"/>
  <c r="N121" i="13" l="1"/>
  <c r="L122" i="13"/>
  <c r="L122" i="1"/>
  <c r="L123" i="13" l="1"/>
  <c r="N122" i="13"/>
  <c r="L123" i="1"/>
  <c r="L124" i="13" l="1"/>
  <c r="N123" i="13"/>
  <c r="L124" i="1"/>
  <c r="L125" i="13" l="1"/>
  <c r="N124" i="13"/>
  <c r="L125" i="1"/>
  <c r="L126" i="13" l="1"/>
  <c r="N125" i="13"/>
  <c r="L126" i="1"/>
  <c r="N126" i="13" l="1"/>
  <c r="L127" i="13"/>
  <c r="L127" i="1"/>
  <c r="N127" i="13" l="1"/>
  <c r="L128" i="13"/>
  <c r="L128" i="1"/>
  <c r="N128" i="13" l="1"/>
  <c r="L129" i="13"/>
  <c r="L129" i="1"/>
  <c r="N129" i="13" l="1"/>
  <c r="L130" i="13"/>
  <c r="L130" i="1"/>
  <c r="N130" i="13" l="1"/>
  <c r="L131" i="13"/>
  <c r="L131" i="1"/>
  <c r="L132" i="13" l="1"/>
  <c r="N131" i="13"/>
  <c r="L132" i="1"/>
  <c r="L133" i="13" l="1"/>
  <c r="N132" i="13"/>
  <c r="L133" i="1"/>
  <c r="L134" i="13" l="1"/>
  <c r="N133" i="13"/>
  <c r="L134" i="1"/>
  <c r="N134" i="13" l="1"/>
  <c r="L135" i="13"/>
  <c r="L135" i="1"/>
  <c r="N135" i="13" l="1"/>
  <c r="L136" i="13"/>
  <c r="L136" i="1"/>
  <c r="N136" i="13" l="1"/>
  <c r="L137" i="13"/>
  <c r="L137" i="1"/>
  <c r="N137" i="13" l="1"/>
  <c r="L138" i="13"/>
  <c r="N138" i="13" s="1"/>
  <c r="L138" i="1"/>
  <c r="L139" i="1" l="1"/>
  <c r="L140" i="1" l="1"/>
  <c r="L141" i="1" l="1"/>
  <c r="L142" i="1" l="1"/>
  <c r="L143" i="1" l="1"/>
  <c r="L144" i="1" l="1"/>
  <c r="L145" i="1" l="1"/>
  <c r="L146" i="1" l="1"/>
  <c r="L147" i="1" l="1"/>
  <c r="L148" i="1" l="1"/>
  <c r="L149" i="1" l="1"/>
  <c r="L150" i="1" l="1"/>
  <c r="L151" i="1" l="1"/>
  <c r="L152" i="1" l="1"/>
  <c r="L153" i="1" l="1"/>
  <c r="L154" i="1" l="1"/>
  <c r="L155" i="1" l="1"/>
  <c r="L156" i="1" l="1"/>
  <c r="L157" i="1" l="1"/>
  <c r="L158" i="1" l="1"/>
  <c r="L159" i="1" l="1"/>
  <c r="L160" i="1" l="1"/>
  <c r="L161" i="1" l="1"/>
  <c r="L162" i="1" l="1"/>
  <c r="L163" i="1" l="1"/>
  <c r="L164" i="1" l="1"/>
  <c r="L165" i="1" l="1"/>
  <c r="L166" i="1" l="1"/>
  <c r="L167" i="1" l="1"/>
  <c r="L168" i="1" l="1"/>
  <c r="L169" i="1" l="1"/>
  <c r="L170" i="1" l="1"/>
  <c r="L171" i="1" l="1"/>
  <c r="L172" i="1" l="1"/>
  <c r="L173" i="1" l="1"/>
  <c r="L174" i="1" l="1"/>
  <c r="L175" i="1" l="1"/>
  <c r="L176" i="1" l="1"/>
  <c r="L177" i="1" l="1"/>
  <c r="L178" i="1" l="1"/>
  <c r="L179" i="1" l="1"/>
  <c r="L180" i="1" l="1"/>
  <c r="L181" i="1" l="1"/>
  <c r="L182" i="1" l="1"/>
  <c r="L183" i="1" l="1"/>
  <c r="L184" i="1" l="1"/>
  <c r="L185" i="1" l="1"/>
  <c r="L186" i="1" l="1"/>
  <c r="L187" i="1" l="1"/>
  <c r="L188" i="1" l="1"/>
  <c r="L189" i="1" l="1"/>
  <c r="L190" i="1" l="1"/>
  <c r="L191" i="1" l="1"/>
  <c r="L192" i="1" l="1"/>
  <c r="L193" i="1" l="1"/>
  <c r="L194" i="1" l="1"/>
  <c r="L195" i="1" l="1"/>
  <c r="L196" i="1" l="1"/>
  <c r="L197" i="1" l="1"/>
  <c r="L198" i="1" l="1"/>
  <c r="L199" i="1" l="1"/>
  <c r="L200" i="1" l="1"/>
  <c r="L201" i="1" l="1"/>
  <c r="L202" i="1" l="1"/>
  <c r="L203" i="1" l="1"/>
  <c r="L204" i="1" l="1"/>
  <c r="L205" i="1" l="1"/>
  <c r="L206" i="1" l="1"/>
  <c r="L207" i="1" l="1"/>
  <c r="L208" i="1" l="1"/>
  <c r="L209" i="1" l="1"/>
  <c r="L210" i="1" l="1"/>
  <c r="L211" i="1" l="1"/>
  <c r="L212" i="1" l="1"/>
  <c r="L213" i="1" l="1"/>
  <c r="L214" i="1" l="1"/>
  <c r="L215" i="1" l="1"/>
  <c r="L216" i="1" l="1"/>
  <c r="L217" i="1" l="1"/>
  <c r="L218" i="1" l="1"/>
  <c r="L219" i="1" l="1"/>
  <c r="L220" i="1" l="1"/>
  <c r="L221" i="1" l="1"/>
  <c r="L222" i="1" l="1"/>
  <c r="L223" i="1" l="1"/>
  <c r="L224" i="1" l="1"/>
  <c r="L225" i="1" l="1"/>
  <c r="L226" i="1" l="1"/>
  <c r="L227" i="1" l="1"/>
  <c r="L228" i="1" l="1"/>
  <c r="L229" i="1" l="1"/>
  <c r="L230" i="1" l="1"/>
  <c r="L231" i="1" l="1"/>
  <c r="L232" i="1" l="1"/>
  <c r="L233" i="1" l="1"/>
  <c r="L234" i="1" l="1"/>
  <c r="L235" i="1" l="1"/>
  <c r="L236" i="1" l="1"/>
  <c r="L237" i="1" l="1"/>
  <c r="L238" i="1" l="1"/>
  <c r="L239" i="1" l="1"/>
  <c r="L240" i="1" l="1"/>
  <c r="L241" i="1" l="1"/>
  <c r="L242" i="1" l="1"/>
  <c r="L243" i="1" l="1"/>
  <c r="L244" i="1" l="1"/>
  <c r="L245" i="1" l="1"/>
  <c r="L246" i="1" l="1"/>
  <c r="L247" i="1" l="1"/>
  <c r="L248" i="1" l="1"/>
  <c r="L249" i="1" l="1"/>
  <c r="L250" i="1" l="1"/>
  <c r="L251" i="1" l="1"/>
  <c r="L252" i="1" l="1"/>
  <c r="L253" i="1" l="1"/>
  <c r="L254" i="1" l="1"/>
  <c r="L255" i="1" l="1"/>
  <c r="L256" i="1" l="1"/>
  <c r="L257" i="1" l="1"/>
  <c r="L258" i="1" l="1"/>
  <c r="L259" i="1" l="1"/>
  <c r="L260" i="1" l="1"/>
  <c r="L261" i="1" l="1"/>
  <c r="L262" i="1" l="1"/>
  <c r="L263" i="1" l="1"/>
  <c r="L264" i="1" l="1"/>
  <c r="L265" i="1" l="1"/>
  <c r="L266" i="1" l="1"/>
  <c r="L267" i="1" l="1"/>
  <c r="L268" i="1" l="1"/>
  <c r="L269" i="1" l="1"/>
  <c r="L270" i="1" l="1"/>
  <c r="L271" i="1" l="1"/>
  <c r="L272" i="1" l="1"/>
  <c r="L273" i="1" l="1"/>
  <c r="L274" i="1" l="1"/>
  <c r="L275" i="1" l="1"/>
  <c r="L276" i="1" l="1"/>
  <c r="L277" i="1" l="1"/>
  <c r="L278" i="1" l="1"/>
  <c r="L279" i="1" l="1"/>
  <c r="L280" i="1" l="1"/>
  <c r="L281" i="1" l="1"/>
  <c r="L282" i="1" l="1"/>
  <c r="L283" i="1" l="1"/>
  <c r="L284" i="1" l="1"/>
  <c r="L285" i="1" l="1"/>
  <c r="L286" i="1" l="1"/>
  <c r="L287" i="1" l="1"/>
  <c r="L288" i="1" l="1"/>
  <c r="L289" i="1" l="1"/>
  <c r="L290" i="1" l="1"/>
  <c r="L291" i="1" l="1"/>
  <c r="L292" i="1" l="1"/>
  <c r="L293" i="1" l="1"/>
  <c r="L294" i="1" l="1"/>
  <c r="L295" i="1" l="1"/>
  <c r="L296" i="1" l="1"/>
  <c r="L297" i="1" l="1"/>
  <c r="L298" i="1" l="1"/>
  <c r="L299" i="1" l="1"/>
  <c r="L300" i="1" l="1"/>
  <c r="L301" i="1" l="1"/>
  <c r="L302" i="1" l="1"/>
  <c r="L303" i="1" l="1"/>
  <c r="L304" i="1" l="1"/>
  <c r="L305" i="1" l="1"/>
  <c r="L306" i="1" l="1"/>
  <c r="L307" i="1" l="1"/>
  <c r="L308" i="1" l="1"/>
  <c r="L309" i="1" l="1"/>
  <c r="L310" i="1" l="1"/>
  <c r="L311" i="1" l="1"/>
  <c r="L312" i="1" l="1"/>
  <c r="L313" i="1" l="1"/>
  <c r="L314" i="1" l="1"/>
  <c r="L315" i="1" l="1"/>
  <c r="L316" i="1" l="1"/>
  <c r="L317" i="1" l="1"/>
  <c r="L318" i="1" l="1"/>
  <c r="L319" i="1" l="1"/>
  <c r="L320" i="1" l="1"/>
  <c r="L321" i="1" l="1"/>
  <c r="L322" i="1" l="1"/>
  <c r="L323" i="1" l="1"/>
  <c r="L324" i="1" l="1"/>
  <c r="L325" i="1" l="1"/>
  <c r="L326" i="1" l="1"/>
  <c r="L327" i="1" l="1"/>
  <c r="L328" i="1" l="1"/>
  <c r="L329" i="1" l="1"/>
  <c r="L330" i="1" l="1"/>
  <c r="L331" i="1" l="1"/>
  <c r="L332" i="1" l="1"/>
  <c r="L333" i="1" l="1"/>
  <c r="L334" i="1" l="1"/>
  <c r="L335" i="1" l="1"/>
  <c r="L336" i="1" l="1"/>
  <c r="L337" i="1" l="1"/>
  <c r="L338" i="1" l="1"/>
  <c r="L339" i="1" l="1"/>
  <c r="L340" i="1" l="1"/>
  <c r="L341" i="1" l="1"/>
  <c r="L342" i="1" l="1"/>
  <c r="L343" i="1" l="1"/>
  <c r="L344" i="1" l="1"/>
  <c r="L345" i="1" l="1"/>
  <c r="L346" i="1" l="1"/>
  <c r="L347" i="1" l="1"/>
  <c r="L348" i="1" l="1"/>
  <c r="L349" i="1" l="1"/>
  <c r="L350" i="1" l="1"/>
  <c r="L351" i="1" l="1"/>
  <c r="L352" i="1" l="1"/>
  <c r="L353" i="1" l="1"/>
  <c r="L354" i="1" l="1"/>
  <c r="L355" i="1" l="1"/>
  <c r="L356" i="1" l="1"/>
  <c r="L357" i="1" l="1"/>
  <c r="L358" i="1" l="1"/>
  <c r="L359" i="1" l="1"/>
  <c r="L360" i="1" l="1"/>
  <c r="L361" i="1" l="1"/>
  <c r="L362" i="1" l="1"/>
  <c r="L363" i="1" l="1"/>
  <c r="L364" i="1" l="1"/>
  <c r="L365" i="1" l="1"/>
  <c r="L366" i="1" l="1"/>
  <c r="L367" i="1" l="1"/>
  <c r="L368" i="1" l="1"/>
  <c r="L369" i="1" l="1"/>
  <c r="L370" i="1" l="1"/>
  <c r="L371" i="1" l="1"/>
  <c r="L372" i="1" l="1"/>
  <c r="L373" i="1" l="1"/>
  <c r="L374" i="1" l="1"/>
  <c r="L375" i="1" l="1"/>
  <c r="L376" i="1" l="1"/>
  <c r="L377" i="1" l="1"/>
  <c r="L378" i="1" l="1"/>
  <c r="L379" i="1" l="1"/>
  <c r="L380" i="1" l="1"/>
  <c r="L381" i="1" l="1"/>
  <c r="L382" i="1" l="1"/>
  <c r="L383" i="1" l="1"/>
  <c r="L384" i="1" l="1"/>
  <c r="L385" i="1" l="1"/>
  <c r="L386" i="1" l="1"/>
  <c r="L387" i="1" l="1"/>
  <c r="L388" i="1" l="1"/>
  <c r="L389" i="1" l="1"/>
  <c r="L390" i="1" l="1"/>
  <c r="L391" i="1" l="1"/>
  <c r="L392" i="1" l="1"/>
  <c r="L393" i="1" l="1"/>
  <c r="L394" i="1" l="1"/>
  <c r="L395" i="1" l="1"/>
  <c r="L396" i="1" l="1"/>
  <c r="L397" i="1" l="1"/>
  <c r="L398" i="1" l="1"/>
  <c r="L399" i="1" l="1"/>
  <c r="L400" i="1" l="1"/>
  <c r="L401" i="1" l="1"/>
  <c r="L402" i="1" l="1"/>
  <c r="L403" i="1" l="1"/>
  <c r="L404" i="1" l="1"/>
  <c r="L405" i="1" l="1"/>
  <c r="L406" i="1" l="1"/>
  <c r="L407" i="1" l="1"/>
  <c r="L408" i="1" l="1"/>
  <c r="L409" i="1" l="1"/>
  <c r="L410" i="1" l="1"/>
  <c r="L411" i="1" l="1"/>
  <c r="L412" i="1" l="1"/>
  <c r="L413" i="1" l="1"/>
  <c r="L414" i="1" l="1"/>
  <c r="L415" i="1" l="1"/>
  <c r="L416" i="1" l="1"/>
  <c r="L417" i="1" l="1"/>
  <c r="L418" i="1" l="1"/>
  <c r="L419" i="1" l="1"/>
  <c r="L420" i="1" l="1"/>
  <c r="L421" i="1" l="1"/>
  <c r="L422" i="1" l="1"/>
  <c r="L423" i="1" l="1"/>
  <c r="L424" i="1" l="1"/>
  <c r="L425" i="1" l="1"/>
  <c r="L426" i="1" l="1"/>
  <c r="L427" i="1" l="1"/>
  <c r="L428" i="1" l="1"/>
  <c r="L429" i="1" l="1"/>
  <c r="L430" i="1" l="1"/>
  <c r="L431" i="1" l="1"/>
  <c r="L432" i="1" l="1"/>
  <c r="L433" i="1" l="1"/>
  <c r="L434" i="1" l="1"/>
  <c r="L435" i="1" l="1"/>
  <c r="L436" i="1" l="1"/>
  <c r="L437" i="1" l="1"/>
  <c r="L438" i="1" l="1"/>
  <c r="L439" i="1" l="1"/>
  <c r="L440" i="1" l="1"/>
  <c r="L441" i="1" l="1"/>
  <c r="L442" i="1" l="1"/>
  <c r="L443" i="1" l="1"/>
  <c r="K2" i="1" l="1"/>
  <c r="J2" i="1"/>
  <c r="I2" i="1"/>
  <c r="B142" i="13"/>
  <c r="B140" i="13"/>
  <c r="B18" i="12"/>
  <c r="B19" i="12"/>
  <c r="B16" i="12"/>
  <c r="B10" i="12"/>
  <c r="B11" i="12"/>
  <c r="B12" i="12"/>
  <c r="B13" i="12"/>
  <c r="B14" i="12"/>
  <c r="B4" i="11"/>
  <c r="B5" i="11"/>
  <c r="B6" i="11"/>
  <c r="B7" i="11"/>
  <c r="B8" i="11"/>
  <c r="B9" i="11"/>
  <c r="B10" i="11"/>
  <c r="B11" i="11"/>
  <c r="B12" i="11"/>
  <c r="B13" i="11"/>
  <c r="B14" i="11"/>
  <c r="B16" i="11"/>
  <c r="B18" i="11"/>
  <c r="B19" i="11"/>
  <c r="B20" i="11"/>
  <c r="B21" i="11"/>
  <c r="B22" i="11"/>
  <c r="B24" i="11"/>
  <c r="B25" i="11"/>
  <c r="B26" i="11"/>
  <c r="B27" i="11"/>
  <c r="B29" i="11"/>
  <c r="B30" i="11"/>
  <c r="B31" i="11"/>
  <c r="B32" i="11"/>
  <c r="B34" i="11"/>
  <c r="B35" i="11"/>
  <c r="B36" i="11"/>
  <c r="B37" i="11"/>
  <c r="B38" i="11"/>
  <c r="B39" i="11"/>
  <c r="B40" i="11"/>
  <c r="B41" i="11"/>
  <c r="B42" i="11"/>
  <c r="B43" i="11"/>
  <c r="B44" i="11"/>
  <c r="B32" i="10"/>
  <c r="B33" i="10"/>
  <c r="B34" i="10"/>
  <c r="B36" i="10"/>
  <c r="B37" i="10"/>
  <c r="B38" i="10"/>
  <c r="B39" i="10"/>
  <c r="B28" i="10"/>
  <c r="B29" i="10"/>
  <c r="B30" i="10"/>
  <c r="B21" i="10"/>
  <c r="B22" i="10"/>
  <c r="B23" i="10"/>
  <c r="B24" i="10"/>
  <c r="B26" i="10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6" i="5"/>
  <c r="B28" i="5"/>
  <c r="B18" i="5"/>
  <c r="B19" i="5"/>
  <c r="B20" i="5"/>
  <c r="B21" i="5"/>
  <c r="B22" i="5"/>
  <c r="B23" i="5"/>
  <c r="B24" i="5"/>
  <c r="B16" i="5"/>
  <c r="B19" i="7"/>
  <c r="B20" i="7"/>
  <c r="B21" i="7"/>
  <c r="B23" i="7"/>
  <c r="B17" i="7"/>
  <c r="B15" i="7"/>
  <c r="B30" i="9"/>
  <c r="B31" i="9"/>
  <c r="B32" i="9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B8" i="12"/>
  <c r="B7" i="12"/>
  <c r="B6" i="12"/>
  <c r="B5" i="12"/>
  <c r="B4" i="12"/>
  <c r="B3" i="12"/>
  <c r="B2" i="12"/>
  <c r="B2" i="11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13" i="7"/>
  <c r="B12" i="7"/>
  <c r="B11" i="7"/>
  <c r="B10" i="7"/>
  <c r="B9" i="7"/>
  <c r="B8" i="7"/>
  <c r="B7" i="7"/>
  <c r="B6" i="7"/>
  <c r="B5" i="7"/>
  <c r="B4" i="7"/>
  <c r="B2" i="7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14" i="5"/>
  <c r="B13" i="5"/>
  <c r="B12" i="5"/>
  <c r="B11" i="5"/>
  <c r="B10" i="5"/>
  <c r="B9" i="5"/>
  <c r="B8" i="5"/>
  <c r="B7" i="5"/>
  <c r="B6" i="5"/>
  <c r="B5" i="5"/>
  <c r="B4" i="5"/>
  <c r="B3" i="5"/>
  <c r="B2" i="5"/>
  <c r="B2" i="4"/>
  <c r="B2" i="3"/>
  <c r="F2" i="1" l="1"/>
  <c r="E2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D2" i="1"/>
  <c r="C2" i="1"/>
  <c r="B2" i="1"/>
  <c r="G2" i="1" l="1"/>
  <c r="G3" i="1"/>
  <c r="G13" i="1"/>
  <c r="G109" i="1"/>
  <c r="G169" i="1"/>
  <c r="G229" i="1"/>
  <c r="G289" i="1"/>
  <c r="G39" i="1"/>
  <c r="G148" i="1"/>
  <c r="G204" i="1"/>
  <c r="G236" i="1"/>
  <c r="G268" i="1"/>
  <c r="G308" i="1"/>
  <c r="G348" i="1"/>
  <c r="G380" i="1"/>
  <c r="G412" i="1"/>
  <c r="G80" i="1"/>
  <c r="G176" i="1"/>
  <c r="G45" i="1"/>
  <c r="G84" i="1"/>
  <c r="G180" i="1"/>
  <c r="G40" i="1"/>
  <c r="G170" i="1"/>
  <c r="G306" i="1"/>
  <c r="G378" i="1"/>
  <c r="G42" i="1"/>
  <c r="G114" i="1"/>
  <c r="G234" i="1"/>
  <c r="G359" i="1"/>
  <c r="G87" i="1"/>
  <c r="G423" i="1"/>
  <c r="G319" i="1"/>
  <c r="G135" i="1"/>
  <c r="G183" i="1"/>
  <c r="G52" i="1"/>
  <c r="G105" i="1"/>
  <c r="G173" i="1"/>
  <c r="G241" i="1"/>
  <c r="G309" i="1"/>
  <c r="G345" i="1"/>
  <c r="G377" i="1"/>
  <c r="G246" i="1"/>
  <c r="G147" i="1"/>
  <c r="G403" i="1"/>
  <c r="G222" i="1"/>
  <c r="G57" i="1"/>
  <c r="G429" i="1"/>
  <c r="G358" i="1"/>
  <c r="G7" i="1"/>
  <c r="G26" i="1"/>
  <c r="G117" i="1"/>
  <c r="G177" i="1"/>
  <c r="G237" i="1"/>
  <c r="G297" i="1"/>
  <c r="G64" i="1"/>
  <c r="G164" i="1"/>
  <c r="G208" i="1"/>
  <c r="G240" i="1"/>
  <c r="G272" i="1"/>
  <c r="G316" i="1"/>
  <c r="G352" i="1"/>
  <c r="G384" i="1"/>
  <c r="G416" i="1"/>
  <c r="G88" i="1"/>
  <c r="G20" i="1"/>
  <c r="G58" i="1"/>
  <c r="G92" i="1"/>
  <c r="G16" i="1"/>
  <c r="G61" i="1"/>
  <c r="G186" i="1"/>
  <c r="G314" i="1"/>
  <c r="G386" i="1"/>
  <c r="G76" i="1"/>
  <c r="G130" i="1"/>
  <c r="G250" i="1"/>
  <c r="G327" i="1"/>
  <c r="G431" i="1"/>
  <c r="G351" i="1"/>
  <c r="G311" i="1"/>
  <c r="G95" i="1"/>
  <c r="G151" i="1"/>
  <c r="G65" i="1"/>
  <c r="G113" i="1"/>
  <c r="G181" i="1"/>
  <c r="G249" i="1"/>
  <c r="G317" i="1"/>
  <c r="G349" i="1"/>
  <c r="G381" i="1"/>
  <c r="G413" i="1"/>
  <c r="G110" i="1"/>
  <c r="G262" i="1"/>
  <c r="G414" i="1"/>
  <c r="G254" i="1"/>
  <c r="G91" i="1"/>
  <c r="G155" i="1"/>
  <c r="G219" i="1"/>
  <c r="G283" i="1"/>
  <c r="G347" i="1"/>
  <c r="G411" i="1"/>
  <c r="G4" i="1"/>
  <c r="G70" i="1"/>
  <c r="G230" i="1"/>
  <c r="G86" i="1"/>
  <c r="G312" i="1"/>
  <c r="G318" i="1"/>
  <c r="G205" i="1"/>
  <c r="G116" i="1"/>
  <c r="G256" i="1"/>
  <c r="G400" i="1"/>
  <c r="G29" i="1"/>
  <c r="G418" i="1"/>
  <c r="G295" i="1"/>
  <c r="G149" i="1"/>
  <c r="G174" i="1"/>
  <c r="G251" i="1"/>
  <c r="G27" i="1"/>
  <c r="G8" i="1"/>
  <c r="G60" i="1"/>
  <c r="G125" i="1"/>
  <c r="G185" i="1"/>
  <c r="G245" i="1"/>
  <c r="G305" i="1"/>
  <c r="G68" i="1"/>
  <c r="G172" i="1"/>
  <c r="G212" i="1"/>
  <c r="G244" i="1"/>
  <c r="G276" i="1"/>
  <c r="G324" i="1"/>
  <c r="G356" i="1"/>
  <c r="G388" i="1"/>
  <c r="G420" i="1"/>
  <c r="G100" i="1"/>
  <c r="G37" i="1"/>
  <c r="G63" i="1"/>
  <c r="G104" i="1"/>
  <c r="G33" i="1"/>
  <c r="G74" i="1"/>
  <c r="G202" i="1"/>
  <c r="G330" i="1"/>
  <c r="G394" i="1"/>
  <c r="G156" i="1"/>
  <c r="G146" i="1"/>
  <c r="G266" i="1"/>
  <c r="G287" i="1"/>
  <c r="G399" i="1"/>
  <c r="G335" i="1"/>
  <c r="G303" i="1"/>
  <c r="G5" i="1"/>
  <c r="G119" i="1"/>
  <c r="G69" i="1"/>
  <c r="G121" i="1"/>
  <c r="G193" i="1"/>
  <c r="G261" i="1"/>
  <c r="G321" i="1"/>
  <c r="G353" i="1"/>
  <c r="G385" i="1"/>
  <c r="G417" i="1"/>
  <c r="G134" i="1"/>
  <c r="G286" i="1"/>
  <c r="G422" i="1"/>
  <c r="G310" i="1"/>
  <c r="G99" i="1"/>
  <c r="G163" i="1"/>
  <c r="G227" i="1"/>
  <c r="G291" i="1"/>
  <c r="G355" i="1"/>
  <c r="G419" i="1"/>
  <c r="G434" i="1"/>
  <c r="G94" i="1"/>
  <c r="G238" i="1"/>
  <c r="G89" i="1"/>
  <c r="G192" i="1"/>
  <c r="G336" i="1"/>
  <c r="G432" i="1"/>
  <c r="G132" i="1"/>
  <c r="G194" i="1"/>
  <c r="G199" i="1"/>
  <c r="G285" i="1"/>
  <c r="G59" i="1"/>
  <c r="G270" i="1"/>
  <c r="G12" i="1"/>
  <c r="G73" i="1"/>
  <c r="G133" i="1"/>
  <c r="G189" i="1"/>
  <c r="G253" i="1"/>
  <c r="G313" i="1"/>
  <c r="G320" i="1"/>
  <c r="G184" i="1"/>
  <c r="G216" i="1"/>
  <c r="G248" i="1"/>
  <c r="G280" i="1"/>
  <c r="G328" i="1"/>
  <c r="G360" i="1"/>
  <c r="G392" i="1"/>
  <c r="G424" i="1"/>
  <c r="G112" i="1"/>
  <c r="G50" i="1"/>
  <c r="G435" i="1"/>
  <c r="G108" i="1"/>
  <c r="G32" i="1"/>
  <c r="G90" i="1"/>
  <c r="G218" i="1"/>
  <c r="G338" i="1"/>
  <c r="G402" i="1"/>
  <c r="G15" i="1"/>
  <c r="G162" i="1"/>
  <c r="G282" i="1"/>
  <c r="G255" i="1"/>
  <c r="G391" i="1"/>
  <c r="G263" i="1"/>
  <c r="G247" i="1"/>
  <c r="G439" i="1"/>
  <c r="G111" i="1"/>
  <c r="G31" i="1"/>
  <c r="G129" i="1"/>
  <c r="G201" i="1"/>
  <c r="G269" i="1"/>
  <c r="G325" i="1"/>
  <c r="G357" i="1"/>
  <c r="G389" i="1"/>
  <c r="G421" i="1"/>
  <c r="G150" i="1"/>
  <c r="G302" i="1"/>
  <c r="G430" i="1"/>
  <c r="G374" i="1"/>
  <c r="G107" i="1"/>
  <c r="G171" i="1"/>
  <c r="G235" i="1"/>
  <c r="G299" i="1"/>
  <c r="G363" i="1"/>
  <c r="G427" i="1"/>
  <c r="G442" i="1"/>
  <c r="G102" i="1"/>
  <c r="G278" i="1"/>
  <c r="G350" i="1"/>
  <c r="G145" i="1"/>
  <c r="G17" i="1"/>
  <c r="G288" i="1"/>
  <c r="G136" i="1"/>
  <c r="G49" i="1"/>
  <c r="G322" i="1"/>
  <c r="G375" i="1"/>
  <c r="G365" i="1"/>
  <c r="G123" i="1"/>
  <c r="G142" i="1"/>
  <c r="G81" i="1"/>
  <c r="G141" i="1"/>
  <c r="G197" i="1"/>
  <c r="G257" i="1"/>
  <c r="G43" i="1"/>
  <c r="G96" i="1"/>
  <c r="G188" i="1"/>
  <c r="G220" i="1"/>
  <c r="G252" i="1"/>
  <c r="G284" i="1"/>
  <c r="G332" i="1"/>
  <c r="G364" i="1"/>
  <c r="G396" i="1"/>
  <c r="G428" i="1"/>
  <c r="G124" i="1"/>
  <c r="G55" i="1"/>
  <c r="G443" i="1"/>
  <c r="G120" i="1"/>
  <c r="G36" i="1"/>
  <c r="G106" i="1"/>
  <c r="G242" i="1"/>
  <c r="G346" i="1"/>
  <c r="G410" i="1"/>
  <c r="G44" i="1"/>
  <c r="G178" i="1"/>
  <c r="G298" i="1"/>
  <c r="G239" i="1"/>
  <c r="G343" i="1"/>
  <c r="G215" i="1"/>
  <c r="G223" i="1"/>
  <c r="G415" i="1"/>
  <c r="G79" i="1"/>
  <c r="G56" i="1"/>
  <c r="G137" i="1"/>
  <c r="G209" i="1"/>
  <c r="G277" i="1"/>
  <c r="G329" i="1"/>
  <c r="G361" i="1"/>
  <c r="G393" i="1"/>
  <c r="G425" i="1"/>
  <c r="G166" i="1"/>
  <c r="G326" i="1"/>
  <c r="G438" i="1"/>
  <c r="G19" i="1"/>
  <c r="G115" i="1"/>
  <c r="G179" i="1"/>
  <c r="G243" i="1"/>
  <c r="G307" i="1"/>
  <c r="G371" i="1"/>
  <c r="G190" i="1"/>
  <c r="G6" i="1"/>
  <c r="G118" i="1"/>
  <c r="G334" i="1"/>
  <c r="G11" i="1"/>
  <c r="G10" i="1"/>
  <c r="G265" i="1"/>
  <c r="G224" i="1"/>
  <c r="G368" i="1"/>
  <c r="G24" i="1"/>
  <c r="G122" i="1"/>
  <c r="G191" i="1"/>
  <c r="G77" i="1"/>
  <c r="G333" i="1"/>
  <c r="G22" i="1"/>
  <c r="G315" i="1"/>
  <c r="G71" i="1"/>
  <c r="G93" i="1"/>
  <c r="G153" i="1"/>
  <c r="G213" i="1"/>
  <c r="G273" i="1"/>
  <c r="G21" i="1"/>
  <c r="G128" i="1"/>
  <c r="G196" i="1"/>
  <c r="G228" i="1"/>
  <c r="G260" i="1"/>
  <c r="G292" i="1"/>
  <c r="G340" i="1"/>
  <c r="G372" i="1"/>
  <c r="G404" i="1"/>
  <c r="G436" i="1"/>
  <c r="G152" i="1"/>
  <c r="G28" i="1"/>
  <c r="G47" i="1"/>
  <c r="G144" i="1"/>
  <c r="G53" i="1"/>
  <c r="G138" i="1"/>
  <c r="G274" i="1"/>
  <c r="G362" i="1"/>
  <c r="G426" i="1"/>
  <c r="G82" i="1"/>
  <c r="G210" i="1"/>
  <c r="G407" i="1"/>
  <c r="G175" i="1"/>
  <c r="G271" i="1"/>
  <c r="G103" i="1"/>
  <c r="G159" i="1"/>
  <c r="G279" i="1"/>
  <c r="G23" i="1"/>
  <c r="G85" i="1"/>
  <c r="G157" i="1"/>
  <c r="G225" i="1"/>
  <c r="G293" i="1"/>
  <c r="G337" i="1"/>
  <c r="G369" i="1"/>
  <c r="G401" i="1"/>
  <c r="G433" i="1"/>
  <c r="G182" i="1"/>
  <c r="G390" i="1"/>
  <c r="G38" i="1"/>
  <c r="G67" i="1"/>
  <c r="G131" i="1"/>
  <c r="G195" i="1"/>
  <c r="G259" i="1"/>
  <c r="G323" i="1"/>
  <c r="G387" i="1"/>
  <c r="G294" i="1"/>
  <c r="G30" i="1"/>
  <c r="G206" i="1"/>
  <c r="G51" i="1"/>
  <c r="G35" i="1"/>
  <c r="G409" i="1"/>
  <c r="G406" i="1"/>
  <c r="G83" i="1"/>
  <c r="G275" i="1"/>
  <c r="G366" i="1"/>
  <c r="G78" i="1"/>
  <c r="G258" i="1"/>
  <c r="G127" i="1"/>
  <c r="G217" i="1"/>
  <c r="G382" i="1"/>
  <c r="G379" i="1"/>
  <c r="G9" i="1"/>
  <c r="G101" i="1"/>
  <c r="G161" i="1"/>
  <c r="G221" i="1"/>
  <c r="G281" i="1"/>
  <c r="G34" i="1"/>
  <c r="G140" i="1"/>
  <c r="G200" i="1"/>
  <c r="G232" i="1"/>
  <c r="G264" i="1"/>
  <c r="G300" i="1"/>
  <c r="G344" i="1"/>
  <c r="G376" i="1"/>
  <c r="G408" i="1"/>
  <c r="G440" i="1"/>
  <c r="G160" i="1"/>
  <c r="G41" i="1"/>
  <c r="G72" i="1"/>
  <c r="G168" i="1"/>
  <c r="G66" i="1"/>
  <c r="G154" i="1"/>
  <c r="G290" i="1"/>
  <c r="G370" i="1"/>
  <c r="G25" i="1"/>
  <c r="G98" i="1"/>
  <c r="G226" i="1"/>
  <c r="G383" i="1"/>
  <c r="G167" i="1"/>
  <c r="G231" i="1"/>
  <c r="G367" i="1"/>
  <c r="G143" i="1"/>
  <c r="G207" i="1"/>
  <c r="G48" i="1"/>
  <c r="G97" i="1"/>
  <c r="G165" i="1"/>
  <c r="G233" i="1"/>
  <c r="G301" i="1"/>
  <c r="G341" i="1"/>
  <c r="G373" i="1"/>
  <c r="G405" i="1"/>
  <c r="G437" i="1"/>
  <c r="G198" i="1"/>
  <c r="G398" i="1"/>
  <c r="G126" i="1"/>
  <c r="G75" i="1"/>
  <c r="G139" i="1"/>
  <c r="G203" i="1"/>
  <c r="G267" i="1"/>
  <c r="G331" i="1"/>
  <c r="G395" i="1"/>
  <c r="G342" i="1"/>
  <c r="G46" i="1"/>
  <c r="G214" i="1"/>
  <c r="G62" i="1"/>
  <c r="G296" i="1"/>
  <c r="G441" i="1"/>
  <c r="G158" i="1"/>
  <c r="G211" i="1"/>
  <c r="G339" i="1"/>
  <c r="G54" i="1"/>
  <c r="G304" i="1"/>
  <c r="G354" i="1"/>
  <c r="G18" i="1"/>
  <c r="G397" i="1"/>
  <c r="G187" i="1"/>
  <c r="G14" i="1"/>
  <c r="M443" i="1" l="1"/>
  <c r="M435" i="1"/>
  <c r="M427" i="1"/>
  <c r="M419" i="1"/>
  <c r="M411" i="1"/>
  <c r="M403" i="1"/>
  <c r="M395" i="1"/>
  <c r="M387" i="1"/>
  <c r="M379" i="1"/>
  <c r="M371" i="1"/>
  <c r="M363" i="1"/>
  <c r="M355" i="1"/>
  <c r="M347" i="1"/>
  <c r="M339" i="1"/>
  <c r="M331" i="1"/>
  <c r="M323" i="1"/>
  <c r="M315" i="1"/>
  <c r="M307" i="1"/>
  <c r="M299" i="1"/>
  <c r="M291" i="1"/>
  <c r="M283" i="1"/>
  <c r="M275" i="1"/>
  <c r="M267" i="1"/>
  <c r="M259" i="1"/>
  <c r="M251" i="1"/>
  <c r="M243" i="1"/>
  <c r="M235" i="1"/>
  <c r="M227" i="1"/>
  <c r="M219" i="1"/>
  <c r="M211" i="1"/>
  <c r="M203" i="1"/>
  <c r="M195" i="1"/>
  <c r="M187" i="1"/>
  <c r="M179" i="1"/>
  <c r="M171" i="1"/>
  <c r="M163" i="1"/>
  <c r="M155" i="1"/>
  <c r="M147" i="1"/>
  <c r="M139" i="1"/>
  <c r="M131" i="1"/>
  <c r="M123" i="1"/>
  <c r="M115" i="1"/>
  <c r="M107" i="1"/>
  <c r="M99" i="1"/>
  <c r="M91" i="1"/>
  <c r="M83" i="1"/>
  <c r="M75" i="1"/>
  <c r="M67" i="1"/>
  <c r="M59" i="1"/>
  <c r="M51" i="1"/>
  <c r="M43" i="1"/>
  <c r="M35" i="1"/>
  <c r="M27" i="1"/>
  <c r="M19" i="1"/>
  <c r="M11" i="1"/>
  <c r="M3" i="1"/>
  <c r="M28" i="1"/>
  <c r="M442" i="1"/>
  <c r="M434" i="1"/>
  <c r="M426" i="1"/>
  <c r="M418" i="1"/>
  <c r="M410" i="1"/>
  <c r="M402" i="1"/>
  <c r="M394" i="1"/>
  <c r="M386" i="1"/>
  <c r="M378" i="1"/>
  <c r="M370" i="1"/>
  <c r="M362" i="1"/>
  <c r="M354" i="1"/>
  <c r="M346" i="1"/>
  <c r="M338" i="1"/>
  <c r="M330" i="1"/>
  <c r="M322" i="1"/>
  <c r="M314" i="1"/>
  <c r="M306" i="1"/>
  <c r="M298" i="1"/>
  <c r="M290" i="1"/>
  <c r="M282" i="1"/>
  <c r="M274" i="1"/>
  <c r="M266" i="1"/>
  <c r="M258" i="1"/>
  <c r="M250" i="1"/>
  <c r="M242" i="1"/>
  <c r="M234" i="1"/>
  <c r="M226" i="1"/>
  <c r="M218" i="1"/>
  <c r="M210" i="1"/>
  <c r="M202" i="1"/>
  <c r="M194" i="1"/>
  <c r="M186" i="1"/>
  <c r="M178" i="1"/>
  <c r="M170" i="1"/>
  <c r="M162" i="1"/>
  <c r="M154" i="1"/>
  <c r="M146" i="1"/>
  <c r="M138" i="1"/>
  <c r="M130" i="1"/>
  <c r="M122" i="1"/>
  <c r="M114" i="1"/>
  <c r="M106" i="1"/>
  <c r="M98" i="1"/>
  <c r="M90" i="1"/>
  <c r="M82" i="1"/>
  <c r="M74" i="1"/>
  <c r="M66" i="1"/>
  <c r="M58" i="1"/>
  <c r="M50" i="1"/>
  <c r="M42" i="1"/>
  <c r="M34" i="1"/>
  <c r="M26" i="1"/>
  <c r="M18" i="1"/>
  <c r="M10" i="1"/>
  <c r="M414" i="1"/>
  <c r="M406" i="1"/>
  <c r="M390" i="1"/>
  <c r="M374" i="1"/>
  <c r="M350" i="1"/>
  <c r="M334" i="1"/>
  <c r="M294" i="1"/>
  <c r="M254" i="1"/>
  <c r="M222" i="1"/>
  <c r="M198" i="1"/>
  <c r="M166" i="1"/>
  <c r="M142" i="1"/>
  <c r="M110" i="1"/>
  <c r="M78" i="1"/>
  <c r="M46" i="1"/>
  <c r="M30" i="1"/>
  <c r="M124" i="1"/>
  <c r="M441" i="1"/>
  <c r="M433" i="1"/>
  <c r="M425" i="1"/>
  <c r="M417" i="1"/>
  <c r="M409" i="1"/>
  <c r="M401" i="1"/>
  <c r="M393" i="1"/>
  <c r="M385" i="1"/>
  <c r="M377" i="1"/>
  <c r="M369" i="1"/>
  <c r="M361" i="1"/>
  <c r="M353" i="1"/>
  <c r="M345" i="1"/>
  <c r="M337" i="1"/>
  <c r="M329" i="1"/>
  <c r="M321" i="1"/>
  <c r="M313" i="1"/>
  <c r="M305" i="1"/>
  <c r="M297" i="1"/>
  <c r="M289" i="1"/>
  <c r="M281" i="1"/>
  <c r="M273" i="1"/>
  <c r="M265" i="1"/>
  <c r="M257" i="1"/>
  <c r="M249" i="1"/>
  <c r="M241" i="1"/>
  <c r="M233" i="1"/>
  <c r="M225" i="1"/>
  <c r="M217" i="1"/>
  <c r="M209" i="1"/>
  <c r="M201" i="1"/>
  <c r="M193" i="1"/>
  <c r="M185" i="1"/>
  <c r="M177" i="1"/>
  <c r="M169" i="1"/>
  <c r="M161" i="1"/>
  <c r="M153" i="1"/>
  <c r="M145" i="1"/>
  <c r="M137" i="1"/>
  <c r="M129" i="1"/>
  <c r="M121" i="1"/>
  <c r="M113" i="1"/>
  <c r="M105" i="1"/>
  <c r="M97" i="1"/>
  <c r="M89" i="1"/>
  <c r="M81" i="1"/>
  <c r="M73" i="1"/>
  <c r="M65" i="1"/>
  <c r="M57" i="1"/>
  <c r="M49" i="1"/>
  <c r="M41" i="1"/>
  <c r="M33" i="1"/>
  <c r="M25" i="1"/>
  <c r="M17" i="1"/>
  <c r="M9" i="1"/>
  <c r="M430" i="1"/>
  <c r="M358" i="1"/>
  <c r="M326" i="1"/>
  <c r="M302" i="1"/>
  <c r="M262" i="1"/>
  <c r="M230" i="1"/>
  <c r="M206" i="1"/>
  <c r="M174" i="1"/>
  <c r="M134" i="1"/>
  <c r="M94" i="1"/>
  <c r="M62" i="1"/>
  <c r="M22" i="1"/>
  <c r="M140" i="1"/>
  <c r="M440" i="1"/>
  <c r="M432" i="1"/>
  <c r="M424" i="1"/>
  <c r="M416" i="1"/>
  <c r="M408" i="1"/>
  <c r="M400" i="1"/>
  <c r="M392" i="1"/>
  <c r="M384" i="1"/>
  <c r="M376" i="1"/>
  <c r="M368" i="1"/>
  <c r="M360" i="1"/>
  <c r="M352" i="1"/>
  <c r="M344" i="1"/>
  <c r="M336" i="1"/>
  <c r="M328" i="1"/>
  <c r="M320" i="1"/>
  <c r="M312" i="1"/>
  <c r="M304" i="1"/>
  <c r="M296" i="1"/>
  <c r="M288" i="1"/>
  <c r="M280" i="1"/>
  <c r="M272" i="1"/>
  <c r="M264" i="1"/>
  <c r="M256" i="1"/>
  <c r="M248" i="1"/>
  <c r="M240" i="1"/>
  <c r="M232" i="1"/>
  <c r="M224" i="1"/>
  <c r="M216" i="1"/>
  <c r="M208" i="1"/>
  <c r="M200" i="1"/>
  <c r="M192" i="1"/>
  <c r="M184" i="1"/>
  <c r="M176" i="1"/>
  <c r="M168" i="1"/>
  <c r="M160" i="1"/>
  <c r="M152" i="1"/>
  <c r="M144" i="1"/>
  <c r="M136" i="1"/>
  <c r="M128" i="1"/>
  <c r="M120" i="1"/>
  <c r="M112" i="1"/>
  <c r="M104" i="1"/>
  <c r="M96" i="1"/>
  <c r="M88" i="1"/>
  <c r="M80" i="1"/>
  <c r="M72" i="1"/>
  <c r="M64" i="1"/>
  <c r="M56" i="1"/>
  <c r="M48" i="1"/>
  <c r="M40" i="1"/>
  <c r="M32" i="1"/>
  <c r="M24" i="1"/>
  <c r="M16" i="1"/>
  <c r="M8" i="1"/>
  <c r="M422" i="1"/>
  <c r="M310" i="1"/>
  <c r="M278" i="1"/>
  <c r="M238" i="1"/>
  <c r="M190" i="1"/>
  <c r="M158" i="1"/>
  <c r="M126" i="1"/>
  <c r="M86" i="1"/>
  <c r="M54" i="1"/>
  <c r="M14" i="1"/>
  <c r="M100" i="1"/>
  <c r="M439" i="1"/>
  <c r="M431" i="1"/>
  <c r="M423" i="1"/>
  <c r="M415" i="1"/>
  <c r="M407" i="1"/>
  <c r="M399" i="1"/>
  <c r="M391" i="1"/>
  <c r="M383" i="1"/>
  <c r="M375" i="1"/>
  <c r="M367" i="1"/>
  <c r="M359" i="1"/>
  <c r="M351" i="1"/>
  <c r="M343" i="1"/>
  <c r="M335" i="1"/>
  <c r="M327" i="1"/>
  <c r="M319" i="1"/>
  <c r="M311" i="1"/>
  <c r="M303" i="1"/>
  <c r="M295" i="1"/>
  <c r="M287" i="1"/>
  <c r="M279" i="1"/>
  <c r="M271" i="1"/>
  <c r="M263" i="1"/>
  <c r="M255" i="1"/>
  <c r="M247" i="1"/>
  <c r="M239" i="1"/>
  <c r="M231" i="1"/>
  <c r="M223" i="1"/>
  <c r="M215" i="1"/>
  <c r="M207" i="1"/>
  <c r="M199" i="1"/>
  <c r="M191" i="1"/>
  <c r="M183" i="1"/>
  <c r="M175" i="1"/>
  <c r="M167" i="1"/>
  <c r="M159" i="1"/>
  <c r="M151" i="1"/>
  <c r="M143" i="1"/>
  <c r="M135" i="1"/>
  <c r="M127" i="1"/>
  <c r="M119" i="1"/>
  <c r="M111" i="1"/>
  <c r="M103" i="1"/>
  <c r="M95" i="1"/>
  <c r="M87" i="1"/>
  <c r="M79" i="1"/>
  <c r="M71" i="1"/>
  <c r="M63" i="1"/>
  <c r="M55" i="1"/>
  <c r="M47" i="1"/>
  <c r="M39" i="1"/>
  <c r="M31" i="1"/>
  <c r="M23" i="1"/>
  <c r="M15" i="1"/>
  <c r="M7" i="1"/>
  <c r="M438" i="1"/>
  <c r="M398" i="1"/>
  <c r="M382" i="1"/>
  <c r="M366" i="1"/>
  <c r="M342" i="1"/>
  <c r="M318" i="1"/>
  <c r="M286" i="1"/>
  <c r="M270" i="1"/>
  <c r="M246" i="1"/>
  <c r="M214" i="1"/>
  <c r="M182" i="1"/>
  <c r="M150" i="1"/>
  <c r="M118" i="1"/>
  <c r="M102" i="1"/>
  <c r="M70" i="1"/>
  <c r="M38" i="1"/>
  <c r="M6" i="1"/>
  <c r="M132" i="1"/>
  <c r="M437" i="1"/>
  <c r="M429" i="1"/>
  <c r="M421" i="1"/>
  <c r="M413" i="1"/>
  <c r="M405" i="1"/>
  <c r="M397" i="1"/>
  <c r="M389" i="1"/>
  <c r="M381" i="1"/>
  <c r="M373" i="1"/>
  <c r="M365" i="1"/>
  <c r="M357" i="1"/>
  <c r="M349" i="1"/>
  <c r="M341" i="1"/>
  <c r="M333" i="1"/>
  <c r="M325" i="1"/>
  <c r="M317" i="1"/>
  <c r="M309" i="1"/>
  <c r="M301" i="1"/>
  <c r="M293" i="1"/>
  <c r="M285" i="1"/>
  <c r="M277" i="1"/>
  <c r="M269" i="1"/>
  <c r="M261" i="1"/>
  <c r="M253" i="1"/>
  <c r="M245" i="1"/>
  <c r="M237" i="1"/>
  <c r="M229" i="1"/>
  <c r="M221" i="1"/>
  <c r="M213" i="1"/>
  <c r="M205" i="1"/>
  <c r="M197" i="1"/>
  <c r="M189" i="1"/>
  <c r="M181" i="1"/>
  <c r="M173" i="1"/>
  <c r="M165" i="1"/>
  <c r="M157" i="1"/>
  <c r="M149" i="1"/>
  <c r="M141" i="1"/>
  <c r="M133" i="1"/>
  <c r="M125" i="1"/>
  <c r="M117" i="1"/>
  <c r="M109" i="1"/>
  <c r="M101" i="1"/>
  <c r="M93" i="1"/>
  <c r="M85" i="1"/>
  <c r="M77" i="1"/>
  <c r="M69" i="1"/>
  <c r="M61" i="1"/>
  <c r="M53" i="1"/>
  <c r="M45" i="1"/>
  <c r="M37" i="1"/>
  <c r="M29" i="1"/>
  <c r="M21" i="1"/>
  <c r="M13" i="1"/>
  <c r="M5" i="1"/>
  <c r="M260" i="1"/>
  <c r="M156" i="1"/>
  <c r="M116" i="1"/>
  <c r="M92" i="1"/>
  <c r="M76" i="1"/>
  <c r="M60" i="1"/>
  <c r="M44" i="1"/>
  <c r="M20" i="1"/>
  <c r="M4" i="1"/>
  <c r="M436" i="1"/>
  <c r="M428" i="1"/>
  <c r="M420" i="1"/>
  <c r="M412" i="1"/>
  <c r="M404" i="1"/>
  <c r="M396" i="1"/>
  <c r="M388" i="1"/>
  <c r="M380" i="1"/>
  <c r="M372" i="1"/>
  <c r="M364" i="1"/>
  <c r="M356" i="1"/>
  <c r="M348" i="1"/>
  <c r="M340" i="1"/>
  <c r="M332" i="1"/>
  <c r="M324" i="1"/>
  <c r="M316" i="1"/>
  <c r="M308" i="1"/>
  <c r="M300" i="1"/>
  <c r="M292" i="1"/>
  <c r="M284" i="1"/>
  <c r="M276" i="1"/>
  <c r="M268" i="1"/>
  <c r="M252" i="1"/>
  <c r="M244" i="1"/>
  <c r="M236" i="1"/>
  <c r="M228" i="1"/>
  <c r="M220" i="1"/>
  <c r="M212" i="1"/>
  <c r="M204" i="1"/>
  <c r="M196" i="1"/>
  <c r="M188" i="1"/>
  <c r="M180" i="1"/>
  <c r="M172" i="1"/>
  <c r="M164" i="1"/>
  <c r="M148" i="1"/>
  <c r="M108" i="1"/>
  <c r="M84" i="1"/>
  <c r="M68" i="1"/>
  <c r="M52" i="1"/>
  <c r="M36" i="1"/>
  <c r="M12" i="1"/>
  <c r="M2" i="1"/>
  <c r="N284" i="1" l="1"/>
  <c r="Q284" i="1"/>
  <c r="O284" i="1"/>
  <c r="P284" i="1"/>
  <c r="N221" i="1"/>
  <c r="O221" i="1"/>
  <c r="Q221" i="1"/>
  <c r="P221" i="1"/>
  <c r="N180" i="1"/>
  <c r="Q180" i="1"/>
  <c r="O180" i="1"/>
  <c r="P180" i="1"/>
  <c r="N316" i="1"/>
  <c r="Q316" i="1"/>
  <c r="O316" i="1"/>
  <c r="P316" i="1"/>
  <c r="N380" i="1"/>
  <c r="Q380" i="1"/>
  <c r="O380" i="1"/>
  <c r="P380" i="1"/>
  <c r="N260" i="1"/>
  <c r="Q260" i="1"/>
  <c r="O260" i="1"/>
  <c r="P260" i="1"/>
  <c r="N61" i="1"/>
  <c r="O61" i="1"/>
  <c r="P61" i="1"/>
  <c r="Q61" i="1"/>
  <c r="N189" i="1"/>
  <c r="P189" i="1"/>
  <c r="O189" i="1"/>
  <c r="Q189" i="1"/>
  <c r="N317" i="1"/>
  <c r="O317" i="1"/>
  <c r="Q317" i="1"/>
  <c r="P317" i="1"/>
  <c r="N132" i="1"/>
  <c r="Q132" i="1"/>
  <c r="O132" i="1"/>
  <c r="P132" i="1"/>
  <c r="N55" i="1"/>
  <c r="Q55" i="1"/>
  <c r="P55" i="1"/>
  <c r="O55" i="1"/>
  <c r="N183" i="1"/>
  <c r="Q183" i="1"/>
  <c r="P183" i="1"/>
  <c r="O183" i="1"/>
  <c r="N247" i="1"/>
  <c r="Q247" i="1"/>
  <c r="P247" i="1"/>
  <c r="O247" i="1"/>
  <c r="N311" i="1"/>
  <c r="Q311" i="1"/>
  <c r="P311" i="1"/>
  <c r="O311" i="1"/>
  <c r="N375" i="1"/>
  <c r="Q375" i="1"/>
  <c r="P375" i="1"/>
  <c r="O375" i="1"/>
  <c r="N40" i="1"/>
  <c r="O40" i="1"/>
  <c r="Q40" i="1"/>
  <c r="P40" i="1"/>
  <c r="N232" i="1"/>
  <c r="Q232" i="1"/>
  <c r="P232" i="1"/>
  <c r="O232" i="1"/>
  <c r="N424" i="1"/>
  <c r="Q424" i="1"/>
  <c r="P424" i="1"/>
  <c r="O424" i="1"/>
  <c r="N174" i="1"/>
  <c r="Q174" i="1"/>
  <c r="P174" i="1"/>
  <c r="O174" i="1"/>
  <c r="N137" i="1"/>
  <c r="P137" i="1"/>
  <c r="O137" i="1"/>
  <c r="Q137" i="1"/>
  <c r="N265" i="1"/>
  <c r="O265" i="1"/>
  <c r="P265" i="1"/>
  <c r="Q265" i="1"/>
  <c r="N393" i="1"/>
  <c r="O393" i="1"/>
  <c r="P393" i="1"/>
  <c r="Q393" i="1"/>
  <c r="N254" i="1"/>
  <c r="P254" i="1"/>
  <c r="O254" i="1"/>
  <c r="Q254" i="1"/>
  <c r="N202" i="1"/>
  <c r="Q202" i="1"/>
  <c r="P202" i="1"/>
  <c r="O202" i="1"/>
  <c r="N330" i="1"/>
  <c r="P330" i="1"/>
  <c r="O330" i="1"/>
  <c r="Q330" i="1"/>
  <c r="N131" i="1"/>
  <c r="Q131" i="1"/>
  <c r="P131" i="1"/>
  <c r="O131" i="1"/>
  <c r="N323" i="1"/>
  <c r="Q323" i="1"/>
  <c r="P323" i="1"/>
  <c r="O323" i="1"/>
  <c r="N52" i="1"/>
  <c r="O52" i="1"/>
  <c r="Q52" i="1"/>
  <c r="P52" i="1"/>
  <c r="N324" i="1"/>
  <c r="Q324" i="1"/>
  <c r="O324" i="1"/>
  <c r="P324" i="1"/>
  <c r="N20" i="1"/>
  <c r="O20" i="1"/>
  <c r="Q20" i="1"/>
  <c r="P20" i="1"/>
  <c r="N69" i="1"/>
  <c r="O69" i="1"/>
  <c r="P69" i="1"/>
  <c r="Q69" i="1"/>
  <c r="N197" i="1"/>
  <c r="P197" i="1"/>
  <c r="O197" i="1"/>
  <c r="Q197" i="1"/>
  <c r="N261" i="1"/>
  <c r="O261" i="1"/>
  <c r="Q261" i="1"/>
  <c r="P261" i="1"/>
  <c r="N6" i="1"/>
  <c r="Q6" i="1"/>
  <c r="P6" i="1"/>
  <c r="O6" i="1"/>
  <c r="N438" i="1"/>
  <c r="P438" i="1"/>
  <c r="O438" i="1"/>
  <c r="Q438" i="1"/>
  <c r="N63" i="1"/>
  <c r="Q63" i="1"/>
  <c r="P63" i="1"/>
  <c r="O63" i="1"/>
  <c r="N255" i="1"/>
  <c r="Q255" i="1"/>
  <c r="P255" i="1"/>
  <c r="O255" i="1"/>
  <c r="N383" i="1"/>
  <c r="Q383" i="1"/>
  <c r="P383" i="1"/>
  <c r="O383" i="1"/>
  <c r="N48" i="1"/>
  <c r="O48" i="1"/>
  <c r="Q48" i="1"/>
  <c r="P48" i="1"/>
  <c r="N176" i="1"/>
  <c r="O176" i="1"/>
  <c r="Q176" i="1"/>
  <c r="P176" i="1"/>
  <c r="N368" i="1"/>
  <c r="Q368" i="1"/>
  <c r="P368" i="1"/>
  <c r="O368" i="1"/>
  <c r="N206" i="1"/>
  <c r="Q206" i="1"/>
  <c r="P206" i="1"/>
  <c r="O206" i="1"/>
  <c r="N17" i="1"/>
  <c r="Q17" i="1"/>
  <c r="P17" i="1"/>
  <c r="O17" i="1"/>
  <c r="N81" i="1"/>
  <c r="P81" i="1"/>
  <c r="Q81" i="1"/>
  <c r="O81" i="1"/>
  <c r="N145" i="1"/>
  <c r="P145" i="1"/>
  <c r="O145" i="1"/>
  <c r="Q145" i="1"/>
  <c r="N337" i="1"/>
  <c r="O337" i="1"/>
  <c r="P337" i="1"/>
  <c r="Q337" i="1"/>
  <c r="N18" i="1"/>
  <c r="P18" i="1"/>
  <c r="Q18" i="1"/>
  <c r="O18" i="1"/>
  <c r="N210" i="1"/>
  <c r="Q210" i="1"/>
  <c r="P210" i="1"/>
  <c r="O210" i="1"/>
  <c r="N338" i="1"/>
  <c r="P338" i="1"/>
  <c r="O338" i="1"/>
  <c r="Q338" i="1"/>
  <c r="N402" i="1"/>
  <c r="P402" i="1"/>
  <c r="O402" i="1"/>
  <c r="Q402" i="1"/>
  <c r="N139" i="1"/>
  <c r="Q139" i="1"/>
  <c r="P139" i="1"/>
  <c r="O139" i="1"/>
  <c r="N331" i="1"/>
  <c r="Q331" i="1"/>
  <c r="P331" i="1"/>
  <c r="O331" i="1"/>
  <c r="N196" i="1"/>
  <c r="Q196" i="1"/>
  <c r="O196" i="1"/>
  <c r="P196" i="1"/>
  <c r="N332" i="1"/>
  <c r="Q332" i="1"/>
  <c r="O332" i="1"/>
  <c r="P332" i="1"/>
  <c r="N13" i="1"/>
  <c r="O13" i="1"/>
  <c r="P13" i="1"/>
  <c r="Q13" i="1"/>
  <c r="N141" i="1"/>
  <c r="P141" i="1"/>
  <c r="O141" i="1"/>
  <c r="Q141" i="1"/>
  <c r="N205" i="1"/>
  <c r="P205" i="1"/>
  <c r="O205" i="1"/>
  <c r="Q205" i="1"/>
  <c r="N269" i="1"/>
  <c r="O269" i="1"/>
  <c r="Q269" i="1"/>
  <c r="P269" i="1"/>
  <c r="N333" i="1"/>
  <c r="O333" i="1"/>
  <c r="Q333" i="1"/>
  <c r="P333" i="1"/>
  <c r="N397" i="1"/>
  <c r="O397" i="1"/>
  <c r="Q397" i="1"/>
  <c r="P397" i="1"/>
  <c r="N38" i="1"/>
  <c r="Q38" i="1"/>
  <c r="P38" i="1"/>
  <c r="O38" i="1"/>
  <c r="N270" i="1"/>
  <c r="P270" i="1"/>
  <c r="O270" i="1"/>
  <c r="Q270" i="1"/>
  <c r="N7" i="1"/>
  <c r="Q7" i="1"/>
  <c r="P7" i="1"/>
  <c r="O7" i="1"/>
  <c r="N71" i="1"/>
  <c r="Q71" i="1"/>
  <c r="P71" i="1"/>
  <c r="O71" i="1"/>
  <c r="N135" i="1"/>
  <c r="Q135" i="1"/>
  <c r="P135" i="1"/>
  <c r="O135" i="1"/>
  <c r="N199" i="1"/>
  <c r="Q199" i="1"/>
  <c r="P199" i="1"/>
  <c r="O199" i="1"/>
  <c r="N263" i="1"/>
  <c r="Q263" i="1"/>
  <c r="P263" i="1"/>
  <c r="O263" i="1"/>
  <c r="N327" i="1"/>
  <c r="Q327" i="1"/>
  <c r="P327" i="1"/>
  <c r="O327" i="1"/>
  <c r="N391" i="1"/>
  <c r="Q391" i="1"/>
  <c r="P391" i="1"/>
  <c r="O391" i="1"/>
  <c r="N14" i="1"/>
  <c r="Q14" i="1"/>
  <c r="P14" i="1"/>
  <c r="O14" i="1"/>
  <c r="N310" i="1"/>
  <c r="P310" i="1"/>
  <c r="O310" i="1"/>
  <c r="Q310" i="1"/>
  <c r="N56" i="1"/>
  <c r="P56" i="1"/>
  <c r="Q56" i="1"/>
  <c r="O56" i="1"/>
  <c r="N120" i="1"/>
  <c r="O120" i="1"/>
  <c r="Q120" i="1"/>
  <c r="P120" i="1"/>
  <c r="N184" i="1"/>
  <c r="O184" i="1"/>
  <c r="P184" i="1"/>
  <c r="Q184" i="1"/>
  <c r="N248" i="1"/>
  <c r="Q248" i="1"/>
  <c r="P248" i="1"/>
  <c r="O248" i="1"/>
  <c r="N312" i="1"/>
  <c r="Q312" i="1"/>
  <c r="P312" i="1"/>
  <c r="O312" i="1"/>
  <c r="N376" i="1"/>
  <c r="Q376" i="1"/>
  <c r="P376" i="1"/>
  <c r="O376" i="1"/>
  <c r="N440" i="1"/>
  <c r="Q440" i="1"/>
  <c r="P440" i="1"/>
  <c r="O440" i="1"/>
  <c r="N230" i="1"/>
  <c r="P230" i="1"/>
  <c r="O230" i="1"/>
  <c r="Q230" i="1"/>
  <c r="N25" i="1"/>
  <c r="Q25" i="1"/>
  <c r="P25" i="1"/>
  <c r="O25" i="1"/>
  <c r="N89" i="1"/>
  <c r="P89" i="1"/>
  <c r="O89" i="1"/>
  <c r="Q89" i="1"/>
  <c r="N153" i="1"/>
  <c r="P153" i="1"/>
  <c r="O153" i="1"/>
  <c r="Q153" i="1"/>
  <c r="N217" i="1"/>
  <c r="P217" i="1"/>
  <c r="O217" i="1"/>
  <c r="Q217" i="1"/>
  <c r="N281" i="1"/>
  <c r="O281" i="1"/>
  <c r="P281" i="1"/>
  <c r="Q281" i="1"/>
  <c r="N345" i="1"/>
  <c r="O345" i="1"/>
  <c r="P345" i="1"/>
  <c r="Q345" i="1"/>
  <c r="N409" i="1"/>
  <c r="O409" i="1"/>
  <c r="Q409" i="1"/>
  <c r="P409" i="1"/>
  <c r="N78" i="1"/>
  <c r="Q78" i="1"/>
  <c r="P78" i="1"/>
  <c r="O78" i="1"/>
  <c r="N334" i="1"/>
  <c r="P334" i="1"/>
  <c r="O334" i="1"/>
  <c r="Q334" i="1"/>
  <c r="N26" i="1"/>
  <c r="P26" i="1"/>
  <c r="O26" i="1"/>
  <c r="Q26" i="1"/>
  <c r="N90" i="1"/>
  <c r="Q90" i="1"/>
  <c r="P90" i="1"/>
  <c r="O90" i="1"/>
  <c r="N154" i="1"/>
  <c r="Q154" i="1"/>
  <c r="P154" i="1"/>
  <c r="O154" i="1"/>
  <c r="N218" i="1"/>
  <c r="P218" i="1"/>
  <c r="O218" i="1"/>
  <c r="Q218" i="1"/>
  <c r="N282" i="1"/>
  <c r="P282" i="1"/>
  <c r="O282" i="1"/>
  <c r="Q282" i="1"/>
  <c r="N346" i="1"/>
  <c r="P346" i="1"/>
  <c r="O346" i="1"/>
  <c r="Q346" i="1"/>
  <c r="N410" i="1"/>
  <c r="P410" i="1"/>
  <c r="O410" i="1"/>
  <c r="Q410" i="1"/>
  <c r="N19" i="1"/>
  <c r="Q19" i="1"/>
  <c r="P19" i="1"/>
  <c r="O19" i="1"/>
  <c r="N83" i="1"/>
  <c r="O83" i="1"/>
  <c r="P83" i="1"/>
  <c r="Q83" i="1"/>
  <c r="N147" i="1"/>
  <c r="Q147" i="1"/>
  <c r="O147" i="1"/>
  <c r="P147" i="1"/>
  <c r="N211" i="1"/>
  <c r="Q211" i="1"/>
  <c r="O211" i="1"/>
  <c r="P211" i="1"/>
  <c r="N275" i="1"/>
  <c r="Q275" i="1"/>
  <c r="P275" i="1"/>
  <c r="O275" i="1"/>
  <c r="N339" i="1"/>
  <c r="Q339" i="1"/>
  <c r="P339" i="1"/>
  <c r="O339" i="1"/>
  <c r="N403" i="1"/>
  <c r="Q403" i="1"/>
  <c r="P403" i="1"/>
  <c r="O403" i="1"/>
  <c r="N29" i="1"/>
  <c r="O29" i="1"/>
  <c r="P29" i="1"/>
  <c r="Q29" i="1"/>
  <c r="N102" i="1"/>
  <c r="Q102" i="1"/>
  <c r="P102" i="1"/>
  <c r="O102" i="1"/>
  <c r="N36" i="1"/>
  <c r="O36" i="1"/>
  <c r="Q36" i="1"/>
  <c r="P36" i="1"/>
  <c r="N244" i="1"/>
  <c r="Q244" i="1"/>
  <c r="O244" i="1"/>
  <c r="P244" i="1"/>
  <c r="N4" i="1"/>
  <c r="Q4" i="1"/>
  <c r="O4" i="1"/>
  <c r="P4" i="1"/>
  <c r="N125" i="1"/>
  <c r="P125" i="1"/>
  <c r="O125" i="1"/>
  <c r="Q125" i="1"/>
  <c r="N253" i="1"/>
  <c r="O253" i="1"/>
  <c r="Q253" i="1"/>
  <c r="P253" i="1"/>
  <c r="N381" i="1"/>
  <c r="O381" i="1"/>
  <c r="Q381" i="1"/>
  <c r="P381" i="1"/>
  <c r="N214" i="1"/>
  <c r="Q214" i="1"/>
  <c r="P214" i="1"/>
  <c r="O214" i="1"/>
  <c r="N398" i="1"/>
  <c r="P398" i="1"/>
  <c r="O398" i="1"/>
  <c r="Q398" i="1"/>
  <c r="N119" i="1"/>
  <c r="Q119" i="1"/>
  <c r="P119" i="1"/>
  <c r="O119" i="1"/>
  <c r="N439" i="1"/>
  <c r="Q439" i="1"/>
  <c r="P439" i="1"/>
  <c r="O439" i="1"/>
  <c r="N238" i="1"/>
  <c r="P238" i="1"/>
  <c r="O238" i="1"/>
  <c r="Q238" i="1"/>
  <c r="N104" i="1"/>
  <c r="O104" i="1"/>
  <c r="P104" i="1"/>
  <c r="Q104" i="1"/>
  <c r="N168" i="1"/>
  <c r="O168" i="1"/>
  <c r="P168" i="1"/>
  <c r="Q168" i="1"/>
  <c r="N296" i="1"/>
  <c r="Q296" i="1"/>
  <c r="P296" i="1"/>
  <c r="O296" i="1"/>
  <c r="N360" i="1"/>
  <c r="Q360" i="1"/>
  <c r="P360" i="1"/>
  <c r="O360" i="1"/>
  <c r="N9" i="1"/>
  <c r="P9" i="1"/>
  <c r="Q9" i="1"/>
  <c r="O9" i="1"/>
  <c r="N73" i="1"/>
  <c r="P73" i="1"/>
  <c r="Q73" i="1"/>
  <c r="O73" i="1"/>
  <c r="N201" i="1"/>
  <c r="P201" i="1"/>
  <c r="O201" i="1"/>
  <c r="Q201" i="1"/>
  <c r="N329" i="1"/>
  <c r="O329" i="1"/>
  <c r="P329" i="1"/>
  <c r="Q329" i="1"/>
  <c r="N30" i="1"/>
  <c r="Q30" i="1"/>
  <c r="P30" i="1"/>
  <c r="O30" i="1"/>
  <c r="N10" i="1"/>
  <c r="P10" i="1"/>
  <c r="O10" i="1"/>
  <c r="Q10" i="1"/>
  <c r="N74" i="1"/>
  <c r="P74" i="1"/>
  <c r="O74" i="1"/>
  <c r="Q74" i="1"/>
  <c r="N138" i="1"/>
  <c r="Q138" i="1"/>
  <c r="P138" i="1"/>
  <c r="O138" i="1"/>
  <c r="N266" i="1"/>
  <c r="P266" i="1"/>
  <c r="O266" i="1"/>
  <c r="Q266" i="1"/>
  <c r="N394" i="1"/>
  <c r="P394" i="1"/>
  <c r="O394" i="1"/>
  <c r="Q394" i="1"/>
  <c r="N3" i="1"/>
  <c r="Q3" i="1"/>
  <c r="P3" i="1"/>
  <c r="O3" i="1"/>
  <c r="N67" i="1"/>
  <c r="Q67" i="1"/>
  <c r="P67" i="1"/>
  <c r="O67" i="1"/>
  <c r="N195" i="1"/>
  <c r="Q195" i="1"/>
  <c r="P195" i="1"/>
  <c r="O195" i="1"/>
  <c r="N259" i="1"/>
  <c r="Q259" i="1"/>
  <c r="P259" i="1"/>
  <c r="O259" i="1"/>
  <c r="N387" i="1"/>
  <c r="Q387" i="1"/>
  <c r="P387" i="1"/>
  <c r="O387" i="1"/>
  <c r="N188" i="1"/>
  <c r="Q188" i="1"/>
  <c r="O188" i="1"/>
  <c r="P188" i="1"/>
  <c r="N252" i="1"/>
  <c r="Q252" i="1"/>
  <c r="O252" i="1"/>
  <c r="P252" i="1"/>
  <c r="N388" i="1"/>
  <c r="Q388" i="1"/>
  <c r="O388" i="1"/>
  <c r="P388" i="1"/>
  <c r="N5" i="1"/>
  <c r="O5" i="1"/>
  <c r="P5" i="1"/>
  <c r="Q5" i="1"/>
  <c r="N133" i="1"/>
  <c r="P133" i="1"/>
  <c r="O133" i="1"/>
  <c r="Q133" i="1"/>
  <c r="N325" i="1"/>
  <c r="O325" i="1"/>
  <c r="Q325" i="1"/>
  <c r="P325" i="1"/>
  <c r="N389" i="1"/>
  <c r="O389" i="1"/>
  <c r="Q389" i="1"/>
  <c r="P389" i="1"/>
  <c r="N246" i="1"/>
  <c r="P246" i="1"/>
  <c r="O246" i="1"/>
  <c r="Q246" i="1"/>
  <c r="N127" i="1"/>
  <c r="Q127" i="1"/>
  <c r="P127" i="1"/>
  <c r="O127" i="1"/>
  <c r="N191" i="1"/>
  <c r="Q191" i="1"/>
  <c r="P191" i="1"/>
  <c r="O191" i="1"/>
  <c r="N319" i="1"/>
  <c r="Q319" i="1"/>
  <c r="P319" i="1"/>
  <c r="O319" i="1"/>
  <c r="N100" i="1"/>
  <c r="Q100" i="1"/>
  <c r="O100" i="1"/>
  <c r="P100" i="1"/>
  <c r="N278" i="1"/>
  <c r="P278" i="1"/>
  <c r="O278" i="1"/>
  <c r="Q278" i="1"/>
  <c r="N112" i="1"/>
  <c r="O112" i="1"/>
  <c r="P112" i="1"/>
  <c r="Q112" i="1"/>
  <c r="N240" i="1"/>
  <c r="Q240" i="1"/>
  <c r="P240" i="1"/>
  <c r="O240" i="1"/>
  <c r="N304" i="1"/>
  <c r="Q304" i="1"/>
  <c r="P304" i="1"/>
  <c r="O304" i="1"/>
  <c r="N432" i="1"/>
  <c r="Q432" i="1"/>
  <c r="P432" i="1"/>
  <c r="O432" i="1"/>
  <c r="N209" i="1"/>
  <c r="P209" i="1"/>
  <c r="O209" i="1"/>
  <c r="Q209" i="1"/>
  <c r="N273" i="1"/>
  <c r="O273" i="1"/>
  <c r="P273" i="1"/>
  <c r="Q273" i="1"/>
  <c r="N401" i="1"/>
  <c r="O401" i="1"/>
  <c r="P401" i="1"/>
  <c r="Q401" i="1"/>
  <c r="N46" i="1"/>
  <c r="Q46" i="1"/>
  <c r="P46" i="1"/>
  <c r="O46" i="1"/>
  <c r="N294" i="1"/>
  <c r="P294" i="1"/>
  <c r="O294" i="1"/>
  <c r="Q294" i="1"/>
  <c r="N82" i="1"/>
  <c r="Q82" i="1"/>
  <c r="P82" i="1"/>
  <c r="O82" i="1"/>
  <c r="N146" i="1"/>
  <c r="Q146" i="1"/>
  <c r="P146" i="1"/>
  <c r="O146" i="1"/>
  <c r="N274" i="1"/>
  <c r="P274" i="1"/>
  <c r="O274" i="1"/>
  <c r="Q274" i="1"/>
  <c r="N11" i="1"/>
  <c r="Q11" i="1"/>
  <c r="O11" i="1"/>
  <c r="P11" i="1"/>
  <c r="N75" i="1"/>
  <c r="Q75" i="1"/>
  <c r="O75" i="1"/>
  <c r="P75" i="1"/>
  <c r="N203" i="1"/>
  <c r="Q203" i="1"/>
  <c r="P203" i="1"/>
  <c r="O203" i="1"/>
  <c r="N267" i="1"/>
  <c r="Q267" i="1"/>
  <c r="P267" i="1"/>
  <c r="O267" i="1"/>
  <c r="N395" i="1"/>
  <c r="Q395" i="1"/>
  <c r="P395" i="1"/>
  <c r="O395" i="1"/>
  <c r="N68" i="1"/>
  <c r="O68" i="1"/>
  <c r="Q68" i="1"/>
  <c r="P68" i="1"/>
  <c r="N268" i="1"/>
  <c r="Q268" i="1"/>
  <c r="O268" i="1"/>
  <c r="P268" i="1"/>
  <c r="N396" i="1"/>
  <c r="Q396" i="1"/>
  <c r="O396" i="1"/>
  <c r="P396" i="1"/>
  <c r="N44" i="1"/>
  <c r="O44" i="1"/>
  <c r="Q44" i="1"/>
  <c r="P44" i="1"/>
  <c r="N77" i="1"/>
  <c r="O77" i="1"/>
  <c r="Q77" i="1"/>
  <c r="P77" i="1"/>
  <c r="N84" i="1"/>
  <c r="Q84" i="1"/>
  <c r="P84" i="1"/>
  <c r="O84" i="1"/>
  <c r="N204" i="1"/>
  <c r="Q204" i="1"/>
  <c r="O204" i="1"/>
  <c r="P204" i="1"/>
  <c r="N276" i="1"/>
  <c r="Q276" i="1"/>
  <c r="O276" i="1"/>
  <c r="P276" i="1"/>
  <c r="N340" i="1"/>
  <c r="Q340" i="1"/>
  <c r="O340" i="1"/>
  <c r="P340" i="1"/>
  <c r="N404" i="1"/>
  <c r="Q404" i="1"/>
  <c r="O404" i="1"/>
  <c r="P404" i="1"/>
  <c r="N60" i="1"/>
  <c r="O60" i="1"/>
  <c r="Q60" i="1"/>
  <c r="P60" i="1"/>
  <c r="N21" i="1"/>
  <c r="O21" i="1"/>
  <c r="P21" i="1"/>
  <c r="Q21" i="1"/>
  <c r="N85" i="1"/>
  <c r="P85" i="1"/>
  <c r="O85" i="1"/>
  <c r="Q85" i="1"/>
  <c r="N149" i="1"/>
  <c r="P149" i="1"/>
  <c r="O149" i="1"/>
  <c r="Q149" i="1"/>
  <c r="N213" i="1"/>
  <c r="P213" i="1"/>
  <c r="O213" i="1"/>
  <c r="Q213" i="1"/>
  <c r="N277" i="1"/>
  <c r="O277" i="1"/>
  <c r="Q277" i="1"/>
  <c r="P277" i="1"/>
  <c r="N341" i="1"/>
  <c r="O341" i="1"/>
  <c r="Q341" i="1"/>
  <c r="P341" i="1"/>
  <c r="N405" i="1"/>
  <c r="Q405" i="1"/>
  <c r="O405" i="1"/>
  <c r="P405" i="1"/>
  <c r="N70" i="1"/>
  <c r="Q70" i="1"/>
  <c r="P70" i="1"/>
  <c r="O70" i="1"/>
  <c r="N286" i="1"/>
  <c r="P286" i="1"/>
  <c r="O286" i="1"/>
  <c r="Q286" i="1"/>
  <c r="N15" i="1"/>
  <c r="Q15" i="1"/>
  <c r="P15" i="1"/>
  <c r="O15" i="1"/>
  <c r="N79" i="1"/>
  <c r="Q79" i="1"/>
  <c r="P79" i="1"/>
  <c r="O79" i="1"/>
  <c r="N143" i="1"/>
  <c r="Q143" i="1"/>
  <c r="P143" i="1"/>
  <c r="O143" i="1"/>
  <c r="N207" i="1"/>
  <c r="Q207" i="1"/>
  <c r="P207" i="1"/>
  <c r="O207" i="1"/>
  <c r="N271" i="1"/>
  <c r="Q271" i="1"/>
  <c r="P271" i="1"/>
  <c r="O271" i="1"/>
  <c r="N335" i="1"/>
  <c r="Q335" i="1"/>
  <c r="P335" i="1"/>
  <c r="O335" i="1"/>
  <c r="N399" i="1"/>
  <c r="Q399" i="1"/>
  <c r="P399" i="1"/>
  <c r="O399" i="1"/>
  <c r="N54" i="1"/>
  <c r="Q54" i="1"/>
  <c r="P54" i="1"/>
  <c r="O54" i="1"/>
  <c r="N422" i="1"/>
  <c r="P422" i="1"/>
  <c r="O422" i="1"/>
  <c r="Q422" i="1"/>
  <c r="N64" i="1"/>
  <c r="O64" i="1"/>
  <c r="Q64" i="1"/>
  <c r="P64" i="1"/>
  <c r="N128" i="1"/>
  <c r="O128" i="1"/>
  <c r="Q128" i="1"/>
  <c r="P128" i="1"/>
  <c r="N192" i="1"/>
  <c r="O192" i="1"/>
  <c r="Q192" i="1"/>
  <c r="P192" i="1"/>
  <c r="N256" i="1"/>
  <c r="Q256" i="1"/>
  <c r="P256" i="1"/>
  <c r="O256" i="1"/>
  <c r="N320" i="1"/>
  <c r="Q320" i="1"/>
  <c r="P320" i="1"/>
  <c r="O320" i="1"/>
  <c r="N384" i="1"/>
  <c r="Q384" i="1"/>
  <c r="P384" i="1"/>
  <c r="O384" i="1"/>
  <c r="N140" i="1"/>
  <c r="Q140" i="1"/>
  <c r="O140" i="1"/>
  <c r="P140" i="1"/>
  <c r="N262" i="1"/>
  <c r="P262" i="1"/>
  <c r="O262" i="1"/>
  <c r="Q262" i="1"/>
  <c r="N33" i="1"/>
  <c r="Q33" i="1"/>
  <c r="P33" i="1"/>
  <c r="O33" i="1"/>
  <c r="N97" i="1"/>
  <c r="P97" i="1"/>
  <c r="O97" i="1"/>
  <c r="Q97" i="1"/>
  <c r="N161" i="1"/>
  <c r="P161" i="1"/>
  <c r="O161" i="1"/>
  <c r="Q161" i="1"/>
  <c r="N225" i="1"/>
  <c r="O225" i="1"/>
  <c r="P225" i="1"/>
  <c r="Q225" i="1"/>
  <c r="N289" i="1"/>
  <c r="O289" i="1"/>
  <c r="P289" i="1"/>
  <c r="Q289" i="1"/>
  <c r="N353" i="1"/>
  <c r="O353" i="1"/>
  <c r="P353" i="1"/>
  <c r="Q353" i="1"/>
  <c r="N417" i="1"/>
  <c r="O417" i="1"/>
  <c r="Q417" i="1"/>
  <c r="P417" i="1"/>
  <c r="N110" i="1"/>
  <c r="Q110" i="1"/>
  <c r="P110" i="1"/>
  <c r="O110" i="1"/>
  <c r="N350" i="1"/>
  <c r="P350" i="1"/>
  <c r="O350" i="1"/>
  <c r="Q350" i="1"/>
  <c r="N34" i="1"/>
  <c r="P34" i="1"/>
  <c r="O34" i="1"/>
  <c r="Q34" i="1"/>
  <c r="N98" i="1"/>
  <c r="Q98" i="1"/>
  <c r="P98" i="1"/>
  <c r="O98" i="1"/>
  <c r="N162" i="1"/>
  <c r="Q162" i="1"/>
  <c r="P162" i="1"/>
  <c r="O162" i="1"/>
  <c r="N226" i="1"/>
  <c r="P226" i="1"/>
  <c r="O226" i="1"/>
  <c r="Q226" i="1"/>
  <c r="N290" i="1"/>
  <c r="P290" i="1"/>
  <c r="O290" i="1"/>
  <c r="Q290" i="1"/>
  <c r="N354" i="1"/>
  <c r="P354" i="1"/>
  <c r="O354" i="1"/>
  <c r="Q354" i="1"/>
  <c r="N418" i="1"/>
  <c r="P418" i="1"/>
  <c r="O418" i="1"/>
  <c r="Q418" i="1"/>
  <c r="N27" i="1"/>
  <c r="Q27" i="1"/>
  <c r="O27" i="1"/>
  <c r="P27" i="1"/>
  <c r="N91" i="1"/>
  <c r="Q91" i="1"/>
  <c r="P91" i="1"/>
  <c r="O91" i="1"/>
  <c r="N155" i="1"/>
  <c r="Q155" i="1"/>
  <c r="P155" i="1"/>
  <c r="O155" i="1"/>
  <c r="N219" i="1"/>
  <c r="Q219" i="1"/>
  <c r="P219" i="1"/>
  <c r="O219" i="1"/>
  <c r="N283" i="1"/>
  <c r="Q283" i="1"/>
  <c r="P283" i="1"/>
  <c r="O283" i="1"/>
  <c r="N347" i="1"/>
  <c r="Q347" i="1"/>
  <c r="P347" i="1"/>
  <c r="O347" i="1"/>
  <c r="N411" i="1"/>
  <c r="Q411" i="1"/>
  <c r="P411" i="1"/>
  <c r="O411" i="1"/>
  <c r="N212" i="1"/>
  <c r="Q212" i="1"/>
  <c r="O212" i="1"/>
  <c r="P212" i="1"/>
  <c r="N157" i="1"/>
  <c r="P157" i="1"/>
  <c r="O157" i="1"/>
  <c r="Q157" i="1"/>
  <c r="N318" i="1"/>
  <c r="P318" i="1"/>
  <c r="O318" i="1"/>
  <c r="Q318" i="1"/>
  <c r="N151" i="1"/>
  <c r="Q151" i="1"/>
  <c r="P151" i="1"/>
  <c r="O151" i="1"/>
  <c r="N86" i="1"/>
  <c r="Q86" i="1"/>
  <c r="P86" i="1"/>
  <c r="O86" i="1"/>
  <c r="N72" i="1"/>
  <c r="O72" i="1"/>
  <c r="Q72" i="1"/>
  <c r="P72" i="1"/>
  <c r="N264" i="1"/>
  <c r="Q264" i="1"/>
  <c r="P264" i="1"/>
  <c r="O264" i="1"/>
  <c r="N328" i="1"/>
  <c r="Q328" i="1"/>
  <c r="P328" i="1"/>
  <c r="O328" i="1"/>
  <c r="N392" i="1"/>
  <c r="Q392" i="1"/>
  <c r="P392" i="1"/>
  <c r="O392" i="1"/>
  <c r="N22" i="1"/>
  <c r="Q22" i="1"/>
  <c r="P22" i="1"/>
  <c r="O22" i="1"/>
  <c r="N302" i="1"/>
  <c r="P302" i="1"/>
  <c r="O302" i="1"/>
  <c r="Q302" i="1"/>
  <c r="N41" i="1"/>
  <c r="Q41" i="1"/>
  <c r="P41" i="1"/>
  <c r="O41" i="1"/>
  <c r="N105" i="1"/>
  <c r="P105" i="1"/>
  <c r="O105" i="1"/>
  <c r="Q105" i="1"/>
  <c r="N169" i="1"/>
  <c r="P169" i="1"/>
  <c r="O169" i="1"/>
  <c r="Q169" i="1"/>
  <c r="N233" i="1"/>
  <c r="O233" i="1"/>
  <c r="P233" i="1"/>
  <c r="Q233" i="1"/>
  <c r="N297" i="1"/>
  <c r="O297" i="1"/>
  <c r="P297" i="1"/>
  <c r="Q297" i="1"/>
  <c r="N361" i="1"/>
  <c r="O361" i="1"/>
  <c r="P361" i="1"/>
  <c r="Q361" i="1"/>
  <c r="N425" i="1"/>
  <c r="O425" i="1"/>
  <c r="P425" i="1"/>
  <c r="Q425" i="1"/>
  <c r="N142" i="1"/>
  <c r="Q142" i="1"/>
  <c r="P142" i="1"/>
  <c r="O142" i="1"/>
  <c r="N374" i="1"/>
  <c r="P374" i="1"/>
  <c r="O374" i="1"/>
  <c r="Q374" i="1"/>
  <c r="N42" i="1"/>
  <c r="P42" i="1"/>
  <c r="Q42" i="1"/>
  <c r="O42" i="1"/>
  <c r="N106" i="1"/>
  <c r="Q106" i="1"/>
  <c r="P106" i="1"/>
  <c r="O106" i="1"/>
  <c r="N170" i="1"/>
  <c r="Q170" i="1"/>
  <c r="P170" i="1"/>
  <c r="O170" i="1"/>
  <c r="N234" i="1"/>
  <c r="P234" i="1"/>
  <c r="O234" i="1"/>
  <c r="Q234" i="1"/>
  <c r="N298" i="1"/>
  <c r="P298" i="1"/>
  <c r="O298" i="1"/>
  <c r="Q298" i="1"/>
  <c r="N362" i="1"/>
  <c r="P362" i="1"/>
  <c r="O362" i="1"/>
  <c r="Q362" i="1"/>
  <c r="N426" i="1"/>
  <c r="P426" i="1"/>
  <c r="O426" i="1"/>
  <c r="Q426" i="1"/>
  <c r="N35" i="1"/>
  <c r="Q35" i="1"/>
  <c r="P35" i="1"/>
  <c r="O35" i="1"/>
  <c r="N99" i="1"/>
  <c r="Q99" i="1"/>
  <c r="P99" i="1"/>
  <c r="O99" i="1"/>
  <c r="N163" i="1"/>
  <c r="Q163" i="1"/>
  <c r="P163" i="1"/>
  <c r="O163" i="1"/>
  <c r="N227" i="1"/>
  <c r="Q227" i="1"/>
  <c r="P227" i="1"/>
  <c r="O227" i="1"/>
  <c r="N291" i="1"/>
  <c r="Q291" i="1"/>
  <c r="P291" i="1"/>
  <c r="O291" i="1"/>
  <c r="N355" i="1"/>
  <c r="Q355" i="1"/>
  <c r="P355" i="1"/>
  <c r="O355" i="1"/>
  <c r="N419" i="1"/>
  <c r="Q419" i="1"/>
  <c r="P419" i="1"/>
  <c r="O419" i="1"/>
  <c r="N148" i="1"/>
  <c r="Q148" i="1"/>
  <c r="O148" i="1"/>
  <c r="P148" i="1"/>
  <c r="N220" i="1"/>
  <c r="Q220" i="1"/>
  <c r="O220" i="1"/>
  <c r="P220" i="1"/>
  <c r="N292" i="1"/>
  <c r="Q292" i="1"/>
  <c r="O292" i="1"/>
  <c r="P292" i="1"/>
  <c r="N356" i="1"/>
  <c r="Q356" i="1"/>
  <c r="O356" i="1"/>
  <c r="P356" i="1"/>
  <c r="N420" i="1"/>
  <c r="Q420" i="1"/>
  <c r="P420" i="1"/>
  <c r="O420" i="1"/>
  <c r="N92" i="1"/>
  <c r="O92" i="1"/>
  <c r="P92" i="1"/>
  <c r="Q92" i="1"/>
  <c r="N37" i="1"/>
  <c r="O37" i="1"/>
  <c r="P37" i="1"/>
  <c r="Q37" i="1"/>
  <c r="N101" i="1"/>
  <c r="P101" i="1"/>
  <c r="O101" i="1"/>
  <c r="Q101" i="1"/>
  <c r="N165" i="1"/>
  <c r="P165" i="1"/>
  <c r="O165" i="1"/>
  <c r="Q165" i="1"/>
  <c r="N229" i="1"/>
  <c r="O229" i="1"/>
  <c r="Q229" i="1"/>
  <c r="P229" i="1"/>
  <c r="N293" i="1"/>
  <c r="O293" i="1"/>
  <c r="Q293" i="1"/>
  <c r="P293" i="1"/>
  <c r="N357" i="1"/>
  <c r="O357" i="1"/>
  <c r="Q357" i="1"/>
  <c r="P357" i="1"/>
  <c r="N421" i="1"/>
  <c r="Q421" i="1"/>
  <c r="O421" i="1"/>
  <c r="P421" i="1"/>
  <c r="N118" i="1"/>
  <c r="Q118" i="1"/>
  <c r="P118" i="1"/>
  <c r="O118" i="1"/>
  <c r="N342" i="1"/>
  <c r="P342" i="1"/>
  <c r="O342" i="1"/>
  <c r="Q342" i="1"/>
  <c r="N31" i="1"/>
  <c r="Q31" i="1"/>
  <c r="P31" i="1"/>
  <c r="O31" i="1"/>
  <c r="N95" i="1"/>
  <c r="Q95" i="1"/>
  <c r="P95" i="1"/>
  <c r="O95" i="1"/>
  <c r="N159" i="1"/>
  <c r="Q159" i="1"/>
  <c r="P159" i="1"/>
  <c r="O159" i="1"/>
  <c r="N223" i="1"/>
  <c r="Q223" i="1"/>
  <c r="P223" i="1"/>
  <c r="O223" i="1"/>
  <c r="N287" i="1"/>
  <c r="Q287" i="1"/>
  <c r="P287" i="1"/>
  <c r="O287" i="1"/>
  <c r="N351" i="1"/>
  <c r="Q351" i="1"/>
  <c r="P351" i="1"/>
  <c r="O351" i="1"/>
  <c r="N415" i="1"/>
  <c r="Q415" i="1"/>
  <c r="P415" i="1"/>
  <c r="O415" i="1"/>
  <c r="N126" i="1"/>
  <c r="Q126" i="1"/>
  <c r="P126" i="1"/>
  <c r="O126" i="1"/>
  <c r="N16" i="1"/>
  <c r="P16" i="1"/>
  <c r="Q16" i="1"/>
  <c r="O16" i="1"/>
  <c r="N80" i="1"/>
  <c r="O80" i="1"/>
  <c r="P80" i="1"/>
  <c r="Q80" i="1"/>
  <c r="N144" i="1"/>
  <c r="O144" i="1"/>
  <c r="P144" i="1"/>
  <c r="Q144" i="1"/>
  <c r="N208" i="1"/>
  <c r="O208" i="1"/>
  <c r="P208" i="1"/>
  <c r="Q208" i="1"/>
  <c r="N272" i="1"/>
  <c r="Q272" i="1"/>
  <c r="P272" i="1"/>
  <c r="O272" i="1"/>
  <c r="N336" i="1"/>
  <c r="Q336" i="1"/>
  <c r="P336" i="1"/>
  <c r="O336" i="1"/>
  <c r="N400" i="1"/>
  <c r="Q400" i="1"/>
  <c r="P400" i="1"/>
  <c r="O400" i="1"/>
  <c r="N62" i="1"/>
  <c r="Q62" i="1"/>
  <c r="P62" i="1"/>
  <c r="O62" i="1"/>
  <c r="N326" i="1"/>
  <c r="P326" i="1"/>
  <c r="O326" i="1"/>
  <c r="Q326" i="1"/>
  <c r="N49" i="1"/>
  <c r="Q49" i="1"/>
  <c r="P49" i="1"/>
  <c r="O49" i="1"/>
  <c r="N113" i="1"/>
  <c r="P113" i="1"/>
  <c r="O113" i="1"/>
  <c r="Q113" i="1"/>
  <c r="N177" i="1"/>
  <c r="P177" i="1"/>
  <c r="O177" i="1"/>
  <c r="Q177" i="1"/>
  <c r="N241" i="1"/>
  <c r="O241" i="1"/>
  <c r="P241" i="1"/>
  <c r="Q241" i="1"/>
  <c r="N305" i="1"/>
  <c r="O305" i="1"/>
  <c r="P305" i="1"/>
  <c r="Q305" i="1"/>
  <c r="N369" i="1"/>
  <c r="O369" i="1"/>
  <c r="P369" i="1"/>
  <c r="Q369" i="1"/>
  <c r="N433" i="1"/>
  <c r="O433" i="1"/>
  <c r="Q433" i="1"/>
  <c r="P433" i="1"/>
  <c r="N166" i="1"/>
  <c r="Q166" i="1"/>
  <c r="P166" i="1"/>
  <c r="O166" i="1"/>
  <c r="N390" i="1"/>
  <c r="P390" i="1"/>
  <c r="O390" i="1"/>
  <c r="Q390" i="1"/>
  <c r="N50" i="1"/>
  <c r="P50" i="1"/>
  <c r="O50" i="1"/>
  <c r="Q50" i="1"/>
  <c r="N114" i="1"/>
  <c r="Q114" i="1"/>
  <c r="P114" i="1"/>
  <c r="O114" i="1"/>
  <c r="N178" i="1"/>
  <c r="Q178" i="1"/>
  <c r="P178" i="1"/>
  <c r="O178" i="1"/>
  <c r="N242" i="1"/>
  <c r="P242" i="1"/>
  <c r="O242" i="1"/>
  <c r="Q242" i="1"/>
  <c r="N306" i="1"/>
  <c r="P306" i="1"/>
  <c r="O306" i="1"/>
  <c r="Q306" i="1"/>
  <c r="N370" i="1"/>
  <c r="P370" i="1"/>
  <c r="O370" i="1"/>
  <c r="Q370" i="1"/>
  <c r="N434" i="1"/>
  <c r="P434" i="1"/>
  <c r="O434" i="1"/>
  <c r="Q434" i="1"/>
  <c r="N43" i="1"/>
  <c r="Q43" i="1"/>
  <c r="O43" i="1"/>
  <c r="P43" i="1"/>
  <c r="N107" i="1"/>
  <c r="Q107" i="1"/>
  <c r="P107" i="1"/>
  <c r="O107" i="1"/>
  <c r="N171" i="1"/>
  <c r="Q171" i="1"/>
  <c r="P171" i="1"/>
  <c r="O171" i="1"/>
  <c r="N235" i="1"/>
  <c r="Q235" i="1"/>
  <c r="P235" i="1"/>
  <c r="O235" i="1"/>
  <c r="N299" i="1"/>
  <c r="Q299" i="1"/>
  <c r="P299" i="1"/>
  <c r="O299" i="1"/>
  <c r="N363" i="1"/>
  <c r="Q363" i="1"/>
  <c r="P363" i="1"/>
  <c r="O363" i="1"/>
  <c r="N427" i="1"/>
  <c r="Q427" i="1"/>
  <c r="P427" i="1"/>
  <c r="O427" i="1"/>
  <c r="N108" i="1"/>
  <c r="Q108" i="1"/>
  <c r="O108" i="1"/>
  <c r="P108" i="1"/>
  <c r="N412" i="1"/>
  <c r="Q412" i="1"/>
  <c r="P412" i="1"/>
  <c r="O412" i="1"/>
  <c r="N93" i="1"/>
  <c r="P93" i="1"/>
  <c r="O93" i="1"/>
  <c r="Q93" i="1"/>
  <c r="N413" i="1"/>
  <c r="Q413" i="1"/>
  <c r="O413" i="1"/>
  <c r="P413" i="1"/>
  <c r="N215" i="1"/>
  <c r="Q215" i="1"/>
  <c r="P215" i="1"/>
  <c r="O215" i="1"/>
  <c r="N343" i="1"/>
  <c r="Q343" i="1"/>
  <c r="P343" i="1"/>
  <c r="O343" i="1"/>
  <c r="N136" i="1"/>
  <c r="O136" i="1"/>
  <c r="Q136" i="1"/>
  <c r="P136" i="1"/>
  <c r="N164" i="1"/>
  <c r="Q164" i="1"/>
  <c r="O164" i="1"/>
  <c r="P164" i="1"/>
  <c r="N435" i="1"/>
  <c r="Q435" i="1"/>
  <c r="P435" i="1"/>
  <c r="O435" i="1"/>
  <c r="N348" i="1"/>
  <c r="Q348" i="1"/>
  <c r="O348" i="1"/>
  <c r="P348" i="1"/>
  <c r="N76" i="1"/>
  <c r="O76" i="1"/>
  <c r="Q76" i="1"/>
  <c r="P76" i="1"/>
  <c r="N285" i="1"/>
  <c r="O285" i="1"/>
  <c r="Q285" i="1"/>
  <c r="P285" i="1"/>
  <c r="N349" i="1"/>
  <c r="O349" i="1"/>
  <c r="Q349" i="1"/>
  <c r="P349" i="1"/>
  <c r="N23" i="1"/>
  <c r="Q23" i="1"/>
  <c r="P23" i="1"/>
  <c r="O23" i="1"/>
  <c r="N87" i="1"/>
  <c r="Q87" i="1"/>
  <c r="O87" i="1"/>
  <c r="P87" i="1"/>
  <c r="N279" i="1"/>
  <c r="Q279" i="1"/>
  <c r="P279" i="1"/>
  <c r="O279" i="1"/>
  <c r="N407" i="1"/>
  <c r="Q407" i="1"/>
  <c r="P407" i="1"/>
  <c r="O407" i="1"/>
  <c r="N8" i="1"/>
  <c r="O8" i="1"/>
  <c r="Q8" i="1"/>
  <c r="P8" i="1"/>
  <c r="N200" i="1"/>
  <c r="O200" i="1"/>
  <c r="Q200" i="1"/>
  <c r="P200" i="1"/>
  <c r="N228" i="1"/>
  <c r="Q228" i="1"/>
  <c r="O228" i="1"/>
  <c r="P228" i="1"/>
  <c r="N300" i="1"/>
  <c r="Q300" i="1"/>
  <c r="O300" i="1"/>
  <c r="P300" i="1"/>
  <c r="N364" i="1"/>
  <c r="Q364" i="1"/>
  <c r="O364" i="1"/>
  <c r="P364" i="1"/>
  <c r="N428" i="1"/>
  <c r="Q428" i="1"/>
  <c r="P428" i="1"/>
  <c r="O428" i="1"/>
  <c r="N116" i="1"/>
  <c r="Q116" i="1"/>
  <c r="O116" i="1"/>
  <c r="P116" i="1"/>
  <c r="N45" i="1"/>
  <c r="O45" i="1"/>
  <c r="Q45" i="1"/>
  <c r="P45" i="1"/>
  <c r="N109" i="1"/>
  <c r="P109" i="1"/>
  <c r="O109" i="1"/>
  <c r="Q109" i="1"/>
  <c r="N173" i="1"/>
  <c r="P173" i="1"/>
  <c r="O173" i="1"/>
  <c r="Q173" i="1"/>
  <c r="N237" i="1"/>
  <c r="O237" i="1"/>
  <c r="Q237" i="1"/>
  <c r="P237" i="1"/>
  <c r="N301" i="1"/>
  <c r="O301" i="1"/>
  <c r="Q301" i="1"/>
  <c r="P301" i="1"/>
  <c r="N365" i="1"/>
  <c r="O365" i="1"/>
  <c r="Q365" i="1"/>
  <c r="P365" i="1"/>
  <c r="N429" i="1"/>
  <c r="Q429" i="1"/>
  <c r="O429" i="1"/>
  <c r="P429" i="1"/>
  <c r="N150" i="1"/>
  <c r="Q150" i="1"/>
  <c r="P150" i="1"/>
  <c r="O150" i="1"/>
  <c r="N366" i="1"/>
  <c r="P366" i="1"/>
  <c r="O366" i="1"/>
  <c r="Q366" i="1"/>
  <c r="N39" i="1"/>
  <c r="Q39" i="1"/>
  <c r="P39" i="1"/>
  <c r="O39" i="1"/>
  <c r="N103" i="1"/>
  <c r="Q103" i="1"/>
  <c r="P103" i="1"/>
  <c r="O103" i="1"/>
  <c r="N167" i="1"/>
  <c r="Q167" i="1"/>
  <c r="P167" i="1"/>
  <c r="O167" i="1"/>
  <c r="N231" i="1"/>
  <c r="Q231" i="1"/>
  <c r="P231" i="1"/>
  <c r="O231" i="1"/>
  <c r="N295" i="1"/>
  <c r="Q295" i="1"/>
  <c r="P295" i="1"/>
  <c r="O295" i="1"/>
  <c r="N359" i="1"/>
  <c r="Q359" i="1"/>
  <c r="P359" i="1"/>
  <c r="O359" i="1"/>
  <c r="N423" i="1"/>
  <c r="Q423" i="1"/>
  <c r="P423" i="1"/>
  <c r="O423" i="1"/>
  <c r="N158" i="1"/>
  <c r="Q158" i="1"/>
  <c r="P158" i="1"/>
  <c r="O158" i="1"/>
  <c r="N24" i="1"/>
  <c r="O24" i="1"/>
  <c r="Q24" i="1"/>
  <c r="P24" i="1"/>
  <c r="N88" i="1"/>
  <c r="O88" i="1"/>
  <c r="Q88" i="1"/>
  <c r="P88" i="1"/>
  <c r="N152" i="1"/>
  <c r="O152" i="1"/>
  <c r="Q152" i="1"/>
  <c r="P152" i="1"/>
  <c r="N216" i="1"/>
  <c r="O216" i="1"/>
  <c r="Q216" i="1"/>
  <c r="P216" i="1"/>
  <c r="N280" i="1"/>
  <c r="Q280" i="1"/>
  <c r="P280" i="1"/>
  <c r="O280" i="1"/>
  <c r="N344" i="1"/>
  <c r="Q344" i="1"/>
  <c r="P344" i="1"/>
  <c r="O344" i="1"/>
  <c r="N408" i="1"/>
  <c r="Q408" i="1"/>
  <c r="P408" i="1"/>
  <c r="O408" i="1"/>
  <c r="N94" i="1"/>
  <c r="Q94" i="1"/>
  <c r="P94" i="1"/>
  <c r="O94" i="1"/>
  <c r="N358" i="1"/>
  <c r="P358" i="1"/>
  <c r="O358" i="1"/>
  <c r="Q358" i="1"/>
  <c r="N57" i="1"/>
  <c r="P57" i="1"/>
  <c r="Q57" i="1"/>
  <c r="O57" i="1"/>
  <c r="N121" i="1"/>
  <c r="P121" i="1"/>
  <c r="O121" i="1"/>
  <c r="Q121" i="1"/>
  <c r="N185" i="1"/>
  <c r="P185" i="1"/>
  <c r="O185" i="1"/>
  <c r="Q185" i="1"/>
  <c r="N249" i="1"/>
  <c r="O249" i="1"/>
  <c r="P249" i="1"/>
  <c r="Q249" i="1"/>
  <c r="N313" i="1"/>
  <c r="O313" i="1"/>
  <c r="P313" i="1"/>
  <c r="Q313" i="1"/>
  <c r="N377" i="1"/>
  <c r="O377" i="1"/>
  <c r="P377" i="1"/>
  <c r="Q377" i="1"/>
  <c r="N441" i="1"/>
  <c r="O441" i="1"/>
  <c r="Q441" i="1"/>
  <c r="P441" i="1"/>
  <c r="N198" i="1"/>
  <c r="Q198" i="1"/>
  <c r="P198" i="1"/>
  <c r="O198" i="1"/>
  <c r="N406" i="1"/>
  <c r="P406" i="1"/>
  <c r="O406" i="1"/>
  <c r="Q406" i="1"/>
  <c r="N58" i="1"/>
  <c r="P58" i="1"/>
  <c r="Q58" i="1"/>
  <c r="O58" i="1"/>
  <c r="N122" i="1"/>
  <c r="Q122" i="1"/>
  <c r="P122" i="1"/>
  <c r="O122" i="1"/>
  <c r="N186" i="1"/>
  <c r="Q186" i="1"/>
  <c r="P186" i="1"/>
  <c r="O186" i="1"/>
  <c r="N250" i="1"/>
  <c r="P250" i="1"/>
  <c r="O250" i="1"/>
  <c r="Q250" i="1"/>
  <c r="N314" i="1"/>
  <c r="P314" i="1"/>
  <c r="O314" i="1"/>
  <c r="Q314" i="1"/>
  <c r="N378" i="1"/>
  <c r="P378" i="1"/>
  <c r="O378" i="1"/>
  <c r="Q378" i="1"/>
  <c r="N442" i="1"/>
  <c r="P442" i="1"/>
  <c r="O442" i="1"/>
  <c r="Q442" i="1"/>
  <c r="N51" i="1"/>
  <c r="Q51" i="1"/>
  <c r="O51" i="1"/>
  <c r="P51" i="1"/>
  <c r="N115" i="1"/>
  <c r="Q115" i="1"/>
  <c r="P115" i="1"/>
  <c r="O115" i="1"/>
  <c r="N179" i="1"/>
  <c r="Q179" i="1"/>
  <c r="P179" i="1"/>
  <c r="O179" i="1"/>
  <c r="N243" i="1"/>
  <c r="Q243" i="1"/>
  <c r="P243" i="1"/>
  <c r="O243" i="1"/>
  <c r="N307" i="1"/>
  <c r="Q307" i="1"/>
  <c r="P307" i="1"/>
  <c r="O307" i="1"/>
  <c r="N371" i="1"/>
  <c r="Q371" i="1"/>
  <c r="P371" i="1"/>
  <c r="O371" i="1"/>
  <c r="N12" i="1"/>
  <c r="O12" i="1"/>
  <c r="Q12" i="1"/>
  <c r="P12" i="1"/>
  <c r="N172" i="1"/>
  <c r="Q172" i="1"/>
  <c r="O172" i="1"/>
  <c r="P172" i="1"/>
  <c r="N236" i="1"/>
  <c r="Q236" i="1"/>
  <c r="O236" i="1"/>
  <c r="P236" i="1"/>
  <c r="N308" i="1"/>
  <c r="Q308" i="1"/>
  <c r="O308" i="1"/>
  <c r="P308" i="1"/>
  <c r="N372" i="1"/>
  <c r="Q372" i="1"/>
  <c r="O372" i="1"/>
  <c r="P372" i="1"/>
  <c r="N436" i="1"/>
  <c r="Q436" i="1"/>
  <c r="O436" i="1"/>
  <c r="P436" i="1"/>
  <c r="N156" i="1"/>
  <c r="Q156" i="1"/>
  <c r="O156" i="1"/>
  <c r="P156" i="1"/>
  <c r="N53" i="1"/>
  <c r="O53" i="1"/>
  <c r="P53" i="1"/>
  <c r="Q53" i="1"/>
  <c r="N117" i="1"/>
  <c r="P117" i="1"/>
  <c r="O117" i="1"/>
  <c r="Q117" i="1"/>
  <c r="N181" i="1"/>
  <c r="P181" i="1"/>
  <c r="O181" i="1"/>
  <c r="Q181" i="1"/>
  <c r="N245" i="1"/>
  <c r="O245" i="1"/>
  <c r="Q245" i="1"/>
  <c r="P245" i="1"/>
  <c r="N309" i="1"/>
  <c r="O309" i="1"/>
  <c r="Q309" i="1"/>
  <c r="P309" i="1"/>
  <c r="N373" i="1"/>
  <c r="O373" i="1"/>
  <c r="Q373" i="1"/>
  <c r="P373" i="1"/>
  <c r="N437" i="1"/>
  <c r="Q437" i="1"/>
  <c r="O437" i="1"/>
  <c r="P437" i="1"/>
  <c r="N182" i="1"/>
  <c r="Q182" i="1"/>
  <c r="P182" i="1"/>
  <c r="O182" i="1"/>
  <c r="N382" i="1"/>
  <c r="P382" i="1"/>
  <c r="O382" i="1"/>
  <c r="Q382" i="1"/>
  <c r="N47" i="1"/>
  <c r="Q47" i="1"/>
  <c r="P47" i="1"/>
  <c r="O47" i="1"/>
  <c r="N111" i="1"/>
  <c r="Q111" i="1"/>
  <c r="P111" i="1"/>
  <c r="O111" i="1"/>
  <c r="N175" i="1"/>
  <c r="Q175" i="1"/>
  <c r="P175" i="1"/>
  <c r="O175" i="1"/>
  <c r="N239" i="1"/>
  <c r="Q239" i="1"/>
  <c r="P239" i="1"/>
  <c r="O239" i="1"/>
  <c r="N303" i="1"/>
  <c r="Q303" i="1"/>
  <c r="P303" i="1"/>
  <c r="O303" i="1"/>
  <c r="N367" i="1"/>
  <c r="Q367" i="1"/>
  <c r="P367" i="1"/>
  <c r="O367" i="1"/>
  <c r="N431" i="1"/>
  <c r="Q431" i="1"/>
  <c r="P431" i="1"/>
  <c r="O431" i="1"/>
  <c r="N190" i="1"/>
  <c r="Q190" i="1"/>
  <c r="P190" i="1"/>
  <c r="O190" i="1"/>
  <c r="N32" i="1"/>
  <c r="O32" i="1"/>
  <c r="P32" i="1"/>
  <c r="Q32" i="1"/>
  <c r="N96" i="1"/>
  <c r="O96" i="1"/>
  <c r="Q96" i="1"/>
  <c r="P96" i="1"/>
  <c r="N160" i="1"/>
  <c r="O160" i="1"/>
  <c r="Q160" i="1"/>
  <c r="P160" i="1"/>
  <c r="N224" i="1"/>
  <c r="Q224" i="1"/>
  <c r="P224" i="1"/>
  <c r="O224" i="1"/>
  <c r="N288" i="1"/>
  <c r="Q288" i="1"/>
  <c r="P288" i="1"/>
  <c r="O288" i="1"/>
  <c r="N352" i="1"/>
  <c r="Q352" i="1"/>
  <c r="P352" i="1"/>
  <c r="O352" i="1"/>
  <c r="N416" i="1"/>
  <c r="Q416" i="1"/>
  <c r="P416" i="1"/>
  <c r="O416" i="1"/>
  <c r="N134" i="1"/>
  <c r="Q134" i="1"/>
  <c r="P134" i="1"/>
  <c r="O134" i="1"/>
  <c r="N430" i="1"/>
  <c r="P430" i="1"/>
  <c r="O430" i="1"/>
  <c r="Q430" i="1"/>
  <c r="N65" i="1"/>
  <c r="P65" i="1"/>
  <c r="Q65" i="1"/>
  <c r="O65" i="1"/>
  <c r="N129" i="1"/>
  <c r="P129" i="1"/>
  <c r="O129" i="1"/>
  <c r="Q129" i="1"/>
  <c r="N193" i="1"/>
  <c r="P193" i="1"/>
  <c r="O193" i="1"/>
  <c r="Q193" i="1"/>
  <c r="N257" i="1"/>
  <c r="O257" i="1"/>
  <c r="P257" i="1"/>
  <c r="Q257" i="1"/>
  <c r="N321" i="1"/>
  <c r="O321" i="1"/>
  <c r="P321" i="1"/>
  <c r="Q321" i="1"/>
  <c r="N385" i="1"/>
  <c r="O385" i="1"/>
  <c r="P385" i="1"/>
  <c r="Q385" i="1"/>
  <c r="N124" i="1"/>
  <c r="Q124" i="1"/>
  <c r="O124" i="1"/>
  <c r="P124" i="1"/>
  <c r="N222" i="1"/>
  <c r="P222" i="1"/>
  <c r="O222" i="1"/>
  <c r="Q222" i="1"/>
  <c r="N414" i="1"/>
  <c r="P414" i="1"/>
  <c r="O414" i="1"/>
  <c r="Q414" i="1"/>
  <c r="N66" i="1"/>
  <c r="P66" i="1"/>
  <c r="O66" i="1"/>
  <c r="Q66" i="1"/>
  <c r="N130" i="1"/>
  <c r="Q130" i="1"/>
  <c r="P130" i="1"/>
  <c r="O130" i="1"/>
  <c r="N194" i="1"/>
  <c r="Q194" i="1"/>
  <c r="P194" i="1"/>
  <c r="O194" i="1"/>
  <c r="N258" i="1"/>
  <c r="P258" i="1"/>
  <c r="O258" i="1"/>
  <c r="Q258" i="1"/>
  <c r="N322" i="1"/>
  <c r="P322" i="1"/>
  <c r="O322" i="1"/>
  <c r="Q322" i="1"/>
  <c r="N386" i="1"/>
  <c r="P386" i="1"/>
  <c r="O386" i="1"/>
  <c r="Q386" i="1"/>
  <c r="N28" i="1"/>
  <c r="O28" i="1"/>
  <c r="Q28" i="1"/>
  <c r="P28" i="1"/>
  <c r="N59" i="1"/>
  <c r="Q59" i="1"/>
  <c r="P59" i="1"/>
  <c r="O59" i="1"/>
  <c r="N123" i="1"/>
  <c r="Q123" i="1"/>
  <c r="O123" i="1"/>
  <c r="P123" i="1"/>
  <c r="N187" i="1"/>
  <c r="Q187" i="1"/>
  <c r="O187" i="1"/>
  <c r="P187" i="1"/>
  <c r="N251" i="1"/>
  <c r="Q251" i="1"/>
  <c r="P251" i="1"/>
  <c r="O251" i="1"/>
  <c r="N315" i="1"/>
  <c r="Q315" i="1"/>
  <c r="P315" i="1"/>
  <c r="O315" i="1"/>
  <c r="N379" i="1"/>
  <c r="Q379" i="1"/>
  <c r="P379" i="1"/>
  <c r="O379" i="1"/>
  <c r="N443" i="1"/>
  <c r="Q443" i="1"/>
  <c r="P443" i="1"/>
  <c r="O443" i="1"/>
  <c r="P2" i="1"/>
  <c r="Q2" i="1"/>
  <c r="N2" i="1"/>
  <c r="O2" i="1"/>
</calcChain>
</file>

<file path=xl/sharedStrings.xml><?xml version="1.0" encoding="utf-8"?>
<sst xmlns="http://schemas.openxmlformats.org/spreadsheetml/2006/main" count="1961" uniqueCount="458">
  <si>
    <t>X.US.CQGARSBRL</t>
  </si>
  <si>
    <t>X.US.CQGAUDBRL</t>
  </si>
  <si>
    <t>X.US.CQGAUDCAD</t>
  </si>
  <si>
    <t>X.US.CQGAUDCNH</t>
  </si>
  <si>
    <t>X.US.CQGAUDCNY</t>
  </si>
  <si>
    <t>X.US.CQGAUDEUR</t>
  </si>
  <si>
    <t>X.US.CQGAUDHKD</t>
  </si>
  <si>
    <t>X.US.CQGAUDIDR</t>
  </si>
  <si>
    <t>X.US.CQGAUDJPY</t>
  </si>
  <si>
    <t>X.US.CQGAUDMYR</t>
  </si>
  <si>
    <t>X.US.CQGAUDMXN</t>
  </si>
  <si>
    <t>X.US.CQGAUDNZD</t>
  </si>
  <si>
    <t>X.US.CQGAUDNOK</t>
  </si>
  <si>
    <t>X.US.CQGAUDRUB</t>
  </si>
  <si>
    <t>X.US.CQGAUDSGD</t>
  </si>
  <si>
    <t>X.US.CQGAUDZAR</t>
  </si>
  <si>
    <t>X.US.CQGAUDSEK</t>
  </si>
  <si>
    <t>X.US.CQGAUDCHF</t>
  </si>
  <si>
    <t>X.US.CQGAUDTHB</t>
  </si>
  <si>
    <t>X.US.CQGAUDTRY</t>
  </si>
  <si>
    <t>X.US.CQGAUDUSD</t>
  </si>
  <si>
    <t>X.US.CQGBOBBRL</t>
  </si>
  <si>
    <t>X.US.CQGBRLARS</t>
  </si>
  <si>
    <t>X.US.CQGBRLAUD</t>
  </si>
  <si>
    <t>X.US.CQGBRLBOB</t>
  </si>
  <si>
    <t>X.US.CQGBRLGBP</t>
  </si>
  <si>
    <t>X.US.CQGBRLCLP</t>
  </si>
  <si>
    <t>X.US.CQGBRLCNY</t>
  </si>
  <si>
    <t>X.US.CQGBRLCOP</t>
  </si>
  <si>
    <t>X.US.CQGBRLEUR</t>
  </si>
  <si>
    <t>X.US.CQGBRLHKD</t>
  </si>
  <si>
    <t>X.US.CQGBRLIDR</t>
  </si>
  <si>
    <t>X.US.CQGBRLILS</t>
  </si>
  <si>
    <t>X.US.CQGBRLJPY</t>
  </si>
  <si>
    <t>X.US.CQGBRLMYR</t>
  </si>
  <si>
    <t>X.US.CQGBRLMXN</t>
  </si>
  <si>
    <t>X.US.CQGBRLNZD</t>
  </si>
  <si>
    <t>X.US.CQGBRLRUB</t>
  </si>
  <si>
    <t>X.US.CQGBRLZAR</t>
  </si>
  <si>
    <t>X.US.CQGBRLCHF</t>
  </si>
  <si>
    <t>X.US.CQGBRLVES</t>
  </si>
  <si>
    <t>X.US.CQGGBPARS</t>
  </si>
  <si>
    <t>X.US.CQGGBPAUD</t>
  </si>
  <si>
    <t>X.US.CQGGBPBRL</t>
  </si>
  <si>
    <t>X.US.CQGGBPCAD</t>
  </si>
  <si>
    <t>X.US.CQGGBPCLP</t>
  </si>
  <si>
    <t>X.US.CQGGBPCNY</t>
  </si>
  <si>
    <t>X.US.CQGGBPCZK</t>
  </si>
  <si>
    <t>X.US.CQGGBPDKK</t>
  </si>
  <si>
    <t>X.US.CQGGBPEGP</t>
  </si>
  <si>
    <t>X.US.CQGGBPEUR</t>
  </si>
  <si>
    <t>X.US.CQGGBPHKD</t>
  </si>
  <si>
    <t>X.US.CQGGBPHUF</t>
  </si>
  <si>
    <t>X.US.CQGGBPINR</t>
  </si>
  <si>
    <t>X.US.CQGGBPIDR</t>
  </si>
  <si>
    <t>X.US.CQGGBPILS</t>
  </si>
  <si>
    <t>X.US.CQGGBPJPY</t>
  </si>
  <si>
    <t>X.US.CQGGBPKWD</t>
  </si>
  <si>
    <t>X.US.CQGGBPMYR</t>
  </si>
  <si>
    <t>X.US.CQGGBPMXN</t>
  </si>
  <si>
    <t>X.US.CQGGBPNZD</t>
  </si>
  <si>
    <t>X.US.CQGGBPNGN</t>
  </si>
  <si>
    <t>X.US.CQGGBPNOK</t>
  </si>
  <si>
    <t>X.US.CQGGBPPEN</t>
  </si>
  <si>
    <t>X.US.CQGGBPPHP</t>
  </si>
  <si>
    <t>X.US.CQGGBPPLN</t>
  </si>
  <si>
    <t>X.US.CQGGBPRON</t>
  </si>
  <si>
    <t>X.US.CQGGBPRUB</t>
  </si>
  <si>
    <t>X.US.CQGGBPSAR</t>
  </si>
  <si>
    <t>X.US.CQGGBPSGD</t>
  </si>
  <si>
    <t>X.US.CQGGBPZAR</t>
  </si>
  <si>
    <t>X.US.CQGGBPKRW</t>
  </si>
  <si>
    <t>X.US.CQGGBPSEK</t>
  </si>
  <si>
    <t>X.US.CQGGBPCHF</t>
  </si>
  <si>
    <t>X.US.CQGGBPTWD</t>
  </si>
  <si>
    <t>X.US.CQGGBPTHB</t>
  </si>
  <si>
    <t>X.US.CQGGBPTRY</t>
  </si>
  <si>
    <t>X.US.CQGGBPAED</t>
  </si>
  <si>
    <t>X.US.CQGGBPUSD</t>
  </si>
  <si>
    <t>X.US.CQGCADEUR</t>
  </si>
  <si>
    <t>X.US.CQGCADJPY</t>
  </si>
  <si>
    <t>X.US.CQGCADMYR</t>
  </si>
  <si>
    <t>X.US.CQGCADMXN</t>
  </si>
  <si>
    <t>X.US.CQGCADNGN</t>
  </si>
  <si>
    <t>X.US.CQGCADNOK</t>
  </si>
  <si>
    <t>X.US.CQGCADRUB</t>
  </si>
  <si>
    <t>X.US.CQGCADSGD</t>
  </si>
  <si>
    <t>X.US.CQGCADZAR</t>
  </si>
  <si>
    <t>X.US.CQGCADSEK</t>
  </si>
  <si>
    <t>X.US.CQGCADCHF</t>
  </si>
  <si>
    <t>X.US.CQGCADTHB</t>
  </si>
  <si>
    <t>X.US.CQGCADTRY</t>
  </si>
  <si>
    <t>X.US.CQGCLPBRL</t>
  </si>
  <si>
    <t>X.US.CQGCNHJPY</t>
  </si>
  <si>
    <t>X.US.CQGCNYAUD</t>
  </si>
  <si>
    <t>X.US.CQGCNYBRL</t>
  </si>
  <si>
    <t>X.US.CQGCNYJPY</t>
  </si>
  <si>
    <t>X.US.CQGCNYMYR</t>
  </si>
  <si>
    <t>X.US.CQGCNYPHP</t>
  </si>
  <si>
    <t>X.US.CQGCNYRUB</t>
  </si>
  <si>
    <t>X.US.CQGCOPBRL</t>
  </si>
  <si>
    <t>X.US.CQGDKKMYR</t>
  </si>
  <si>
    <t>X.US.CQGEURARS</t>
  </si>
  <si>
    <t>X.US.CQGEURAUD</t>
  </si>
  <si>
    <t>X.US.CQGEURBRL</t>
  </si>
  <si>
    <t>X.US.CQGEURGBP</t>
  </si>
  <si>
    <t>X.US.CQGEURCAD</t>
  </si>
  <si>
    <t>X.US.CQGEURCLP</t>
  </si>
  <si>
    <t>X.US.CQGEURCNH</t>
  </si>
  <si>
    <t>X.US.CQGEURCNY</t>
  </si>
  <si>
    <t>X.US.CQGEURCZK</t>
  </si>
  <si>
    <t>X.US.CQGEURDKK</t>
  </si>
  <si>
    <t>X.US.CQGEUREGP</t>
  </si>
  <si>
    <t>X.US.CQGEURHKD</t>
  </si>
  <si>
    <t>X.US.CQGEURHUF</t>
  </si>
  <si>
    <t>X.US.CQGEURISK</t>
  </si>
  <si>
    <t>X.US.CQGEURINR</t>
  </si>
  <si>
    <t>X.US.CQGEURIDR</t>
  </si>
  <si>
    <t>X.US.CQGEURILS</t>
  </si>
  <si>
    <t>X.US.CQGEURJPY</t>
  </si>
  <si>
    <t>X.US.CQGEURKES</t>
  </si>
  <si>
    <t>X.US.CQGEURMYR</t>
  </si>
  <si>
    <t>X.US.CQGEURMXN</t>
  </si>
  <si>
    <t>X.US.CQGEURMAD</t>
  </si>
  <si>
    <t>X.US.CQGEURNZD</t>
  </si>
  <si>
    <t>X.US.CQGEURNGN</t>
  </si>
  <si>
    <t>X.US.CQGEURNOK</t>
  </si>
  <si>
    <t>X.US.CQGEURPEN</t>
  </si>
  <si>
    <t>X.US.CQGEURPHP</t>
  </si>
  <si>
    <t>X.US.CQGEURPLN</t>
  </si>
  <si>
    <t>X.US.CQGEURQAR</t>
  </si>
  <si>
    <t>X.US.CQGEURRON</t>
  </si>
  <si>
    <t>X.US.CQGEURRUB</t>
  </si>
  <si>
    <t>X.US.CQGEURSAR</t>
  </si>
  <si>
    <t>X.US.CQGEURSGD</t>
  </si>
  <si>
    <t>X.US.CQGEURZAR</t>
  </si>
  <si>
    <t>X.US.CQGEURKRW</t>
  </si>
  <si>
    <t>X.US.CQGEURSRD</t>
  </si>
  <si>
    <t>X.US.CQGEURSEK</t>
  </si>
  <si>
    <t>X.US.CQGEURCHF</t>
  </si>
  <si>
    <t>X.US.CQGEURTWD</t>
  </si>
  <si>
    <t>X.US.CQGEURTHB</t>
  </si>
  <si>
    <t>X.US.CQGEURTND</t>
  </si>
  <si>
    <t>X.US.CQGEURTRY</t>
  </si>
  <si>
    <t>X.US.CQGEURUAH</t>
  </si>
  <si>
    <t>X.US.CQGEURUYU</t>
  </si>
  <si>
    <t>X.US.CQGEURUSD</t>
  </si>
  <si>
    <t>X.US.CQGFJDUSD</t>
  </si>
  <si>
    <t>X.US.CQGHKDCNY</t>
  </si>
  <si>
    <t>X.US.CQGHKDINR</t>
  </si>
  <si>
    <t>X.US.CQGHKDIDR</t>
  </si>
  <si>
    <t>X.US.CQGHKDJPY</t>
  </si>
  <si>
    <t>X.US.CQGHKDMYR</t>
  </si>
  <si>
    <t>X.US.CQGHKDPHP</t>
  </si>
  <si>
    <t>X.US.CQGHKDSGD</t>
  </si>
  <si>
    <t>X.US.CQGHKDKRW</t>
  </si>
  <si>
    <t>X.US.CQGHKDTWD</t>
  </si>
  <si>
    <t>X.US.CQGHKDTHB</t>
  </si>
  <si>
    <t>X.US.CQGHUFCZK</t>
  </si>
  <si>
    <t>X.US.CQGINRMYR</t>
  </si>
  <si>
    <t>X.US.CQGIDRBRL</t>
  </si>
  <si>
    <t>X.US.CQGIDRMYR</t>
  </si>
  <si>
    <t>X.US.CQGIDRKRW</t>
  </si>
  <si>
    <t>X.US.CQGILSBRL</t>
  </si>
  <si>
    <t>X.US.CQGJPYAUD</t>
  </si>
  <si>
    <t>X.US.CQGJPYGBP</t>
  </si>
  <si>
    <t>X.US.CQGJPYCAD</t>
  </si>
  <si>
    <t>X.US.CQGJPYCLP</t>
  </si>
  <si>
    <t>X.US.CQGJPYCNY</t>
  </si>
  <si>
    <t>X.US.CQGJPYCZK</t>
  </si>
  <si>
    <t>X.US.CQGJPYDKK</t>
  </si>
  <si>
    <t>X.US.CQGJPYEUR</t>
  </si>
  <si>
    <t>X.US.CQGJPYHUF</t>
  </si>
  <si>
    <t>X.US.CQGJPYISK</t>
  </si>
  <si>
    <t>X.US.CQGJPYINR</t>
  </si>
  <si>
    <t>X.US.CQGJPYIDR</t>
  </si>
  <si>
    <t>X.US.CQGJPYILS</t>
  </si>
  <si>
    <t>X.US.CQGJPYMYR</t>
  </si>
  <si>
    <t>X.US.CQGJPYNZD</t>
  </si>
  <si>
    <t>X.US.CQGJPYNOK</t>
  </si>
  <si>
    <t>X.US.CQGJPYPHP</t>
  </si>
  <si>
    <t>X.US.CQGJPYPLN</t>
  </si>
  <si>
    <t>X.US.CQGJPYSGD</t>
  </si>
  <si>
    <t>X.US.CQGJPYKRW</t>
  </si>
  <si>
    <t>X.US.CQGJPYSEK</t>
  </si>
  <si>
    <t>X.US.CQGJPYCHF</t>
  </si>
  <si>
    <t>X.US.CQGJPYTHB</t>
  </si>
  <si>
    <t>X.US.CQGJPYTRY</t>
  </si>
  <si>
    <t>X.US.CQGMYRAUD</t>
  </si>
  <si>
    <t>X.US.CQGMYRBRL</t>
  </si>
  <si>
    <t>X.US.CQGMYRGBP</t>
  </si>
  <si>
    <t>X.US.CQGMYRCAD</t>
  </si>
  <si>
    <t>X.US.CQGMYRCNH</t>
  </si>
  <si>
    <t>X.US.CQGMYRCNY</t>
  </si>
  <si>
    <t>X.US.CQGMYRDKK</t>
  </si>
  <si>
    <t>X.US.CQGMYREUR</t>
  </si>
  <si>
    <t>X.US.CQGMYRHKD</t>
  </si>
  <si>
    <t>X.US.CQGMYRINR</t>
  </si>
  <si>
    <t>X.US.CQGMYRIDR</t>
  </si>
  <si>
    <t>X.US.CQGMYRIDT</t>
  </si>
  <si>
    <t>X.US.CQGMYRJPY</t>
  </si>
  <si>
    <t>X.US.CQGMYRNZD</t>
  </si>
  <si>
    <t>X.US.CQGMYRPKR</t>
  </si>
  <si>
    <t>X.US.CQGMYRPHP</t>
  </si>
  <si>
    <t>X.US.CQGMYRRUB</t>
  </si>
  <si>
    <t>X.US.CQGMYRSGD</t>
  </si>
  <si>
    <t>X.US.CQGMYRZAR</t>
  </si>
  <si>
    <t>X.US.CQGMYRKRW</t>
  </si>
  <si>
    <t>X.US.CQGMYRXDR</t>
  </si>
  <si>
    <t>X.US.CQGMYRSEK</t>
  </si>
  <si>
    <t>X.US.CQGMYRCHF</t>
  </si>
  <si>
    <t>X.US.CQGMYRTWD</t>
  </si>
  <si>
    <t>X.US.CQGMYRTHB</t>
  </si>
  <si>
    <t>X.US.CQGMYRTND</t>
  </si>
  <si>
    <t>X.US.CQGMYRUSD</t>
  </si>
  <si>
    <t>X.US.CQGMXNBRL</t>
  </si>
  <si>
    <t>X.US.CQGMXNJPY</t>
  </si>
  <si>
    <t>X.US.CQGMXNCHF</t>
  </si>
  <si>
    <t>X.US.CQGNZDBRL</t>
  </si>
  <si>
    <t>X.US.CQGNZDGBP</t>
  </si>
  <si>
    <t>X.US.CQGNZDCAD</t>
  </si>
  <si>
    <t>X.US.CQGNZDDKK</t>
  </si>
  <si>
    <t>X.US.CQGNZDEUR</t>
  </si>
  <si>
    <t>X.US.CQGNZDHKD</t>
  </si>
  <si>
    <t>X.US.CQGNZDIDR</t>
  </si>
  <si>
    <t>X.US.CQGNZDJPY</t>
  </si>
  <si>
    <t>X.US.CQGNZDMYR</t>
  </si>
  <si>
    <t>X.US.CQGNZDMXN</t>
  </si>
  <si>
    <t>X.US.CQGNZDNOK</t>
  </si>
  <si>
    <t>X.US.CQGNZDSGD</t>
  </si>
  <si>
    <t>X.US.CQGNZDZAR</t>
  </si>
  <si>
    <t>X.US.CQGNZDSEK</t>
  </si>
  <si>
    <t>X.US.CQGNZDCHF</t>
  </si>
  <si>
    <t>X.US.CQGNZDTHB</t>
  </si>
  <si>
    <t>X.US.CQGNZDTRY</t>
  </si>
  <si>
    <t>X.US.CQGNZDUSD</t>
  </si>
  <si>
    <t>X.US.CQGNOKJPY</t>
  </si>
  <si>
    <t>X.US.CQGNOKSEK</t>
  </si>
  <si>
    <t>X.US.CQGNOKZAR</t>
  </si>
  <si>
    <t>X.US.CQGNOKCHF</t>
  </si>
  <si>
    <t>X.US.CQGPGKUSD</t>
  </si>
  <si>
    <t>X.US.CQGPHPJPY</t>
  </si>
  <si>
    <t>X.US.CQGPHPMYR</t>
  </si>
  <si>
    <t>X.US.CQGPHPKRW</t>
  </si>
  <si>
    <t>X.US.CQGPLNCZK</t>
  </si>
  <si>
    <t>X.US.CQGPLNHUF</t>
  </si>
  <si>
    <t>X.US.CQGPLNRUB</t>
  </si>
  <si>
    <t>X.US.CQGRUBBRL</t>
  </si>
  <si>
    <t>X.US.CQGRUBCNY</t>
  </si>
  <si>
    <t>X.US.CQGRUBJPY</t>
  </si>
  <si>
    <t>X.US.CQGRUBMYR</t>
  </si>
  <si>
    <t>X.US.CQGWSTUSD</t>
  </si>
  <si>
    <t>X.US.CQGSGDCNY</t>
  </si>
  <si>
    <t>X.US.CQGSGDHKD</t>
  </si>
  <si>
    <t>X.US.CQGSGDIDR</t>
  </si>
  <si>
    <t>X.US.CQGSGDJPY</t>
  </si>
  <si>
    <t>X.US.CQGSGDMYR</t>
  </si>
  <si>
    <t>X.US.CQGSGDMXN</t>
  </si>
  <si>
    <t>X.US.CQGSGDPHP</t>
  </si>
  <si>
    <t>X.US.CQGSGDZAR</t>
  </si>
  <si>
    <t>X.US.CQGSGDKRW</t>
  </si>
  <si>
    <t>X.US.CQGSGDTWD</t>
  </si>
  <si>
    <t>X.US.CQGSGDTHB</t>
  </si>
  <si>
    <t>X.US.CQGSBDUSD</t>
  </si>
  <si>
    <t>X.US.CQGZARGBP</t>
  </si>
  <si>
    <t>X.US.CQGZARJPY</t>
  </si>
  <si>
    <t>X.US.CQGZARMYR</t>
  </si>
  <si>
    <t>X.US.CQGZARMXN</t>
  </si>
  <si>
    <t>X.US.CQGZARCHF</t>
  </si>
  <si>
    <t>X.US.CQGKRWHKD</t>
  </si>
  <si>
    <t>X.US.CQGKRWJPY</t>
  </si>
  <si>
    <t>X.US.CQGKRWMYR</t>
  </si>
  <si>
    <t>X.US.CQGKRWTHB</t>
  </si>
  <si>
    <t>X.US.CQGSEKJPY</t>
  </si>
  <si>
    <t>X.US.CQGSEKNOK</t>
  </si>
  <si>
    <t>X.US.CQGSEKRUB</t>
  </si>
  <si>
    <t>X.US.CQGSEKZAR</t>
  </si>
  <si>
    <t>X.US.CQGCHFCZK</t>
  </si>
  <si>
    <t>X.US.CQGCHFHUF</t>
  </si>
  <si>
    <t>X.US.CQGCHFJPY</t>
  </si>
  <si>
    <t>X.US.CQGCHFMYR</t>
  </si>
  <si>
    <t>X.US.CQGCHFNGN</t>
  </si>
  <si>
    <t>X.US.CQGCHFNOK</t>
  </si>
  <si>
    <t>X.US.CQGCHFPLN</t>
  </si>
  <si>
    <t>X.US.CQGCHFRUB</t>
  </si>
  <si>
    <t>X.US.CQGCHFSGD</t>
  </si>
  <si>
    <t>X.US.CQGCHFSEK</t>
  </si>
  <si>
    <t>X.US.CQGCHFTRY</t>
  </si>
  <si>
    <t>X.US.CQGTWDCNY</t>
  </si>
  <si>
    <t>X.US.CQGTWDHKD</t>
  </si>
  <si>
    <t>X.US.CQGTWDJPY</t>
  </si>
  <si>
    <t>X.US.CQGTWDMYR</t>
  </si>
  <si>
    <t>X.US.CQGTWDPHP</t>
  </si>
  <si>
    <t>X.US.CQGTWDKRW</t>
  </si>
  <si>
    <t>X.US.CQGTWDTHB</t>
  </si>
  <si>
    <t>X.US.CQGTHBCNY</t>
  </si>
  <si>
    <t>X.US.CQGTHBIDR</t>
  </si>
  <si>
    <t>X.US.CQGTHBMYR</t>
  </si>
  <si>
    <t>X.US.CQGTHBPHP</t>
  </si>
  <si>
    <t>X.US.CQGTHBKRW</t>
  </si>
  <si>
    <t>X.US.CQGTOPUSD</t>
  </si>
  <si>
    <t>X.US.CQGTRYJPY</t>
  </si>
  <si>
    <t>X.US.CQGTRYZAR</t>
  </si>
  <si>
    <t>X.US.CQGUSDAFN</t>
  </si>
  <si>
    <t>X.US.CQGUSDALL</t>
  </si>
  <si>
    <t>X.US.CQGUSDDZD</t>
  </si>
  <si>
    <t>X.US.CQGUSDAOA</t>
  </si>
  <si>
    <t>X.US.CQGUSDARS</t>
  </si>
  <si>
    <t>X.US.CQGUSDAMD</t>
  </si>
  <si>
    <t>X.US.CQGUSDAWG</t>
  </si>
  <si>
    <t>X.US.CQGUSDAZN</t>
  </si>
  <si>
    <t>X.US.CQGUSDBSD</t>
  </si>
  <si>
    <t>X.US.CQGUSDBHD</t>
  </si>
  <si>
    <t>X.US.CQGUSDBDT</t>
  </si>
  <si>
    <t>X.US.CQGUSDBBD</t>
  </si>
  <si>
    <t>X.US.CQGUSDBZD</t>
  </si>
  <si>
    <t>X.US.CQGUSDBMD</t>
  </si>
  <si>
    <t>X.US.CQGUSDBTN</t>
  </si>
  <si>
    <t>X.US.CQGUSDBAM</t>
  </si>
  <si>
    <t>X.US.CQGUSDBWP</t>
  </si>
  <si>
    <t>X.US.CQGUSDBRL</t>
  </si>
  <si>
    <t>X.US.CQGUSDBND</t>
  </si>
  <si>
    <t>X.US.CQGUSDBGN</t>
  </si>
  <si>
    <t>X.US.CQGUSDBIF</t>
  </si>
  <si>
    <t>X.US.CQGUSDKHR</t>
  </si>
  <si>
    <t>X.US.CQGUSDCAD</t>
  </si>
  <si>
    <t>X.US.CQGUSDCVE</t>
  </si>
  <si>
    <t>X.US.CQGUSDKYD</t>
  </si>
  <si>
    <t>X.US.CQGUSDXAF</t>
  </si>
  <si>
    <t>X.US.CQGUSDXOF</t>
  </si>
  <si>
    <t>X.US.CQGUSDXPF</t>
  </si>
  <si>
    <t>X.US.CQGUSDCLP</t>
  </si>
  <si>
    <t>X.US.CQGUSDCNH</t>
  </si>
  <si>
    <t>X.US.CQGUSDCNY</t>
  </si>
  <si>
    <t>X.US.CQGUSDCOP</t>
  </si>
  <si>
    <t>X.US.CQGUSDKMF</t>
  </si>
  <si>
    <t>X.US.CQGUSDCRC</t>
  </si>
  <si>
    <t>X.US.CQGUSDHRK</t>
  </si>
  <si>
    <t>X.US.CQGUSDCUP</t>
  </si>
  <si>
    <t>X.US.CQGUSDCZK</t>
  </si>
  <si>
    <t>X.US.CQGUSDDKK</t>
  </si>
  <si>
    <t>X.US.CQGUSDDJF</t>
  </si>
  <si>
    <t>X.US.CQGUSDDOP</t>
  </si>
  <si>
    <t>X.US.CQGUSDXCD</t>
  </si>
  <si>
    <t>X.US.CQGUSDEGP</t>
  </si>
  <si>
    <t>X.US.CQGUSDSVC</t>
  </si>
  <si>
    <t>X.US.CQGUSDETB</t>
  </si>
  <si>
    <t>X.US.CQGUSDFKP</t>
  </si>
  <si>
    <t>X.US.CQGUSDGMD</t>
  </si>
  <si>
    <t>X.US.CQGUSDGEL</t>
  </si>
  <si>
    <t>X.US.CQGUSDGHS</t>
  </si>
  <si>
    <t>X.US.CQGUSDGIP</t>
  </si>
  <si>
    <t>X.US.CQGUSDPYG</t>
  </si>
  <si>
    <t>X.US.CQGUSDGTQ</t>
  </si>
  <si>
    <t>X.US.CQGUSDGNF</t>
  </si>
  <si>
    <t>X.US.CQGUSDGYD</t>
  </si>
  <si>
    <t>X.US.CQGUSDHNL</t>
  </si>
  <si>
    <t>X.US.CQGUSDHKD</t>
  </si>
  <si>
    <t>X.US.CQGUSDHUF</t>
  </si>
  <si>
    <t>X.US.CQGUSDISK</t>
  </si>
  <si>
    <t>X.US.CQGUSDINR</t>
  </si>
  <si>
    <t>X.US.CQGUSDIDR</t>
  </si>
  <si>
    <t>X.US.CQGUSDIRR</t>
  </si>
  <si>
    <t>X.US.CQGUSDIQD</t>
  </si>
  <si>
    <t>X.US.CQGUSDILS</t>
  </si>
  <si>
    <t>X.US.CQGUSDJMD</t>
  </si>
  <si>
    <t>X.US.CQGUSDJPY</t>
  </si>
  <si>
    <t>X.US.CQGUSDJOD</t>
  </si>
  <si>
    <t>X.US.CQGUSDKZT</t>
  </si>
  <si>
    <t>X.US.CQGUSDKES</t>
  </si>
  <si>
    <t>X.US.CQGUSDKWD</t>
  </si>
  <si>
    <t>X.US.CQGUSDKGS</t>
  </si>
  <si>
    <t>X.US.CQGUSDLAK</t>
  </si>
  <si>
    <t>X.US.CQGUSDLBP</t>
  </si>
  <si>
    <t>X.US.CQGUSDLSL</t>
  </si>
  <si>
    <t>X.US.CQGUSDLRD</t>
  </si>
  <si>
    <t>X.US.CQGUSDLYD</t>
  </si>
  <si>
    <t>X.US.CQGUSDMOP</t>
  </si>
  <si>
    <t>X.US.CQGUSDMKD</t>
  </si>
  <si>
    <t>X.US.CQGUSDMGA</t>
  </si>
  <si>
    <t>X.US.CQGUSDMWK</t>
  </si>
  <si>
    <t>X.US.CQGUSDMYR</t>
  </si>
  <si>
    <t>X.US.CQGUSDMVR</t>
  </si>
  <si>
    <t>X.US.CQGUSDMUR</t>
  </si>
  <si>
    <t>X.US.CQGUSDMXN</t>
  </si>
  <si>
    <t>X.US.CQGUSDMDL</t>
  </si>
  <si>
    <t>X.US.CQGUSDMNT</t>
  </si>
  <si>
    <t>X.US.CQGUSDMAD</t>
  </si>
  <si>
    <t>X.US.CQGUSDMZN</t>
  </si>
  <si>
    <t>X.US.CQGUSDMMK</t>
  </si>
  <si>
    <t>X.US.CQGUSDNAD</t>
  </si>
  <si>
    <t>X.US.CQGUSDNPR</t>
  </si>
  <si>
    <t>X.US.CQGUSDANG</t>
  </si>
  <si>
    <t>X.US.CQGUSDBYN</t>
  </si>
  <si>
    <t>X.US.CQGUSDSTN</t>
  </si>
  <si>
    <t>X.US.CQGUSDZMW</t>
  </si>
  <si>
    <t>X.US.CQGUSDNIO</t>
  </si>
  <si>
    <t>X.US.CQGUSDNGN</t>
  </si>
  <si>
    <t>X.US.CQGUSDKPW</t>
  </si>
  <si>
    <t>X.US.CQGUSDNOK</t>
  </si>
  <si>
    <t>X.US.CQGUSDOMR</t>
  </si>
  <si>
    <t>X.US.CQGUSDPKR</t>
  </si>
  <si>
    <t>X.US.CQGUSDPEN</t>
  </si>
  <si>
    <t>X.US.CQGUSDPHP</t>
  </si>
  <si>
    <t>X.US.CQGUSDPLN</t>
  </si>
  <si>
    <t>X.US.CQGUSDQAR</t>
  </si>
  <si>
    <t>X.US.CQGUSDRON</t>
  </si>
  <si>
    <t>X.US.CQGUSDRUB</t>
  </si>
  <si>
    <t>X.US.CQGUSDRWF</t>
  </si>
  <si>
    <t>X.US.CQGUSDSHP</t>
  </si>
  <si>
    <t>X.US.CQGUSDSAR</t>
  </si>
  <si>
    <t>X.US.CQGUSDSCR</t>
  </si>
  <si>
    <t>X.US.CQGUSDSLL</t>
  </si>
  <si>
    <t>X.US.CQGUSDSGD</t>
  </si>
  <si>
    <t>X.US.CQGUSDSOS</t>
  </si>
  <si>
    <t>X.US.CQGUSDZAR</t>
  </si>
  <si>
    <t>X.US.CQGUSDKRW</t>
  </si>
  <si>
    <t>X.US.CQGUSDLKR</t>
  </si>
  <si>
    <t>X.US.CQGUSDSRD</t>
  </si>
  <si>
    <t>X.US.CQGUSDSZL</t>
  </si>
  <si>
    <t>X.US.CQGUSDSEK</t>
  </si>
  <si>
    <t>X.US.CQGUSDCHF</t>
  </si>
  <si>
    <t>X.US.CQGUSDSYP</t>
  </si>
  <si>
    <t>X.US.CQGUSDTWD</t>
  </si>
  <si>
    <t>X.US.CQGUSDTJS</t>
  </si>
  <si>
    <t>X.US.CQGUSDTZS</t>
  </si>
  <si>
    <t>X.US.CQGUSDTHB</t>
  </si>
  <si>
    <t>X.US.CQGUSDTTD</t>
  </si>
  <si>
    <t>X.US.CQGUSDTND</t>
  </si>
  <si>
    <t>X.US.CQGUSDTRY</t>
  </si>
  <si>
    <t>X.US.CQGUSDTMT</t>
  </si>
  <si>
    <t>X.US.CQGUSDUGX</t>
  </si>
  <si>
    <t>X.US.CQGUSDUAH</t>
  </si>
  <si>
    <t>X.US.CQGUSDAED</t>
  </si>
  <si>
    <t>X.US.CQGUSDUYU</t>
  </si>
  <si>
    <t>X.US.CQGUSDUZS</t>
  </si>
  <si>
    <t>X.US.CQGUSDVUV</t>
  </si>
  <si>
    <t>X.US.CQGUSDVES</t>
  </si>
  <si>
    <t>X.US.CQGUSDVND</t>
  </si>
  <si>
    <t>X.US.CQGUSDYER</t>
  </si>
  <si>
    <t>X.US.CQGVNDMYR</t>
  </si>
  <si>
    <t>X.US.CQGXCUMYR</t>
  </si>
  <si>
    <t>Symbol</t>
  </si>
  <si>
    <t>Description</t>
  </si>
  <si>
    <t>Last</t>
  </si>
  <si>
    <t>NC</t>
  </si>
  <si>
    <t>%NC</t>
  </si>
  <si>
    <t>Open</t>
  </si>
  <si>
    <t>High</t>
  </si>
  <si>
    <t>Low</t>
  </si>
  <si>
    <t>Ranked</t>
  </si>
  <si>
    <t>Weekly</t>
  </si>
  <si>
    <t>Monthly</t>
  </si>
  <si>
    <t>Annual</t>
  </si>
  <si>
    <t>Rank</t>
  </si>
  <si>
    <t>Count</t>
  </si>
  <si>
    <t>Symbols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</si>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</sst>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shrinkToFit="1"/>
    </xf>
    <xf numFmtId="10" fontId="0" fillId="0" borderId="0" xfId="0" applyNumberFormat="1" applyAlignment="1">
      <alignment horizontal="center" shrinkToFit="1"/>
    </xf>
    <xf numFmtId="0" fontId="0" fillId="0" borderId="0" xfId="0" applyAlignment="1">
      <alignment shrinkToFit="1"/>
    </xf>
    <xf numFmtId="10" fontId="1" fillId="0" borderId="0" xfId="0" applyNumberFormat="1" applyFont="1" applyAlignment="1">
      <alignment horizontal="center" shrinkToFit="1"/>
    </xf>
    <xf numFmtId="0" fontId="0" fillId="0" borderId="0" xfId="0" applyAlignment="1">
      <alignment horizontal="center" shrinkToFit="1"/>
    </xf>
    <xf numFmtId="10" fontId="0" fillId="0" borderId="0" xfId="0" applyNumberFormat="1" applyAlignment="1">
      <alignment shrinkToFit="1"/>
    </xf>
    <xf numFmtId="164" fontId="2" fillId="0" borderId="0" xfId="0" applyNumberFormat="1" applyFont="1" applyAlignment="1">
      <alignment horizontal="center" vertical="center" shrinkToFit="1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ContractData</stp>
        <stp>X.US.CQGMYRIDT</stp>
        <stp>LastTrade</stp>
        <stp/>
        <stp>T</stp>
        <tr r="C201" s="1"/>
        <tr r="C13" s="9"/>
      </tp>
      <tp>
        <v>6.4000000000000001E-2</v>
        <stp/>
        <stp>ContractData</stp>
        <stp>X.US.CQGPHPKRW</stp>
        <stp>NetLastTradeToday</stp>
        <stp/>
        <stp>T</stp>
        <tr r="D245" s="1"/>
        <tr r="D30" s="10"/>
      </tp>
      <tp>
        <v>0</v>
        <stp/>
        <stp>ContractData</stp>
        <stp>X.US.CQGUSDMWK</stp>
        <stp>NetLastTradeToday</stp>
        <stp/>
        <stp>T</stp>
        <tr r="D382" s="1"/>
        <tr r="D79" s="13"/>
      </tp>
      <tp t="s">
        <v/>
        <stp/>
        <stp>ContractData</stp>
        <stp>X.US.CQGMYRXDR</stp>
        <stp>LastTrade</stp>
        <stp/>
        <stp>T</stp>
        <tr r="C210" s="1"/>
        <tr r="C22" s="9"/>
      </tp>
      <tp>
        <v>3391.2000000000003</v>
        <stp/>
        <stp>ContractData</stp>
        <stp>X.US.CQGMYRIDR</stp>
        <stp>LastTrade</stp>
        <stp/>
        <stp>T</stp>
        <tr r="C200" s="1"/>
        <tr r="C12" s="9"/>
      </tp>
      <tp>
        <v>-7.91</v>
        <stp/>
        <stp>ContractData</stp>
        <stp>X.US.CQGEURNGN</stp>
        <stp>NetLastTradeToday</stp>
        <stp/>
        <stp>T</stp>
        <tr r="D25" s="6"/>
        <tr r="D127" s="1"/>
      </tp>
      <tp>
        <v>0.01</v>
        <stp/>
        <stp>ContractData</stp>
        <stp>X.US.CQGUSDAWG</stp>
        <stp>NetLastTradeToday</stp>
        <stp/>
        <stp>T</stp>
        <tr r="D311" s="1"/>
        <tr r="D8" s="13"/>
      </tp>
      <tp>
        <v>4.0031500000000007</v>
        <stp/>
        <stp>ContractData</stp>
        <stp>X.US.CQGEURILS</stp>
        <stp>LastTrade</stp>
        <stp/>
        <stp>T</stp>
        <tr r="C18" s="6"/>
        <tr r="C120" s="1"/>
      </tp>
      <tp>
        <v>0</v>
        <stp/>
        <stp>ContractData</stp>
        <stp>X.US.CQGUSDRWF</stp>
        <stp>NetLastTradeToday</stp>
        <stp/>
        <stp>T</stp>
        <tr r="D107" s="13"/>
        <tr r="D410" s="1"/>
      </tp>
      <tp>
        <v>-1.34E-3</v>
        <stp/>
        <stp>ContractData</stp>
        <stp>X.US.CQGJPYCHF</stp>
        <stp>NetLastTradeToday</stp>
        <stp/>
        <stp>T</stp>
        <tr r="D187" s="1"/>
        <tr r="D23" s="8"/>
      </tp>
      <tp>
        <v>7.0000000000000007E-2</v>
        <stp/>
        <stp>ContractData</stp>
        <stp>X.US.CQGUSDTWD</stp>
        <stp>NetLastTradeToday</stp>
        <stp/>
        <stp>T</stp>
        <tr r="D122" s="13"/>
        <tr r="D425" s="1"/>
      </tp>
      <tp>
        <v>1.01E-3</v>
        <stp/>
        <stp>ContractData</stp>
        <stp>X.US.CQGUSDKWD</stp>
        <stp>NetLastTradeToday</stp>
        <stp/>
        <stp>T</stp>
        <tr r="D372" s="1"/>
        <tr r="D69" s="13"/>
      </tp>
      <tp>
        <v>1001.9200000000001</v>
        <stp/>
        <stp>ContractData</stp>
        <stp>X.US.CQGEURCLP</stp>
        <stp>LastTrade</stp>
        <stp/>
        <stp>T</stp>
        <tr r="C109" s="1"/>
        <tr r="C7" s="6"/>
      </tp>
      <tp>
        <v>1.6300000000000002E-3</v>
        <stp/>
        <stp>ContractData</stp>
        <stp>X.US.CQGEURSGD</stp>
        <stp>NetLastTradeToday</stp>
        <stp/>
        <stp>T</stp>
        <tr r="D34" s="6"/>
        <tr r="D136" s="1"/>
      </tp>
      <tp>
        <v>0</v>
        <stp/>
        <stp>ContractData</stp>
        <stp>X.US.CQGJPYTHB</stp>
        <stp>NetLastTradeToday</stp>
        <stp/>
        <stp>T</stp>
        <tr r="D24" s="8"/>
        <tr r="D188" s="1"/>
      </tp>
      <tp>
        <v>-2.1800000000000003E-2</v>
        <stp/>
        <stp>ContractData</stp>
        <stp>X.US.CQGCADZAR</stp>
        <stp>NetLastTradeToday</stp>
        <stp/>
        <stp>T</stp>
        <tr r="D89" s="1"/>
        <tr r="D10" s="5"/>
      </tp>
      <tp>
        <v>7.5400000000000007E-3</v>
        <stp/>
        <stp>ContractData</stp>
        <stp>X.US.CQGRUBJPY</stp>
        <stp>NetLastTradeToday</stp>
        <stp/>
        <stp>T</stp>
        <tr r="D251" s="1"/>
        <tr r="D38" s="10"/>
      </tp>
      <tp>
        <v>0.81333000000000011</v>
        <stp/>
        <stp>ContractData</stp>
        <stp>X.US.CQGNZDSGD</stp>
        <stp>LastTrade</stp>
        <stp/>
        <stp>T</stp>
        <tr r="C13" s="10"/>
        <tr r="C231" s="1"/>
      </tp>
      <tp>
        <v>-6.5000000000000006E-3</v>
        <stp/>
        <stp>ContractData</stp>
        <stp>X.US.CQGGBPPEN</stp>
        <stp>NetLastTradeToday</stp>
        <stp/>
        <stp>T</stp>
        <tr r="D46" s="4"/>
        <tr r="D65" s="1"/>
      </tp>
      <tp>
        <v>-9.3000000000000005E-4</v>
        <stp/>
        <stp>ContractData</stp>
        <stp>X.US.CQGZARMXN</stp>
        <stp>NetLastTradeToday</stp>
        <stp/>
        <stp>T</stp>
        <tr r="D21" s="11"/>
        <tr r="D269" s="1"/>
      </tp>
      <tp>
        <v>8.270000000000001E-2</v>
        <stp/>
        <stp>ContractData</stp>
        <stp>X.US.CQGPHPMYR</stp>
        <stp>LastTrade</stp>
        <stp/>
        <stp>T</stp>
        <tr r="C29" s="10"/>
        <tr r="C244" s="1"/>
      </tp>
      <tp>
        <v>9.0533999999999999</v>
        <stp/>
        <stp>ContractData</stp>
        <stp>X.US.CQGGBPCNY</stp>
        <stp>LastTrade</stp>
        <stp/>
        <stp>T</stp>
        <tr r="C48" s="1"/>
        <tr r="C29" s="4"/>
      </tp>
      <tp>
        <v>4.3123700000000005</v>
        <stp/>
        <stp>ContractData</stp>
        <stp>X.US.CQGEURPLN</stp>
        <stp>LastTrade</stp>
        <stp/>
        <stp>T</stp>
        <tr r="C131" s="1"/>
        <tr r="C29" s="6"/>
      </tp>
      <tp>
        <v>2.0750000000000001E-2</v>
        <stp/>
        <stp>ContractData</stp>
        <stp>X.US.CQGGBPSEK</stp>
        <stp>NetLastTradeToday</stp>
        <stp/>
        <stp>T</stp>
        <tr r="D55" s="4"/>
        <tr r="D74" s="1"/>
      </tp>
      <tp>
        <v>1.5405200000000001</v>
        <stp/>
        <stp>ContractData</stp>
        <stp>X.US.CQGBRLHKD</stp>
        <stp>LastTrade</stp>
        <stp/>
        <stp>T</stp>
        <tr r="C32" s="1"/>
        <tr r="C12" s="4"/>
      </tp>
      <tp>
        <v>24.350200000000001</v>
        <stp/>
        <stp>ContractData</stp>
        <stp>X.US.CQGAUDTHB</stp>
        <stp>LastTrade</stp>
        <stp/>
        <stp>T</stp>
        <tr r="C20" s="1"/>
        <tr r="C21" s="3"/>
      </tp>
      <tp>
        <v>-0.28040000000000004</v>
        <stp/>
        <stp>ContractData</stp>
        <stp>X.US.CQGEUREGP</stp>
        <stp>NetLastTradeToday</stp>
        <stp/>
        <stp>T</stp>
        <tr r="D12" s="6"/>
        <tr r="D114" s="1"/>
      </tp>
      <tp>
        <v>-5.7500000000000008E-3</v>
        <stp/>
        <stp>ContractData</stp>
        <stp>X.US.CQGGBPAED</stp>
        <stp>NetLastTradeToday</stp>
        <stp/>
        <stp>T</stp>
        <tr r="D60" s="4"/>
        <tr r="D79" s="1"/>
      </tp>
      <tp>
        <v>-1.1000000000000001E-3</v>
        <stp/>
        <stp>ContractData</stp>
        <stp>X.US.CQGJPYPHP</stp>
        <stp>NetLastTradeToday</stp>
        <stp/>
        <stp>T</stp>
        <tr r="D182" s="1"/>
        <tr r="D18" s="8"/>
      </tp>
      <tp>
        <v>0.59954000000000007</v>
        <stp/>
        <stp>ContractData</stp>
        <stp>X.US.CQGAUDCHF</stp>
        <stp>LastTrade</stp>
        <stp/>
        <stp>T</stp>
        <tr r="C19" s="1"/>
        <tr r="C20" s="3"/>
      </tp>
      <tp>
        <v>104.71600000000001</v>
        <stp/>
        <stp>ContractData</stp>
        <stp>X.US.CQGGBPINR</stp>
        <stp>LastTrade</stp>
        <stp/>
        <stp>T</stp>
        <tr r="C36" s="4"/>
        <tr r="C55" s="1"/>
      </tp>
      <tp>
        <v>1.8600000000000002E-2</v>
        <stp/>
        <stp>ContractData</stp>
        <stp>X.US.CQGUSDBWP</stp>
        <stp>NetLastTradeToday</stp>
        <stp/>
        <stp>T</stp>
        <tr r="D18" s="13"/>
        <tr r="D321" s="1"/>
      </tp>
      <tp>
        <v>-2E-3</v>
        <stp/>
        <stp>ContractData</stp>
        <stp>X.US.CQGSEKJPY</stp>
        <stp>NetLastTradeToday</stp>
        <stp/>
        <stp>T</stp>
        <tr r="D275" s="1"/>
        <tr r="D29" s="11"/>
      </tp>
      <tp>
        <v>-3.9000000000000005E-4</v>
        <stp/>
        <stp>ContractData</stp>
        <stp>X.US.CQGMYRTND</stp>
        <stp>NetLastTradeToday</stp>
        <stp/>
        <stp>T</stp>
        <tr r="D215" s="1"/>
        <tr r="D27" s="9"/>
      </tp>
      <tp>
        <v>5.7979300000000009</v>
        <stp/>
        <stp>ContractData</stp>
        <stp>X.US.CQGGBPRON</stp>
        <stp>LastTrade</stp>
        <stp/>
        <stp>T</stp>
        <tr r="C68" s="1"/>
        <tr r="C49" s="4"/>
      </tp>
      <tp>
        <v>0.23</v>
        <stp/>
        <stp>ContractData</stp>
        <stp>X.US.CQGSGDJPY</stp>
        <stp>NetLastTradeToday</stp>
        <stp/>
        <stp>T</stp>
        <tr r="D7" s="11"/>
        <tr r="D257" s="1"/>
      </tp>
      <tp>
        <v>13.633630000000002</v>
        <stp/>
        <stp>ContractData</stp>
        <stp>X.US.CQGGBPNOK</stp>
        <stp>LastTrade</stp>
        <stp/>
        <stp>T</stp>
        <tr r="C64" s="1"/>
        <tr r="C45" s="4"/>
      </tp>
      <tp>
        <v>-1.4745000000000001</v>
        <stp/>
        <stp>ContractData</stp>
        <stp>X.US.CQGUSDCVE</stp>
        <stp>NetLastTradeToday</stp>
        <stp/>
        <stp>T</stp>
        <tr r="D25" s="13"/>
        <tr r="D328" s="1"/>
      </tp>
      <tp t="s">
        <v/>
        <stp/>
        <stp>ContractData</stp>
        <stp>X.US.CQGUSDSVC</stp>
        <stp>NetLastTradeToday</stp>
        <stp/>
        <stp>T</stp>
        <tr r="D347" s="1"/>
        <tr r="D44" s="13"/>
      </tp>
      <tp>
        <v>3.85</v>
        <stp/>
        <stp>ContractData</stp>
        <stp>X.US.CQGGBPIDR</stp>
        <stp>NetLastTradeToday</stp>
        <stp/>
        <stp>T</stp>
        <tr r="D37" s="4"/>
        <tr r="D56" s="1"/>
      </tp>
      <tp>
        <v>3.0000000000000004E-5</v>
        <stp/>
        <stp>ContractData</stp>
        <stp>X.US.CQGKRWTHB</stp>
        <stp>NetLastTradeToday</stp>
        <stp/>
        <stp>T</stp>
        <tr r="D274" s="1"/>
        <tr r="D27" s="11"/>
      </tp>
      <tp>
        <v>2.6000000000000003E-3</v>
        <stp/>
        <stp>ContractData</stp>
        <stp>X.US.CQGMYRCNH</stp>
        <stp>NetLastTradeToday</stp>
        <stp/>
        <stp>T</stp>
        <tr r="D194" s="1"/>
        <tr r="D6" s="9"/>
      </tp>
      <tp>
        <v>5.1600000000000005E-3</v>
        <stp/>
        <stp>ContractData</stp>
        <stp>X.US.CQGJPYGBP</stp>
        <stp>LastTrade</stp>
        <stp/>
        <stp>T</stp>
        <tr r="C167" s="1"/>
        <tr r="C3" s="8"/>
      </tp>
      <tp>
        <v>6.0000000000000008E-5</v>
        <stp/>
        <stp>ContractData</stp>
        <stp>X.US.CQGZARMYR</stp>
        <stp>NetLastTradeToday</stp>
        <stp/>
        <stp>T</stp>
        <tr r="D20" s="11"/>
        <tr r="D268" s="1"/>
      </tp>
      <tp>
        <v>7.4000000000000003E-3</v>
        <stp/>
        <stp>ContractData</stp>
        <stp>X.US.CQGMYRINR</stp>
        <stp>NetLastTradeToday</stp>
        <stp/>
        <stp>T</stp>
        <tr r="D11" s="9"/>
        <tr r="D199" s="1"/>
      </tp>
      <tp>
        <v>2.2913000000000001</v>
        <stp/>
        <stp>ContractData</stp>
        <stp>X.US.CQGMYRSEK</stp>
        <stp>LastTrade</stp>
        <stp/>
        <stp>T</stp>
        <tr r="C23" s="9"/>
        <tr r="C211" s="1"/>
      </tp>
      <tp t="s">
        <v/>
        <stp/>
        <stp>ContractData</stp>
        <stp>X.US.CQGBRLZAR</stp>
        <stp>NetLastTradeToday</stp>
        <stp/>
        <stp>T</stp>
        <tr r="D20" s="4"/>
        <tr r="D40" s="1"/>
      </tp>
      <tp>
        <v>2.6000000000000003E-3</v>
        <stp/>
        <stp>ContractData</stp>
        <stp>X.US.CQGMYRCNY</stp>
        <stp>NetLastTradeToday</stp>
        <stp/>
        <stp>T</stp>
        <tr r="D195" s="1"/>
        <tr r="D7" s="9"/>
      </tp>
      <tp>
        <v>-0.2001</v>
        <stp/>
        <stp>ContractData</stp>
        <stp>X.US.CQGUSDMVR</stp>
        <stp>NetLastTradeToday</stp>
        <stp/>
        <stp>T</stp>
        <tr r="D81" s="13"/>
        <tr r="D384" s="1"/>
      </tp>
      <tp>
        <v>-1.7000000000000001E-3</v>
        <stp/>
        <stp>ContractData</stp>
        <stp>X.US.CQGPGKUSD</stp>
        <stp>NetLastTradeToday</stp>
        <stp/>
        <stp>T</stp>
        <tr r="D26" s="10"/>
        <tr r="D242" s="1"/>
      </tp>
      <tp>
        <v>5.0245100000000003</v>
        <stp/>
        <stp>ContractData</stp>
        <stp>X.US.CQGGBPPLN</stp>
        <stp>LastTrade</stp>
        <stp/>
        <stp>T</stp>
        <tr r="C67" s="1"/>
        <tr r="C48" s="4"/>
      </tp>
      <tp>
        <v>7.7701000000000002</v>
        <stp/>
        <stp>ContractData</stp>
        <stp>X.US.CQGEURCNY</stp>
        <stp>LastTrade</stp>
        <stp/>
        <stp>T</stp>
        <tr r="C9" s="6"/>
        <tr r="C111" s="1"/>
      </tp>
      <tp>
        <v>3.2300000000000002E-2</v>
        <stp/>
        <stp>ContractData</stp>
        <stp>X.US.CQGEURSEK</stp>
        <stp>NetLastTradeToday</stp>
        <stp/>
        <stp>T</stp>
        <tr r="D140" s="1"/>
        <tr r="D38" s="6"/>
      </tp>
      <tp>
        <v>-9.0000000000000006E-5</v>
        <stp/>
        <stp>ContractData</stp>
        <stp>X.US.CQGRUBBRL</stp>
        <stp>NetLastTradeToday</stp>
        <stp/>
        <stp>T</stp>
        <tr r="D36" s="10"/>
        <tr r="D249" s="1"/>
      </tp>
      <tp>
        <v>-6.9999999999999999E-4</v>
        <stp/>
        <stp>ContractData</stp>
        <stp>X.US.CQGHKDPHP</stp>
        <stp>NetLastTradeToday</stp>
        <stp/>
        <stp>T</stp>
        <tr r="D155" s="1"/>
        <tr r="D9" s="7"/>
      </tp>
      <tp>
        <v>12.4625</v>
        <stp/>
        <stp>ContractData</stp>
        <stp>X.US.CQGSGDMXN</stp>
        <stp>LastTrade</stp>
        <stp/>
        <stp>T</stp>
        <tr r="C259" s="1"/>
        <tr r="C9" s="11"/>
      </tp>
      <tp>
        <v>-5.0000000000000001E-3</v>
        <stp/>
        <stp>ContractData</stp>
        <stp>X.US.CQGEURPEN</stp>
        <stp>NetLastTradeToday</stp>
        <stp/>
        <stp>T</stp>
        <tr r="D129" s="1"/>
        <tr r="D27" s="6"/>
      </tp>
      <tp>
        <v>0.32400000000000001</v>
        <stp/>
        <stp>ContractData</stp>
        <stp>X.US.CQGUSDHUF</stp>
        <stp>NetLastTradeToday</stp>
        <stp/>
        <stp>T</stp>
        <tr r="D360" s="1"/>
        <tr r="D57" s="13"/>
      </tp>
      <tp>
        <v>89.913600000000002</v>
        <stp/>
        <stp>ContractData</stp>
        <stp>X.US.CQGEURINR</stp>
        <stp>LastTrade</stp>
        <stp/>
        <stp>T</stp>
        <tr r="C118" s="1"/>
        <tr r="C16" s="6"/>
      </tp>
      <tp>
        <v>0.66314000000000006</v>
        <stp/>
        <stp>ContractData</stp>
        <stp>X.US.CQGCADCHF</stp>
        <stp>LastTrade</stp>
        <stp/>
        <stp>T</stp>
        <tr r="C12" s="5"/>
        <tr r="C91" s="1"/>
      </tp>
      <tp>
        <v>5.1990000000000001E-2</v>
        <stp/>
        <stp>ContractData</stp>
        <stp>X.US.CQGRUBMYR</stp>
        <stp>LastTrade</stp>
        <stp/>
        <stp>T</stp>
        <tr r="C39" s="10"/>
        <tr r="C252" s="1"/>
      </tp>
      <tp>
        <v>-1.0000000000000001E-5</v>
        <stp/>
        <stp>ContractData</stp>
        <stp>X.US.CQGKRWHKD</stp>
        <stp>NetLastTradeToday</stp>
        <stp/>
        <stp>T</stp>
        <tr r="D271" s="1"/>
        <tr r="D24" s="11"/>
      </tp>
      <tp>
        <v>0.99833000000000005</v>
        <stp/>
        <stp>ContractData</stp>
        <stp>X.US.CQGNOKSEK</stp>
        <stp>LastTrade</stp>
        <stp/>
        <stp>T</stp>
        <tr r="C22" s="10"/>
        <tr r="C239" s="1"/>
      </tp>
      <tp>
        <v>-0.1202</v>
        <stp/>
        <stp>ContractData</stp>
        <stp>X.US.CQGUSDRUB</stp>
        <stp>NetLastTradeToday</stp>
        <stp/>
        <stp>T</stp>
        <tr r="D106" s="13"/>
        <tr r="D409" s="1"/>
      </tp>
      <tp>
        <v>-1.33E-3</v>
        <stp/>
        <stp>ContractData</stp>
        <stp>X.US.CQGAUDCAD</stp>
        <stp>NetLastTradeToday</stp>
        <stp/>
        <stp>T</stp>
        <tr r="D5" s="3"/>
        <tr r="D4" s="1"/>
      </tp>
      <tp>
        <v>26.937000000000001</v>
        <stp/>
        <stp>ContractData</stp>
        <stp>X.US.CQGCADTHB</stp>
        <stp>LastTrade</stp>
        <stp/>
        <stp>T</stp>
        <tr r="C13" s="5"/>
        <tr r="C92" s="1"/>
      </tp>
      <tp>
        <v>8.0000000000000002E-3</v>
        <stp/>
        <stp>ContractData</stp>
        <stp>X.US.CQGPHPJPY</stp>
        <stp>NetLastTradeToday</stp>
        <stp/>
        <stp>T</stp>
        <tr r="D243" s="1"/>
        <tr r="D28" s="10"/>
      </tp>
      <tp>
        <v>-0.40540000000000004</v>
        <stp/>
        <stp>ContractData</stp>
        <stp>X.US.CQGGBPEGP</stp>
        <stp>NetLastTradeToday</stp>
        <stp/>
        <stp>T</stp>
        <tr r="D51" s="1"/>
        <tr r="D32" s="4"/>
      </tp>
      <tp>
        <v>7.9315000000000007</v>
        <stp/>
        <stp>ContractData</stp>
        <stp>X.US.CQGCNYPHP</stp>
        <stp>LastTrade</stp>
        <stp/>
        <stp>T</stp>
        <tr r="C100" s="1"/>
        <tr r="C23" s="5"/>
      </tp>
      <tp>
        <v>-7.92</v>
        <stp/>
        <stp>ContractData</stp>
        <stp>X.US.CQGGBPNGN</stp>
        <stp>NetLastTradeToday</stp>
        <stp/>
        <stp>T</stp>
        <tr r="D63" s="1"/>
        <tr r="D44" s="4"/>
      </tp>
      <tp>
        <v>7.7764900000000008</v>
        <stp/>
        <stp>ContractData</stp>
        <stp>X.US.CQGEURCNH</stp>
        <stp>LastTrade</stp>
        <stp/>
        <stp>T</stp>
        <tr r="C110" s="1"/>
        <tr r="C8" s="6"/>
      </tp>
      <tp>
        <v>1.102E-2</v>
        <stp/>
        <stp>ContractData</stp>
        <stp>X.US.CQGHKDTHB</stp>
        <stp>NetLastTradeToday</stp>
        <stp/>
        <stp>T</stp>
        <tr r="D13" s="7"/>
        <tr r="D159" s="1"/>
      </tp>
      <tp>
        <v>-0.23</v>
        <stp/>
        <stp>ContractData</stp>
        <stp>X.US.CQGUSDVUV</stp>
        <stp>NetLastTradeToday</stp>
        <stp/>
        <stp>T</stp>
        <tr r="D438" s="1"/>
        <tr r="D135" s="13"/>
      </tp>
      <tp>
        <v>0</v>
        <stp/>
        <stp>ContractData</stp>
        <stp>X.US.CQGSBDUSD</stp>
        <stp>NetLastTradeToday</stp>
        <stp/>
        <stp>T</stp>
        <tr r="D16" s="11"/>
        <tr r="D265" s="1"/>
      </tp>
      <tp>
        <v>0.88600000000000001</v>
        <stp/>
        <stp>ContractData</stp>
        <stp>X.US.CQGJPYCAD</stp>
        <stp>LastTrade</stp>
        <stp/>
        <stp>T</stp>
        <tr r="C168" s="1"/>
        <tr r="C4" s="8"/>
      </tp>
      <tp>
        <v>2.1000000000000001E-4</v>
        <stp/>
        <stp>ContractData</stp>
        <stp>X.US.CQGGBPSGD</stp>
        <stp>NetLastTradeToday</stp>
        <stp/>
        <stp>T</stp>
        <tr r="D71" s="1"/>
        <tr r="D52" s="4"/>
      </tp>
      <tp>
        <v>-0.64300000000000002</v>
        <stp/>
        <stp>ContractData</stp>
        <stp>X.US.CQGEURKES</stp>
        <stp>NetLastTradeToday</stp>
        <stp/>
        <stp>T</stp>
        <tr r="D20" s="6"/>
        <tr r="D122" s="1"/>
      </tp>
      <tp>
        <v>-3.7150000000000002E-2</v>
        <stp/>
        <stp>ContractData</stp>
        <stp>X.US.CQGAUDZAR</stp>
        <stp>NetLastTradeToday</stp>
        <stp/>
        <stp>T</stp>
        <tr r="D18" s="3"/>
        <tr r="D17" s="1"/>
      </tp>
      <tp>
        <v>1167.4000000000001</v>
        <stp/>
        <stp>ContractData</stp>
        <stp>X.US.CQGGBPCLP</stp>
        <stp>LastTrade</stp>
        <stp/>
        <stp>T</stp>
        <tr r="C28" s="4"/>
        <tr r="C47" s="1"/>
      </tp>
      <tp>
        <v>-0.11</v>
        <stp/>
        <stp>ContractData</stp>
        <stp>X.US.CQGUSDMUR</stp>
        <stp>NetLastTradeToday</stp>
        <stp/>
        <stp>T</stp>
        <tr r="D385" s="1"/>
        <tr r="D82" s="13"/>
      </tp>
      <tp>
        <v>3.6000000000000002E-4</v>
        <stp/>
        <stp>ContractData</stp>
        <stp>X.US.CQGBRLGBP</stp>
        <stp>NetLastTradeToday</stp>
        <stp/>
        <stp>T</stp>
        <tr r="D27" s="1"/>
        <tr r="D7" s="4"/>
      </tp>
      <tp t="s">
        <v/>
        <stp/>
        <stp>ContractData</stp>
        <stp>X.US.CQGUSDCUP</stp>
        <stp>NetLastTradeToday</stp>
        <stp/>
        <stp>T</stp>
        <tr r="D340" s="1"/>
        <tr r="D37" s="13"/>
      </tp>
      <tp>
        <v>4.6649500000000002</v>
        <stp/>
        <stp>ContractData</stp>
        <stp>X.US.CQGGBPILS</stp>
        <stp>LastTrade</stp>
        <stp/>
        <stp>T</stp>
        <tr r="C57" s="1"/>
        <tr r="C38" s="4"/>
      </tp>
      <tp>
        <v>3.3748100000000001</v>
        <stp/>
        <stp>ContractData</stp>
        <stp>X.US.CQGEURTND</stp>
        <stp>LastTrade</stp>
        <stp/>
        <stp>T</stp>
        <tr r="C144" s="1"/>
        <tr r="C42" s="6"/>
      </tp>
      <tp>
        <v>6.5215400000000008</v>
        <stp/>
        <stp>ContractData</stp>
        <stp>X.US.CQGNZDSEK</stp>
        <stp>LastTrade</stp>
        <stp/>
        <stp>T</stp>
        <tr r="C233" s="1"/>
        <tr r="C15" s="10"/>
      </tp>
      <tp>
        <v>0</v>
        <stp/>
        <stp>ContractData</stp>
        <stp>X.US.CQGUSDSTN</stp>
        <stp>NetLastTradeToday</stp>
        <stp/>
        <stp>T</stp>
        <tr r="D396" s="1"/>
        <tr r="D93" s="13"/>
      </tp>
      <tp>
        <v>0</v>
        <stp/>
        <stp>ContractData</stp>
        <stp>X.US.CQGUSDBTN</stp>
        <stp>NetLastTradeToday</stp>
        <stp/>
        <stp>T</stp>
        <tr r="D319" s="1"/>
        <tr r="D16" s="13"/>
      </tp>
      <tp>
        <v>9652</v>
        <stp/>
        <stp>ContractData</stp>
        <stp>X.US.CQGNZDIDR</stp>
        <stp>LastTrade</stp>
        <stp/>
        <stp>T</stp>
        <tr r="C8" s="10"/>
        <tr r="C226" s="1"/>
      </tp>
      <tp>
        <v>-1.3430000000000001E-2</v>
        <stp/>
        <stp>ContractData</stp>
        <stp>X.US.CQGJPYDKK</stp>
        <stp>NetLastTradeToday</stp>
        <stp/>
        <stp>T</stp>
        <tr r="D8" s="8"/>
        <tr r="D172" s="1"/>
      </tp>
      <tp>
        <v>5.8012000000000006</v>
        <stp/>
        <stp>ContractData</stp>
        <stp>X.US.CQGPLNCZK</stp>
        <stp>LastTrade</stp>
        <stp/>
        <stp>T</stp>
        <tr r="C32" s="10"/>
        <tr r="C246" s="1"/>
      </tp>
      <tp>
        <v>1.15E-2</v>
        <stp/>
        <stp>ContractData</stp>
        <stp>X.US.CQGUSDTTD</stp>
        <stp>NetLastTradeToday</stp>
        <stp/>
        <stp>T</stp>
        <tr r="D429" s="1"/>
        <tr r="D126" s="13"/>
      </tp>
      <tp>
        <v>0.56000000000000005</v>
        <stp/>
        <stp>ContractData</stp>
        <stp>X.US.CQGSGDKRW</stp>
        <stp>NetLastTradeToday</stp>
        <stp/>
        <stp>T</stp>
        <tr r="D262" s="1"/>
        <tr r="D12" s="11"/>
      </tp>
      <tp>
        <v>1.9300000000000001E-2</v>
        <stp/>
        <stp>ContractData</stp>
        <stp>X.US.CQGNZDNOK</stp>
        <stp>NetLastTradeToday</stp>
        <stp/>
        <stp>T</stp>
        <tr r="D230" s="1"/>
        <tr r="D12" s="10"/>
      </tp>
      <tp>
        <v>0.37709999999999999</v>
        <stp/>
        <stp>ContractData</stp>
        <stp>X.US.CQGUSDETB</stp>
        <stp>NetLastTradeToday</stp>
        <stp/>
        <stp>T</stp>
        <tr r="D348" s="1"/>
        <tr r="D45" s="13"/>
      </tp>
      <tp>
        <v>-7.4000000000000003E-3</v>
        <stp/>
        <stp>ContractData</stp>
        <stp>X.US.CQGXCUMYR</stp>
        <stp>NetLastTradeToday</stp>
        <stp/>
        <stp>T</stp>
        <tr r="D443" s="1"/>
        <tr r="D142" s="13"/>
      </tp>
      <tp>
        <v>11.701590000000001</v>
        <stp/>
        <stp>ContractData</stp>
        <stp>X.US.CQGEURNOK</stp>
        <stp>LastTrade</stp>
        <stp/>
        <stp>T</stp>
        <tr r="C26" s="6"/>
        <tr r="C128" s="1"/>
      </tp>
      <tp>
        <v>0.28546000000000005</v>
        <stp/>
        <stp>ContractData</stp>
        <stp>X.US.CQGMYRSGD</stp>
        <stp>LastTrade</stp>
        <stp/>
        <stp>T</stp>
        <tr r="C207" s="1"/>
        <tr r="C19" s="9"/>
      </tp>
      <tp>
        <v>4.9762200000000005</v>
        <stp/>
        <stp>ContractData</stp>
        <stp>X.US.CQGEURRON</stp>
        <stp>LastTrade</stp>
        <stp/>
        <stp>T</stp>
        <tr r="C133" s="1"/>
        <tr r="C31" s="6"/>
      </tp>
      <tp>
        <v>8.3595000000000006</v>
        <stp/>
        <stp>ContractData</stp>
        <stp>X.US.CQGZARJPY</stp>
        <stp>LastTrade</stp>
        <stp/>
        <stp>T</stp>
        <tr r="C19" s="11"/>
        <tr r="C267" s="1"/>
      </tp>
      <tp>
        <v>0.17867000000000002</v>
        <stp/>
        <stp>ContractData</stp>
        <stp>X.US.CQGBRLCHF</stp>
        <stp>LastTrade</stp>
        <stp/>
        <stp>T</stp>
        <tr r="C41" s="1"/>
        <tr r="C21" s="4"/>
      </tp>
      <tp>
        <v>3.5030700000000001</v>
        <stp/>
        <stp>ContractData</stp>
        <stp>X.US.CQGSGDMYR</stp>
        <stp>LastTrade</stp>
        <stp/>
        <stp>T</stp>
        <tr r="C258" s="1"/>
        <tr r="C8" s="11"/>
      </tp>
      <tp>
        <v>23</v>
        <stp/>
        <stp>ContractData</stp>
        <stp>X.US.CQGEURIDR</stp>
        <stp>NetLastTradeToday</stp>
        <stp/>
        <stp>T</stp>
        <tr r="D17" s="6"/>
        <tr r="D119" s="1"/>
      </tp>
      <tp>
        <v>-1.1000000000000001E-2</v>
        <stp/>
        <stp>ContractData</stp>
        <stp>X.US.CQGUSDGTQ</stp>
        <stp>NetLastTradeToday</stp>
        <stp/>
        <stp>T</stp>
        <tr r="D355" s="1"/>
        <tr r="D52" s="13"/>
      </tp>
      <tp>
        <v>5.1694300000000002</v>
        <stp/>
        <stp>ContractData</stp>
        <stp>X.US.CQGAUDHKD</stp>
        <stp>LastTrade</stp>
        <stp/>
        <stp>T</stp>
        <tr r="C9" s="3"/>
        <tr r="C8" s="1"/>
      </tp>
      <tp>
        <v>8.0000000000000004E-4</v>
        <stp/>
        <stp>ContractData</stp>
        <stp>X.US.CQGNZDCHF</stp>
        <stp>NetLastTradeToday</stp>
        <stp/>
        <stp>T</stp>
        <tr r="D234" s="1"/>
        <tr r="D16" s="10"/>
      </tp>
      <tp>
        <v>9.7000000000000005E-4</v>
        <stp/>
        <stp>ContractData</stp>
        <stp>X.US.CQGMYRHKD</stp>
        <stp>NetLastTradeToday</stp>
        <stp/>
        <stp>T</stp>
        <tr r="D198" s="1"/>
        <tr r="D10" s="9"/>
      </tp>
      <tp>
        <v>-4.0000000000000003E-5</v>
        <stp/>
        <stp>ContractData</stp>
        <stp>X.US.CQGJPYPLN</stp>
        <stp>NetLastTradeToday</stp>
        <stp/>
        <stp>T</stp>
        <tr r="D19" s="8"/>
        <tr r="D183" s="1"/>
      </tp>
      <tp>
        <v>-3.2399999999999998E-2</v>
        <stp/>
        <stp>ContractData</stp>
        <stp>X.US.CQGTHBKRW</stp>
        <stp>NetLastTradeToday</stp>
        <stp/>
        <stp>T</stp>
        <tr r="D301" s="1"/>
        <tr r="D14" s="12"/>
      </tp>
      <tp>
        <v>0</v>
        <stp/>
        <stp>ContractData</stp>
        <stp>X.US.CQGUSDLSL</stp>
        <stp>NetLastTradeToday</stp>
        <stp/>
        <stp>T</stp>
        <tr r="D73" s="13"/>
        <tr r="D376" s="1"/>
      </tp>
      <tp>
        <v>6.5500000000000003E-2</v>
        <stp/>
        <stp>ContractData</stp>
        <stp>X.US.CQGNZDTHB</stp>
        <stp>NetLastTradeToday</stp>
        <stp/>
        <stp>T</stp>
        <tr r="D17" s="10"/>
        <tr r="D235" s="1"/>
      </tp>
      <tp>
        <v>0</v>
        <stp/>
        <stp>ContractData</stp>
        <stp>X.US.CQGUSDISK</stp>
        <stp>NetLastTradeToday</stp>
        <stp/>
        <stp>T</stp>
        <tr r="D361" s="1"/>
        <tr r="D58" s="13"/>
      </tp>
      <tp>
        <v>-2E-3</v>
        <stp/>
        <stp>ContractData</stp>
        <stp>X.US.CQGHKDINR</stp>
        <stp>NetLastTradeToday</stp>
        <stp/>
        <stp>T</stp>
        <tr r="D5" s="7"/>
        <tr r="D151" s="1"/>
      </tp>
      <tp>
        <v>-3.8800000000000002E-3</v>
        <stp/>
        <stp>ContractData</stp>
        <stp>X.US.CQGUSDBSD</stp>
        <stp>NetLastTradeToday</stp>
        <stp/>
        <stp>T</stp>
        <tr r="D10" s="13"/>
        <tr r="D313" s="1"/>
      </tp>
      <tp>
        <v>61.640300000000003</v>
        <stp/>
        <stp>ContractData</stp>
        <stp>X.US.CQGEURPHP</stp>
        <stp>LastTrade</stp>
        <stp/>
        <stp>T</stp>
        <tr r="C130" s="1"/>
        <tr r="C28" s="6"/>
      </tp>
      <tp>
        <v>0.14637</v>
        <stp/>
        <stp>ContractData</stp>
        <stp>X.US.CQGTWDMYR</stp>
        <stp>LastTrade</stp>
        <stp/>
        <stp>T</stp>
        <tr r="C293" s="1"/>
        <tr r="C5" s="12"/>
      </tp>
      <tp>
        <v>-3.7499999999999999E-2</v>
        <stp/>
        <stp>ContractData</stp>
        <stp>X.US.CQGGBPZAR</stp>
        <stp>NetLastTradeToday</stp>
        <stp/>
        <stp>T</stp>
        <tr r="D53" s="4"/>
        <tr r="D72" s="1"/>
      </tp>
      <tp>
        <v>-6.2000000000000006E-3</v>
        <stp/>
        <stp>ContractData</stp>
        <stp>X.US.CQGGBPSAR</stp>
        <stp>NetLastTradeToday</stp>
        <stp/>
        <stp>T</stp>
        <tr r="D70" s="1"/>
        <tr r="D51" s="4"/>
      </tp>
      <tp>
        <v>767.80000000000007</v>
        <stp/>
        <stp>ContractData</stp>
        <stp>X.US.CQGBRLCOP</stp>
        <stp>LastTrade</stp>
        <stp/>
        <stp>T</stp>
        <tr r="C30" s="1"/>
        <tr r="C10" s="4"/>
      </tp>
      <tp>
        <v>-9.2000000000000003E-4</v>
        <stp/>
        <stp>ContractData</stp>
        <stp>X.US.CQGAUDSGD</stp>
        <stp>NetLastTradeToday</stp>
        <stp/>
        <stp>T</stp>
        <tr r="D17" s="3"/>
        <tr r="D16" s="1"/>
      </tp>
      <tp>
        <v>6.9999999999999999E-4</v>
        <stp/>
        <stp>ContractData</stp>
        <stp>X.US.CQGHKDCNY</stp>
        <stp>NetLastTradeToday</stp>
        <stp/>
        <stp>T</stp>
        <tr r="D4" s="7"/>
        <tr r="D150" s="1"/>
      </tp>
      <tp>
        <v>3.4000000000000002E-4</v>
        <stp/>
        <stp>ContractData</stp>
        <stp>X.US.CQGMYRDKK</stp>
        <stp>NetLastTradeToday</stp>
        <stp/>
        <stp>T</stp>
        <tr r="D8" s="9"/>
        <tr r="D196" s="1"/>
      </tp>
      <tp>
        <v>16.860400000000002</v>
        <stp/>
        <stp>ContractData</stp>
        <stp>X.US.CQGUSDMXN</stp>
        <stp>LastTrade</stp>
        <stp/>
        <stp>T</stp>
        <tr r="C386" s="1"/>
        <tr r="C83" s="13"/>
      </tp>
      <tp>
        <v>0.12864</v>
        <stp/>
        <stp>ContractData</stp>
        <stp>X.US.CQGTHBMYR</stp>
        <stp>LastTrade</stp>
        <stp/>
        <stp>T</stp>
        <tr r="C299" s="1"/>
        <tr r="C12" s="12"/>
      </tp>
      <tp>
        <v>-1.8250000000000002E-2</v>
        <stp/>
        <stp>ContractData</stp>
        <stp>X.US.CQGNOKCHF</stp>
        <stp>NetLastTradeToday</stp>
        <stp/>
        <stp>T</stp>
        <tr r="D241" s="1"/>
        <tr r="D24" s="10"/>
      </tp>
      <tp>
        <v>1.8800000000000001E-2</v>
        <stp/>
        <stp>ContractData</stp>
        <stp>X.US.CQGCADSEK</stp>
        <stp>NetLastTradeToday</stp>
        <stp/>
        <stp>T</stp>
        <tr r="D90" s="1"/>
        <tr r="D11" s="5"/>
      </tp>
      <tp>
        <v>-0.06</v>
        <stp/>
        <stp>ContractData</stp>
        <stp>X.US.CQGMYRPKR</stp>
        <stp>NetLastTradeToday</stp>
        <stp/>
        <stp>T</stp>
        <tr r="D16" s="9"/>
        <tr r="D204" s="1"/>
      </tp>
      <tp>
        <v>39.670700000000004</v>
        <stp/>
        <stp>ContractData</stp>
        <stp>X.US.CQGEURTHB</stp>
        <stp>LastTrade</stp>
        <stp/>
        <stp>T</stp>
        <tr r="C41" s="6"/>
        <tr r="C143" s="1"/>
      </tp>
      <tp>
        <v>8.7600000000000004E-3</v>
        <stp/>
        <stp>ContractData</stp>
        <stp>X.US.CQGJPYSGD</stp>
        <stp>LastTrade</stp>
        <stp/>
        <stp>T</stp>
        <tr r="C20" s="8"/>
        <tr r="C184" s="1"/>
      </tp>
      <tp>
        <v>-5.3000000000000009E-4</v>
        <stp/>
        <stp>ContractData</stp>
        <stp>X.US.CQGGBPCAD</stp>
        <stp>NetLastTradeToday</stp>
        <stp/>
        <stp>T</stp>
        <tr r="D46" s="1"/>
        <tr r="D27" s="4"/>
      </tp>
      <tp>
        <v>-1.332E-2</v>
        <stp/>
        <stp>ContractData</stp>
        <stp>X.US.CQGSEKRUB</stp>
        <stp>NetLastTradeToday</stp>
        <stp/>
        <stp>T</stp>
        <tr r="D31" s="11"/>
        <tr r="D277" s="1"/>
      </tp>
      <tp>
        <v>-1.5100000000000001E-2</v>
        <stp/>
        <stp>ContractData</stp>
        <stp>X.US.CQGTWDKRW</stp>
        <stp>NetLastTradeToday</stp>
        <stp/>
        <stp>T</stp>
        <tr r="D7" s="12"/>
        <tr r="D295" s="1"/>
      </tp>
      <tp>
        <v>5.8000000000000007</v>
        <stp/>
        <stp>ContractData</stp>
        <stp>X.US.CQGBRLIDR</stp>
        <stp>NetLastTradeToday</stp>
        <stp/>
        <stp>T</stp>
        <tr r="D33" s="1"/>
        <tr r="D13" s="4"/>
      </tp>
      <tp>
        <v>-1.9599999999999999E-2</v>
        <stp/>
        <stp>ContractData</stp>
        <stp>X.US.CQGJPYCLP</stp>
        <stp>NetLastTradeToday</stp>
        <stp/>
        <stp>T</stp>
        <tr r="D169" s="1"/>
        <tr r="D5" s="8"/>
      </tp>
      <tp>
        <v>0.97677000000000003</v>
        <stp/>
        <stp>ContractData</stp>
        <stp>X.US.CQGEURCHF</stp>
        <stp>LastTrade</stp>
        <stp/>
        <stp>T</stp>
        <tr r="C141" s="1"/>
        <tr r="C39" s="6"/>
      </tp>
      <tp>
        <v>1.3676000000000001</v>
        <stp/>
        <stp>ContractData</stp>
        <stp>X.US.CQGBRLBOB</stp>
        <stp>LastTrade</stp>
        <stp/>
        <stp>T</stp>
        <tr r="C26" s="1"/>
        <tr r="C6" s="4"/>
      </tp>
      <tp>
        <v>2.7060000000000001E-2</v>
        <stp/>
        <stp>ContractData</stp>
        <stp>X.US.CQGCHFSEK</stp>
        <stp>NetLastTradeToday</stp>
        <stp/>
        <stp>T</stp>
        <tr r="D43" s="11"/>
        <tr r="D288" s="1"/>
      </tp>
      <tp>
        <v>-2.2000000000000001E-4</v>
        <stp/>
        <stp>ContractData</stp>
        <stp>X.US.CQGJPYILS</stp>
        <stp>NetLastTradeToday</stp>
        <stp/>
        <stp>T</stp>
        <tr r="D14" s="8"/>
        <tr r="D178" s="1"/>
      </tp>
      <tp>
        <v>-5.6000000000000008E-3</v>
        <stp/>
        <stp>ContractData</stp>
        <stp>X.US.CQGUSDBRL</stp>
        <stp>NetLastTradeToday</stp>
        <stp/>
        <stp>T</stp>
        <tr r="D19" s="13"/>
        <tr r="D322" s="1"/>
      </tp>
      <tp t="s">
        <v/>
        <stp/>
        <stp>ContractData</stp>
        <stp>X.US.CQGUSDHRK</stp>
        <stp>NetLastTradeToday</stp>
        <stp/>
        <stp>T</stp>
        <tr r="D339" s="1"/>
        <tr r="D36" s="13"/>
      </tp>
      <tp>
        <v>0.47915000000000002</v>
        <stp/>
        <stp>ContractData</stp>
        <stp>X.US.CQGNZDGBP</stp>
        <stp>LastTrade</stp>
        <stp/>
        <stp>T</stp>
        <tr r="C221" s="1"/>
        <tr r="C3" s="10"/>
      </tp>
      <tp>
        <v>7.9444100000000004</v>
        <stp/>
        <stp>ContractData</stp>
        <stp>X.US.CQGCADNOK</stp>
        <stp>LastTrade</stp>
        <stp/>
        <stp>T</stp>
        <tr r="C86" s="1"/>
        <tr r="C7" s="5"/>
      </tp>
      <tp>
        <v>3.8982600000000005</v>
        <stp/>
        <stp>ContractData</stp>
        <stp>X.US.CQGMYRZAR</stp>
        <stp>LastTrade</stp>
        <stp/>
        <stp>T</stp>
        <tr r="C208" s="1"/>
        <tr r="C20" s="9"/>
      </tp>
      <tp>
        <v>1.4232</v>
        <stp/>
        <stp>ContractData</stp>
        <stp>X.US.CQGBRLCNY</stp>
        <stp>LastTrade</stp>
        <stp/>
        <stp>T</stp>
        <tr r="C9" s="4"/>
        <tr r="C29" s="1"/>
      </tp>
      <tp>
        <v>8.6904700000000012</v>
        <stp/>
        <stp>ContractData</stp>
        <stp>X.US.CQGGBPDKK</stp>
        <stp>LastTrade</stp>
        <stp/>
        <stp>T</stp>
        <tr r="C50" s="1"/>
        <tr r="C31" s="4"/>
      </tp>
      <tp>
        <v>9.8125500000000017</v>
        <stp/>
        <stp>ContractData</stp>
        <stp>X.US.CQGGBPHKD</stp>
        <stp>LastTrade</stp>
        <stp/>
        <stp>T</stp>
        <tr r="C53" s="1"/>
        <tr r="C34" s="4"/>
      </tp>
      <tp>
        <v>38.128</v>
        <stp/>
        <stp>ContractData</stp>
        <stp>X.US.CQGUSDUYU</stp>
        <stp>LastTrade</stp>
        <stp/>
        <stp>T</stp>
        <tr r="C133" s="13"/>
        <tr r="C436" s="1"/>
      </tp>
      <tp>
        <v>-0.188</v>
        <stp/>
        <stp>ContractData</stp>
        <stp>X.US.CQGUSDSRD</stp>
        <stp>NetLastTradeToday</stp>
        <stp/>
        <stp>T</stp>
        <tr r="D420" s="1"/>
        <tr r="D117" s="13"/>
      </tp>
      <tp>
        <v>0</v>
        <stp/>
        <stp>ContractData</stp>
        <stp>X.US.CQGUSDLRD</stp>
        <stp>NetLastTradeToday</stp>
        <stp/>
        <stp>T</stp>
        <tr r="D377" s="1"/>
        <tr r="D74" s="13"/>
      </tp>
      <tp>
        <v>0.86</v>
        <stp/>
        <stp>ContractData</stp>
        <stp>X.US.CQGUSDCRC</stp>
        <stp>NetLastTradeToday</stp>
        <stp/>
        <stp>T</stp>
        <tr r="D35" s="13"/>
        <tr r="D338" s="1"/>
      </tp>
      <tp>
        <v>13001</v>
        <stp/>
        <stp>ContractData</stp>
        <stp>X.US.CQGUSDSYP</stp>
        <stp>LastTrade</stp>
        <stp/>
        <stp>T</stp>
        <tr r="C121" s="13"/>
        <tr r="C424" s="1"/>
      </tp>
      <tp>
        <v>11.98005</v>
        <stp/>
        <stp>ContractData</stp>
        <stp>X.US.CQGCHFNOK</stp>
        <stp>LastTrade</stp>
        <stp/>
        <stp>T</stp>
        <tr r="C39" s="11"/>
        <tr r="C284" s="1"/>
      </tp>
      <tp>
        <v>4.7385000000000002</v>
        <stp/>
        <stp>ContractData</stp>
        <stp>X.US.CQGUSDMYR</stp>
        <stp>LastTrade</stp>
        <stp/>
        <stp>T</stp>
        <tr r="C80" s="13"/>
        <tr r="C383" s="1"/>
      </tp>
      <tp>
        <v>0.28870000000000001</v>
        <stp/>
        <stp>ContractData</stp>
        <stp>X.US.CQGMYRCAD</stp>
        <stp>LastTrade</stp>
        <stp/>
        <stp>T</stp>
        <tr r="C193" s="1"/>
        <tr r="C5" s="9"/>
      </tp>
      <tp>
        <v>3.2750000000000004</v>
        <stp/>
        <stp>ContractData</stp>
        <stp>X.US.CQGUSDBYN</stp>
        <stp>LastTrade</stp>
        <stp/>
        <stp>T</stp>
        <tr r="C395" s="1"/>
        <tr r="C92" s="13"/>
      </tp>
      <tp>
        <v>5.67E-2</v>
        <stp/>
        <stp>ContractData</stp>
        <stp>X.US.CQGUSDTRY</stp>
        <stp>NetLastTradeToday</stp>
        <stp/>
        <stp>T</stp>
        <tr r="D431" s="1"/>
        <tr r="D128" s="13"/>
      </tp>
      <tp>
        <v>-1.5E-3</v>
        <stp/>
        <stp>ContractData</stp>
        <stp>X.US.CQGTOPUSD</stp>
        <stp>NetLastTradeToday</stp>
        <stp/>
        <stp>T</stp>
        <tr r="D302" s="1"/>
        <tr r="D16" s="12"/>
      </tp>
      <tp>
        <v>2053.1</v>
        <stp/>
        <stp>ContractData</stp>
        <stp>X.US.CQGHKDIDR</stp>
        <stp>LastTrade</stp>
        <stp/>
        <stp>T</stp>
        <tr r="C152" s="1"/>
        <tr r="C6" s="7"/>
      </tp>
      <tp>
        <v>0.77</v>
        <stp/>
        <stp>ContractData</stp>
        <stp>X.US.CQGUSDKRW</stp>
        <stp>NetLastTradeToday</stp>
        <stp/>
        <stp>T</stp>
        <tr r="D115" s="13"/>
        <tr r="D418" s="1"/>
      </tp>
      <tp>
        <v>208.98000000000002</v>
        <stp/>
        <stp>ContractData</stp>
        <stp>X.US.CQGUSDGYD</stp>
        <stp>LastTrade</stp>
        <stp/>
        <stp>T</stp>
        <tr r="C357" s="1"/>
        <tr r="C54" s="13"/>
      </tp>
      <tp>
        <v>4.8616400000000004</v>
        <stp/>
        <stp>ContractData</stp>
        <stp>X.US.CQGUSDLYD</stp>
        <stp>LastTrade</stp>
        <stp/>
        <stp>T</stp>
        <tr r="C378" s="1"/>
        <tr r="C75" s="13"/>
      </tp>
      <tp>
        <v>0.82000000000000006</v>
        <stp/>
        <stp>ContractData</stp>
        <stp>X.US.CQGUSDKYD</stp>
        <stp>LastTrade</stp>
        <stp/>
        <stp>T</stp>
        <tr r="C329" s="1"/>
        <tr r="C26" s="13"/>
      </tp>
      <tp>
        <v>1.0300000000000001E-3</v>
        <stp/>
        <stp>ContractData</stp>
        <stp>X.US.CQGEURGBP</stp>
        <stp>NetLastTradeToday</stp>
        <stp/>
        <stp>T</stp>
        <tr r="D5" s="6"/>
        <tr r="D107" s="1"/>
      </tp>
      <tp>
        <v>7500.13</v>
        <stp/>
        <stp>ContractData</stp>
        <stp>X.US.CQGUSDPYG</stp>
        <stp>LastTrade</stp>
        <stp/>
        <stp>T</stp>
        <tr r="C51" s="13"/>
        <tr r="C354" s="1"/>
      </tp>
      <tp>
        <v>6.0000000000000001E-3</v>
        <stp/>
        <stp>ContractData</stp>
        <stp>X.US.CQGUSDARS</stp>
        <stp>NetLastTradeToday</stp>
        <stp/>
        <stp>T</stp>
        <tr r="D309" s="1"/>
        <tr r="D6" s="13"/>
      </tp>
      <tp>
        <v>0</v>
        <stp/>
        <stp>ContractData</stp>
        <stp>X.US.CQGUSDIRR</stp>
        <stp>NetLastTradeToday</stp>
        <stp/>
        <stp>T</stp>
        <tr r="D364" s="1"/>
        <tr r="D61" s="13"/>
      </tp>
      <tp t="s">
        <v/>
        <stp/>
        <stp>ContractData</stp>
        <stp>X.US.CQGBRLVES</stp>
        <stp>NetLastTradeToday</stp>
        <stp/>
        <stp>T</stp>
        <tr r="D42" s="1"/>
        <tr r="D22" s="4"/>
      </tp>
      <tp>
        <v>0.17299</v>
        <stp/>
        <stp>ContractData</stp>
        <stp>X.US.CQGHKDSGD</stp>
        <stp>LastTrade</stp>
        <stp/>
        <stp>T</stp>
        <tr r="C10" s="7"/>
        <tr r="C156" s="1"/>
      </tp>
      <tp>
        <v>-3.6400000000000002E-2</v>
        <stp/>
        <stp>ContractData</stp>
        <stp>X.US.CQGEURUAH</stp>
        <stp>NetLastTradeToday</stp>
        <stp/>
        <stp>T</stp>
        <tr r="D146" s="1"/>
        <tr r="D44" s="6"/>
      </tp>
      <tp>
        <v>5.7100000000000007E-3</v>
        <stp/>
        <stp>ContractData</stp>
        <stp>X.US.CQGAUDSEK</stp>
        <stp>NetLastTradeToday</stp>
        <stp/>
        <stp>T</stp>
        <tr r="D19" s="3"/>
        <tr r="D18" s="1"/>
      </tp>
      <tp>
        <v>4.7692000000000005</v>
        <stp/>
        <stp>ContractData</stp>
        <stp>X.US.CQGAUDCNY</stp>
        <stp>LastTrade</stp>
        <stp/>
        <stp>T</stp>
        <tr r="C6" s="1"/>
        <tr r="C7" s="3"/>
      </tp>
      <tp>
        <v>11.103900000000001</v>
        <stp/>
        <stp>ContractData</stp>
        <stp>X.US.CQGNZDZAR</stp>
        <stp>LastTrade</stp>
        <stp/>
        <stp>T</stp>
        <tr r="C232" s="1"/>
        <tr r="C14" s="10"/>
      </tp>
      <tp>
        <v>0.16817000000000001</v>
        <stp/>
        <stp>ContractData</stp>
        <stp>X.US.CQGMYRGBP</stp>
        <stp>LastTrade</stp>
        <stp/>
        <stp>T</stp>
        <tr r="C192" s="1"/>
        <tr r="C4" s="9"/>
      </tp>
      <tp>
        <v>4.4151600000000002</v>
        <stp/>
        <stp>ContractData</stp>
        <stp>X.US.CQGCHFPLN</stp>
        <stp>LastTrade</stp>
        <stp/>
        <stp>T</stp>
        <tr r="C285" s="1"/>
        <tr r="C40" s="11"/>
      </tp>
      <tp>
        <v>439.63</v>
        <stp/>
        <stp>ContractData</stp>
        <stp>X.US.CQGUSDKZT</stp>
        <stp>LastTrade</stp>
        <stp/>
        <stp>T</stp>
        <tr r="C370" s="1"/>
        <tr r="C67" s="13"/>
      </tp>
      <tp>
        <v>1.13805</v>
        <stp/>
        <stp>ContractData</stp>
        <stp>X.US.CQGGBPCHF</stp>
        <stp>LastTrade</stp>
        <stp/>
        <stp>T</stp>
        <tr r="C75" s="1"/>
        <tr r="C56" s="4"/>
      </tp>
      <tp>
        <v>0</v>
        <stp/>
        <stp>ContractData</stp>
        <stp>X.US.CQGUSDIQD</stp>
        <stp>NetLastTradeToday</stp>
        <stp/>
        <stp>T</stp>
        <tr r="D365" s="1"/>
        <tr r="D62" s="13"/>
      </tp>
      <tp>
        <v>-1.2700000000000001E-3</v>
        <stp/>
        <stp>ContractData</stp>
        <stp>X.US.CQGWSTUSD</stp>
        <stp>NetLastTradeToday</stp>
        <stp/>
        <stp>T</stp>
        <tr r="D253" s="1"/>
        <tr r="D2" s="11"/>
      </tp>
      <tp>
        <v>9.0000000000000011E-3</v>
        <stp/>
        <stp>ContractData</stp>
        <stp>X.US.CQGEURMAD</stp>
        <stp>NetLastTradeToday</stp>
        <stp/>
        <stp>T</stp>
        <tr r="D125" s="1"/>
        <tr r="D23" s="6"/>
      </tp>
      <tp>
        <v>1.2300000000000002E-3</v>
        <stp/>
        <stp>ContractData</stp>
        <stp>X.US.CQGEURCAD</stp>
        <stp>NetLastTradeToday</stp>
        <stp/>
        <stp>T</stp>
        <tr r="D108" s="1"/>
        <tr r="D6" s="6"/>
      </tp>
      <tp>
        <v>46.221299999999999</v>
        <stp/>
        <stp>ContractData</stp>
        <stp>X.US.CQGGBPTHB</stp>
        <stp>LastTrade</stp>
        <stp/>
        <stp>T</stp>
        <tr r="C77" s="1"/>
        <tr r="C58" s="4"/>
      </tp>
      <tp>
        <v>12683.99</v>
        <stp/>
        <stp>ContractData</stp>
        <stp>X.US.CQGUSDUZS</stp>
        <stp>LastTrade</stp>
        <stp/>
        <stp>T</stp>
        <tr r="C437" s="1"/>
        <tr r="C134" s="13"/>
      </tp>
      <tp>
        <v>2592</v>
        <stp/>
        <stp>ContractData</stp>
        <stp>X.US.CQGUSDTZS</stp>
        <stp>LastTrade</stp>
        <stp/>
        <stp>T</stp>
        <tr r="C427" s="1"/>
        <tr r="C124" s="13"/>
      </tp>
      <tp>
        <v>5.6000000000000006E-4</v>
        <stp/>
        <stp>ContractData</stp>
        <stp>X.US.CQGCHFSGD</stp>
        <stp>NetLastTradeToday</stp>
        <stp/>
        <stp>T</stp>
        <tr r="D287" s="1"/>
        <tr r="D42" s="11"/>
      </tp>
      <tp>
        <v>0.82230000000000003</v>
        <stp/>
        <stp>ContractData</stp>
        <stp>X.US.CQGNZDCAD</stp>
        <stp>LastTrade</stp>
        <stp/>
        <stp>T</stp>
        <tr r="C222" s="1"/>
        <tr r="C4" s="10"/>
      </tp>
      <tp>
        <v>18.472000000000001</v>
        <stp/>
        <stp>ContractData</stp>
        <stp>X.US.CQGUSDSZL</stp>
        <stp>LastTrade</stp>
        <stp/>
        <stp>T</stp>
        <tr r="C421" s="1"/>
        <tr r="C118" s="13"/>
      </tp>
      <tp>
        <v>4.4900000000000001E-3</v>
        <stp/>
        <stp>ContractData</stp>
        <stp>X.US.CQGTWDJPY</stp>
        <stp>NetLastTradeToday</stp>
        <stp/>
        <stp>T</stp>
        <tr r="D292" s="1"/>
        <tr r="D4" s="12"/>
      </tp>
      <tp>
        <v>0.18751000000000001</v>
        <stp/>
        <stp>ContractData</stp>
        <stp>X.US.CQGVNDMYR</stp>
        <stp>LastTrade</stp>
        <stp/>
        <stp>T</stp>
        <tr r="C442" s="1"/>
        <tr r="C140" s="13"/>
      </tp>
      <tp>
        <v>-6.0830000000000002</v>
        <stp/>
        <stp>ContractData</stp>
        <stp>X.US.CQGCADNGN</stp>
        <stp>NetLastTradeToday</stp>
        <stp/>
        <stp>T</stp>
        <tr r="D85" s="1"/>
        <tr r="D6" s="5"/>
      </tp>
      <tp>
        <v>4.7733000000000008</v>
        <stp/>
        <stp>ContractData</stp>
        <stp>X.US.CQGAUDCNH</stp>
        <stp>LastTrade</stp>
        <stp/>
        <stp>T</stp>
        <tr r="C5" s="1"/>
        <tr r="C6" s="3"/>
      </tp>
      <tp>
        <v>1.7000000000000002</v>
        <stp/>
        <stp>ContractData</stp>
        <stp>X.US.CQGUSDAZN</stp>
        <stp>LastTrade</stp>
        <stp/>
        <stp>T</stp>
        <tr r="C9" s="13"/>
        <tr r="C312" s="1"/>
      </tp>
      <tp>
        <v>63.620000000000005</v>
        <stp/>
        <stp>ContractData</stp>
        <stp>X.US.CQGUSDMZN</stp>
        <stp>LastTrade</stp>
        <stp/>
        <stp>T</stp>
        <tr r="C390" s="1"/>
        <tr r="C87" s="13"/>
      </tp>
      <tp>
        <v>1.6999000000000002</v>
        <stp/>
        <stp>ContractData</stp>
        <stp>X.US.CQGNOKZAR</stp>
        <stp>LastTrade</stp>
        <stp/>
        <stp>T</stp>
        <tr r="C240" s="1"/>
        <tr r="C23" s="10"/>
      </tp>
      <tp>
        <v>7.0260000000000003E-2</v>
        <stp/>
        <stp>ContractData</stp>
        <stp>X.US.CQGJPYSEK</stp>
        <stp>LastTrade</stp>
        <stp/>
        <stp>T</stp>
        <tr r="C186" s="1"/>
        <tr r="C22" s="8"/>
      </tp>
      <tp>
        <v>-9.0000000000000006E-5</v>
        <stp/>
        <stp>ContractData</stp>
        <stp>X.US.CQGJPYCNY</stp>
        <stp>NetLastTradeToday</stp>
        <stp/>
        <stp>T</stp>
        <tr r="D170" s="1"/>
        <tr r="D6" s="8"/>
      </tp>
      <tp>
        <v>23.232800000000001</v>
        <stp/>
        <stp>ContractData</stp>
        <stp>X.US.CQGUSDCZK</stp>
        <stp>LastTrade</stp>
        <stp/>
        <stp>T</stp>
        <tr r="C341" s="1"/>
        <tr r="C38" s="13"/>
      </tp>
      <tp>
        <v>1.4E-2</v>
        <stp/>
        <stp>ContractData</stp>
        <stp>X.US.CQGTRYJPY</stp>
        <stp>NetLastTradeToday</stp>
        <stp/>
        <stp>T</stp>
        <tr r="D303" s="1"/>
        <tr r="D18" s="12"/>
      </tp>
      <tp>
        <v>2.9E-4</v>
        <stp/>
        <stp>ContractData</stp>
        <stp>X.US.CQGCADSGD</stp>
        <stp>NetLastTradeToday</stp>
        <stp/>
        <stp>T</stp>
        <tr r="D88" s="1"/>
        <tr r="D9" s="5"/>
      </tp>
      <tp>
        <v>134.81399999999999</v>
        <stp/>
        <stp>ContractData</stp>
        <stp>X.US.CQGUSDDZD</stp>
        <stp>LastTrade</stp>
        <stp/>
        <stp>T</stp>
        <tr r="C307" s="1"/>
        <tr r="C4" s="13"/>
      </tp>
      <tp>
        <v>2.0153000000000003</v>
        <stp/>
        <stp>ContractData</stp>
        <stp>X.US.CQGUSDBZD</stp>
        <stp>LastTrade</stp>
        <stp/>
        <stp>T</stp>
        <tr r="C317" s="1"/>
        <tr r="C14" s="13"/>
      </tp>
      <tp>
        <v>-8.8049999999999997</v>
        <stp/>
        <stp>ContractData</stp>
        <stp>X.US.CQGCHFNGN</stp>
        <stp>NetLastTradeToday</stp>
        <stp/>
        <stp>T</stp>
        <tr r="D38" s="11"/>
        <tr r="D283" s="1"/>
      </tp>
      <tp>
        <v>6.5000000000000006E-3</v>
        <stp/>
        <stp>ContractData</stp>
        <stp>X.US.CQGEURZAR</stp>
        <stp>NetLastTradeToday</stp>
        <stp/>
        <stp>T</stp>
        <tr r="D35" s="6"/>
        <tr r="D137" s="1"/>
      </tp>
      <tp>
        <v>-5.0000000000000001E-4</v>
        <stp/>
        <stp>ContractData</stp>
        <stp>X.US.CQGEURSAR</stp>
        <stp>NetLastTradeToday</stp>
        <stp/>
        <stp>T</stp>
        <tr r="D33" s="6"/>
        <tr r="D135" s="1"/>
      </tp>
      <tp>
        <v>-1.4000000000000002E-3</v>
        <stp/>
        <stp>ContractData</stp>
        <stp>X.US.CQGEURQAR</stp>
        <stp>NetLastTradeToday</stp>
        <stp/>
        <stp>T</stp>
        <tr r="D132" s="1"/>
        <tr r="D30" s="6"/>
      </tp>
      <tp>
        <v>71.818700000000007</v>
        <stp/>
        <stp>ContractData</stp>
        <stp>X.US.CQGGBPPHP</stp>
        <stp>LastTrade</stp>
        <stp/>
        <stp>T</stp>
        <tr r="C66" s="1"/>
        <tr r="C47" s="4"/>
      </tp>
      <tp>
        <v>-1.5200000000000001E-3</v>
        <stp/>
        <stp>ContractData</stp>
        <stp>X.US.CQGJPYINR</stp>
        <stp>NetLastTradeToday</stp>
        <stp/>
        <stp>T</stp>
        <tr r="D176" s="1"/>
        <tr r="D12" s="8"/>
      </tp>
      <tp>
        <v>2.2100000000000002E-2</v>
        <stp/>
        <stp>ContractData</stp>
        <stp>X.US.CQGSGDTWD</stp>
        <stp>NetLastTradeToday</stp>
        <stp/>
        <stp>T</stp>
        <tr r="D263" s="1"/>
        <tr r="D13" s="11"/>
      </tp>
      <tp>
        <v>3.4500000000000004E-3</v>
        <stp/>
        <stp>ContractData</stp>
        <stp>X.US.CQGNZDHKD</stp>
        <stp>NetLastTradeToday</stp>
        <stp/>
        <stp>T</stp>
        <tr r="D7" s="10"/>
        <tr r="D225" s="1"/>
      </tp>
      <tp>
        <v>1.1E-4</v>
        <stp/>
        <stp>ContractData</stp>
        <stp>X.US.CQGMXNCHF</stp>
        <stp>NetLastTradeToday</stp>
        <stp/>
        <stp>T</stp>
        <tr r="D219" s="1"/>
        <tr r="D32" s="9"/>
      </tp>
      <tp>
        <v>4.0000000000000002E-4</v>
        <stp/>
        <stp>ContractData</stp>
        <stp>X.US.CQGMYRCHF</stp>
        <stp>NetLastTradeToday</stp>
        <stp/>
        <stp>T</stp>
        <tr r="D24" s="9"/>
        <tr r="D212" s="1"/>
      </tp>
      <tp>
        <v>2.1900000000000003E-2</v>
        <stp/>
        <stp>ContractData</stp>
        <stp>X.US.CQGMYRTHB</stp>
        <stp>NetLastTradeToday</stp>
        <stp/>
        <stp>T</stp>
        <tr r="D214" s="1"/>
        <tr r="D26" s="9"/>
      </tp>
      <tp>
        <v>2.0000000000000002E-5</v>
        <stp/>
        <stp>ContractData</stp>
        <stp>X.US.CQGJPYNOK</stp>
        <stp>NetLastTradeToday</stp>
        <stp/>
        <stp>T</stp>
        <tr r="D17" s="8"/>
        <tr r="D181" s="1"/>
      </tp>
      <tp>
        <v>0</v>
        <stp/>
        <stp>ContractData</stp>
        <stp>X.US.CQGUSDXPF</stp>
        <stp>NetLastTradeToday</stp>
        <stp/>
        <stp>T</stp>
        <tr r="D332" s="1"/>
        <tr r="D29" s="13"/>
      </tp>
      <tp>
        <v>103.98</v>
        <stp/>
        <stp>ContractData</stp>
        <stp>X.US.CQGJPYIDR</stp>
        <stp>LastTrade</stp>
        <stp/>
        <stp>T</stp>
        <tr r="C177" s="1"/>
        <tr r="C13" s="8"/>
      </tp>
      <tp>
        <v>183.52</v>
        <stp/>
        <stp>ContractData</stp>
        <stp>X.US.CQGBRLCLP</stp>
        <stp>LastTrade</stp>
        <stp/>
        <stp>T</stp>
        <tr r="C8" s="4"/>
        <tr r="C28" s="1"/>
      </tp>
      <tp>
        <v>2.2600000000000003E-3</v>
        <stp/>
        <stp>ContractData</stp>
        <stp>X.US.CQGNZDDKK</stp>
        <stp>NetLastTradeToday</stp>
        <stp/>
        <stp>T</stp>
        <tr r="D5" s="10"/>
        <tr r="D223" s="1"/>
      </tp>
      <tp>
        <v>0.73340000000000005</v>
        <stp/>
        <stp>ContractData</stp>
        <stp>X.US.CQGBRLILS</stp>
        <stp>LastTrade</stp>
        <stp/>
        <stp>T</stp>
        <tr r="C34" s="1"/>
        <tr r="C14" s="4"/>
      </tp>
      <tp>
        <v>7.4595600000000006</v>
        <stp/>
        <stp>ContractData</stp>
        <stp>X.US.CQGEURDKK</stp>
        <stp>LastTrade</stp>
        <stp/>
        <stp>T</stp>
        <tr r="C113" s="1"/>
        <tr r="C11" s="6"/>
      </tp>
      <tp>
        <v>7.1819900000000008</v>
        <stp/>
        <stp>ContractData</stp>
        <stp>X.US.CQGAUDNOK</stp>
        <stp>LastTrade</stp>
        <stp/>
        <stp>T</stp>
        <tr r="C14" s="1"/>
        <tr r="C15" s="3"/>
      </tp>
      <tp>
        <v>-1.32E-2</v>
        <stp/>
        <stp>ContractData</stp>
        <stp>X.US.CQGPLNRUB</stp>
        <stp>NetLastTradeToday</stp>
        <stp/>
        <stp>T</stp>
        <tr r="D34" s="10"/>
        <tr r="D248" s="1"/>
      </tp>
      <tp>
        <v>2.1000000000000001E-2</v>
        <stp/>
        <stp>ContractData</stp>
        <stp>X.US.CQGMYRPHP</stp>
        <stp>NetLastTradeToday</stp>
        <stp/>
        <stp>T</stp>
        <tr r="D17" s="9"/>
        <tr r="D205" s="1"/>
      </tp>
      <tp>
        <v>0.47200000000000003</v>
        <stp/>
        <stp>ContractData</stp>
        <stp>X.US.CQGUSDJPY</stp>
        <stp>NetLastTradeToday</stp>
        <stp/>
        <stp>T</stp>
        <tr r="D65" s="13"/>
        <tr r="D368" s="1"/>
      </tp>
      <tp>
        <v>1.6500000000000001E-2</v>
        <stp/>
        <stp>ContractData</stp>
        <stp>X.US.CQGPLNHUF</stp>
        <stp>NetLastTradeToday</stp>
        <stp/>
        <stp>T</stp>
        <tr r="D33" s="10"/>
        <tr r="D247" s="1"/>
      </tp>
      <tp t="s">
        <v/>
        <stp/>
        <stp>ContractData</stp>
        <stp>X.US.CQGUSDKPW</stp>
        <stp>NetLastTradeToday</stp>
        <stp/>
        <stp>T</stp>
        <tr r="D97" s="13"/>
        <tr r="D400" s="1"/>
      </tp>
      <tp>
        <v>-7.5</v>
        <stp/>
        <stp>ContractData</stp>
        <stp>X.US.CQGAUDIDR</stp>
        <stp>NetLastTradeToday</stp>
        <stp/>
        <stp>T</stp>
        <tr r="D10" s="3"/>
        <tr r="D9" s="1"/>
      </tp>
      <tp>
        <v>8.2000000000000003E-2</v>
        <stp/>
        <stp>ContractData</stp>
        <stp>X.US.CQGUSDNPR</stp>
        <stp>NetLastTradeToday</stp>
        <stp/>
        <stp>T</stp>
        <tr r="D90" s="13"/>
        <tr r="D393" s="1"/>
      </tp>
      <tp>
        <v>8.4218400000000013</v>
        <stp/>
        <stp>ContractData</stp>
        <stp>X.US.CQGEURHKD</stp>
        <stp>LastTrade</stp>
        <stp/>
        <stp>T</stp>
        <tr r="C115" s="1"/>
        <tr r="C13" s="6"/>
      </tp>
      <tp>
        <v>4.0000000000000002E-4</v>
        <stp/>
        <stp>ContractData</stp>
        <stp>X.US.CQGMYRSGD</stp>
        <stp>NetLastTradeToday</stp>
        <stp/>
        <stp>T</stp>
        <tr r="D207" s="1"/>
        <tr r="D19" s="9"/>
      </tp>
      <tp>
        <v>3.9270000000000006E-2</v>
        <stp/>
        <stp>ContractData</stp>
        <stp>X.US.CQGEURNOK</stp>
        <stp>NetLastTradeToday</stp>
        <stp/>
        <stp>T</stp>
        <tr r="D26" s="6"/>
        <tr r="D128" s="1"/>
      </tp>
      <tp>
        <v>3.0500000000000003E-2</v>
        <stp/>
        <stp>ContractData</stp>
        <stp>X.US.CQGZARJPY</stp>
        <stp>NetLastTradeToday</stp>
        <stp/>
        <stp>T</stp>
        <tr r="D19" s="11"/>
        <tr r="D267" s="1"/>
      </tp>
      <tp>
        <v>6.4300000000000008E-3</v>
        <stp/>
        <stp>ContractData</stp>
        <stp>X.US.CQGEURRON</stp>
        <stp>NetLastTradeToday</stp>
        <stp/>
        <stp>T</stp>
        <tr r="D133" s="1"/>
        <tr r="D31" s="6"/>
      </tp>
      <tp>
        <v>1.2000000000000002E-4</v>
        <stp/>
        <stp>ContractData</stp>
        <stp>X.US.CQGBRLCHF</stp>
        <stp>NetLastTradeToday</stp>
        <stp/>
        <stp>T</stp>
        <tr r="D41" s="1"/>
        <tr r="D21" s="4"/>
      </tp>
      <tp>
        <v>-4.8500000000000001E-3</v>
        <stp/>
        <stp>ContractData</stp>
        <stp>X.US.CQGSGDMYR</stp>
        <stp>NetLastTradeToday</stp>
        <stp/>
        <stp>T</stp>
        <tr r="D8" s="11"/>
        <tr r="D258" s="1"/>
      </tp>
      <tp>
        <v>17288</v>
        <stp/>
        <stp>ContractData</stp>
        <stp>X.US.CQGEURIDR</stp>
        <stp>LastTrade</stp>
        <stp/>
        <stp>T</stp>
        <tr r="C17" s="6"/>
        <tr r="C119" s="1"/>
      </tp>
      <tp>
        <v>7.7575000000000003</v>
        <stp/>
        <stp>ContractData</stp>
        <stp>X.US.CQGUSDGTQ</stp>
        <stp>LastTrade</stp>
        <stp/>
        <stp>T</stp>
        <tr r="C355" s="1"/>
        <tr r="C52" s="13"/>
      </tp>
      <tp>
        <v>-1.0320000000000001E-2</v>
        <stp/>
        <stp>ContractData</stp>
        <stp>X.US.CQGAUDHKD</stp>
        <stp>NetLastTradeToday</stp>
        <stp/>
        <stp>T</stp>
        <tr r="D9" s="3"/>
        <tr r="D8" s="1"/>
      </tp>
      <tp>
        <v>22.75</v>
        <stp/>
        <stp>ContractData</stp>
        <stp>X.US.CQGUSDSTN</stp>
        <stp>LastTrade</stp>
        <stp/>
        <stp>T</stp>
        <tr r="C93" s="13"/>
        <tr r="C396" s="1"/>
      </tp>
      <tp>
        <v>83.575000000000003</v>
        <stp/>
        <stp>ContractData</stp>
        <stp>X.US.CQGUSDBTN</stp>
        <stp>LastTrade</stp>
        <stp/>
        <stp>T</stp>
        <tr r="C16" s="13"/>
        <tr r="C319" s="1"/>
      </tp>
      <tp>
        <v>16</v>
        <stp/>
        <stp>ContractData</stp>
        <stp>X.US.CQGNZDIDR</stp>
        <stp>NetLastTradeToday</stp>
        <stp/>
        <stp>T</stp>
        <tr r="D226" s="1"/>
        <tr r="D8" s="10"/>
      </tp>
      <tp>
        <v>4.4863400000000002</v>
        <stp/>
        <stp>ContractData</stp>
        <stp>X.US.CQGJPYDKK</stp>
        <stp>LastTrade</stp>
        <stp/>
        <stp>T</stp>
        <tr r="C8" s="8"/>
        <tr r="C172" s="1"/>
      </tp>
      <tp>
        <v>6.7427000000000001</v>
        <stp/>
        <stp>ContractData</stp>
        <stp>X.US.CQGUSDTTD</stp>
        <stp>LastTrade</stp>
        <stp/>
        <stp>T</stp>
        <tr r="C429" s="1"/>
        <tr r="C126" s="13"/>
      </tp>
      <tp>
        <v>-3.8000000000000004E-3</v>
        <stp/>
        <stp>ContractData</stp>
        <stp>X.US.CQGPLNCZK</stp>
        <stp>NetLastTradeToday</stp>
        <stp/>
        <stp>T</stp>
        <tr r="D246" s="1"/>
        <tr r="D32" s="10"/>
      </tp>
      <tp>
        <v>1004.01</v>
        <stp/>
        <stp>ContractData</stp>
        <stp>X.US.CQGSGDKRW</stp>
        <stp>LastTrade</stp>
        <stp/>
        <stp>T</stp>
        <tr r="C262" s="1"/>
        <tr r="C12" s="11"/>
      </tp>
      <tp>
        <v>6.2682000000000002</v>
        <stp/>
        <stp>ContractData</stp>
        <stp>X.US.CQGXCUMYR</stp>
        <stp>LastTrade</stp>
        <stp/>
        <stp>T</stp>
        <tr r="C443" s="1"/>
        <tr r="C142" s="13"/>
      </tp>
      <tp>
        <v>57.397000000000006</v>
        <stp/>
        <stp>ContractData</stp>
        <stp>X.US.CQGUSDETB</stp>
        <stp>LastTrade</stp>
        <stp/>
        <stp>T</stp>
        <tr r="C45" s="13"/>
        <tr r="C348" s="1"/>
      </tp>
      <tp>
        <v>6.5324</v>
        <stp/>
        <stp>ContractData</stp>
        <stp>X.US.CQGNZDNOK</stp>
        <stp>LastTrade</stp>
        <stp/>
        <stp>T</stp>
        <tr r="C230" s="1"/>
        <tr r="C12" s="10"/>
      </tp>
      <tp>
        <v>8.7800000000000013E-3</v>
        <stp/>
        <stp>ContractData</stp>
        <stp>X.US.CQGEURCNH</stp>
        <stp>NetLastTradeToday</stp>
        <stp/>
        <stp>T</stp>
        <tr r="D110" s="1"/>
        <tr r="D8" s="6"/>
      </tp>
      <tp>
        <v>1733.18</v>
        <stp/>
        <stp>ContractData</stp>
        <stp>X.US.CQGGBPNGN</stp>
        <stp>LastTrade</stp>
        <stp/>
        <stp>T</stp>
        <tr r="C44" s="4"/>
        <tr r="C63" s="1"/>
      </tp>
      <tp>
        <v>-4.0000000000000002E-4</v>
        <stp/>
        <stp>ContractData</stp>
        <stp>X.US.CQGCNYPHP</stp>
        <stp>NetLastTradeToday</stp>
        <stp/>
        <stp>T</stp>
        <tr r="D23" s="5"/>
        <tr r="D100" s="1"/>
      </tp>
      <tp>
        <v>4.7104500000000007</v>
        <stp/>
        <stp>ContractData</stp>
        <stp>X.US.CQGHKDTHB</stp>
        <stp>LastTrade</stp>
        <stp/>
        <stp>T</stp>
        <tr r="C13" s="7"/>
        <tr r="C159" s="1"/>
      </tp>
      <tp>
        <v>1.6974500000000001</v>
        <stp/>
        <stp>ContractData</stp>
        <stp>X.US.CQGGBPSGD</stp>
        <stp>LastTrade</stp>
        <stp/>
        <stp>T</stp>
        <tr r="C52" s="4"/>
        <tr r="C71" s="1"/>
      </tp>
      <tp>
        <v>143.33199999999999</v>
        <stp/>
        <stp>ContractData</stp>
        <stp>X.US.CQGEURKES</stp>
        <stp>LastTrade</stp>
        <stp/>
        <stp>T</stp>
        <tr r="C122" s="1"/>
        <tr r="C20" s="6"/>
      </tp>
      <tp>
        <v>0.11750000000000001</v>
        <stp/>
        <stp>ContractData</stp>
        <stp>X.US.CQGSBDUSD</stp>
        <stp>LastTrade</stp>
        <stp/>
        <stp>T</stp>
        <tr r="C265" s="1"/>
        <tr r="C16" s="11"/>
      </tp>
      <tp>
        <v>-2E-3</v>
        <stp/>
        <stp>ContractData</stp>
        <stp>X.US.CQGJPYCAD</stp>
        <stp>NetLastTradeToday</stp>
        <stp/>
        <stp>T</stp>
        <tr r="D168" s="1"/>
        <tr r="D4" s="8"/>
      </tp>
      <tp>
        <v>12.20795</v>
        <stp/>
        <stp>ContractData</stp>
        <stp>X.US.CQGAUDZAR</stp>
        <stp>LastTrade</stp>
        <stp/>
        <stp>T</stp>
        <tr r="C17" s="1"/>
        <tr r="C18" s="3"/>
      </tp>
      <tp>
        <v>119.02</v>
        <stp/>
        <stp>ContractData</stp>
        <stp>X.US.CQGUSDVUV</stp>
        <stp>LastTrade</stp>
        <stp/>
        <stp>T</stp>
        <tr r="C438" s="1"/>
        <tr r="C135" s="13"/>
      </tp>
      <tp>
        <v>0.15721000000000002</v>
        <stp/>
        <stp>ContractData</stp>
        <stp>X.US.CQGBRLGBP</stp>
        <stp>LastTrade</stp>
        <stp/>
        <stp>T</stp>
        <tr r="C27" s="1"/>
        <tr r="C7" s="4"/>
      </tp>
      <tp>
        <v>2.3840000000000004E-2</v>
        <stp/>
        <stp>ContractData</stp>
        <stp>X.US.CQGNZDSEK</stp>
        <stp>NetLastTradeToday</stp>
        <stp/>
        <stp>T</stp>
        <tr r="D15" s="10"/>
        <tr r="D233" s="1"/>
      </tp>
      <tp>
        <v>-3.0000000000000001E-3</v>
        <stp/>
        <stp>ContractData</stp>
        <stp>X.US.CQGGBPILS</stp>
        <stp>NetLastTradeToday</stp>
        <stp/>
        <stp>T</stp>
        <tr r="D38" s="4"/>
        <tr r="D57" s="1"/>
      </tp>
      <tp>
        <v>23.978000000000002</v>
        <stp/>
        <stp>ContractData</stp>
        <stp>X.US.CQGUSDCUP</stp>
        <stp>LastTrade</stp>
        <stp/>
        <stp>T</stp>
        <tr r="C37" s="13"/>
        <tr r="C340" s="1"/>
      </tp>
      <tp>
        <v>2.4000000000000003E-4</v>
        <stp/>
        <stp>ContractData</stp>
        <stp>X.US.CQGEURTND</stp>
        <stp>NetLastTradeToday</stp>
        <stp/>
        <stp>T</stp>
        <tr r="D42" s="6"/>
        <tr r="D144" s="1"/>
      </tp>
      <tp>
        <v>-1.4000000000000001</v>
        <stp/>
        <stp>ContractData</stp>
        <stp>X.US.CQGGBPCLP</stp>
        <stp>NetLastTradeToday</stp>
        <stp/>
        <stp>T</stp>
        <tr r="D47" s="1"/>
        <tr r="D28" s="4"/>
      </tp>
      <tp>
        <v>46.189</v>
        <stp/>
        <stp>ContractData</stp>
        <stp>X.US.CQGUSDMUR</stp>
        <stp>LastTrade</stp>
        <stp/>
        <stp>T</stp>
        <tr r="C385" s="1"/>
        <tr r="C82" s="13"/>
      </tp>
      <tp>
        <v>11.682250000000002</v>
        <stp/>
        <stp>ContractData</stp>
        <stp>X.US.CQGEURSEK</stp>
        <stp>LastTrade</stp>
        <stp/>
        <stp>T</stp>
        <tr r="C38" s="6"/>
        <tr r="C140" s="1"/>
      </tp>
      <tp>
        <v>-1E-4</v>
        <stp/>
        <stp>ContractData</stp>
        <stp>X.US.CQGGBPPLN</stp>
        <stp>NetLastTradeToday</stp>
        <stp/>
        <stp>T</stp>
        <tr r="D67" s="1"/>
        <tr r="D48" s="4"/>
      </tp>
      <tp>
        <v>5.4000000000000003E-3</v>
        <stp/>
        <stp>ContractData</stp>
        <stp>X.US.CQGEURCNY</stp>
        <stp>NetLastTradeToday</stp>
        <stp/>
        <stp>T</stp>
        <tr r="D111" s="1"/>
        <tr r="D9" s="6"/>
      </tp>
      <tp>
        <v>-3.0500000000000003E-2</v>
        <stp/>
        <stp>ContractData</stp>
        <stp>X.US.CQGSGDMXN</stp>
        <stp>NetLastTradeToday</stp>
        <stp/>
        <stp>T</stp>
        <tr r="D9" s="11"/>
        <tr r="D259" s="1"/>
      </tp>
      <tp>
        <v>4.0122</v>
        <stp/>
        <stp>ContractData</stp>
        <stp>X.US.CQGEURPEN</stp>
        <stp>LastTrade</stp>
        <stp/>
        <stp>T</stp>
        <tr r="C129" s="1"/>
        <tr r="C27" s="6"/>
      </tp>
      <tp>
        <v>7.319</v>
        <stp/>
        <stp>ContractData</stp>
        <stp>X.US.CQGHKDPHP</stp>
        <stp>LastTrade</stp>
        <stp/>
        <stp>T</stp>
        <tr r="C9" s="7"/>
        <tr r="C155" s="1"/>
      </tp>
      <tp>
        <v>5.5630000000000006E-2</v>
        <stp/>
        <stp>ContractData</stp>
        <stp>X.US.CQGRUBBRL</stp>
        <stp>LastTrade</stp>
        <stp/>
        <stp>T</stp>
        <tr r="C249" s="1"/>
        <tr r="C36" s="10"/>
      </tp>
      <tp>
        <v>5.7500000000000008E-3</v>
        <stp/>
        <stp>ContractData</stp>
        <stp>X.US.CQGKRWHKD</stp>
        <stp>LastTrade</stp>
        <stp/>
        <stp>T</stp>
        <tr r="C271" s="1"/>
        <tr r="C24" s="11"/>
      </tp>
      <tp>
        <v>-2.1000000000000001E-4</v>
        <stp/>
        <stp>ContractData</stp>
        <stp>X.US.CQGNOKSEK</stp>
        <stp>NetLastTradeToday</stp>
        <stp/>
        <stp>T</stp>
        <tr r="D239" s="1"/>
        <tr r="D22" s="10"/>
      </tp>
      <tp>
        <v>-4.0000000000000003E-5</v>
        <stp/>
        <stp>ContractData</stp>
        <stp>X.US.CQGRUBMYR</stp>
        <stp>NetLastTradeToday</stp>
        <stp/>
        <stp>T</stp>
        <tr r="D252" s="1"/>
        <tr r="D39" s="10"/>
      </tp>
      <tp>
        <v>-5.0000000000000002E-5</v>
        <stp/>
        <stp>ContractData</stp>
        <stp>X.US.CQGCADCHF</stp>
        <stp>NetLastTradeToday</stp>
        <stp/>
        <stp>T</stp>
        <tr r="D12" s="5"/>
        <tr r="D91" s="1"/>
      </tp>
      <tp>
        <v>361.23599999999999</v>
        <stp/>
        <stp>ContractData</stp>
        <stp>X.US.CQGUSDHUF</stp>
        <stp>LastTrade</stp>
        <stp/>
        <stp>T</stp>
        <tr r="C360" s="1"/>
        <tr r="C57" s="13"/>
      </tp>
      <tp>
        <v>3.0500000000000003E-2</v>
        <stp/>
        <stp>ContractData</stp>
        <stp>X.US.CQGEURINR</stp>
        <stp>NetLastTradeToday</stp>
        <stp/>
        <stp>T</stp>
        <tr r="D118" s="1"/>
        <tr r="D16" s="6"/>
      </tp>
      <tp>
        <v>59.829800000000006</v>
        <stp/>
        <stp>ContractData</stp>
        <stp>X.US.CQGGBPEGP</stp>
        <stp>LastTrade</stp>
        <stp/>
        <stp>T</stp>
        <tr r="C51" s="1"/>
        <tr r="C32" s="4"/>
      </tp>
      <tp>
        <v>5.0700000000000002E-2</v>
        <stp/>
        <stp>ContractData</stp>
        <stp>X.US.CQGCADTHB</stp>
        <stp>NetLastTradeToday</stp>
        <stp/>
        <stp>T</stp>
        <tr r="D13" s="5"/>
        <tr r="D92" s="1"/>
      </tp>
      <tp>
        <v>2.6979000000000002</v>
        <stp/>
        <stp>ContractData</stp>
        <stp>X.US.CQGPHPJPY</stp>
        <stp>LastTrade</stp>
        <stp/>
        <stp>T</stp>
        <tr r="C28" s="10"/>
        <tr r="C243" s="1"/>
      </tp>
      <tp>
        <v>91.229799999999997</v>
        <stp/>
        <stp>ContractData</stp>
        <stp>X.US.CQGUSDRUB</stp>
        <stp>LastTrade</stp>
        <stp/>
        <stp>T</stp>
        <tr r="C409" s="1"/>
        <tr r="C106" s="13"/>
      </tp>
      <tp>
        <v>0.90409000000000006</v>
        <stp/>
        <stp>ContractData</stp>
        <stp>X.US.CQGAUDCAD</stp>
        <stp>LastTrade</stp>
        <stp/>
        <stp>T</stp>
        <tr r="C4" s="1"/>
        <tr r="C5" s="3"/>
      </tp>
      <tp>
        <v>17.618200000000002</v>
        <stp/>
        <stp>ContractData</stp>
        <stp>X.US.CQGMYRINR</stp>
        <stp>LastTrade</stp>
        <stp/>
        <stp>T</stp>
        <tr r="C11" s="9"/>
        <tr r="C199" s="1"/>
      </tp>
      <tp>
        <v>0.2616</v>
        <stp/>
        <stp>ContractData</stp>
        <stp>X.US.CQGPGKUSD</stp>
        <stp>LastTrade</stp>
        <stp/>
        <stp>T</stp>
        <tr r="C242" s="1"/>
        <tr r="C26" s="10"/>
      </tp>
      <tp>
        <v>1.5232000000000001</v>
        <stp/>
        <stp>ContractData</stp>
        <stp>X.US.CQGMYRCNY</stp>
        <stp>LastTrade</stp>
        <stp/>
        <stp>T</stp>
        <tr r="C7" s="9"/>
        <tr r="C195" s="1"/>
      </tp>
      <tp>
        <v>9.6000000000000009E-3</v>
        <stp/>
        <stp>ContractData</stp>
        <stp>X.US.CQGMYRSEK</stp>
        <stp>NetLastTradeToday</stp>
        <stp/>
        <stp>T</stp>
        <tr r="D23" s="9"/>
        <tr r="D211" s="1"/>
      </tp>
      <tp t="s">
        <v/>
        <stp/>
        <stp>ContractData</stp>
        <stp>X.US.CQGBRLZAR</stp>
        <stp>LastTrade</stp>
        <stp/>
        <stp>T</stp>
        <tr r="C40" s="1"/>
        <tr r="C20" s="4"/>
      </tp>
      <tp>
        <v>15.2599</v>
        <stp/>
        <stp>ContractData</stp>
        <stp>X.US.CQGUSDMVR</stp>
        <stp>LastTrade</stp>
        <stp/>
        <stp>T</stp>
        <tr r="C384" s="1"/>
        <tr r="C81" s="13"/>
      </tp>
      <tp>
        <v>-2.9E-4</v>
        <stp/>
        <stp>ContractData</stp>
        <stp>X.US.CQGGBPRON</stp>
        <stp>NetLastTradeToday</stp>
        <stp/>
        <stp>T</stp>
        <tr r="D68" s="1"/>
        <tr r="D49" s="4"/>
      </tp>
      <tp>
        <v>114.119</v>
        <stp/>
        <stp>ContractData</stp>
        <stp>X.US.CQGSGDJPY</stp>
        <stp>LastTrade</stp>
        <stp/>
        <stp>T</stp>
        <tr r="C257" s="1"/>
        <tr r="C7" s="11"/>
      </tp>
      <tp>
        <v>14.229000000000001</v>
        <stp/>
        <stp>ContractData</stp>
        <stp>X.US.CQGSEKJPY</stp>
        <stp>LastTrade</stp>
        <stp/>
        <stp>T</stp>
        <tr r="C29" s="11"/>
        <tr r="C275" s="1"/>
      </tp>
      <tp>
        <v>0.66083000000000003</v>
        <stp/>
        <stp>ContractData</stp>
        <stp>X.US.CQGMYRTND</stp>
        <stp>LastTrade</stp>
        <stp/>
        <stp>T</stp>
        <tr r="C215" s="1"/>
        <tr r="C27" s="9"/>
      </tp>
      <tp>
        <v>2.5120000000000003E-2</v>
        <stp/>
        <stp>ContractData</stp>
        <stp>X.US.CQGGBPNOK</stp>
        <stp>NetLastTradeToday</stp>
        <stp/>
        <stp>T</stp>
        <tr r="D45" s="4"/>
        <tr r="D64" s="1"/>
      </tp>
      <tp>
        <v>102.52500000000001</v>
        <stp/>
        <stp>ContractData</stp>
        <stp>X.US.CQGUSDCVE</stp>
        <stp>LastTrade</stp>
        <stp/>
        <stp>T</stp>
        <tr r="C25" s="13"/>
        <tr r="C328" s="1"/>
      </tp>
      <tp>
        <v>-1.0000000000000001E-5</v>
        <stp/>
        <stp>ContractData</stp>
        <stp>X.US.CQGJPYGBP</stp>
        <stp>NetLastTradeToday</stp>
        <stp/>
        <stp>T</stp>
        <tr r="D3" s="8"/>
        <tr r="D167" s="1"/>
      </tp>
      <tp>
        <v>0.25653000000000004</v>
        <stp/>
        <stp>ContractData</stp>
        <stp>X.US.CQGZARMYR</stp>
        <stp>LastTrade</stp>
        <stp/>
        <stp>T</stp>
        <tr r="C20" s="11"/>
        <tr r="C268" s="1"/>
      </tp>
      <tp>
        <v>2.7120000000000002E-2</v>
        <stp/>
        <stp>ContractData</stp>
        <stp>X.US.CQGKRWTHB</stp>
        <stp>LastTrade</stp>
        <stp/>
        <stp>T</stp>
        <tr r="C274" s="1"/>
        <tr r="C27" s="11"/>
      </tp>
      <tp>
        <v>20143.03</v>
        <stp/>
        <stp>ContractData</stp>
        <stp>X.US.CQGGBPIDR</stp>
        <stp>LastTrade</stp>
        <stp/>
        <stp>T</stp>
        <tr r="C37" s="4"/>
        <tr r="C56" s="1"/>
      </tp>
      <tp>
        <v>8.75</v>
        <stp/>
        <stp>ContractData</stp>
        <stp>X.US.CQGUSDSVC</stp>
        <stp>LastTrade</stp>
        <stp/>
        <stp>T</stp>
        <tr r="C347" s="1"/>
        <tr r="C44" s="13"/>
      </tp>
      <tp>
        <v>1.5247000000000002</v>
        <stp/>
        <stp>ContractData</stp>
        <stp>X.US.CQGMYRCNH</stp>
        <stp>LastTrade</stp>
        <stp/>
        <stp>T</stp>
        <tr r="C194" s="1"/>
        <tr r="C6" s="9"/>
      </tp>
      <tp>
        <v>0.9126200000000001</v>
        <stp/>
        <stp>ContractData</stp>
        <stp>X.US.CQGZARMXN</stp>
        <stp>LastTrade</stp>
        <stp/>
        <stp>T</stp>
        <tr r="C269" s="1"/>
        <tr r="C21" s="11"/>
      </tp>
      <tp>
        <v>4.6793000000000005</v>
        <stp/>
        <stp>ContractData</stp>
        <stp>X.US.CQGGBPPEN</stp>
        <stp>LastTrade</stp>
        <stp/>
        <stp>T</stp>
        <tr r="C65" s="1"/>
        <tr r="C46" s="4"/>
      </tp>
      <tp>
        <v>1.4500000000000001E-3</v>
        <stp/>
        <stp>ContractData</stp>
        <stp>X.US.CQGNZDSGD</stp>
        <stp>NetLastTradeToday</stp>
        <stp/>
        <stp>T</stp>
        <tr r="D231" s="1"/>
        <tr r="D13" s="10"/>
      </tp>
      <tp>
        <v>1.6924600000000001</v>
        <stp/>
        <stp>ContractData</stp>
        <stp>X.US.CQGRUBJPY</stp>
        <stp>LastTrade</stp>
        <stp/>
        <stp>T</stp>
        <tr r="C251" s="1"/>
        <tr r="C38" s="10"/>
      </tp>
      <tp>
        <v>-1E-4</v>
        <stp/>
        <stp>ContractData</stp>
        <stp>X.US.CQGPHPMYR</stp>
        <stp>NetLastTradeToday</stp>
        <stp/>
        <stp>T</stp>
        <tr r="D29" s="10"/>
        <tr r="D244" s="1"/>
      </tp>
      <tp>
        <v>13.61115</v>
        <stp/>
        <stp>ContractData</stp>
        <stp>X.US.CQGGBPSEK</stp>
        <stp>LastTrade</stp>
        <stp/>
        <stp>T</stp>
        <tr r="C74" s="1"/>
        <tr r="C55" s="4"/>
      </tp>
      <tp>
        <v>-4.1000000000000003E-3</v>
        <stp/>
        <stp>ContractData</stp>
        <stp>X.US.CQGGBPCNY</stp>
        <stp>NetLastTradeToday</stp>
        <stp/>
        <stp>T</stp>
        <tr r="D29" s="4"/>
        <tr r="D48" s="1"/>
      </tp>
      <tp>
        <v>5.0900000000000008E-3</v>
        <stp/>
        <stp>ContractData</stp>
        <stp>X.US.CQGEURPLN</stp>
        <stp>NetLastTradeToday</stp>
        <stp/>
        <stp>T</stp>
        <tr r="D131" s="1"/>
        <tr r="D29" s="6"/>
      </tp>
      <tp>
        <v>4.6082000000000001</v>
        <stp/>
        <stp>ContractData</stp>
        <stp>X.US.CQGGBPAED</stp>
        <stp>LastTrade</stp>
        <stp/>
        <stp>T</stp>
        <tr r="C60" s="4"/>
        <tr r="C79" s="1"/>
      </tp>
      <tp>
        <v>4.4000000000000002E-4</v>
        <stp/>
        <stp>ContractData</stp>
        <stp>X.US.CQGBRLHKD</stp>
        <stp>NetLastTradeToday</stp>
        <stp/>
        <stp>T</stp>
        <tr r="D32" s="1"/>
        <tr r="D12" s="4"/>
      </tp>
      <tp>
        <v>7.5000000000000006E-3</v>
        <stp/>
        <stp>ContractData</stp>
        <stp>X.US.CQGAUDTHB</stp>
        <stp>NetLastTradeToday</stp>
        <stp/>
        <stp>T</stp>
        <tr r="D21" s="3"/>
        <tr r="D20" s="1"/>
      </tp>
      <tp>
        <v>51.350500000000004</v>
        <stp/>
        <stp>ContractData</stp>
        <stp>X.US.CQGEUREGP</stp>
        <stp>LastTrade</stp>
        <stp/>
        <stp>T</stp>
        <tr r="C114" s="1"/>
        <tr r="C12" s="6"/>
      </tp>
      <tp>
        <v>-0.14699999999999999</v>
        <stp/>
        <stp>ContractData</stp>
        <stp>X.US.CQGGBPINR</stp>
        <stp>NetLastTradeToday</stp>
        <stp/>
        <stp>T</stp>
        <tr r="D55" s="1"/>
        <tr r="D36" s="4"/>
      </tp>
      <tp>
        <v>13.6426</v>
        <stp/>
        <stp>ContractData</stp>
        <stp>X.US.CQGUSDBWP</stp>
        <stp>LastTrade</stp>
        <stp/>
        <stp>T</stp>
        <tr r="C321" s="1"/>
        <tr r="C18" s="13"/>
      </tp>
      <tp>
        <v>0.37070000000000003</v>
        <stp/>
        <stp>ContractData</stp>
        <stp>X.US.CQGJPYPHP</stp>
        <stp>LastTrade</stp>
        <stp/>
        <stp>T</stp>
        <tr r="C18" s="8"/>
        <tr r="C182" s="1"/>
      </tp>
      <tp>
        <v>-9.0000000000000008E-4</v>
        <stp/>
        <stp>ContractData</stp>
        <stp>X.US.CQGAUDCHF</stp>
        <stp>NetLastTradeToday</stp>
        <stp/>
        <stp>T</stp>
        <tr r="D20" s="3"/>
        <tr r="D19" s="1"/>
      </tp>
      <tp>
        <v>23.731000000000002</v>
        <stp/>
        <stp>ContractData</stp>
        <stp>X.US.CQGPHPKRW</stp>
        <stp>LastTrade</stp>
        <stp/>
        <stp>T</stp>
        <tr r="C245" s="1"/>
        <tr r="C30" s="10"/>
      </tp>
      <tp t="s">
        <v/>
        <stp/>
        <stp>ContractData</stp>
        <stp>X.US.CQGMYRIDT</stp>
        <stp>NetLastTradeToday</stp>
        <stp/>
        <stp>T</stp>
        <tr r="D201" s="1"/>
        <tr r="D13" s="9"/>
      </tp>
      <tp>
        <v>1485.22</v>
        <stp/>
        <stp>ContractData</stp>
        <stp>X.US.CQGEURNGN</stp>
        <stp>LastTrade</stp>
        <stp/>
        <stp>T</stp>
        <tr r="C25" s="6"/>
        <tr r="C127" s="1"/>
      </tp>
      <tp>
        <v>1733.38</v>
        <stp/>
        <stp>ContractData</stp>
        <stp>X.US.CQGUSDMWK</stp>
        <stp>LastTrade</stp>
        <stp/>
        <stp>T</stp>
        <tr r="C382" s="1"/>
        <tr r="C79" s="13"/>
      </tp>
      <tp t="s">
        <v/>
        <stp/>
        <stp>ContractData</stp>
        <stp>X.US.CQGMYRXDR</stp>
        <stp>NetLastTradeToday</stp>
        <stp/>
        <stp>T</stp>
        <tr r="D210" s="1"/>
        <tr r="D22" s="9"/>
      </tp>
      <tp>
        <v>9.9</v>
        <stp/>
        <stp>ContractData</stp>
        <stp>X.US.CQGMYRIDR</stp>
        <stp>NetLastTradeToday</stp>
        <stp/>
        <stp>T</stp>
        <tr r="D12" s="9"/>
        <tr r="D200" s="1"/>
      </tp>
      <tp>
        <v>0.58748</v>
        <stp/>
        <stp>ContractData</stp>
        <stp>X.US.CQGJPYCHF</stp>
        <stp>LastTrade</stp>
        <stp/>
        <stp>T</stp>
        <tr r="C23" s="8"/>
        <tr r="C187" s="1"/>
      </tp>
      <tp>
        <v>32.407000000000004</v>
        <stp/>
        <stp>ContractData</stp>
        <stp>X.US.CQGUSDTWD</stp>
        <stp>LastTrade</stp>
        <stp/>
        <stp>T</stp>
        <tr r="C425" s="1"/>
        <tr r="C122" s="13"/>
      </tp>
      <tp>
        <v>0.30840000000000001</v>
        <stp/>
        <stp>ContractData</stp>
        <stp>X.US.CQGUSDKWD</stp>
        <stp>LastTrade</stp>
        <stp/>
        <stp>T</stp>
        <tr r="C69" s="13"/>
        <tr r="C372" s="1"/>
      </tp>
      <tp>
        <v>-0.1</v>
        <stp/>
        <stp>ContractData</stp>
        <stp>X.US.CQGEURCLP</stp>
        <stp>NetLastTradeToday</stp>
        <stp/>
        <stp>T</stp>
        <tr r="D109" s="1"/>
        <tr r="D7" s="6"/>
      </tp>
      <tp>
        <v>1.81</v>
        <stp/>
        <stp>ContractData</stp>
        <stp>X.US.CQGUSDAWG</stp>
        <stp>LastTrade</stp>
        <stp/>
        <stp>T</stp>
        <tr r="C8" s="13"/>
        <tr r="C311" s="1"/>
      </tp>
      <tp>
        <v>-2.0000000000000002E-5</v>
        <stp/>
        <stp>ContractData</stp>
        <stp>X.US.CQGEURILS</stp>
        <stp>NetLastTradeToday</stp>
        <stp/>
        <stp>T</stp>
        <tr r="D18" s="6"/>
        <tr r="D120" s="1"/>
      </tp>
      <tp>
        <v>1292.6400000000001</v>
        <stp/>
        <stp>ContractData</stp>
        <stp>X.US.CQGUSDRWF</stp>
        <stp>LastTrade</stp>
        <stp/>
        <stp>T</stp>
        <tr r="C107" s="13"/>
        <tr r="C410" s="1"/>
      </tp>
      <tp>
        <v>0.23800000000000002</v>
        <stp/>
        <stp>ContractData</stp>
        <stp>X.US.CQGJPYTHB</stp>
        <stp>LastTrade</stp>
        <stp/>
        <stp>T</stp>
        <tr r="C24" s="8"/>
        <tr r="C188" s="1"/>
      </tp>
      <tp>
        <v>13.5029</v>
        <stp/>
        <stp>ContractData</stp>
        <stp>X.US.CQGCADZAR</stp>
        <stp>LastTrade</stp>
        <stp/>
        <stp>T</stp>
        <tr r="C89" s="1"/>
        <tr r="C10" s="5"/>
      </tp>
      <tp>
        <v>1.4568500000000002</v>
        <stp/>
        <stp>ContractData</stp>
        <stp>X.US.CQGEURSGD</stp>
        <stp>LastTrade</stp>
        <stp/>
        <stp>T</stp>
        <tr r="C34" s="6"/>
        <tr r="C136" s="1"/>
      </tp>
      <tp>
        <v>22.756900000000002</v>
        <stp/>
        <stp>ContractData</stp>
        <stp>X.US.CQGPLNRUB</stp>
        <stp>LastTrade</stp>
        <stp/>
        <stp>T</stp>
        <tr r="C34" s="10"/>
        <tr r="C248" s="1"/>
      </tp>
      <tp>
        <v>1.8900000000000002E-3</v>
        <stp/>
        <stp>ContractData</stp>
        <stp>X.US.CQGAUDNOK</stp>
        <stp>NetLastTradeToday</stp>
        <stp/>
        <stp>T</stp>
        <tr r="D15" s="3"/>
        <tr r="D14" s="1"/>
      </tp>
      <tp>
        <v>5.7000000000000009E-4</v>
        <stp/>
        <stp>ContractData</stp>
        <stp>X.US.CQGEURDKK</stp>
        <stp>NetLastTradeToday</stp>
        <stp/>
        <stp>T</stp>
        <tr r="D11" s="6"/>
        <tr r="D113" s="1"/>
      </tp>
      <tp>
        <v>154.393</v>
        <stp/>
        <stp>ContractData</stp>
        <stp>X.US.CQGUSDJPY</stp>
        <stp>LastTrade</stp>
        <stp/>
        <stp>T</stp>
        <tr r="C65" s="13"/>
        <tr r="C368" s="1"/>
      </tp>
      <tp>
        <v>90.216000000000008</v>
        <stp/>
        <stp>ContractData</stp>
        <stp>X.US.CQGPLNHUF</stp>
        <stp>LastTrade</stp>
        <stp/>
        <stp>T</stp>
        <tr r="C33" s="10"/>
        <tr r="C247" s="1"/>
      </tp>
      <tp>
        <v>12.095000000000001</v>
        <stp/>
        <stp>ContractData</stp>
        <stp>X.US.CQGMYRPHP</stp>
        <stp>LastTrade</stp>
        <stp/>
        <stp>T</stp>
        <tr r="C205" s="1"/>
        <tr r="C17" s="9"/>
      </tp>
      <tp>
        <v>10611.2</v>
        <stp/>
        <stp>ContractData</stp>
        <stp>X.US.CQGAUDIDR</stp>
        <stp>LastTrade</stp>
        <stp/>
        <stp>T</stp>
        <tr r="C10" s="3"/>
        <tr r="C9" s="1"/>
      </tp>
      <tp>
        <v>900</v>
        <stp/>
        <stp>ContractData</stp>
        <stp>X.US.CQGUSDKPW</stp>
        <stp>LastTrade</stp>
        <stp/>
        <stp>T</stp>
        <tr r="C97" s="13"/>
        <tr r="C400" s="1"/>
      </tp>
      <tp>
        <v>2.2800000000000003E-3</v>
        <stp/>
        <stp>ContractData</stp>
        <stp>X.US.CQGEURHKD</stp>
        <stp>NetLastTradeToday</stp>
        <stp/>
        <stp>T</stp>
        <tr r="D13" s="6"/>
        <tr r="D115" s="1"/>
      </tp>
      <tp>
        <v>133.61699999999999</v>
        <stp/>
        <stp>ContractData</stp>
        <stp>X.US.CQGUSDNPR</stp>
        <stp>LastTrade</stp>
        <stp/>
        <stp>T</stp>
        <tr r="C393" s="1"/>
        <tr r="C90" s="13"/>
      </tp>
      <tp>
        <v>4.7017300000000004</v>
        <stp/>
        <stp>ContractData</stp>
        <stp>X.US.CQGNZDHKD</stp>
        <stp>LastTrade</stp>
        <stp/>
        <stp>T</stp>
        <tr r="C225" s="1"/>
        <tr r="C7" s="10"/>
      </tp>
      <tp>
        <v>5.3800000000000008E-2</v>
        <stp/>
        <stp>ContractData</stp>
        <stp>X.US.CQGMXNCHF</stp>
        <stp>LastTrade</stp>
        <stp/>
        <stp>T</stp>
        <tr r="C32" s="9"/>
        <tr r="C219" s="1"/>
      </tp>
      <tp>
        <v>0.19160000000000002</v>
        <stp/>
        <stp>ContractData</stp>
        <stp>X.US.CQGMYRCHF</stp>
        <stp>LastTrade</stp>
        <stp/>
        <stp>T</stp>
        <tr r="C24" s="9"/>
        <tr r="C212" s="1"/>
      </tp>
      <tp>
        <v>7.7733100000000004</v>
        <stp/>
        <stp>ContractData</stp>
        <stp>X.US.CQGMYRTHB</stp>
        <stp>LastTrade</stp>
        <stp/>
        <stp>T</stp>
        <tr r="C26" s="9"/>
        <tr r="C214" s="1"/>
      </tp>
      <tp>
        <v>7.0380000000000012E-2</v>
        <stp/>
        <stp>ContractData</stp>
        <stp>X.US.CQGJPYNOK</stp>
        <stp>LastTrade</stp>
        <stp/>
        <stp>T</stp>
        <tr r="C181" s="1"/>
        <tr r="C17" s="8"/>
      </tp>
      <tp>
        <v>111.05</v>
        <stp/>
        <stp>ContractData</stp>
        <stp>X.US.CQGUSDXPF</stp>
        <stp>LastTrade</stp>
        <stp/>
        <stp>T</stp>
        <tr r="C29" s="13"/>
        <tr r="C332" s="1"/>
      </tp>
      <tp>
        <v>-2E-3</v>
        <stp/>
        <stp>ContractData</stp>
        <stp>X.US.CQGBRLILS</stp>
        <stp>NetLastTradeToday</stp>
        <stp/>
        <stp>T</stp>
        <tr r="D34" s="1"/>
        <tr r="D14" s="4"/>
      </tp>
      <tp>
        <v>0.2</v>
        <stp/>
        <stp>ContractData</stp>
        <stp>X.US.CQGBRLCLP</stp>
        <stp>NetLastTradeToday</stp>
        <stp/>
        <stp>T</stp>
        <tr r="D8" s="4"/>
        <tr r="D28" s="1"/>
      </tp>
      <tp>
        <v>-0.14000000000000001</v>
        <stp/>
        <stp>ContractData</stp>
        <stp>X.US.CQGJPYIDR</stp>
        <stp>NetLastTradeToday</stp>
        <stp/>
        <stp>T</stp>
        <tr r="D177" s="1"/>
        <tr r="D13" s="8"/>
      </tp>
      <tp>
        <v>4.1641000000000004</v>
        <stp/>
        <stp>ContractData</stp>
        <stp>X.US.CQGNZDDKK</stp>
        <stp>LastTrade</stp>
        <stp/>
        <stp>T</stp>
        <tr r="C5" s="10"/>
        <tr r="C223" s="1"/>
      </tp>
      <tp>
        <v>7.5000000000000002E-4</v>
        <stp/>
        <stp>ContractData</stp>
        <stp>X.US.CQGVNDMYR</stp>
        <stp>NetLastTradeToday</stp>
        <stp/>
        <stp>T</stp>
        <tr r="D442" s="1"/>
        <tr r="D140" s="13"/>
      </tp>
      <tp>
        <v>4.7688500000000005</v>
        <stp/>
        <stp>ContractData</stp>
        <stp>X.US.CQGTWDJPY</stp>
        <stp>LastTrade</stp>
        <stp/>
        <stp>T</stp>
        <tr r="C292" s="1"/>
        <tr r="C4" s="12"/>
      </tp>
      <tp>
        <v>0.01</v>
        <stp/>
        <stp>ContractData</stp>
        <stp>X.US.CQGUSDMZN</stp>
        <stp>NetLastTradeToday</stp>
        <stp/>
        <stp>T</stp>
        <tr r="D390" s="1"/>
        <tr r="D87" s="13"/>
      </tp>
      <tp>
        <v>-5.5800000000000008E-3</v>
        <stp/>
        <stp>ContractData</stp>
        <stp>X.US.CQGAUDCNH</stp>
        <stp>NetLastTradeToday</stp>
        <stp/>
        <stp>T</stp>
        <tr r="D5" s="1"/>
        <tr r="D6" s="3"/>
      </tp>
      <tp>
        <v>0</v>
        <stp/>
        <stp>ContractData</stp>
        <stp>X.US.CQGUSDAZN</stp>
        <stp>NetLastTradeToday</stp>
        <stp/>
        <stp>T</stp>
        <tr r="D9" s="13"/>
        <tr r="D312" s="1"/>
      </tp>
      <tp>
        <v>-5.5000000000000005E-3</v>
        <stp/>
        <stp>ContractData</stp>
        <stp>X.US.CQGNOKZAR</stp>
        <stp>NetLastTradeToday</stp>
        <stp/>
        <stp>T</stp>
        <tr r="D23" s="10"/>
        <tr r="D240" s="1"/>
      </tp>
      <tp>
        <v>1008.447</v>
        <stp/>
        <stp>ContractData</stp>
        <stp>X.US.CQGCADNGN</stp>
        <stp>LastTrade</stp>
        <stp/>
        <stp>T</stp>
        <tr r="C85" s="1"/>
        <tr r="C6" s="5"/>
      </tp>
      <tp>
        <v>1.0200000000000001E-3</v>
        <stp/>
        <stp>ContractData</stp>
        <stp>X.US.CQGNZDCAD</stp>
        <stp>NetLastTradeToday</stp>
        <stp/>
        <stp>T</stp>
        <tr r="D222" s="1"/>
        <tr r="D4" s="10"/>
      </tp>
      <tp>
        <v>1.4915</v>
        <stp/>
        <stp>ContractData</stp>
        <stp>X.US.CQGCHFSGD</stp>
        <stp>LastTrade</stp>
        <stp/>
        <stp>T</stp>
        <tr r="C42" s="11"/>
        <tr r="C287" s="1"/>
      </tp>
      <tp>
        <v>-1.34E-2</v>
        <stp/>
        <stp>ContractData</stp>
        <stp>X.US.CQGUSDSZL</stp>
        <stp>NetLastTradeToday</stp>
        <stp/>
        <stp>T</stp>
        <tr r="D421" s="1"/>
        <tr r="D118" s="13"/>
      </tp>
      <tp>
        <v>1.3000000000000001E-2</v>
        <stp/>
        <stp>ContractData</stp>
        <stp>X.US.CQGUSDCZK</stp>
        <stp>NetLastTradeToday</stp>
        <stp/>
        <stp>T</stp>
        <tr r="D341" s="1"/>
        <tr r="D38" s="13"/>
      </tp>
      <tp>
        <v>4.7850000000000001</v>
        <stp/>
        <stp>ContractData</stp>
        <stp>X.US.CQGTRYJPY</stp>
        <stp>LastTrade</stp>
        <stp/>
        <stp>T</stp>
        <tr r="C18" s="12"/>
        <tr r="C303" s="1"/>
      </tp>
      <tp>
        <v>4.6730000000000001E-2</v>
        <stp/>
        <stp>ContractData</stp>
        <stp>X.US.CQGJPYCNY</stp>
        <stp>LastTrade</stp>
        <stp/>
        <stp>T</stp>
        <tr r="C6" s="8"/>
        <tr r="C170" s="1"/>
      </tp>
      <tp>
        <v>-1.0000000000000001E-5</v>
        <stp/>
        <stp>ContractData</stp>
        <stp>X.US.CQGJPYSEK</stp>
        <stp>NetLastTradeToday</stp>
        <stp/>
        <stp>T</stp>
        <tr r="D186" s="1"/>
        <tr r="D22" s="8"/>
      </tp>
      <tp>
        <v>1520.8389999999999</v>
        <stp/>
        <stp>ContractData</stp>
        <stp>X.US.CQGCHFNGN</stp>
        <stp>LastTrade</stp>
        <stp/>
        <stp>T</stp>
        <tr r="C283" s="1"/>
        <tr r="C38" s="11"/>
      </tp>
      <tp>
        <v>4.0379000000000005</v>
        <stp/>
        <stp>ContractData</stp>
        <stp>X.US.CQGEURSAR</stp>
        <stp>LastTrade</stp>
        <stp/>
        <stp>T</stp>
        <tr r="C33" s="6"/>
        <tr r="C135" s="1"/>
      </tp>
      <tp>
        <v>3.9190000000000005</v>
        <stp/>
        <stp>ContractData</stp>
        <stp>X.US.CQGEURQAR</stp>
        <stp>LastTrade</stp>
        <stp/>
        <stp>T</stp>
        <tr r="C30" s="6"/>
        <tr r="C132" s="1"/>
      </tp>
      <tp>
        <v>19.889100000000003</v>
        <stp/>
        <stp>ContractData</stp>
        <stp>X.US.CQGEURZAR</stp>
        <stp>LastTrade</stp>
        <stp/>
        <stp>T</stp>
        <tr r="C137" s="1"/>
        <tr r="C35" s="6"/>
      </tp>
      <tp>
        <v>0</v>
        <stp/>
        <stp>ContractData</stp>
        <stp>X.US.CQGUSDBZD</stp>
        <stp>NetLastTradeToday</stp>
        <stp/>
        <stp>T</stp>
        <tr r="D317" s="1"/>
        <tr r="D14" s="13"/>
      </tp>
      <tp>
        <v>-0.14400000000000002</v>
        <stp/>
        <stp>ContractData</stp>
        <stp>X.US.CQGUSDDZD</stp>
        <stp>NetLastTradeToday</stp>
        <stp/>
        <stp>T</stp>
        <tr r="D4" s="13"/>
        <tr r="D307" s="1"/>
      </tp>
      <tp>
        <v>0.98908000000000007</v>
        <stp/>
        <stp>ContractData</stp>
        <stp>X.US.CQGCADSGD</stp>
        <stp>LastTrade</stp>
        <stp/>
        <stp>T</stp>
        <tr r="C9" s="5"/>
        <tr r="C88" s="1"/>
      </tp>
      <tp>
        <v>0.54081000000000001</v>
        <stp/>
        <stp>ContractData</stp>
        <stp>X.US.CQGJPYINR</stp>
        <stp>LastTrade</stp>
        <stp/>
        <stp>T</stp>
        <tr r="C176" s="1"/>
        <tr r="C12" s="8"/>
      </tp>
      <tp>
        <v>23.930600000000002</v>
        <stp/>
        <stp>ContractData</stp>
        <stp>X.US.CQGSGDTWD</stp>
        <stp>LastTrade</stp>
        <stp/>
        <stp>T</stp>
        <tr r="C13" s="11"/>
        <tr r="C263" s="1"/>
      </tp>
      <tp>
        <v>-9.4100000000000003E-2</v>
        <stp/>
        <stp>ContractData</stp>
        <stp>X.US.CQGGBPPHP</stp>
        <stp>NetLastTradeToday</stp>
        <stp/>
        <stp>T</stp>
        <tr r="D66" s="1"/>
        <tr r="D47" s="4"/>
      </tp>
      <tp>
        <v>-6.5000000000000006E-3</v>
        <stp/>
        <stp>ContractData</stp>
        <stp>X.US.CQGAUDCNY</stp>
        <stp>NetLastTradeToday</stp>
        <stp/>
        <stp>T</stp>
        <tr r="D6" s="1"/>
        <tr r="D7" s="3"/>
      </tp>
      <tp>
        <v>7.1702600000000007</v>
        <stp/>
        <stp>ContractData</stp>
        <stp>X.US.CQGAUDSEK</stp>
        <stp>LastTrade</stp>
        <stp/>
        <stp>T</stp>
        <tr r="C19" s="3"/>
        <tr r="C18" s="1"/>
      </tp>
      <tp>
        <v>1.5000000000000001E-4</v>
        <stp/>
        <stp>ContractData</stp>
        <stp>X.US.CQGHKDSGD</stp>
        <stp>NetLastTradeToday</stp>
        <stp/>
        <stp>T</stp>
        <tr r="D10" s="7"/>
        <tr r="D156" s="1"/>
      </tp>
      <tp>
        <v>42.545100000000005</v>
        <stp/>
        <stp>ContractData</stp>
        <stp>X.US.CQGEURUAH</stp>
        <stp>LastTrade</stp>
        <stp/>
        <stp>T</stp>
        <tr r="C146" s="1"/>
        <tr r="C44" s="6"/>
      </tp>
      <tp>
        <v>-5.0000000000000001E-3</v>
        <stp/>
        <stp>ContractData</stp>
        <stp>X.US.CQGNZDZAR</stp>
        <stp>NetLastTradeToday</stp>
        <stp/>
        <stp>T</stp>
        <tr r="D14" s="10"/>
        <tr r="D232" s="1"/>
      </tp>
      <tp>
        <v>2.4000000000000003E-4</v>
        <stp/>
        <stp>ContractData</stp>
        <stp>X.US.CQGMYRGBP</stp>
        <stp>NetLastTradeToday</stp>
        <stp/>
        <stp>T</stp>
        <tr r="D4" s="9"/>
        <tr r="D192" s="1"/>
      </tp>
      <tp>
        <v>-4.7000000000000004E-4</v>
        <stp/>
        <stp>ContractData</stp>
        <stp>X.US.CQGGBPCHF</stp>
        <stp>NetLastTradeToday</stp>
        <stp/>
        <stp>T</stp>
        <tr r="D75" s="1"/>
        <tr r="D56" s="4"/>
      </tp>
      <tp>
        <v>0.36263000000000001</v>
        <stp/>
        <stp>ContractData</stp>
        <stp>X.US.CQGWSTUSD</stp>
        <stp>LastTrade</stp>
        <stp/>
        <stp>T</stp>
        <tr r="C253" s="1"/>
        <tr r="C2" s="11"/>
      </tp>
      <tp>
        <v>1310</v>
        <stp/>
        <stp>ContractData</stp>
        <stp>X.US.CQGUSDIQD</stp>
        <stp>LastTrade</stp>
        <stp/>
        <stp>T</stp>
        <tr r="C365" s="1"/>
        <tr r="C62" s="13"/>
      </tp>
      <tp>
        <v>2.16E-3</v>
        <stp/>
        <stp>ContractData</stp>
        <stp>X.US.CQGCHFPLN</stp>
        <stp>NetLastTradeToday</stp>
        <stp/>
        <stp>T</stp>
        <tr r="D285" s="1"/>
        <tr r="D40" s="11"/>
      </tp>
      <tp>
        <v>0</v>
        <stp/>
        <stp>ContractData</stp>
        <stp>X.US.CQGUSDKZT</stp>
        <stp>NetLastTradeToday</stp>
        <stp/>
        <stp>T</stp>
        <tr r="D370" s="1"/>
        <tr r="D67" s="13"/>
      </tp>
      <tp>
        <v>0</v>
        <stp/>
        <stp>ContractData</stp>
        <stp>X.US.CQGUSDTZS</stp>
        <stp>NetLastTradeToday</stp>
        <stp/>
        <stp>T</stp>
        <tr r="D427" s="1"/>
        <tr r="D124" s="13"/>
      </tp>
      <tp>
        <v>13.99</v>
        <stp/>
        <stp>ContractData</stp>
        <stp>X.US.CQGUSDUZS</stp>
        <stp>NetLastTradeToday</stp>
        <stp/>
        <stp>T</stp>
        <tr r="D437" s="1"/>
        <tr r="D134" s="13"/>
      </tp>
      <tp>
        <v>6.0900000000000003E-2</v>
        <stp/>
        <stp>ContractData</stp>
        <stp>X.US.CQGGBPTHB</stp>
        <stp>NetLastTradeToday</stp>
        <stp/>
        <stp>T</stp>
        <tr r="D77" s="1"/>
        <tr r="D58" s="4"/>
      </tp>
      <tp>
        <v>1.4729100000000002</v>
        <stp/>
        <stp>ContractData</stp>
        <stp>X.US.CQGEURCAD</stp>
        <stp>LastTrade</stp>
        <stp/>
        <stp>T</stp>
        <tr r="C108" s="1"/>
        <tr r="C6" s="6"/>
      </tp>
      <tp>
        <v>10.814</v>
        <stp/>
        <stp>ContractData</stp>
        <stp>X.US.CQGEURMAD</stp>
        <stp>LastTrade</stp>
        <stp/>
        <stp>T</stp>
        <tr r="C125" s="1"/>
        <tr r="C23" s="6"/>
      </tp>
      <tp>
        <v>0</v>
        <stp/>
        <stp>ContractData</stp>
        <stp>X.US.CQGUSDBYN</stp>
        <stp>NetLastTradeToday</stp>
        <stp/>
        <stp>T</stp>
        <tr r="D395" s="1"/>
        <tr r="D92" s="13"/>
      </tp>
      <tp>
        <v>3.0000000000000003E-4</v>
        <stp/>
        <stp>ContractData</stp>
        <stp>X.US.CQGMYRCAD</stp>
        <stp>NetLastTradeToday</stp>
        <stp/>
        <stp>T</stp>
        <tr r="D193" s="1"/>
        <tr r="D5" s="9"/>
      </tp>
      <tp>
        <v>32.263800000000003</v>
        <stp/>
        <stp>ContractData</stp>
        <stp>X.US.CQGUSDTRY</stp>
        <stp>LastTrade</stp>
        <stp/>
        <stp>T</stp>
        <tr r="C128" s="13"/>
        <tr r="C431" s="1"/>
      </tp>
      <tp>
        <v>0.4234</v>
        <stp/>
        <stp>ContractData</stp>
        <stp>X.US.CQGTOPUSD</stp>
        <stp>LastTrade</stp>
        <stp/>
        <stp>T</stp>
        <tr r="C302" s="1"/>
        <tr r="C16" s="12"/>
      </tp>
      <tp>
        <v>3.1</v>
        <stp/>
        <stp>ContractData</stp>
        <stp>X.US.CQGHKDIDR</stp>
        <stp>NetLastTradeToday</stp>
        <stp/>
        <stp>T</stp>
        <tr r="D6" s="7"/>
        <tr r="D152" s="1"/>
      </tp>
      <tp>
        <v>0</v>
        <stp/>
        <stp>ContractData</stp>
        <stp>X.US.CQGUSDPYG</stp>
        <stp>NetLastTradeToday</stp>
        <stp/>
        <stp>T</stp>
        <tr r="D51" s="13"/>
        <tr r="D354" s="1"/>
      </tp>
      <tp>
        <v>1356.17</v>
        <stp/>
        <stp>ContractData</stp>
        <stp>X.US.CQGUSDKRW</stp>
        <stp>LastTrade</stp>
        <stp/>
        <stp>T</stp>
        <tr r="C115" s="13"/>
        <tr r="C418" s="1"/>
      </tp>
      <tp t="s">
        <v/>
        <stp/>
        <stp>ContractData</stp>
        <stp>X.US.CQGUSDKYD</stp>
        <stp>NetLastTradeToday</stp>
        <stp/>
        <stp>T</stp>
        <tr r="D329" s="1"/>
        <tr r="D26" s="13"/>
      </tp>
      <tp>
        <v>-8.3600000000000011E-3</v>
        <stp/>
        <stp>ContractData</stp>
        <stp>X.US.CQGUSDLYD</stp>
        <stp>NetLastTradeToday</stp>
        <stp/>
        <stp>T</stp>
        <tr r="D378" s="1"/>
        <tr r="D75" s="13"/>
      </tp>
      <tp>
        <v>0</v>
        <stp/>
        <stp>ContractData</stp>
        <stp>X.US.CQGUSDGYD</stp>
        <stp>NetLastTradeToday</stp>
        <stp/>
        <stp>T</stp>
        <tr r="D357" s="1"/>
        <tr r="D54" s="13"/>
      </tp>
      <tp>
        <v>0.85828000000000004</v>
        <stp/>
        <stp>ContractData</stp>
        <stp>X.US.CQGEURGBP</stp>
        <stp>LastTrade</stp>
        <stp/>
        <stp>T</stp>
        <tr r="C107" s="1"/>
        <tr r="C5" s="6"/>
      </tp>
      <tp>
        <v>880.255</v>
        <stp/>
        <stp>ContractData</stp>
        <stp>X.US.CQGUSDARS</stp>
        <stp>LastTrade</stp>
        <stp/>
        <stp>T</stp>
        <tr r="C309" s="1"/>
        <tr r="C6" s="13"/>
      </tp>
      <tp>
        <v>42002</v>
        <stp/>
        <stp>ContractData</stp>
        <stp>X.US.CQGUSDIRR</stp>
        <stp>LastTrade</stp>
        <stp/>
        <stp>T</stp>
        <tr r="C61" s="13"/>
        <tr r="C364" s="1"/>
      </tp>
      <tp t="s">
        <v/>
        <stp/>
        <stp>ContractData</stp>
        <stp>X.US.CQGBRLVES</stp>
        <stp>LastTrade</stp>
        <stp/>
        <stp>T</stp>
        <tr r="C42" s="1"/>
        <tr r="C22" s="4"/>
      </tp>
      <tp>
        <v>5.0708000000000002</v>
        <stp/>
        <stp>ContractData</stp>
        <stp>X.US.CQGUSDBRL</stp>
        <stp>LastTrade</stp>
        <stp/>
        <stp>T</stp>
        <tr r="C322" s="1"/>
        <tr r="C19" s="13"/>
      </tp>
      <tp>
        <v>-1.0350000000000002E-2</v>
        <stp/>
        <stp>ContractData</stp>
        <stp>X.US.CQGGBPDKK</stp>
        <stp>NetLastTradeToday</stp>
        <stp/>
        <stp>T</stp>
        <tr r="D50" s="1"/>
        <tr r="D31" s="4"/>
      </tp>
      <tp>
        <v>1.6280000000000003E-2</v>
        <stp/>
        <stp>ContractData</stp>
        <stp>X.US.CQGCADNOK</stp>
        <stp>NetLastTradeToday</stp>
        <stp/>
        <stp>T</stp>
        <tr r="D7" s="5"/>
        <tr r="D86" s="1"/>
      </tp>
      <tp>
        <v>7.8000000000000009E-4</v>
        <stp/>
        <stp>ContractData</stp>
        <stp>X.US.CQGNZDGBP</stp>
        <stp>NetLastTradeToday</stp>
        <stp/>
        <stp>T</stp>
        <tr r="D221" s="1"/>
        <tr r="D3" s="10"/>
      </tp>
      <tp t="s">
        <v/>
        <stp/>
        <stp>ContractData</stp>
        <stp>X.US.CQGUSDHRK</stp>
        <stp>LastTrade</stp>
        <stp/>
        <stp>T</stp>
        <tr r="C339" s="1"/>
        <tr r="C36" s="13"/>
      </tp>
      <tp>
        <v>1.1000000000000001E-3</v>
        <stp/>
        <stp>ContractData</stp>
        <stp>X.US.CQGBRLCNY</stp>
        <stp>NetLastTradeToday</stp>
        <stp/>
        <stp>T</stp>
        <tr r="D9" s="4"/>
        <tr r="D29" s="1"/>
      </tp>
      <tp>
        <v>-9.5000000000000011E-4</v>
        <stp/>
        <stp>ContractData</stp>
        <stp>X.US.CQGMYRZAR</stp>
        <stp>NetLastTradeToday</stp>
        <stp/>
        <stp>T</stp>
        <tr r="D20" s="9"/>
        <tr r="D208" s="1"/>
      </tp>
      <tp>
        <v>32.799999999999997</v>
        <stp/>
        <stp>ContractData</stp>
        <stp>X.US.CQGUSDSRD</stp>
        <stp>LastTrade</stp>
        <stp/>
        <stp>T</stp>
        <tr r="C117" s="13"/>
        <tr r="C420" s="1"/>
      </tp>
      <tp>
        <v>194</v>
        <stp/>
        <stp>ContractData</stp>
        <stp>X.US.CQGUSDLRD</stp>
        <stp>LastTrade</stp>
        <stp/>
        <stp>T</stp>
        <tr r="C377" s="1"/>
        <tr r="C74" s="13"/>
      </tp>
      <tp>
        <v>0</v>
        <stp/>
        <stp>ContractData</stp>
        <stp>X.US.CQGUSDUYU</stp>
        <stp>NetLastTradeToday</stp>
        <stp/>
        <stp>T</stp>
        <tr r="D436" s="1"/>
        <tr r="D133" s="13"/>
      </tp>
      <tp>
        <v>-8.7400000000000012E-3</v>
        <stp/>
        <stp>ContractData</stp>
        <stp>X.US.CQGGBPHKD</stp>
        <stp>NetLastTradeToday</stp>
        <stp/>
        <stp>T</stp>
        <tr r="D53" s="1"/>
        <tr r="D34" s="4"/>
      </tp>
      <tp>
        <v>-1E-3</v>
        <stp/>
        <stp>ContractData</stp>
        <stp>X.US.CQGUSDMYR</stp>
        <stp>NetLastTradeToday</stp>
        <stp/>
        <stp>T</stp>
        <tr r="D80" s="13"/>
        <tr r="D383" s="1"/>
      </tp>
      <tp>
        <v>509.8</v>
        <stp/>
        <stp>ContractData</stp>
        <stp>X.US.CQGUSDCRC</stp>
        <stp>LastTrade</stp>
        <stp/>
        <stp>T</stp>
        <tr r="C338" s="1"/>
        <tr r="C35" s="13"/>
      </tp>
      <tp>
        <v>0</v>
        <stp/>
        <stp>ContractData</stp>
        <stp>X.US.CQGUSDSYP</stp>
        <stp>NetLastTradeToday</stp>
        <stp/>
        <stp>T</stp>
        <tr r="D121" s="13"/>
        <tr r="D424" s="1"/>
      </tp>
      <tp>
        <v>2.6180000000000002E-2</v>
        <stp/>
        <stp>ContractData</stp>
        <stp>X.US.CQGCHFNOK</stp>
        <stp>NetLastTradeToday</stp>
        <stp/>
        <stp>T</stp>
        <tr r="D39" s="11"/>
        <tr r="D284" s="1"/>
      </tp>
      <tp>
        <v>-2.7600000000000003E-2</v>
        <stp/>
        <stp>ContractData</stp>
        <stp>X.US.CQGUSDMXN</stp>
        <stp>NetLastTradeToday</stp>
        <stp/>
        <stp>T</stp>
        <tr r="D83" s="13"/>
        <tr r="D386" s="1"/>
      </tp>
      <tp>
        <v>7.9311000000000007</v>
        <stp/>
        <stp>ContractData</stp>
        <stp>X.US.CQGCADSEK</stp>
        <stp>LastTrade</stp>
        <stp/>
        <stp>T</stp>
        <tr r="C90" s="1"/>
        <tr r="C11" s="5"/>
      </tp>
      <tp>
        <v>58.701000000000001</v>
        <stp/>
        <stp>ContractData</stp>
        <stp>X.US.CQGMYRPKR</stp>
        <stp>LastTrade</stp>
        <stp/>
        <stp>T</stp>
        <tr r="C16" s="9"/>
        <tr r="C204" s="1"/>
      </tp>
      <tp>
        <v>-3.6000000000000002E-4</v>
        <stp/>
        <stp>ContractData</stp>
        <stp>X.US.CQGTHBMYR</stp>
        <stp>NetLastTradeToday</stp>
        <stp/>
        <stp>T</stp>
        <tr r="D12" s="12"/>
        <tr r="D299" s="1"/>
      </tp>
      <tp>
        <v>8.3477500000000013</v>
        <stp/>
        <stp>ContractData</stp>
        <stp>X.US.CQGNOKCHF</stp>
        <stp>LastTrade</stp>
        <stp/>
        <stp>T</stp>
        <tr r="C241" s="1"/>
        <tr r="C24" s="10"/>
      </tp>
      <tp>
        <v>1.7161600000000001</v>
        <stp/>
        <stp>ContractData</stp>
        <stp>X.US.CQGGBPCAD</stp>
        <stp>LastTrade</stp>
        <stp/>
        <stp>T</stp>
        <tr r="C46" s="1"/>
        <tr r="C27" s="4"/>
      </tp>
      <tp>
        <v>-2.0000000000000002E-5</v>
        <stp/>
        <stp>ContractData</stp>
        <stp>X.US.CQGJPYSGD</stp>
        <stp>NetLastTradeToday</stp>
        <stp/>
        <stp>T</stp>
        <tr r="D184" s="1"/>
        <tr r="D20" s="8"/>
      </tp>
      <tp>
        <v>8.4093800000000005</v>
        <stp/>
        <stp>ContractData</stp>
        <stp>X.US.CQGSEKRUB</stp>
        <stp>LastTrade</stp>
        <stp/>
        <stp>T</stp>
        <tr r="C277" s="1"/>
        <tr r="C31" s="11"/>
      </tp>
      <tp>
        <v>0.1087</v>
        <stp/>
        <stp>ContractData</stp>
        <stp>X.US.CQGEURTHB</stp>
        <stp>NetLastTradeToday</stp>
        <stp/>
        <stp>T</stp>
        <tr r="D41" s="6"/>
        <tr r="D143" s="1"/>
      </tp>
      <tp>
        <v>3.0000000000000003E-4</v>
        <stp/>
        <stp>ContractData</stp>
        <stp>X.US.CQGBRLBOB</stp>
        <stp>NetLastTradeToday</stp>
        <stp/>
        <stp>T</stp>
        <tr r="D26" s="1"/>
        <tr r="D6" s="4"/>
      </tp>
      <tp>
        <v>2.4080000000000001E-2</v>
        <stp/>
        <stp>ContractData</stp>
        <stp>X.US.CQGJPYILS</stp>
        <stp>LastTrade</stp>
        <stp/>
        <stp>T</stp>
        <tr r="C178" s="1"/>
        <tr r="C14" s="8"/>
      </tp>
      <tp>
        <v>11.960210000000002</v>
        <stp/>
        <stp>ContractData</stp>
        <stp>X.US.CQGCHFSEK</stp>
        <stp>LastTrade</stp>
        <stp/>
        <stp>T</stp>
        <tr r="C43" s="11"/>
        <tr r="C288" s="1"/>
      </tp>
      <tp>
        <v>6.0259</v>
        <stp/>
        <stp>ContractData</stp>
        <stp>X.US.CQGJPYCLP</stp>
        <stp>LastTrade</stp>
        <stp/>
        <stp>T</stp>
        <tr r="C169" s="1"/>
        <tr r="C5" s="8"/>
      </tp>
      <tp>
        <v>41.955200000000005</v>
        <stp/>
        <stp>ContractData</stp>
        <stp>X.US.CQGTWDKRW</stp>
        <stp>LastTrade</stp>
        <stp/>
        <stp>T</stp>
        <tr r="C7" s="12"/>
        <tr r="C295" s="1"/>
      </tp>
      <tp>
        <v>3166.6000000000004</v>
        <stp/>
        <stp>ContractData</stp>
        <stp>X.US.CQGBRLIDR</stp>
        <stp>LastTrade</stp>
        <stp/>
        <stp>T</stp>
        <tr r="C33" s="1"/>
        <tr r="C13" s="4"/>
      </tp>
      <tp>
        <v>8.0000000000000004E-4</v>
        <stp/>
        <stp>ContractData</stp>
        <stp>X.US.CQGEURCHF</stp>
        <stp>NetLastTradeToday</stp>
        <stp/>
        <stp>T</stp>
        <tr r="D141" s="1"/>
        <tr r="D39" s="6"/>
      </tp>
      <tp>
        <v>2.5940000000000001E-2</v>
        <stp/>
        <stp>ContractData</stp>
        <stp>X.US.CQGJPYPLN</stp>
        <stp>LastTrade</stp>
        <stp/>
        <stp>T</stp>
        <tr r="C183" s="1"/>
        <tr r="C19" s="8"/>
      </tp>
      <tp>
        <v>18.5199</v>
        <stp/>
        <stp>ContractData</stp>
        <stp>X.US.CQGUSDLSL</stp>
        <stp>LastTrade</stp>
        <stp/>
        <stp>T</stp>
        <tr r="C73" s="13"/>
        <tr r="C376" s="1"/>
      </tp>
      <tp>
        <v>36.871099999999998</v>
        <stp/>
        <stp>ContractData</stp>
        <stp>X.US.CQGTHBKRW</stp>
        <stp>LastTrade</stp>
        <stp/>
        <stp>T</stp>
        <tr r="C301" s="1"/>
        <tr r="C14" s="12"/>
      </tp>
      <tp>
        <v>0.54529000000000005</v>
        <stp/>
        <stp>ContractData</stp>
        <stp>X.US.CQGNZDCHF</stp>
        <stp>LastTrade</stp>
        <stp/>
        <stp>T</stp>
        <tr r="C16" s="10"/>
        <tr r="C234" s="1"/>
      </tp>
      <tp>
        <v>1.6502200000000002</v>
        <stp/>
        <stp>ContractData</stp>
        <stp>X.US.CQGMYRHKD</stp>
        <stp>LastTrade</stp>
        <stp/>
        <stp>T</stp>
        <tr r="C198" s="1"/>
        <tr r="C10" s="9"/>
      </tp>
      <tp>
        <v>22.147300000000001</v>
        <stp/>
        <stp>ContractData</stp>
        <stp>X.US.CQGNZDTHB</stp>
        <stp>LastTrade</stp>
        <stp/>
        <stp>T</stp>
        <tr r="C235" s="1"/>
        <tr r="C17" s="10"/>
      </tp>
      <tp>
        <v>139.55000000000001</v>
        <stp/>
        <stp>ContractData</stp>
        <stp>X.US.CQGUSDISK</stp>
        <stp>LastTrade</stp>
        <stp/>
        <stp>T</stp>
        <tr r="C361" s="1"/>
        <tr r="C58" s="13"/>
      </tp>
      <tp>
        <v>10.676150000000002</v>
        <stp/>
        <stp>ContractData</stp>
        <stp>X.US.CQGHKDINR</stp>
        <stp>LastTrade</stp>
        <stp/>
        <stp>T</stp>
        <tr r="C151" s="1"/>
        <tr r="C5" s="7"/>
      </tp>
      <tp>
        <v>-3.6000000000000002E-4</v>
        <stp/>
        <stp>ContractData</stp>
        <stp>X.US.CQGTWDMYR</stp>
        <stp>NetLastTradeToday</stp>
        <stp/>
        <stp>T</stp>
        <tr r="D293" s="1"/>
        <tr r="D5" s="12"/>
      </tp>
      <tp>
        <v>0.99862000000000006</v>
        <stp/>
        <stp>ContractData</stp>
        <stp>X.US.CQGUSDBSD</stp>
        <stp>LastTrade</stp>
        <stp/>
        <stp>T</stp>
        <tr r="C313" s="1"/>
        <tr r="C10" s="13"/>
      </tp>
      <tp>
        <v>-2.5000000000000001E-3</v>
        <stp/>
        <stp>ContractData</stp>
        <stp>X.US.CQGEURPHP</stp>
        <stp>NetLastTradeToday</stp>
        <stp/>
        <stp>T</stp>
        <tr r="D28" s="6"/>
        <tr r="D130" s="1"/>
      </tp>
      <tp>
        <v>1.4615200000000002</v>
        <stp/>
        <stp>ContractData</stp>
        <stp>X.US.CQGMYRDKK</stp>
        <stp>LastTrade</stp>
        <stp/>
        <stp>T</stp>
        <tr r="C8" s="9"/>
        <tr r="C196" s="1"/>
      </tp>
      <tp>
        <v>0.92280000000000006</v>
        <stp/>
        <stp>ContractData</stp>
        <stp>X.US.CQGHKDCNY</stp>
        <stp>LastTrade</stp>
        <stp/>
        <stp>T</stp>
        <tr r="C4" s="7"/>
        <tr r="C150" s="1"/>
      </tp>
      <tp>
        <v>4.7054300000000007</v>
        <stp/>
        <stp>ContractData</stp>
        <stp>X.US.CQGGBPSAR</stp>
        <stp>LastTrade</stp>
        <stp/>
        <stp>T</stp>
        <tr r="C51" s="4"/>
        <tr r="C70" s="1"/>
      </tp>
      <tp>
        <v>23.1736</v>
        <stp/>
        <stp>ContractData</stp>
        <stp>X.US.CQGGBPZAR</stp>
        <stp>LastTrade</stp>
        <stp/>
        <stp>T</stp>
        <tr r="C53" s="4"/>
        <tr r="C72" s="1"/>
      </tp>
      <tp>
        <v>0.5</v>
        <stp/>
        <stp>ContractData</stp>
        <stp>X.US.CQGBRLCOP</stp>
        <stp>NetLastTradeToday</stp>
        <stp/>
        <stp>T</stp>
        <tr r="D30" s="1"/>
        <tr r="D10" s="4"/>
      </tp>
      <tp>
        <v>0.89424000000000003</v>
        <stp/>
        <stp>ContractData</stp>
        <stp>X.US.CQGAUDSGD</stp>
        <stp>LastTrade</stp>
        <stp/>
        <stp>T</stp>
        <tr r="C17" s="3"/>
        <tr r="C16" s="1"/>
      </tp>
      <tp>
        <v>-4.58</v>
        <stp/>
        <stp>ContractData</stp>
        <stp>X.US.CQGUSDNGN</stp>
        <stp>NetLastTradeToday</stp>
        <stp/>
        <stp>T</stp>
        <tr r="D96" s="13"/>
        <tr r="D399" s="1"/>
      </tp>
      <tp>
        <v>-1.3300000000000001E-2</v>
        <stp/>
        <stp>ContractData</stp>
        <stp>X.US.CQGUSDBGN</stp>
        <stp>NetLastTradeToday</stp>
        <stp/>
        <stp>T</stp>
        <tr r="D324" s="1"/>
        <tr r="D21" s="13"/>
      </tp>
      <tp>
        <v>-4.0000000000000003E-5</v>
        <stp/>
        <stp>ContractData</stp>
        <stp>X.US.CQGHUFCZK</stp>
        <stp>NetLastTradeToday</stp>
        <stp/>
        <stp>T</stp>
        <tr r="D15" s="7"/>
        <tr r="D160" s="1"/>
      </tp>
      <tp>
        <v>-2.2200000000000001E-2</v>
        <stp/>
        <stp>ContractData</stp>
        <stp>X.US.CQGSGDZAR</stp>
        <stp>NetLastTradeToday</stp>
        <stp/>
        <stp>T</stp>
        <tr r="D261" s="1"/>
        <tr r="D11" s="11"/>
      </tp>
      <tp>
        <v>1.6800000000000001E-3</v>
        <stp/>
        <stp>ContractData</stp>
        <stp>X.US.CQGUSDSGD</stp>
        <stp>NetLastTradeToday</stp>
        <stp/>
        <stp>T</stp>
        <tr r="D112" s="13"/>
        <tr r="D415" s="1"/>
      </tp>
      <tp>
        <v>-6.0000000000000001E-3</v>
        <stp/>
        <stp>ContractData</stp>
        <stp>X.US.CQGSEKZAR</stp>
        <stp>NetLastTradeToday</stp>
        <stp/>
        <stp>T</stp>
        <tr r="D278" s="1"/>
        <tr r="D32" s="11"/>
      </tp>
      <tp>
        <v>-1.2900000000000001E-3</v>
        <stp/>
        <stp>ContractData</stp>
        <stp>X.US.CQGGBPEUR</stp>
        <stp>NetLastTradeToday</stp>
        <stp/>
        <stp>T</stp>
        <tr r="D33" s="4"/>
        <tr r="D52" s="1"/>
      </tp>
      <tp>
        <v>-1.5500000000000002E-3</v>
        <stp/>
        <stp>ContractData</stp>
        <stp>X.US.CQGAUDUSD</stp>
        <stp>NetLastTradeToday</stp>
        <stp/>
        <stp>T</stp>
        <tr r="D23" s="3"/>
        <tr r="D22" s="1"/>
      </tp>
      <tp>
        <v>930.60500000000002</v>
        <stp/>
        <stp>ContractData</stp>
        <stp>X.US.CQGUSDCLP</stp>
        <stp>LastTrade</stp>
        <stp/>
        <stp>T</stp>
        <tr r="C333" s="1"/>
        <tr r="C30" s="13"/>
      </tp>
      <tp>
        <v>7.7499999999999999E-2</v>
        <stp/>
        <stp>ContractData</stp>
        <stp>X.US.CQGEURTWD</stp>
        <stp>NetLastTradeToday</stp>
        <stp/>
        <stp>T</stp>
        <tr r="D142" s="1"/>
        <tr r="D40" s="6"/>
      </tp>
      <tp>
        <v>25.615400000000001</v>
        <stp/>
        <stp>ContractData</stp>
        <stp>X.US.CQGCHFCZK</stp>
        <stp>LastTrade</stp>
        <stp/>
        <stp>T</stp>
        <tr r="C279" s="1"/>
        <tr r="C34" s="11"/>
      </tp>
      <tp>
        <v>0</v>
        <stp/>
        <stp>ContractData</stp>
        <stp>X.US.CQGUSDMGA</stp>
        <stp>NetLastTradeToday</stp>
        <stp/>
        <stp>T</stp>
        <tr r="D381" s="1"/>
        <tr r="D78" s="13"/>
      </tp>
      <tp>
        <v>3.7181100000000002</v>
        <stp/>
        <stp>ContractData</stp>
        <stp>X.US.CQGUSDILS</stp>
        <stp>LastTrade</stp>
        <stp/>
        <stp>T</stp>
        <tr r="C366" s="1"/>
        <tr r="C63" s="13"/>
      </tp>
      <tp>
        <v>22538.2</v>
        <stp/>
        <stp>ContractData</stp>
        <stp>X.US.CQGUSDSLL</stp>
        <stp>LastTrade</stp>
        <stp/>
        <stp>T</stp>
        <tr r="C414" s="1"/>
        <tr r="C111" s="13"/>
      </tp>
      <tp>
        <v>93.41</v>
        <stp/>
        <stp>ContractData</stp>
        <stp>X.US.CQGUSDALL</stp>
        <stp>LastTrade</stp>
        <stp/>
        <stp>T</stp>
        <tr r="C306" s="1"/>
        <tr r="C3" s="13"/>
      </tp>
      <tp>
        <v>4.0046500000000007</v>
        <stp/>
        <stp>ContractData</stp>
        <stp>X.US.CQGUSDPLN</stp>
        <stp>LastTrade</stp>
        <stp/>
        <stp>T</stp>
        <tr r="C103" s="13"/>
        <tr r="C406" s="1"/>
      </tp>
      <tp>
        <v>0.90690000000000004</v>
        <stp/>
        <stp>ContractData</stp>
        <stp>X.US.CQGJPYISK</stp>
        <stp>LastTrade</stp>
        <stp/>
        <stp>T</stp>
        <tr r="C175" s="1"/>
        <tr r="C11" s="8"/>
      </tp>
      <tp>
        <v>11.144350000000001</v>
        <stp/>
        <stp>ContractData</stp>
        <stp>X.US.CQGAUDMXN</stp>
        <stp>LastTrade</stp>
        <stp/>
        <stp>T</stp>
        <tr r="C12" s="1"/>
        <tr r="C13" s="3"/>
      </tp>
      <tp>
        <v>0</v>
        <stp/>
        <stp>ContractData</stp>
        <stp>X.US.CQGUSDUGX</stp>
        <stp>NetLastTradeToday</stp>
        <stp/>
        <stp>T</stp>
        <tr r="D130" s="13"/>
        <tr r="D433" s="1"/>
      </tp>
      <tp>
        <v>8.9599999999999999E-2</v>
        <stp/>
        <stp>ContractData</stp>
        <stp>X.US.CQGBRLJPY</stp>
        <stp>NetLastTradeToday</stp>
        <stp/>
        <stp>T</stp>
        <tr r="D35" s="1"/>
        <tr r="D15" s="4"/>
      </tp>
      <tp>
        <v>8.6000000000000007E-2</v>
        <stp/>
        <stp>ContractData</stp>
        <stp>X.US.CQGGBPHUF</stp>
        <stp>NetLastTradeToday</stp>
        <stp/>
        <stp>T</stp>
        <tr r="D54" s="1"/>
        <tr r="D35" s="4"/>
      </tp>
      <tp>
        <v>2.0200000000000001E-3</v>
        <stp/>
        <stp>ContractData</stp>
        <stp>X.US.CQGGBPAUD</stp>
        <stp>NetLastTradeToday</stp>
        <stp/>
        <stp>T</stp>
        <tr r="D44" s="1"/>
        <tr r="D25" s="4"/>
      </tp>
      <tp>
        <v>6.0000000000000008E-5</v>
        <stp/>
        <stp>ContractData</stp>
        <stp>X.US.CQGZARCHF</stp>
        <stp>NetLastTradeToday</stp>
        <stp/>
        <stp>T</stp>
        <tr r="D270" s="1"/>
        <tr r="D22" s="11"/>
      </tp>
      <tp>
        <v>-0.10920000000000001</v>
        <stp/>
        <stp>ContractData</stp>
        <stp>X.US.CQGUSDKGS</stp>
        <stp>NetLastTradeToday</stp>
        <stp/>
        <stp>T</stp>
        <tr r="D373" s="1"/>
        <tr r="D70" s="13"/>
      </tp>
      <tp>
        <v>-5.1000000000000004E-2</v>
        <stp/>
        <stp>ContractData</stp>
        <stp>X.US.CQGGBPRUB</stp>
        <stp>NetLastTradeToday</stp>
        <stp/>
        <stp>T</stp>
        <tr r="D69" s="1"/>
        <tr r="D50" s="4"/>
      </tp>
      <tp>
        <v>-1.0000000000000001E-5</v>
        <stp/>
        <stp>ContractData</stp>
        <stp>X.US.CQGKRWMYR</stp>
        <stp>NetLastTradeToday</stp>
        <stp/>
        <stp>T</stp>
        <tr r="D273" s="1"/>
        <tr r="D26" s="11"/>
      </tp>
      <tp>
        <v>-0.26369999999999999</v>
        <stp/>
        <stp>ContractData</stp>
        <stp>X.US.CQGUSDEGP</stp>
        <stp>NetLastTradeToday</stp>
        <stp/>
        <stp>T</stp>
        <tr r="D43" s="13"/>
        <tr r="D346" s="1"/>
      </tp>
      <tp>
        <v>0</v>
        <stp/>
        <stp>ContractData</stp>
        <stp>X.US.CQGUSDAFN</stp>
        <stp>NetLastTradeToday</stp>
        <stp/>
        <stp>T</stp>
        <tr r="D2" s="13"/>
        <tr r="D305" s="1"/>
      </tp>
      <tp>
        <v>0</v>
        <stp/>
        <stp>ContractData</stp>
        <stp>X.US.CQGARSBRL</stp>
        <stp>NetLastTradeToday</stp>
        <stp/>
        <stp>T</stp>
        <tr r="D2" s="1"/>
        <tr r="D2" s="3"/>
      </tp>
      <tp>
        <v>0.252</v>
        <stp/>
        <stp>ContractData</stp>
        <stp>X.US.CQGCADJPY</stp>
        <stp>NetLastTradeToday</stp>
        <stp/>
        <stp>T</stp>
        <tr r="D82" s="1"/>
        <tr r="D3" s="5"/>
      </tp>
      <tp>
        <v>-7.490000000000001E-3</v>
        <stp/>
        <stp>ContractData</stp>
        <stp>X.US.CQGAUDBRL</stp>
        <stp>NetLastTradeToday</stp>
        <stp/>
        <stp>T</stp>
        <tr r="D3" s="1"/>
        <tr r="D4" s="3"/>
      </tp>
      <tp>
        <v>0.19594</v>
        <stp/>
        <stp>ContractData</stp>
        <stp>X.US.CQGMYREUR</stp>
        <stp>LastTrade</stp>
        <stp/>
        <stp>T</stp>
        <tr r="C197" s="1"/>
        <tr r="C9" s="9"/>
      </tp>
      <tp>
        <v>0.20892000000000002</v>
        <stp/>
        <stp>ContractData</stp>
        <stp>X.US.CQGJPYTRY</stp>
        <stp>LastTrade</stp>
        <stp/>
        <stp>T</stp>
        <tr r="C189" s="1"/>
        <tr r="C25" s="8"/>
      </tp>
      <tp>
        <v>8.7977600000000002</v>
        <stp/>
        <stp>ContractData</stp>
        <stp>X.US.CQGJPYKRW</stp>
        <stp>LastTrade</stp>
        <stp/>
        <stp>T</stp>
        <tr r="C185" s="1"/>
        <tr r="C21" s="8"/>
      </tp>
      <tp>
        <v>3.5100000000000002</v>
        <stp/>
        <stp>ContractData</stp>
        <stp>X.US.CQGUSDTMT</stp>
        <stp>LastTrade</stp>
        <stp/>
        <stp>T</stp>
        <tr r="C129" s="13"/>
        <tr r="C432" s="1"/>
      </tp>
      <tp>
        <v>3.1325600000000002</v>
        <stp/>
        <stp>ContractData</stp>
        <stp>X.US.CQGAUDMYR</stp>
        <stp>LastTrade</stp>
        <stp/>
        <stp>T</stp>
        <tr r="C12" s="3"/>
        <tr r="C11" s="1"/>
      </tp>
      <tp>
        <v>27.23</v>
        <stp/>
        <stp>ContractData</stp>
        <stp>X.US.CQGUSDZMW</stp>
        <stp>LastTrade</stp>
        <stp/>
        <stp>T</stp>
        <tr r="C397" s="1"/>
        <tr r="C94" s="13"/>
      </tp>
      <tp>
        <v>4.4000000000000004E-2</v>
        <stp/>
        <stp>ContractData</stp>
        <stp>X.US.CQGCNHJPY</stp>
        <stp>NetLastTradeToday</stp>
        <stp/>
        <stp>T</stp>
        <tr r="D95" s="1"/>
        <tr r="D18" s="5"/>
      </tp>
      <tp>
        <v>3.9E-2</v>
        <stp/>
        <stp>ContractData</stp>
        <stp>X.US.CQGCNYJPY</stp>
        <stp>NetLastTradeToday</stp>
        <stp/>
        <stp>T</stp>
        <tr r="D98" s="1"/>
        <tr r="D21" s="5"/>
      </tp>
      <tp>
        <v>0.35100000000000003</v>
        <stp/>
        <stp>ContractData</stp>
        <stp>X.US.CQGCHFJPY</stp>
        <stp>NetLastTradeToday</stp>
        <stp/>
        <stp>T</stp>
        <tr r="D281" s="1"/>
        <tr r="D36" s="11"/>
      </tp>
      <tp>
        <v>5.7808400000000004</v>
        <stp/>
        <stp>ContractData</stp>
        <stp>X.US.CQGSGDHKD</stp>
        <stp>LastTrade</stp>
        <stp/>
        <stp>T</stp>
        <tr r="C5" s="11"/>
        <tr r="C255" s="1"/>
      </tp>
      <tp>
        <v>0.38490000000000002</v>
        <stp/>
        <stp>ContractData</stp>
        <stp>X.US.CQGUSDOMR</stp>
        <stp>LastTrade</stp>
        <stp/>
        <stp>T</stp>
        <tr r="C99" s="13"/>
        <tr r="C402" s="1"/>
      </tp>
      <tp>
        <v>-5.1000000000000004E-2</v>
        <stp/>
        <stp>ContractData</stp>
        <stp>X.US.CQGAUDTRY</stp>
        <stp>NetLastTradeToday</stp>
        <stp/>
        <stp>T</stp>
        <tr r="D21" s="1"/>
        <tr r="D22" s="3"/>
      </tp>
      <tp>
        <v>0.31923000000000001</v>
        <stp/>
        <stp>ContractData</stp>
        <stp>X.US.CQGMYRAUD</stp>
        <stp>LastTrade</stp>
        <stp/>
        <stp>T</stp>
        <tr r="C190" s="1"/>
        <tr r="C2" s="9"/>
      </tp>
      <tp>
        <v>19.235300000000002</v>
        <stp/>
        <stp>ContractData</stp>
        <stp>X.US.CQGMYRRUB</stp>
        <stp>LastTrade</stp>
        <stp/>
        <stp>T</stp>
        <tr r="C18" s="9"/>
        <tr r="C206" s="1"/>
      </tp>
      <tp>
        <v>2095.1</v>
        <stp/>
        <stp>ContractData</stp>
        <stp>X.US.CQGUSDMMK</stp>
        <stp>LastTrade</stp>
        <stp/>
        <stp>T</stp>
        <tr r="C88" s="13"/>
        <tr r="C391" s="1"/>
      </tp>
      <tp>
        <v>0.32809000000000005</v>
        <stp/>
        <stp>ContractData</stp>
        <stp>X.US.CQGBRLNZD</stp>
        <stp>LastTrade</stp>
        <stp/>
        <stp>T</stp>
        <tr r="C18" s="4"/>
        <tr r="C38" s="1"/>
      </tp>
      <tp>
        <v>67.775000000000006</v>
        <stp/>
        <stp>ContractData</stp>
        <stp>X.US.CQGUSDGMD</stp>
        <stp>LastTrade</stp>
        <stp/>
        <stp>T</stp>
        <tr r="C350" s="1"/>
        <tr r="C47" s="13"/>
      </tp>
      <tp>
        <v>1</v>
        <stp/>
        <stp>ContractData</stp>
        <stp>X.US.CQGUSDBMD</stp>
        <stp>LastTrade</stp>
        <stp/>
        <stp>T</stp>
        <tr r="C318" s="1"/>
        <tr r="C15" s="13"/>
      </tp>
      <tp>
        <v>387.92</v>
        <stp/>
        <stp>ContractData</stp>
        <stp>X.US.CQGUSDAMD</stp>
        <stp>LastTrade</stp>
        <stp/>
        <stp>T</stp>
        <tr r="C310" s="1"/>
        <tr r="C7" s="13"/>
      </tp>
      <tp>
        <v>156.82</v>
        <stp/>
        <stp>ContractData</stp>
        <stp>X.US.CQGUSDJMD</stp>
        <stp>LastTrade</stp>
        <stp/>
        <stp>T</stp>
        <tr r="C64" s="13"/>
        <tr r="C367" s="1"/>
      </tp>
      <tp>
        <v>460.19900000000001</v>
        <stp/>
        <stp>ContractData</stp>
        <stp>X.US.CQGUSDKMF</stp>
        <stp>LastTrade</stp>
        <stp/>
        <stp>T</stp>
        <tr r="C337" s="1"/>
        <tr r="C34" s="13"/>
      </tp>
      <tp>
        <v>19.741</v>
        <stp/>
        <stp>ContractData</stp>
        <stp>X.US.CQGHKDJPY</stp>
        <stp>LastTrade</stp>
        <stp/>
        <stp>T</stp>
        <tr r="C153" s="1"/>
        <tr r="C7" s="7"/>
      </tp>
      <tp>
        <v>-1E-4</v>
        <stp/>
        <stp>ContractData</stp>
        <stp>X.US.CQGJPYMYR</stp>
        <stp>NetLastTradeToday</stp>
        <stp/>
        <stp>T</stp>
        <tr r="D179" s="1"/>
        <tr r="D15" s="8"/>
      </tp>
      <tp>
        <v>4.3140000000000005E-2</v>
        <stp/>
        <stp>ContractData</stp>
        <stp>X.US.CQGZARGBP</stp>
        <stp>LastTrade</stp>
        <stp/>
        <stp>T</stp>
        <tr r="C18" s="11"/>
        <tr r="C266" s="1"/>
      </tp>
      <tp>
        <v>-2.0000000000000002E-5</v>
        <stp/>
        <stp>ContractData</stp>
        <stp>X.US.CQGINRMYR</stp>
        <stp>NetLastTradeToday</stp>
        <stp/>
        <stp>T</stp>
        <tr r="D17" s="7"/>
        <tr r="D161" s="1"/>
      </tp>
      <tp>
        <v>-3.0500000000000002E-3</v>
        <stp/>
        <stp>ContractData</stp>
        <stp>X.US.CQGUSDPEN</stp>
        <stp>NetLastTradeToday</stp>
        <stp/>
        <stp>T</stp>
        <tr r="D404" s="1"/>
        <tr r="D101" s="13"/>
      </tp>
      <tp>
        <v>12.326550000000001</v>
        <stp/>
        <stp>ContractData</stp>
        <stp>X.US.CQGCADMXN</stp>
        <stp>LastTrade</stp>
        <stp/>
        <stp>T</stp>
        <tr r="C84" s="1"/>
        <tr r="C5" s="5"/>
      </tp>
      <tp>
        <v>0</v>
        <stp/>
        <stp>ContractData</stp>
        <stp>X.US.CQGUSDGEL</stp>
        <stp>NetLastTradeToday</stp>
        <stp/>
        <stp>T</stp>
        <tr r="D48" s="13"/>
        <tr r="D351" s="1"/>
      </tp>
      <tp>
        <v>3.5710000000000006E-2</v>
        <stp/>
        <stp>ContractData</stp>
        <stp>X.US.CQGUSDSEK</stp>
        <stp>NetLastTradeToday</stp>
        <stp/>
        <stp>T</stp>
        <tr r="D422" s="1"/>
        <tr r="D119" s="13"/>
      </tp>
      <tp>
        <v>7.2170000000000005</v>
        <stp/>
        <stp>ContractData</stp>
        <stp>X.US.CQGUSDCNY</stp>
        <stp>LastTrade</stp>
        <stp/>
        <stp>T</stp>
        <tr r="C32" s="13"/>
        <tr r="C335" s="1"/>
      </tp>
      <tp>
        <v>0.11360000000000001</v>
        <stp/>
        <stp>ContractData</stp>
        <stp>X.US.CQGKRWJPY</stp>
        <stp>LastTrade</stp>
        <stp/>
        <stp>T</stp>
        <tr r="C272" s="1"/>
        <tr r="C25" s="11"/>
      </tp>
      <tp>
        <v>-0.35000000000000003</v>
        <stp/>
        <stp>ContractData</stp>
        <stp>X.US.CQGTHBIDR</stp>
        <stp>NetLastTradeToday</stp>
        <stp/>
        <stp>T</stp>
        <tr r="D298" s="1"/>
        <tr r="D11" s="12"/>
      </tp>
      <tp>
        <v>3.1580000000000004E-2</v>
        <stp/>
        <stp>ContractData</stp>
        <stp>X.US.CQGIDRBRL</stp>
        <stp>LastTrade</stp>
        <stp/>
        <stp>T</stp>
        <tr r="C19" s="7"/>
        <tr r="C162" s="1"/>
      </tp>
      <tp>
        <v>0.55828</v>
        <stp/>
        <stp>ContractData</stp>
        <stp>X.US.CQGNZDEUR</stp>
        <stp>LastTrade</stp>
        <stp/>
        <stp>T</stp>
        <tr r="C6" s="10"/>
        <tr r="C224" s="1"/>
      </tp>
      <tp>
        <v>-3.6000000000000002E-4</v>
        <stp/>
        <stp>ContractData</stp>
        <stp>X.US.CQGJPYCZK</stp>
        <stp>NetLastTradeToday</stp>
        <stp/>
        <stp>T</stp>
        <tr r="D171" s="1"/>
        <tr r="D7" s="8"/>
      </tp>
      <tp>
        <v>-4.0000000000000003E-5</v>
        <stp/>
        <stp>ContractData</stp>
        <stp>X.US.CQGJPYNZD</stp>
        <stp>NetLastTradeToday</stp>
        <stp/>
        <stp>T</stp>
        <tr r="D16" s="8"/>
        <tr r="D180" s="1"/>
      </tp>
      <tp>
        <v>3384.96</v>
        <stp/>
        <stp>ContractData</stp>
        <stp>X.US.CQGUSDMNT</stp>
        <stp>LastTrade</stp>
        <stp/>
        <stp>T</stp>
        <tr r="C85" s="13"/>
        <tr r="C388" s="1"/>
      </tp>
      <tp>
        <v>-9.0000000000000006E-5</v>
        <stp/>
        <stp>ContractData</stp>
        <stp>X.US.CQGIDRMYR</stp>
        <stp>NetLastTradeToday</stp>
        <stp/>
        <stp>T</stp>
        <tr r="D20" s="7"/>
        <tr r="D163" s="1"/>
      </tp>
      <tp>
        <v>5.0000000000000001E-4</v>
        <stp/>
        <stp>ContractData</stp>
        <stp>X.US.CQGUSDAED</stp>
        <stp>NetLastTradeToday</stp>
        <stp/>
        <stp>T</stp>
        <tr r="D435" s="1"/>
        <tr r="D132" s="13"/>
      </tp>
      <tp>
        <v>27.2288</v>
        <stp/>
        <stp>ContractData</stp>
        <stp>X.US.CQGSGDTHB</stp>
        <stp>LastTrade</stp>
        <stp/>
        <stp>T</stp>
        <tr r="C14" s="11"/>
        <tr r="C264" s="1"/>
      </tp>
      <tp>
        <v>-0.1552</v>
        <stp/>
        <stp>ContractData</stp>
        <stp>X.US.CQGEURRUB</stp>
        <stp>NetLastTradeToday</stp>
        <stp/>
        <stp>T</stp>
        <tr r="D134" s="1"/>
        <tr r="D32" s="6"/>
      </tp>
      <tp>
        <v>3.7900000000000004E-3</v>
        <stp/>
        <stp>ContractData</stp>
        <stp>X.US.CQGEURAUD</stp>
        <stp>NetLastTradeToday</stp>
        <stp/>
        <stp>T</stp>
        <tr r="D3" s="6"/>
        <tr r="D105" s="1"/>
      </tp>
      <tp>
        <v>1.36358</v>
        <stp/>
        <stp>ContractData</stp>
        <stp>X.US.CQGILSBRL</stp>
        <stp>LastTrade</stp>
        <stp/>
        <stp>T</stp>
        <tr r="C165" s="1"/>
        <tr r="C23" s="7"/>
      </tp>
      <tp>
        <v>0.9335</v>
        <stp/>
        <stp>ContractData</stp>
        <stp>X.US.CQGBRLMYR</stp>
        <stp>LastTrade</stp>
        <stp/>
        <stp>T</stp>
        <tr r="C16" s="4"/>
        <tr r="C36" s="1"/>
      </tp>
      <tp>
        <v>83.497700000000009</v>
        <stp/>
        <stp>ContractData</stp>
        <stp>X.US.CQGUSDINR</stp>
        <stp>LastTrade</stp>
        <stp/>
        <stp>T</stp>
        <tr r="C362" s="1"/>
        <tr r="C59" s="13"/>
      </tp>
      <tp>
        <v>0.29299999999999998</v>
        <stp/>
        <stp>ContractData</stp>
        <stp>X.US.CQGEURHUF</stp>
        <stp>NetLastTradeToday</stp>
        <stp/>
        <stp>T</stp>
        <tr r="D116" s="1"/>
        <tr r="D14" s="6"/>
      </tp>
      <tp>
        <v>24.710800000000003</v>
        <stp/>
        <stp>ContractData</stp>
        <stp>X.US.CQGUSDHNL</stp>
        <stp>LastTrade</stp>
        <stp/>
        <stp>T</stp>
        <tr r="C358" s="1"/>
        <tr r="C55" s="13"/>
      </tp>
      <tp>
        <v>7.2216000000000005</v>
        <stp/>
        <stp>ContractData</stp>
        <stp>X.US.CQGUSDCNH</stp>
        <stp>LastTrade</stp>
        <stp/>
        <stp>T</stp>
        <tr r="C334" s="1"/>
        <tr r="C31" s="13"/>
      </tp>
      <tp>
        <v>25290</v>
        <stp/>
        <stp>ContractData</stp>
        <stp>X.US.CQGUSDVND</stp>
        <stp>LastTrade</stp>
        <stp/>
        <stp>T</stp>
        <tr r="C137" s="13"/>
        <tr r="C440" s="1"/>
      </tp>
      <tp>
        <v>3.1258000000000004</v>
        <stp/>
        <stp>ContractData</stp>
        <stp>X.US.CQGUSDTND</stp>
        <stp>LastTrade</stp>
        <stp/>
        <stp>T</stp>
        <tr r="C430" s="1"/>
        <tr r="C127" s="13"/>
      </tp>
      <tp>
        <v>42.304000000000002</v>
        <stp/>
        <stp>ContractData</stp>
        <stp>X.US.CQGSGDPHP</stp>
        <stp>LastTrade</stp>
        <stp/>
        <stp>T</stp>
        <tr r="C10" s="11"/>
        <tr r="C260" s="1"/>
      </tp>
      <tp>
        <v>1.3527</v>
        <stp/>
        <stp>ContractData</stp>
        <stp>X.US.CQGUSDBND</stp>
        <stp>LastTrade</stp>
        <stp/>
        <stp>T</stp>
        <tr r="C323" s="1"/>
        <tr r="C20" s="13"/>
      </tp>
      <tp>
        <v>3.5799999999999998E-2</v>
        <stp/>
        <stp>ContractData</stp>
        <stp>X.US.CQGGBPTWD</stp>
        <stp>NetLastTradeToday</stp>
        <stp/>
        <stp>T</stp>
        <tr r="D57" s="4"/>
        <tr r="D76" s="1"/>
      </tp>
      <tp>
        <v>-4.5000000000000004E-4</v>
        <stp/>
        <stp>ContractData</stp>
        <stp>X.US.CQGGBPKWD</stp>
        <stp>NetLastTradeToday</stp>
        <stp/>
        <stp>T</stp>
        <tr r="D59" s="1"/>
        <tr r="D40" s="4"/>
      </tp>
      <tp>
        <v>1.7875000000000001</v>
        <stp/>
        <stp>ContractData</stp>
        <stp>X.US.CQGUSDANG</stp>
        <stp>LastTrade</stp>
        <stp/>
        <stp>T</stp>
        <tr r="C91" s="13"/>
        <tr r="C394" s="1"/>
      </tp>
      <tp>
        <v>8581.5</v>
        <stp/>
        <stp>ContractData</stp>
        <stp>X.US.CQGUSDGNF</stp>
        <stp>LastTrade</stp>
        <stp/>
        <stp>T</stp>
        <tr r="C53" s="13"/>
        <tr r="C356" s="1"/>
      </tp>
      <tp>
        <v>0</v>
        <stp/>
        <stp>ContractData</stp>
        <stp>X.US.CQGUSDVES</stp>
        <stp>NetLastTradeToday</stp>
        <stp/>
        <stp>T</stp>
        <tr r="D136" s="13"/>
        <tr r="D439" s="1"/>
      </tp>
      <tp>
        <v>-0.5</v>
        <stp/>
        <stp>ContractData</stp>
        <stp>X.US.CQGUSDKES</stp>
        <stp>NetLastTradeToday</stp>
        <stp/>
        <stp>T</stp>
        <tr r="D68" s="13"/>
        <tr r="D371" s="1"/>
      </tp>
      <tp>
        <v>-0.115</v>
        <stp/>
        <stp>ContractData</stp>
        <stp>X.US.CQGUSDYER</stp>
        <stp>NetLastTradeToday</stp>
        <stp/>
        <stp>T</stp>
        <tr r="D138" s="13"/>
        <tr r="D441" s="1"/>
      </tp>
      <tp>
        <v>8.4590000000000012E-2</v>
        <stp/>
        <stp>ContractData</stp>
        <stp>X.US.CQGIDRKRW</stp>
        <stp>LastTrade</stp>
        <stp/>
        <stp>T</stp>
        <tr r="C164" s="1"/>
        <tr r="C21" s="7"/>
      </tp>
      <tp>
        <v>0.152</v>
        <stp/>
        <stp>ContractData</stp>
        <stp>X.US.CQGBRLARS</stp>
        <stp>NetLastTradeToday</stp>
        <stp/>
        <stp>T</stp>
        <tr r="D4" s="4"/>
        <tr r="D24" s="1"/>
      </tp>
      <tp>
        <v>-1.9000000000000001E-4</v>
        <stp/>
        <stp>ContractData</stp>
        <stp>X.US.CQGBOBBRL</stp>
        <stp>NetLastTradeToday</stp>
        <stp/>
        <stp>T</stp>
        <tr r="D2" s="4"/>
        <tr r="D23" s="1"/>
      </tp>
      <tp>
        <v>1.0994600000000001</v>
        <stp/>
        <stp>ContractData</stp>
        <stp>X.US.CQGAUDNZD</stp>
        <stp>LastTrade</stp>
        <stp/>
        <stp>T</stp>
        <tr r="C13" s="1"/>
        <tr r="C14" s="3"/>
      </tp>
      <tp>
        <v>0.22270000000000001</v>
        <stp/>
        <stp>ContractData</stp>
        <stp>X.US.CQGTWDCNY</stp>
        <stp>LastTrade</stp>
        <stp/>
        <stp>T</stp>
        <tr r="C2" s="12"/>
        <tr r="C290" s="1"/>
      </tp>
      <tp>
        <v>-0.01</v>
        <stp/>
        <stp>ContractData</stp>
        <stp>X.US.CQGUSDMDL</stp>
        <stp>NetLastTradeToday</stp>
        <stp/>
        <stp>T</stp>
        <tr r="D387" s="1"/>
        <tr r="D84" s="13"/>
      </tp>
      <tp>
        <v>-1.9599999999999999E-2</v>
        <stp/>
        <stp>ContractData</stp>
        <stp>X.US.CQGCADTRY</stp>
        <stp>NetLastTradeToday</stp>
        <stp/>
        <stp>T</stp>
        <tr r="D14" s="5"/>
        <tr r="D93" s="1"/>
      </tp>
      <tp>
        <v>-3.6000000000000002E-4</v>
        <stp/>
        <stp>ContractData</stp>
        <stp>X.US.CQGHKDMYR</stp>
        <stp>NetLastTradeToday</stp>
        <stp/>
        <stp>T</stp>
        <tr r="D154" s="1"/>
        <tr r="D8" s="7"/>
      </tp>
      <tp>
        <v>-2.3300000000000001E-2</v>
        <stp/>
        <stp>ContractData</stp>
        <stp>X.US.CQGCHFTRY</stp>
        <stp>NetLastTradeToday</stp>
        <stp/>
        <stp>T</stp>
        <tr r="D44" s="11"/>
        <tr r="D289" s="1"/>
      </tp>
      <tp>
        <v>58.02</v>
        <stp/>
        <stp>ContractData</stp>
        <stp>X.US.CQGUSDDOP</stp>
        <stp>LastTrade</stp>
        <stp/>
        <stp>T</stp>
        <tr r="C41" s="13"/>
        <tr r="C344" s="1"/>
      </tp>
      <tp>
        <v>3893.46</v>
        <stp/>
        <stp>ContractData</stp>
        <stp>X.US.CQGUSDCOP</stp>
        <stp>LastTrade</stp>
        <stp/>
        <stp>T</stp>
        <tr r="C33" s="13"/>
        <tr r="C336" s="1"/>
      </tp>
      <tp>
        <v>8.0555000000000003</v>
        <stp/>
        <stp>ContractData</stp>
        <stp>X.US.CQGUSDMOP</stp>
        <stp>LastTrade</stp>
        <stp/>
        <stp>T</stp>
        <tr r="C379" s="1"/>
        <tr r="C76" s="13"/>
      </tp>
      <tp>
        <v>571.4</v>
        <stp/>
        <stp>ContractData</stp>
        <stp>X.US.CQGUSDSOS</stp>
        <stp>LastTrade</stp>
        <stp/>
        <stp>T</stp>
        <tr r="C113" s="13"/>
        <tr r="C416" s="1"/>
      </tp>
      <tp>
        <v>7.400000000000001E-2</v>
        <stp/>
        <stp>ContractData</stp>
        <stp>X.US.CQGAUDJPY</stp>
        <stp>NetLastTradeToday</stp>
        <stp/>
        <stp>T</stp>
        <tr r="D11" s="3"/>
        <tr r="D10" s="1"/>
      </tp>
      <tp>
        <v>0.65651000000000004</v>
        <stp/>
        <stp>ContractData</stp>
        <stp>X.US.CQGCNYMYR</stp>
        <stp>LastTrade</stp>
        <stp/>
        <stp>T</stp>
        <tr r="C22" s="5"/>
        <tr r="C99" s="1"/>
      </tp>
      <tp>
        <v>173.68</v>
        <stp/>
        <stp>ContractData</stp>
        <stp>X.US.CQGHKDKRW</stp>
        <stp>LastTrade</stp>
        <stp/>
        <stp>T</stp>
        <tr r="C157" s="1"/>
        <tr r="C11" s="7"/>
      </tp>
      <tp>
        <v>3.3211100000000005</v>
        <stp/>
        <stp>ContractData</stp>
        <stp>X.US.CQGBRLMXN</stp>
        <stp>LastTrade</stp>
        <stp/>
        <stp>T</stp>
        <tr r="C37" s="1"/>
        <tr r="C17" s="4"/>
      </tp>
      <tp>
        <v>6.8313300000000003</v>
        <stp/>
        <stp>ContractData</stp>
        <stp>X.US.CQGMYRTWD</stp>
        <stp>LastTrade</stp>
        <stp/>
        <stp>T</stp>
        <tr r="C213" s="1"/>
        <tr r="C25" s="9"/>
      </tp>
      <tp>
        <v>4.6207000000000003</v>
        <stp/>
        <stp>ContractData</stp>
        <stp>X.US.CQGUSDRON</stp>
        <stp>LastTrade</stp>
        <stp/>
        <stp>T</stp>
        <tr r="C105" s="13"/>
        <tr r="C408" s="1"/>
      </tp>
      <tp>
        <v>5.2249600000000003</v>
        <stp/>
        <stp>ContractData</stp>
        <stp>X.US.CQGCHFMYR</stp>
        <stp>LastTrade</stp>
        <stp/>
        <stp>T</stp>
        <tr r="C282" s="1"/>
        <tr r="C37" s="11"/>
      </tp>
      <tp>
        <v>10.86645</v>
        <stp/>
        <stp>ContractData</stp>
        <stp>X.US.CQGUSDNOK</stp>
        <stp>LastTrade</stp>
        <stp/>
        <stp>T</stp>
        <tr r="C401" s="1"/>
        <tr r="C98" s="13"/>
      </tp>
      <tp>
        <v>0.70865000000000011</v>
        <stp/>
        <stp>ContractData</stp>
        <stp>X.US.CQGUSDJOD</stp>
        <stp>LastTrade</stp>
        <stp/>
        <stp>T</stp>
        <tr r="C369" s="1"/>
        <tr r="C66" s="13"/>
      </tp>
      <tp>
        <v>0.01</v>
        <stp/>
        <stp>ContractData</stp>
        <stp>X.US.CQGUSDBDT</stp>
        <stp>NetLastTradeToday</stp>
        <stp/>
        <stp>T</stp>
        <tr r="D315" s="1"/>
        <tr r="D12" s="13"/>
      </tp>
      <tp>
        <v>609.27</v>
        <stp/>
        <stp>ContractData</stp>
        <stp>X.US.CQGUSDXOF</stp>
        <stp>LastTrade</stp>
        <stp/>
        <stp>T</stp>
        <tr r="C331" s="1"/>
        <tr r="C28" s="13"/>
      </tp>
      <tp>
        <v>834.06000000000006</v>
        <stp/>
        <stp>ContractData</stp>
        <stp>X.US.CQGUSDAOA</stp>
        <stp>LastTrade</stp>
        <stp/>
        <stp>T</stp>
        <tr r="C5" s="13"/>
        <tr r="C308" s="1"/>
      </tp>
      <tp>
        <v>0</v>
        <stp/>
        <stp>ContractData</stp>
        <stp>X.US.CQGCLPBRL</stp>
        <stp>NetLastTradeToday</stp>
        <stp/>
        <stp>T</stp>
        <tr r="D94" s="1"/>
      </tp>
      <tp>
        <v>30.5</v>
        <stp/>
        <stp>ContractData</stp>
        <stp>X.US.CQGUSDIDR</stp>
        <stp>NetLastTradeToday</stp>
        <stp/>
        <stp>T</stp>
        <tr r="D60" s="13"/>
        <tr r="D363" s="1"/>
      </tp>
      <tp>
        <v>3.4636</v>
        <stp/>
        <stp>ContractData</stp>
        <stp>X.US.CQGCADMYR</stp>
        <stp>LastTrade</stp>
        <stp/>
        <stp>T</stp>
        <tr r="C4" s="5"/>
        <tr r="C83" s="1"/>
      </tp>
      <tp>
        <v>-5.7000000000000009E-4</v>
        <stp/>
        <stp>ContractData</stp>
        <stp>X.US.CQGCNYBRL</stp>
        <stp>NetLastTradeToday</stp>
        <stp/>
        <stp>T</stp>
        <tr r="D97" s="1"/>
        <tr r="D20" s="5"/>
      </tp>
      <tp>
        <v>0</v>
        <stp/>
        <stp>ContractData</stp>
        <stp>X.US.CQGCOPBRL</stp>
        <stp>NetLastTradeToday</stp>
        <stp/>
        <stp>T</stp>
        <tr r="D102" s="1"/>
        <tr r="D26" s="5"/>
      </tp>
      <tp>
        <v>0.19590000000000002</v>
        <stp/>
        <stp>ContractData</stp>
        <stp>X.US.CQGTHBCNY</stp>
        <stp>LastTrade</stp>
        <stp/>
        <stp>T</stp>
        <tr r="C297" s="1"/>
        <tr r="C10" s="12"/>
      </tp>
      <tp>
        <v>0</v>
        <stp/>
        <stp>ContractData</stp>
        <stp>X.US.CQGEURISK</stp>
        <stp>NetLastTradeToday</stp>
        <stp/>
        <stp>T</stp>
        <tr r="D117" s="1"/>
        <tr r="D15" s="6"/>
      </tp>
      <tp>
        <v>29.151600000000002</v>
        <stp/>
        <stp>ContractData</stp>
        <stp>X.US.CQGGBPCZK</stp>
        <stp>LastTrade</stp>
        <stp/>
        <stp>T</stp>
        <tr r="C49" s="1"/>
        <tr r="C30" s="4"/>
      </tp>
      <tp>
        <v>-1.14E-2</v>
        <stp/>
        <stp>ContractData</stp>
        <stp>X.US.CQGNZDMXN</stp>
        <stp>NetLastTradeToday</stp>
        <stp/>
        <stp>T</stp>
        <tr r="D229" s="1"/>
        <tr r="D11" s="10"/>
      </tp>
      <tp>
        <v>2.08704</v>
        <stp/>
        <stp>ContractData</stp>
        <stp>X.US.CQGGBPNZD</stp>
        <stp>LastTrade</stp>
        <stp/>
        <stp>T</stp>
        <tr r="C43" s="4"/>
        <tr r="C62" s="1"/>
      </tp>
      <tp>
        <v>0</v>
        <stp/>
        <stp>ContractData</stp>
        <stp>X.US.CQGUSDXCD</stp>
        <stp>NetLastTradeToday</stp>
        <stp/>
        <stp>T</stp>
        <tr r="D42" s="13"/>
        <tr r="D345" s="1"/>
      </tp>
      <tp>
        <v>0.79660000000000009</v>
        <stp/>
        <stp>ContractData</stp>
        <stp>X.US.CQGUSDSHP</stp>
        <stp>LastTrade</stp>
        <stp/>
        <stp>T</stp>
        <tr r="C411" s="1"/>
        <tr r="C108" s="13"/>
      </tp>
      <tp>
        <v>57.241500000000002</v>
        <stp/>
        <stp>ContractData</stp>
        <stp>X.US.CQGUSDPHP</stp>
        <stp>LastTrade</stp>
        <stp/>
        <stp>T</stp>
        <tr r="C405" s="1"/>
        <tr r="C102" s="13"/>
      </tp>
      <tp>
        <v>-2.0000000000000002E-5</v>
        <stp/>
        <stp>ContractData</stp>
        <stp>X.US.CQGEURUSD</stp>
        <stp>NetLastTradeToday</stp>
        <stp/>
        <stp>T</stp>
        <tr r="D148" s="1"/>
        <tr r="D46" s="6"/>
      </tp>
      <tp>
        <v>32.585000000000001</v>
        <stp/>
        <stp>ContractData</stp>
        <stp>X.US.CQGMYRJPY</stp>
        <stp>LastTrade</stp>
        <stp/>
        <stp>T</stp>
        <tr r="C202" s="1"/>
        <tr r="C14" s="9"/>
      </tp>
      <tp>
        <v>13.752700000000001</v>
        <stp/>
        <stp>ContractData</stp>
        <stp>X.US.CQGUSDGHS</stp>
        <stp>LastTrade</stp>
        <stp/>
        <stp>T</stp>
        <tr r="C49" s="13"/>
        <tr r="C352" s="1"/>
      </tp>
      <tp>
        <v>-6.9000000000000008E-4</v>
        <stp/>
        <stp>ContractData</stp>
        <stp>X.US.CQGCADEUR</stp>
        <stp>NetLastTradeToday</stp>
        <stp/>
        <stp>T</stp>
        <tr r="D2" s="5"/>
        <tr r="D81" s="1"/>
      </tp>
      <tp>
        <v>4070.5</v>
        <stp/>
        <stp>ContractData</stp>
        <stp>X.US.CQGUSDKHR</stp>
        <stp>LastTrade</stp>
        <stp/>
        <stp>T</stp>
        <tr r="C326" s="1"/>
        <tr r="C23" s="13"/>
      </tp>
      <tp>
        <v>9.157</v>
        <stp/>
        <stp>ContractData</stp>
        <stp>X.US.CQGMXNJPY</stp>
        <stp>LastTrade</stp>
        <stp/>
        <stp>T</stp>
        <tr r="C31" s="9"/>
        <tr r="C218" s="1"/>
      </tp>
      <tp>
        <v>0.60116000000000003</v>
        <stp/>
        <stp>ContractData</stp>
        <stp>X.US.CQGNZDUSD</stp>
        <stp>LastTrade</stp>
        <stp/>
        <stp>T</stp>
        <tr r="C237" s="1"/>
        <tr r="C19" s="10"/>
      </tp>
      <tp>
        <v>5.3337000000000003</v>
        <stp/>
        <stp>ContractData</stp>
        <stp>X.US.CQGSGDCNY</stp>
        <stp>LastTrade</stp>
        <stp/>
        <stp>T</stp>
        <tr r="C4" s="11"/>
        <tr r="C254" s="1"/>
      </tp>
      <tp>
        <v>-4.3E-3</v>
        <stp/>
        <stp>ContractData</stp>
        <stp>X.US.CQGCNYRUB</stp>
        <stp>NetLastTradeToday</stp>
        <stp/>
        <stp>T</stp>
        <tr r="D24" s="5"/>
        <tr r="D101" s="1"/>
      </tp>
      <tp>
        <v>0.254</v>
        <stp/>
        <stp>ContractData</stp>
        <stp>X.US.CQGCHFHUF</stp>
        <stp>NetLastTradeToday</stp>
        <stp/>
        <stp>T</stp>
        <tr r="D35" s="11"/>
        <tr r="D280" s="1"/>
      </tp>
      <tp>
        <v>18.156200000000002</v>
        <stp/>
        <stp>ContractData</stp>
        <stp>X.US.CQGEURMXN</stp>
        <stp>LastTrade</stp>
        <stp/>
        <stp>T</stp>
        <tr r="C22" s="6"/>
        <tr r="C124" s="1"/>
      </tp>
      <tp>
        <v>-3.0000000000000001E-3</v>
        <stp/>
        <stp>ContractData</stp>
        <stp>X.US.CQGCHFRUB</stp>
        <stp>NetLastTradeToday</stp>
        <stp/>
        <stp>T</stp>
        <tr r="D286" s="1"/>
        <tr r="D41" s="11"/>
      </tp>
      <tp>
        <v>1E-3</v>
        <stp/>
        <stp>ContractData</stp>
        <stp>X.US.CQGCNYAUD</stp>
        <stp>NetLastTradeToday</stp>
        <stp/>
        <stp>T</stp>
        <tr r="D96" s="1"/>
        <tr r="D19" s="5"/>
      </tp>
      <tp>
        <v>0.6842100000000001</v>
        <stp/>
        <stp>ContractData</stp>
        <stp>X.US.CQGDKKMYR</stp>
        <stp>LastTrade</stp>
        <stp/>
        <stp>T</stp>
        <tr r="C103" s="1"/>
        <tr r="C28" s="5"/>
      </tp>
      <tp>
        <v>0.37705000000000005</v>
        <stp/>
        <stp>ContractData</stp>
        <stp>X.US.CQGUSDBHD</stp>
        <stp>LastTrade</stp>
        <stp/>
        <stp>T</stp>
        <tr r="C314" s="1"/>
        <tr r="C11" s="13"/>
      </tp>
      <tp>
        <v>0.90703000000000011</v>
        <stp/>
        <stp>ContractData</stp>
        <stp>X.US.CQGUSDCHF</stp>
        <stp>LastTrade</stp>
        <stp/>
        <stp>T</stp>
        <tr r="C120" s="13"/>
        <tr r="C423" s="1"/>
      </tp>
      <tp>
        <v>0.27845000000000003</v>
        <stp/>
        <stp>ContractData</stp>
        <stp>X.US.CQGUSDSCR</stp>
        <stp>NetLastTradeToday</stp>
        <stp/>
        <stp>T</stp>
        <tr r="D413" s="1"/>
        <tr r="D110" s="13"/>
      </tp>
      <tp>
        <v>4.8100000000000004E-2</v>
        <stp/>
        <stp>ContractData</stp>
        <stp>X.US.CQGCADRUB</stp>
        <stp>NetLastTradeToday</stp>
        <stp/>
        <stp>T</stp>
        <tr r="D87" s="1"/>
        <tr r="D8" s="5"/>
      </tp>
      <tp>
        <v>36.835999999999999</v>
        <stp/>
        <stp>ContractData</stp>
        <stp>X.US.CQGUSDTHB</stp>
        <stp>LastTrade</stp>
        <stp/>
        <stp>T</stp>
        <tr r="C125" s="13"/>
        <tr r="C428" s="1"/>
      </tp>
      <tp>
        <v>1.00163</v>
        <stp/>
        <stp>ContractData</stp>
        <stp>X.US.CQGSEKNOK</stp>
        <stp>LastTrade</stp>
        <stp/>
        <stp>T</stp>
        <tr r="C30" s="11"/>
        <tr r="C276" s="1"/>
      </tp>
      <tp>
        <v>-1.1E-4</v>
        <stp/>
        <stp>ContractData</stp>
        <stp>X.US.CQGMYRNZD</stp>
        <stp>NetLastTradeToday</stp>
        <stp/>
        <stp>T</stp>
        <tr r="D15" s="9"/>
        <tr r="D203" s="1"/>
      </tp>
      <tp>
        <v>7.9170000000000004E-2</v>
        <stp/>
        <stp>ContractData</stp>
        <stp>X.US.CQGRUBCNY</stp>
        <stp>LastTrade</stp>
        <stp/>
        <stp>T</stp>
        <tr r="C250" s="1"/>
        <tr r="C37" s="10"/>
      </tp>
      <tp>
        <v>1.2200000000000002E-3</v>
        <stp/>
        <stp>ContractData</stp>
        <stp>X.US.CQGEURBRL</stp>
        <stp>NetLastTradeToday</stp>
        <stp/>
        <stp>T</stp>
        <tr r="D4" s="6"/>
        <tr r="D106" s="1"/>
      </tp>
      <tp>
        <v>0.376</v>
        <stp/>
        <stp>ContractData</stp>
        <stp>X.US.CQGGBPJPY</stp>
        <stp>NetLastTradeToday</stp>
        <stp/>
        <stp>T</stp>
        <tr r="D39" s="4"/>
        <tr r="D58" s="1"/>
      </tp>
      <tp>
        <v>6.0030000000000001</v>
        <stp/>
        <stp>ContractData</stp>
        <stp>X.US.CQGSGDIDR</stp>
        <stp>NetLastTradeToday</stp>
        <stp/>
        <stp>T</stp>
        <tr r="D6" s="11"/>
        <tr r="D256" s="1"/>
      </tp>
      <tp>
        <v>5.1034500000000005</v>
        <stp/>
        <stp>ContractData</stp>
        <stp>X.US.CQGEURMYR</stp>
        <stp>LastTrade</stp>
        <stp/>
        <stp>T</stp>
        <tr r="C123" s="1"/>
        <tr r="C21" s="6"/>
      </tp>
      <tp>
        <v>1.7662</v>
        <stp/>
        <stp>ContractData</stp>
        <stp>X.US.CQGTWDPHP</stp>
        <stp>LastTrade</stp>
        <stp/>
        <stp>T</stp>
        <tr r="C294" s="1"/>
        <tr r="C6" s="12"/>
      </tp>
      <tp>
        <v>6.7000000000000002E-4</v>
        <stp/>
        <stp>ContractData</stp>
        <stp>X.US.CQGBRLAUD</stp>
        <stp>NetLastTradeToday</stp>
        <stp/>
        <stp>T</stp>
        <tr r="D25" s="1"/>
        <tr r="D5" s="4"/>
      </tp>
      <tp t="s">
        <v/>
        <stp/>
        <stp>ContractData</stp>
        <stp>X.US.CQGUSDBBD</stp>
        <stp>NetLastTradeToday</stp>
        <stp/>
        <stp>T</stp>
        <tr r="D316" s="1"/>
        <tr r="D13" s="13"/>
      </tp>
      <tp>
        <v>3.2000000000000001E-2</v>
        <stp/>
        <stp>ContractData</stp>
        <stp>X.US.CQGBRLRUB</stp>
        <stp>NetLastTradeToday</stp>
        <stp/>
        <stp>T</stp>
        <tr r="D39" s="1"/>
        <tr r="D19" s="4"/>
      </tp>
      <tp>
        <v>19.409400000000002</v>
        <stp/>
        <stp>ContractData</stp>
        <stp>X.US.CQGNZDTRY</stp>
        <stp>LastTrade</stp>
        <stp/>
        <stp>T</stp>
        <tr r="C236" s="1"/>
        <tr r="C18" s="10"/>
      </tp>
      <tp>
        <v>0.79660000000000009</v>
        <stp/>
        <stp>ContractData</stp>
        <stp>X.US.CQGUSDGIP</stp>
        <stp>LastTrade</stp>
        <stp/>
        <stp>T</stp>
        <tr r="C353" s="1"/>
        <tr r="C50" s="13"/>
      </tp>
      <tp>
        <v>-0.2278</v>
        <stp/>
        <stp>ContractData</stp>
        <stp>X.US.CQGEURSRD</stp>
        <stp>NetLastTradeToday</stp>
        <stp/>
        <stp>T</stp>
        <tr r="D37" s="6"/>
        <tr r="D139" s="1"/>
      </tp>
      <tp>
        <v>41.045000000000002</v>
        <stp/>
        <stp>ContractData</stp>
        <stp>X.US.CQGEURUYU</stp>
        <stp>LastTrade</stp>
        <stp/>
        <stp>T</stp>
        <tr r="C147" s="1"/>
        <tr r="C45" s="6"/>
      </tp>
      <tp>
        <v>3.0300000000000001E-2</v>
        <stp/>
        <stp>ContractData</stp>
        <stp>X.US.CQGEURTRY</stp>
        <stp>NetLastTradeToday</stp>
        <stp/>
        <stp>T</stp>
        <tr r="D43" s="6"/>
        <tr r="D145" s="1"/>
      </tp>
      <tp>
        <v>36.619999999999997</v>
        <stp/>
        <stp>ContractData</stp>
        <stp>X.US.CQGUSDNIO</stp>
        <stp>LastTrade</stp>
        <stp/>
        <stp>T</stp>
        <tr r="C398" s="1"/>
        <tr r="C95" s="13"/>
      </tp>
      <tp>
        <v>8.9000000000000006E-4</v>
        <stp/>
        <stp>ContractData</stp>
        <stp>X.US.CQGNZDMYR</stp>
        <stp>NetLastTradeToday</stp>
        <stp/>
        <stp>T</stp>
        <tr r="D10" s="10"/>
        <tr r="D228" s="1"/>
      </tp>
      <tp>
        <v>1.5537000000000001</v>
        <stp/>
        <stp>ContractData</stp>
        <stp>X.US.CQGTHBPHP</stp>
        <stp>LastTrade</stp>
        <stp/>
        <stp>T</stp>
        <tr r="C300" s="1"/>
        <tr r="C13" s="12"/>
      </tp>
      <tp>
        <v>3.0479000000000003</v>
        <stp/>
        <stp>ContractData</stp>
        <stp>X.US.CQGNZDBRL</stp>
        <stp>LastTrade</stp>
        <stp/>
        <stp>T</stp>
        <tr r="C2" s="10"/>
        <tr r="C220" s="1"/>
      </tp>
      <tp>
        <v>-0.22500000000000001</v>
        <stp/>
        <stp>ContractData</stp>
        <stp>X.US.CQGEURARS</stp>
        <stp>NetLastTradeToday</stp>
        <stp/>
        <stp>T</stp>
        <tr r="D2" s="6"/>
        <tr r="D104" s="1"/>
      </tp>
      <tp>
        <v>1.1378900000000001</v>
        <stp/>
        <stp>ContractData</stp>
        <stp>X.US.CQGTWDTHB</stp>
        <stp>LastTrade</stp>
        <stp/>
        <stp>T</stp>
        <tr r="C8" s="12"/>
        <tr r="C296" s="1"/>
      </tp>
      <tp>
        <v>2868.19</v>
        <stp/>
        <stp>ContractData</stp>
        <stp>X.US.CQGUSDBIF</stp>
        <stp>LastTrade</stp>
        <stp/>
        <stp>T</stp>
        <tr r="C325" s="1"/>
        <tr r="C22" s="13"/>
      </tp>
      <tp>
        <v>-5.0000000000000002E-5</v>
        <stp/>
        <stp>ContractData</stp>
        <stp>X.US.CQGBRLEUR</stp>
        <stp>NetLastTradeToday</stp>
        <stp/>
        <stp>T</stp>
        <tr r="D11" s="4"/>
        <tr r="D31" s="1"/>
      </tp>
      <tp>
        <v>2.73</v>
        <stp/>
        <stp>ContractData</stp>
        <stp>X.US.CQGEURKRW</stp>
        <stp>NetLastTradeToday</stp>
        <stp/>
        <stp>T</stp>
        <tr r="D36" s="6"/>
        <tr r="D138" s="1"/>
      </tp>
      <tp>
        <v>0</v>
        <stp/>
        <stp>ContractData</stp>
        <stp>X.US.CQGUSDLBP</stp>
        <stp>NetLastTradeToday</stp>
        <stp/>
        <stp>T</stp>
        <tr r="D375" s="1"/>
        <tr r="D72" s="13"/>
      </tp>
      <tp>
        <v>286.60899999999998</v>
        <stp/>
        <stp>ContractData</stp>
        <stp>X.US.CQGMYRKRW</stp>
        <stp>LastTrade</stp>
        <stp/>
        <stp>T</stp>
        <tr r="C209" s="1"/>
        <tr r="C21" s="9"/>
      </tp>
      <tp>
        <v>4.1440000000000001</v>
        <stp/>
        <stp>ContractData</stp>
        <stp>X.US.CQGHKDTWD</stp>
        <stp>LastTrade</stp>
        <stp/>
        <stp>T</stp>
        <tr r="C12" s="7"/>
        <tr r="C158" s="1"/>
      </tp>
      <tp>
        <v>6.0000000000000006E-4</v>
        <stp/>
        <stp>ContractData</stp>
        <stp>X.US.CQGUSDBAM</stp>
        <stp>NetLastTradeToday</stp>
        <stp/>
        <stp>T</stp>
        <tr r="D17" s="13"/>
        <tr r="D320" s="1"/>
      </tp>
      <tp>
        <v>21.154300000000003</v>
        <stp/>
        <stp>ContractData</stp>
        <stp>X.US.CQGGBPMXN</stp>
        <stp>LastTrade</stp>
        <stp/>
        <stp>T</stp>
        <tr r="C61" s="1"/>
        <tr r="C42" s="4"/>
      </tp>
      <tp>
        <v>0</v>
        <stp/>
        <stp>ContractData</stp>
        <stp>X.US.CQGUSDLAK</stp>
        <stp>NetLastTradeToday</stp>
        <stp/>
        <stp>T</stp>
        <tr r="D374" s="1"/>
        <tr r="D71" s="13"/>
      </tp>
      <tp>
        <v>0</v>
        <stp/>
        <stp>ContractData</stp>
        <stp>X.US.CQGUSDUAH</stp>
        <stp>NetLastTradeToday</stp>
        <stp/>
        <stp>T</stp>
        <tr r="D131" s="13"/>
        <tr r="D434" s="1"/>
      </tp>
      <tp>
        <v>0.2</v>
        <stp/>
        <stp>ContractData</stp>
        <stp>X.US.CQGUSDXAF</stp>
        <stp>NetLastTradeToday</stp>
        <stp/>
        <stp>T</stp>
        <tr r="D330" s="1"/>
        <tr r="D27" s="13"/>
      </tp>
      <tp>
        <v>-2.07E-2</v>
        <stp/>
        <stp>ContractData</stp>
        <stp>X.US.CQGAUDRUB</stp>
        <stp>NetLastTradeToday</stp>
        <stp/>
        <stp>T</stp>
        <tr r="D15" s="1"/>
        <tr r="D16" s="3"/>
      </tp>
      <tp>
        <v>-1.0700000000000001E-2</v>
        <stp/>
        <stp>ContractData</stp>
        <stp>X.US.CQGUSDNAD</stp>
        <stp>NetLastTradeToday</stp>
        <stp/>
        <stp>T</stp>
        <tr r="D89" s="13"/>
        <tr r="D392" s="1"/>
      </tp>
      <tp>
        <v>1.0500000000000001E-2</v>
        <stp/>
        <stp>ContractData</stp>
        <stp>X.US.CQGUSDMAD</stp>
        <stp>NetLastTradeToday</stp>
        <stp/>
        <stp>T</stp>
        <tr r="D389" s="1"/>
        <tr r="D86" s="13"/>
      </tp>
      <tp>
        <v>1.2700000000000001E-3</v>
        <stp/>
        <stp>ContractData</stp>
        <stp>X.US.CQGUSDCAD</stp>
        <stp>NetLastTradeToday</stp>
        <stp/>
        <stp>T</stp>
        <tr r="D327" s="1"/>
        <tr r="D24" s="13"/>
      </tp>
      <tp>
        <v>0.60147000000000006</v>
        <stp/>
        <stp>ContractData</stp>
        <stp>X.US.CQGJPYEUR</stp>
        <stp>LastTrade</stp>
        <stp/>
        <stp>T</stp>
        <tr r="C9" s="8"/>
        <tr r="C173" s="1"/>
      </tp>
      <tp>
        <v>10.9201</v>
        <stp/>
        <stp>ContractData</stp>
        <stp>X.US.CQGUSDTJS</stp>
        <stp>LastTrade</stp>
        <stp/>
        <stp>T</stp>
        <tr r="C123" s="13"/>
        <tr r="C426" s="1"/>
      </tp>
      <tp>
        <v>25.0198</v>
        <stp/>
        <stp>ContractData</stp>
        <stp>X.US.CQGEURCZK</stp>
        <stp>LastTrade</stp>
        <stp/>
        <stp>T</stp>
        <tr r="C10" s="6"/>
        <tr r="C112" s="1"/>
      </tp>
      <tp>
        <v>2.3399000000000001</v>
        <stp/>
        <stp>ContractData</stp>
        <stp>X.US.CQGJPYHUF</stp>
        <stp>LastTrade</stp>
        <stp/>
        <stp>T</stp>
        <tr r="C174" s="1"/>
        <tr r="C10" s="8"/>
      </tp>
      <tp>
        <v>9.7900000000000001E-3</v>
        <stp/>
        <stp>ContractData</stp>
        <stp>X.US.CQGJPYAUD</stp>
        <stp>LastTrade</stp>
        <stp/>
        <stp>T</stp>
        <tr r="C166" s="1"/>
        <tr r="C2" s="8"/>
      </tp>
      <tp>
        <v>-1.5600000000000002E-3</v>
        <stp/>
        <stp>ContractData</stp>
        <stp>X.US.CQGGBPUSD</stp>
        <stp>NetLastTradeToday</stp>
        <stp/>
        <stp>T</stp>
        <tr r="D61" s="4"/>
        <tr r="D80" s="1"/>
      </tp>
      <tp>
        <v>0.30111000000000004</v>
        <stp/>
        <stp>ContractData</stp>
        <stp>X.US.CQGMXNBRL</stp>
        <stp>LastTrade</stp>
        <stp/>
        <stp>T</stp>
        <tr r="C217" s="1"/>
        <tr r="C30" s="9"/>
      </tp>
      <tp>
        <v>-1.3700000000000001E-3</v>
        <stp/>
        <stp>ContractData</stp>
        <stp>X.US.CQGAUDEUR</stp>
        <stp>NetLastTradeToday</stp>
        <stp/>
        <stp>T</stp>
        <tr r="D7" s="1"/>
        <tr r="D8" s="3"/>
      </tp>
      <tp>
        <v>1.0712900000000001</v>
        <stp/>
        <stp>ContractData</stp>
        <stp>X.US.CQGMYRBRL</stp>
        <stp>LastTrade</stp>
        <stp/>
        <stp>T</stp>
        <tr r="C191" s="1"/>
        <tr r="C3" s="9"/>
      </tp>
      <tp>
        <v>178.59</v>
        <stp/>
        <stp>ContractData</stp>
        <stp>X.US.CQGUSDDJF</stp>
        <stp>LastTrade</stp>
        <stp/>
        <stp>T</stp>
        <tr r="C40" s="13"/>
        <tr r="C343" s="1"/>
      </tp>
      <tp>
        <v>-7.1000000000000004E-3</v>
        <stp/>
        <stp>ContractData</stp>
        <stp>X.US.CQGUSDZAR</stp>
        <stp>NetLastTradeToday</stp>
        <stp/>
        <stp>T</stp>
        <tr r="D114" s="13"/>
        <tr r="D417" s="1"/>
      </tp>
      <tp>
        <v>-1.6000000000000001E-4</v>
        <stp/>
        <stp>ContractData</stp>
        <stp>X.US.CQGUSDSAR</stp>
        <stp>NetLastTradeToday</stp>
        <stp/>
        <stp>T</stp>
        <tr r="D412" s="1"/>
        <tr r="D109" s="13"/>
      </tp>
      <tp>
        <v>-5.0000000000000001E-4</v>
        <stp/>
        <stp>ContractData</stp>
        <stp>X.US.CQGUSDQAR</stp>
        <stp>NetLastTradeToday</stp>
        <stp/>
        <stp>T</stp>
        <tr r="D104" s="13"/>
        <tr r="D407" s="1"/>
      </tp>
      <tp>
        <v>0.24157000000000001</v>
        <stp/>
        <stp>ContractData</stp>
        <stp>X.US.CQGTWDHKD</stp>
        <stp>LastTrade</stp>
        <stp/>
        <stp>T</stp>
        <tr r="C291" s="1"/>
        <tr r="C3" s="12"/>
      </tp>
      <tp>
        <v>1.7912300000000001</v>
        <stp/>
        <stp>ContractData</stp>
        <stp>X.US.CQGEURNZD</stp>
        <stp>LastTrade</stp>
        <stp/>
        <stp>T</stp>
        <tr r="C24" s="6"/>
        <tr r="C126" s="1"/>
      </tp>
      <tp>
        <v>-4.5499999999999999E-2</v>
        <stp/>
        <stp>ContractData</stp>
        <stp>X.US.CQGGBPTRY</stp>
        <stp>NetLastTradeToday</stp>
        <stp/>
        <stp>T</stp>
        <tr r="D78" s="1"/>
        <tr r="D59" s="4"/>
      </tp>
      <tp>
        <v>0.86499999999999999</v>
        <stp/>
        <stp>ContractData</stp>
        <stp>X.US.CQGGBPKRW</stp>
        <stp>NetLastTradeToday</stp>
        <stp/>
        <stp>T</stp>
        <tr r="D54" s="4"/>
        <tr r="D73" s="1"/>
      </tp>
      <tp>
        <v>0.79660000000000009</v>
        <stp/>
        <stp>ContractData</stp>
        <stp>X.US.CQGUSDFKP</stp>
        <stp>LastTrade</stp>
        <stp/>
        <stp>T</stp>
        <tr r="C349" s="1"/>
        <tr r="C46" s="13"/>
      </tp>
      <tp>
        <v>-1.5649999999999999</v>
        <stp/>
        <stp>ContractData</stp>
        <stp>X.US.CQGGBPARS</stp>
        <stp>NetLastTradeToday</stp>
        <stp/>
        <stp>T</stp>
        <tr r="D43" s="1"/>
        <tr r="D24" s="4"/>
      </tp>
      <tp>
        <v>92.817999999999998</v>
        <stp/>
        <stp>ContractData</stp>
        <stp>X.US.CQGNZDJPY</stp>
        <stp>LastTrade</stp>
        <stp/>
        <stp>T</stp>
        <tr r="C227" s="1"/>
        <tr r="C9" s="10"/>
      </tp>
      <tp>
        <v>278.15699999999998</v>
        <stp/>
        <stp>ContractData</stp>
        <stp>X.US.CQGUSDPKR</stp>
        <stp>LastTrade</stp>
        <stp/>
        <stp>T</stp>
        <tr r="C403" s="1"/>
        <tr r="C100" s="13"/>
      </tp>
      <tp>
        <v>299.55</v>
        <stp/>
        <stp>ContractData</stp>
        <stp>X.US.CQGUSDLKR</stp>
        <stp>LastTrade</stp>
        <stp/>
        <stp>T</stp>
        <tr r="C419" s="1"/>
        <tr r="C116" s="13"/>
      </tp>
      <tp>
        <v>0.52500000000000002</v>
        <stp/>
        <stp>ContractData</stp>
        <stp>X.US.CQGEURJPY</stp>
        <stp>NetLastTradeToday</stp>
        <stp/>
        <stp>T</stp>
        <tr r="D19" s="6"/>
        <tr r="D121" s="1"/>
      </tp>
      <tp>
        <v>1.0000000000000001E-5</v>
        <stp/>
        <stp>ContractData</stp>
        <stp>X.US.CQGFJDUSD</stp>
        <stp>NetLastTradeToday</stp>
        <stp/>
        <stp>T</stp>
        <tr r="D149" s="1"/>
        <tr r="D2" s="7"/>
      </tp>
      <tp>
        <v>-8.1700000000000002E-3</v>
        <stp/>
        <stp>ContractData</stp>
        <stp>X.US.CQGGBPBRL</stp>
        <stp>NetLastTradeToday</stp>
        <stp/>
        <stp>T</stp>
        <tr r="D45" s="1"/>
        <tr r="D26" s="4"/>
      </tp>
      <tp>
        <v>0.21100000000000002</v>
        <stp/>
        <stp>ContractData</stp>
        <stp>X.US.CQGMYRUSD</stp>
        <stp>LastTrade</stp>
        <stp/>
        <stp>T</stp>
        <tr r="C28" s="9"/>
        <tr r="C216" s="1"/>
      </tp>
      <tp>
        <v>6.9262300000000003</v>
        <stp/>
        <stp>ContractData</stp>
        <stp>X.US.CQGUSDDKK</stp>
        <stp>LastTrade</stp>
        <stp/>
        <stp>T</stp>
        <tr r="C342" s="1"/>
        <tr r="C39" s="13"/>
      </tp>
      <tp>
        <v>14.20635</v>
        <stp/>
        <stp>ContractData</stp>
        <stp>X.US.CQGNOKJPY</stp>
        <stp>LastTrade</stp>
        <stp/>
        <stp>T</stp>
        <tr r="C238" s="1"/>
        <tr r="C21" s="10"/>
      </tp>
      <tp>
        <v>57.24</v>
        <stp/>
        <stp>ContractData</stp>
        <stp>X.US.CQGUSDMKD</stp>
        <stp>LastTrade</stp>
        <stp/>
        <stp>T</stp>
        <tr r="C77" s="13"/>
        <tr r="C380" s="1"/>
      </tp>
      <tp>
        <v>7.821200000000001</v>
        <stp/>
        <stp>ContractData</stp>
        <stp>X.US.CQGUSDHKD</stp>
        <stp>LastTrade</stp>
        <stp/>
        <stp>T</stp>
        <tr r="C56" s="13"/>
        <tr r="C359" s="1"/>
      </tp>
      <tp>
        <v>-3.3000000000000005E-4</v>
        <stp/>
        <stp>ContractData</stp>
        <stp>X.US.CQGTRYZAR</stp>
        <stp>NetLastTradeToday</stp>
        <stp/>
        <stp>T</stp>
        <tr r="D19" s="12"/>
        <tr r="D304" s="1"/>
      </tp>
      <tp>
        <v>5.9461600000000008</v>
        <stp/>
        <stp>ContractData</stp>
        <stp>X.US.CQGGBPMYR</stp>
        <stp>LastTrade</stp>
        <stp/>
        <stp>T</stp>
        <tr r="C60" s="1"/>
        <tr r="C41" s="4"/>
      </tp>
      <tp>
        <v>0.23500000000000001</v>
        <stp/>
        <stp>ContractData</stp>
        <stp>X.US.CQGHKDKRW</stp>
        <stp>NetLastTradeToday</stp>
        <stp/>
        <stp>T</stp>
        <tr r="D11" s="7"/>
        <tr r="D157" s="1"/>
      </tp>
      <tp>
        <v>-4.5400000000000006E-3</v>
        <stp/>
        <stp>ContractData</stp>
        <stp>X.US.CQGBRLMXN</stp>
        <stp>NetLastTradeToday</stp>
        <stp/>
        <stp>T</stp>
        <tr r="D17" s="4"/>
        <tr r="D37" s="1"/>
      </tp>
      <tp>
        <v>-1.1100000000000001E-3</v>
        <stp/>
        <stp>ContractData</stp>
        <stp>X.US.CQGCNYMYR</stp>
        <stp>NetLastTradeToday</stp>
        <stp/>
        <stp>T</stp>
        <tr r="D22" s="5"/>
        <tr r="D99" s="1"/>
      </tp>
      <tp>
        <v>5.2000000000000006E-3</v>
        <stp/>
        <stp>ContractData</stp>
        <stp>X.US.CQGUSDRON</stp>
        <stp>NetLastTradeToday</stp>
        <stp/>
        <stp>T</stp>
        <tr r="D105" s="13"/>
        <tr r="D408" s="1"/>
      </tp>
      <tp>
        <v>1.5710000000000002E-2</v>
        <stp/>
        <stp>ContractData</stp>
        <stp>X.US.CQGMYRTWD</stp>
        <stp>NetLastTradeToday</stp>
        <stp/>
        <stp>T</stp>
        <tr r="D25" s="9"/>
        <tr r="D213" s="1"/>
      </tp>
      <tp>
        <v>102.05000000000001</v>
        <stp/>
        <stp>ContractData</stp>
        <stp>X.US.CQGAUDJPY</stp>
        <stp>LastTrade</stp>
        <stp/>
        <stp>T</stp>
        <tr r="C11" s="3"/>
        <tr r="C10" s="1"/>
      </tp>
      <tp>
        <v>3.1620000000000002E-2</v>
        <stp/>
        <stp>ContractData</stp>
        <stp>X.US.CQGUSDNOK</stp>
        <stp>NetLastTradeToday</stp>
        <stp/>
        <stp>T</stp>
        <tr r="D98" s="13"/>
        <tr r="D401" s="1"/>
      </tp>
      <tp>
        <v>-5.5300000000000002E-3</v>
        <stp/>
        <stp>ContractData</stp>
        <stp>X.US.CQGCHFMYR</stp>
        <stp>NetLastTradeToday</stp>
        <stp/>
        <stp>T</stp>
        <tr r="D282" s="1"/>
        <tr r="D37" s="11"/>
      </tp>
      <tp>
        <v>0.2</v>
        <stp/>
        <stp>ContractData</stp>
        <stp>X.US.CQGUSDXOF</stp>
        <stp>NetLastTradeToday</stp>
        <stp/>
        <stp>T</stp>
        <tr r="D331" s="1"/>
        <tr r="D28" s="13"/>
      </tp>
      <tp>
        <v>110.105</v>
        <stp/>
        <stp>ContractData</stp>
        <stp>X.US.CQGUSDBDT</stp>
        <stp>LastTrade</stp>
        <stp/>
        <stp>T</stp>
        <tr r="C315" s="1"/>
        <tr r="C12" s="13"/>
      </tp>
      <tp>
        <v>-1E-4</v>
        <stp/>
        <stp>ContractData</stp>
        <stp>X.US.CQGUSDJOD</stp>
        <stp>NetLastTradeToday</stp>
        <stp/>
        <stp>T</stp>
        <tr r="D369" s="1"/>
        <tr r="D66" s="13"/>
      </tp>
      <tp>
        <v>0.70262000000000002</v>
        <stp/>
        <stp>ContractData</stp>
        <stp>X.US.CQGCNYBRL</stp>
        <stp>LastTrade</stp>
        <stp/>
        <stp>T</stp>
        <tr r="C20" s="5"/>
        <tr r="C97" s="1"/>
      </tp>
      <tp>
        <v>-3.0000000000000003E-4</v>
        <stp/>
        <stp>ContractData</stp>
        <stp>X.US.CQGTHBCNY</stp>
        <stp>NetLastTradeToday</stp>
        <stp/>
        <stp>T</stp>
        <tr r="D10" s="12"/>
        <tr r="D297" s="1"/>
      </tp>
      <tp>
        <v>1.3000000000000002E-3</v>
        <stp/>
        <stp>ContractData</stp>
        <stp>X.US.CQGCOPBRL</stp>
        <stp>LastTrade</stp>
        <stp/>
        <stp>T</stp>
        <tr r="C102" s="1"/>
        <tr r="C26" s="5"/>
      </tp>
      <tp>
        <v>5.4500000000000009E-3</v>
        <stp/>
        <stp>ContractData</stp>
        <stp>X.US.CQGCLPBRL</stp>
        <stp>LastTrade</stp>
        <stp/>
        <stp>T</stp>
        <tr r="C94" s="1"/>
      </tp>
      <tp t="s">
        <v/>
        <stp/>
        <stp>ContractData</stp>
        <stp>X.US.CQGUSDAOA</stp>
        <stp>NetLastTradeToday</stp>
        <stp/>
        <stp>T</stp>
        <tr r="D308" s="1"/>
        <tr r="D5" s="13"/>
      </tp>
      <tp>
        <v>-4.3E-3</v>
        <stp/>
        <stp>ContractData</stp>
        <stp>X.US.CQGCADMYR</stp>
        <stp>NetLastTradeToday</stp>
        <stp/>
        <stp>T</stp>
        <tr r="D83" s="1"/>
        <tr r="D4" s="5"/>
      </tp>
      <tp>
        <v>16055.5</v>
        <stp/>
        <stp>ContractData</stp>
        <stp>X.US.CQGUSDIDR</stp>
        <stp>LastTrade</stp>
        <stp/>
        <stp>T</stp>
        <tr r="C363" s="1"/>
        <tr r="C60" s="13"/>
      </tp>
      <tp>
        <v>17.61</v>
        <stp/>
        <stp>ContractData</stp>
        <stp>X.US.CQGUSDMDL</stp>
        <stp>LastTrade</stp>
        <stp/>
        <stp>T</stp>
        <tr r="C387" s="1"/>
        <tr r="C84" s="13"/>
      </tp>
      <tp>
        <v>-1E-4</v>
        <stp/>
        <stp>ContractData</stp>
        <stp>X.US.CQGTWDCNY</stp>
        <stp>NetLastTradeToday</stp>
        <stp/>
        <stp>T</stp>
        <tr r="D290" s="1"/>
        <tr r="D2" s="12"/>
      </tp>
      <tp>
        <v>23.587300000000003</v>
        <stp/>
        <stp>ContractData</stp>
        <stp>X.US.CQGCADTRY</stp>
        <stp>LastTrade</stp>
        <stp/>
        <stp>T</stp>
        <tr r="C93" s="1"/>
        <tr r="C14" s="5"/>
      </tp>
      <tp>
        <v>0.60598000000000007</v>
        <stp/>
        <stp>ContractData</stp>
        <stp>X.US.CQGHKDMYR</stp>
        <stp>LastTrade</stp>
        <stp/>
        <stp>T</stp>
        <tr r="C154" s="1"/>
        <tr r="C8" s="7"/>
      </tp>
      <tp>
        <v>0.45</v>
        <stp/>
        <stp>ContractData</stp>
        <stp>X.US.CQGUSDSOS</stp>
        <stp>NetLastTradeToday</stp>
        <stp/>
        <stp>T</stp>
        <tr r="D113" s="13"/>
        <tr r="D416" s="1"/>
      </tp>
      <tp>
        <v>2.6000000000000003E-3</v>
        <stp/>
        <stp>ContractData</stp>
        <stp>X.US.CQGUSDMOP</stp>
        <stp>NetLastTradeToday</stp>
        <stp/>
        <stp>T</stp>
        <tr r="D379" s="1"/>
        <tr r="D76" s="13"/>
      </tp>
      <tp>
        <v>-1</v>
        <stp/>
        <stp>ContractData</stp>
        <stp>X.US.CQGUSDCOP</stp>
        <stp>NetLastTradeToday</stp>
        <stp/>
        <stp>T</stp>
        <tr r="D33" s="13"/>
        <tr r="D336" s="1"/>
      </tp>
      <tp>
        <v>0.17</v>
        <stp/>
        <stp>ContractData</stp>
        <stp>X.US.CQGUSDDOP</stp>
        <stp>NetLastTradeToday</stp>
        <stp/>
        <stp>T</stp>
        <tr r="D41" s="13"/>
        <tr r="D344" s="1"/>
      </tp>
      <tp>
        <v>35.571000000000005</v>
        <stp/>
        <stp>ContractData</stp>
        <stp>X.US.CQGCHFTRY</stp>
        <stp>LastTrade</stp>
        <stp/>
        <stp>T</stp>
        <tr r="C289" s="1"/>
        <tr r="C44" s="11"/>
      </tp>
      <tp>
        <v>2.0000000000000001E-4</v>
        <stp/>
        <stp>ContractData</stp>
        <stp>X.US.CQGUSDHNL</stp>
        <stp>NetLastTradeToday</stp>
        <stp/>
        <stp>T</stp>
        <tr r="D358" s="1"/>
        <tr r="D55" s="13"/>
      </tp>
      <tp>
        <v>7.7100000000000007E-3</v>
        <stp/>
        <stp>ContractData</stp>
        <stp>X.US.CQGUSDCNH</stp>
        <stp>NetLastTradeToday</stp>
        <stp/>
        <stp>T</stp>
        <tr r="D334" s="1"/>
        <tr r="D31" s="13"/>
      </tp>
      <tp>
        <v>40.620100000000001</v>
        <stp/>
        <stp>ContractData</stp>
        <stp>X.US.CQGGBPTWD</stp>
        <stp>LastTrade</stp>
        <stp/>
        <stp>T</stp>
        <tr r="C76" s="1"/>
        <tr r="C57" s="4"/>
      </tp>
      <tp>
        <v>0</v>
        <stp/>
        <stp>ContractData</stp>
        <stp>X.US.CQGUSDANG</stp>
        <stp>NetLastTradeToday</stp>
        <stp/>
        <stp>T</stp>
        <tr r="D91" s="13"/>
        <tr r="D394" s="1"/>
      </tp>
      <tp>
        <v>0.38571000000000005</v>
        <stp/>
        <stp>ContractData</stp>
        <stp>X.US.CQGGBPKWD</stp>
        <stp>LastTrade</stp>
        <stp/>
        <stp>T</stp>
        <tr r="C59" s="1"/>
        <tr r="C40" s="4"/>
      </tp>
      <tp>
        <v>29.5</v>
        <stp/>
        <stp>ContractData</stp>
        <stp>X.US.CQGUSDGNF</stp>
        <stp>NetLastTradeToday</stp>
        <stp/>
        <stp>T</stp>
        <tr r="D356" s="1"/>
        <tr r="D53" s="13"/>
      </tp>
      <tp>
        <v>-4.3999999999999997E-2</v>
        <stp/>
        <stp>ContractData</stp>
        <stp>X.US.CQGSGDPHP</stp>
        <stp>NetLastTradeToday</stp>
        <stp/>
        <stp>T</stp>
        <tr r="D260" s="1"/>
        <tr r="D10" s="11"/>
      </tp>
      <tp>
        <v>-85</v>
        <stp/>
        <stp>ContractData</stp>
        <stp>X.US.CQGUSDVND</stp>
        <stp>NetLastTradeToday</stp>
        <stp/>
        <stp>T</stp>
        <tr r="D137" s="13"/>
        <tr r="D440" s="1"/>
      </tp>
      <tp>
        <v>-8.2000000000000007E-3</v>
        <stp/>
        <stp>ContractData</stp>
        <stp>X.US.CQGUSDTND</stp>
        <stp>NetLastTradeToday</stp>
        <stp/>
        <stp>T</stp>
        <tr r="D430" s="1"/>
        <tr r="D127" s="13"/>
      </tp>
      <tp>
        <v>1.4E-3</v>
        <stp/>
        <stp>ContractData</stp>
        <stp>X.US.CQGUSDBND</stp>
        <stp>NetLastTradeToday</stp>
        <stp/>
        <stp>T</stp>
        <tr r="D323" s="1"/>
        <tr r="D20" s="13"/>
      </tp>
      <tp>
        <v>-2.9000000000000002E-3</v>
        <stp/>
        <stp>ContractData</stp>
        <stp>X.US.CQGAUDNZD</stp>
        <stp>NetLastTradeToday</stp>
        <stp/>
        <stp>T</stp>
        <tr r="D13" s="1"/>
        <tr r="D14" s="3"/>
      </tp>
      <tp>
        <v>0.73119000000000001</v>
        <stp/>
        <stp>ContractData</stp>
        <stp>X.US.CQGBOBBRL</stp>
        <stp>LastTrade</stp>
        <stp/>
        <stp>T</stp>
        <tr r="C23" s="1"/>
        <tr r="C2" s="4"/>
      </tp>
      <tp>
        <v>36.46</v>
        <stp/>
        <stp>ContractData</stp>
        <stp>X.US.CQGUSDVES</stp>
        <stp>LastTrade</stp>
        <stp/>
        <stp>T</stp>
        <tr r="C136" s="13"/>
        <tr r="C439" s="1"/>
      </tp>
      <tp>
        <v>133.13</v>
        <stp/>
        <stp>ContractData</stp>
        <stp>X.US.CQGUSDKES</stp>
        <stp>LastTrade</stp>
        <stp/>
        <stp>T</stp>
        <tr r="C371" s="1"/>
        <tr r="C68" s="13"/>
      </tp>
      <tp>
        <v>250.22</v>
        <stp/>
        <stp>ContractData</stp>
        <stp>X.US.CQGUSDYER</stp>
        <stp>LastTrade</stp>
        <stp/>
        <stp>T</stp>
        <tr r="C441" s="1"/>
        <tr r="C138" s="13"/>
      </tp>
      <tp>
        <v>7.0000000000000007E-5</v>
        <stp/>
        <stp>ContractData</stp>
        <stp>X.US.CQGIDRKRW</stp>
        <stp>NetLastTradeToday</stp>
        <stp/>
        <stp>T</stp>
        <tr r="D21" s="7"/>
        <tr r="D164" s="1"/>
      </tp>
      <tp>
        <v>173.59</v>
        <stp/>
        <stp>ContractData</stp>
        <stp>X.US.CQGBRLARS</stp>
        <stp>LastTrade</stp>
        <stp/>
        <stp>T</stp>
        <tr r="C24" s="1"/>
        <tr r="C4" s="4"/>
      </tp>
      <tp>
        <v>2.6797</v>
        <stp/>
        <stp>ContractData</stp>
        <stp>X.US.CQGUSDGEL</stp>
        <stp>LastTrade</stp>
        <stp/>
        <stp>T</stp>
        <tr r="C48" s="13"/>
        <tr r="C351" s="1"/>
      </tp>
      <tp>
        <v>5.6760000000000005E-2</v>
        <stp/>
        <stp>ContractData</stp>
        <stp>X.US.CQGINRMYR</stp>
        <stp>LastTrade</stp>
        <stp/>
        <stp>T</stp>
        <tr r="C17" s="7"/>
        <tr r="C161" s="1"/>
      </tp>
      <tp>
        <v>-2.6400000000000003E-2</v>
        <stp/>
        <stp>ContractData</stp>
        <stp>X.US.CQGCADMXN</stp>
        <stp>NetLastTradeToday</stp>
        <stp/>
        <stp>T</stp>
        <tr r="D5" s="5"/>
        <tr r="D84" s="1"/>
      </tp>
      <tp>
        <v>3.7270000000000003</v>
        <stp/>
        <stp>ContractData</stp>
        <stp>X.US.CQGUSDPEN</stp>
        <stp>LastTrade</stp>
        <stp/>
        <stp>T</stp>
        <tr r="C101" s="13"/>
        <tr r="C404" s="1"/>
      </tp>
      <tp>
        <v>2.6000000000000003E-4</v>
        <stp/>
        <stp>ContractData</stp>
        <stp>X.US.CQGNZDEUR</stp>
        <stp>NetLastTradeToday</stp>
        <stp/>
        <stp>T</stp>
        <tr r="D6" s="10"/>
        <tr r="D224" s="1"/>
      </tp>
      <tp>
        <v>-6.0000000000000008E-5</v>
        <stp/>
        <stp>ContractData</stp>
        <stp>X.US.CQGIDRBRL</stp>
        <stp>NetLastTradeToday</stp>
        <stp/>
        <stp>T</stp>
        <tr r="D19" s="7"/>
        <tr r="D162" s="1"/>
      </tp>
      <tp>
        <v>435.83</v>
        <stp/>
        <stp>ContractData</stp>
        <stp>X.US.CQGTHBIDR</stp>
        <stp>LastTrade</stp>
        <stp/>
        <stp>T</stp>
        <tr r="C11" s="12"/>
        <tr r="C298" s="1"/>
      </tp>
      <tp>
        <v>0.15049000000000001</v>
        <stp/>
        <stp>ContractData</stp>
        <stp>X.US.CQGJPYCZK</stp>
        <stp>LastTrade</stp>
        <stp/>
        <stp>T</stp>
        <tr r="C7" s="8"/>
        <tr r="C171" s="1"/>
      </tp>
      <tp>
        <v>9.2000000000000016E-3</v>
        <stp/>
        <stp>ContractData</stp>
        <stp>X.US.CQGUSDCNY</stp>
        <stp>NetLastTradeToday</stp>
        <stp/>
        <stp>T</stp>
        <tr r="D335" s="1"/>
        <tr r="D32" s="13"/>
      </tp>
      <tp>
        <v>10.848350000000002</v>
        <stp/>
        <stp>ContractData</stp>
        <stp>X.US.CQGUSDSEK</stp>
        <stp>LastTrade</stp>
        <stp/>
        <stp>T</stp>
        <tr r="C422" s="1"/>
        <tr r="C119" s="13"/>
      </tp>
      <tp>
        <v>9.0000000000000006E-5</v>
        <stp/>
        <stp>ContractData</stp>
        <stp>X.US.CQGKRWJPY</stp>
        <stp>NetLastTradeToday</stp>
        <stp/>
        <stp>T</stp>
        <tr r="D272" s="1"/>
        <tr r="D25" s="11"/>
      </tp>
      <tp>
        <v>2.9480000000000003E-2</v>
        <stp/>
        <stp>ContractData</stp>
        <stp>X.US.CQGIDRMYR</stp>
        <stp>LastTrade</stp>
        <stp/>
        <stp>T</stp>
        <tr r="C163" s="1"/>
        <tr r="C20" s="7"/>
      </tp>
      <tp>
        <v>3.9E-2</v>
        <stp/>
        <stp>ContractData</stp>
        <stp>X.US.CQGSGDTHB</stp>
        <stp>NetLastTradeToday</stp>
        <stp/>
        <stp>T</stp>
        <tr r="D14" s="11"/>
        <tr r="D264" s="1"/>
      </tp>
      <tp>
        <v>98.223600000000005</v>
        <stp/>
        <stp>ContractData</stp>
        <stp>X.US.CQGEURRUB</stp>
        <stp>LastTrade</stp>
        <stp/>
        <stp>T</stp>
        <tr r="C134" s="1"/>
        <tr r="C32" s="6"/>
      </tp>
      <tp>
        <v>3.6733500000000001</v>
        <stp/>
        <stp>ContractData</stp>
        <stp>X.US.CQGUSDAED</stp>
        <stp>LastTrade</stp>
        <stp/>
        <stp>T</stp>
        <tr r="C435" s="1"/>
        <tr r="C132" s="13"/>
      </tp>
      <tp>
        <v>1.077E-2</v>
        <stp/>
        <stp>ContractData</stp>
        <stp>X.US.CQGJPYNZD</stp>
        <stp>LastTrade</stp>
        <stp/>
        <stp>T</stp>
        <tr r="C16" s="8"/>
        <tr r="C180" s="1"/>
      </tp>
      <tp>
        <v>0</v>
        <stp/>
        <stp>ContractData</stp>
        <stp>X.US.CQGUSDMNT</stp>
        <stp>NetLastTradeToday</stp>
        <stp/>
        <stp>T</stp>
        <tr r="D388" s="1"/>
        <tr r="D85" s="13"/>
      </tp>
      <tp>
        <v>-3.0000000000000003E-4</v>
        <stp/>
        <stp>ContractData</stp>
        <stp>X.US.CQGBRLMYR</stp>
        <stp>NetLastTradeToday</stp>
        <stp/>
        <stp>T</stp>
        <tr r="D16" s="4"/>
        <tr r="D36" s="1"/>
      </tp>
      <tp>
        <v>3.8000000000000004E-3</v>
        <stp/>
        <stp>ContractData</stp>
        <stp>X.US.CQGILSBRL</stp>
        <stp>NetLastTradeToday</stp>
        <stp/>
        <stp>T</stp>
        <tr r="D165" s="1"/>
        <tr r="D23" s="7"/>
      </tp>
      <tp>
        <v>2.23E-2</v>
        <stp/>
        <stp>ContractData</stp>
        <stp>X.US.CQGUSDINR</stp>
        <stp>NetLastTradeToday</stp>
        <stp/>
        <stp>T</stp>
        <tr r="D362" s="1"/>
        <tr r="D59" s="13"/>
      </tp>
      <tp>
        <v>388.988</v>
        <stp/>
        <stp>ContractData</stp>
        <stp>X.US.CQGEURHUF</stp>
        <stp>LastTrade</stp>
        <stp/>
        <stp>T</stp>
        <tr r="C14" s="6"/>
        <tr r="C116" s="1"/>
      </tp>
      <tp>
        <v>1.6291800000000001</v>
        <stp/>
        <stp>ContractData</stp>
        <stp>X.US.CQGEURAUD</stp>
        <stp>LastTrade</stp>
        <stp/>
        <stp>T</stp>
        <tr r="C3" s="6"/>
        <tr r="C105" s="1"/>
      </tp>
      <tp>
        <v>8.1000000000000006E-4</v>
        <stp/>
        <stp>ContractData</stp>
        <stp>X.US.CQGMYRAUD</stp>
        <stp>NetLastTradeToday</stp>
        <stp/>
        <stp>T</stp>
        <tr r="D2" s="9"/>
        <tr r="D190" s="1"/>
      </tp>
      <tp>
        <v>21.339400000000001</v>
        <stp/>
        <stp>ContractData</stp>
        <stp>X.US.CQGAUDTRY</stp>
        <stp>LastTrade</stp>
        <stp/>
        <stp>T</stp>
        <tr r="C21" s="1"/>
        <tr r="C22" s="3"/>
      </tp>
      <tp>
        <v>0</v>
        <stp/>
        <stp>ContractData</stp>
        <stp>X.US.CQGUSDMMK</stp>
        <stp>NetLastTradeToday</stp>
        <stp/>
        <stp>T</stp>
        <tr r="D391" s="1"/>
        <tr r="D88" s="13"/>
      </tp>
      <tp>
        <v>1.7000000000000001E-2</v>
        <stp/>
        <stp>ContractData</stp>
        <stp>X.US.CQGMYRRUB</stp>
        <stp>NetLastTradeToday</stp>
        <stp/>
        <stp>T</stp>
        <tr r="D206" s="1"/>
        <tr r="D18" s="9"/>
      </tp>
      <tp>
        <v>2.899</v>
        <stp/>
        <stp>ContractData</stp>
        <stp>X.US.CQGUSDKMF</stp>
        <stp>NetLastTradeToday</stp>
        <stp/>
        <stp>T</stp>
        <tr r="D34" s="13"/>
        <tr r="D337" s="1"/>
      </tp>
      <tp>
        <v>2.8000000000000003E-4</v>
        <stp/>
        <stp>ContractData</stp>
        <stp>X.US.CQGBRLNZD</stp>
        <stp>NetLastTradeToday</stp>
        <stp/>
        <stp>T</stp>
        <tr r="D38" s="1"/>
        <tr r="D18" s="4"/>
      </tp>
      <tp>
        <v>1.3900000000000001</v>
        <stp/>
        <stp>ContractData</stp>
        <stp>X.US.CQGUSDJMD</stp>
        <stp>NetLastTradeToday</stp>
        <stp/>
        <stp>T</stp>
        <tr r="D367" s="1"/>
        <tr r="D64" s="13"/>
      </tp>
      <tp t="s">
        <v/>
        <stp/>
        <stp>ContractData</stp>
        <stp>X.US.CQGUSDBMD</stp>
        <stp>NetLastTradeToday</stp>
        <stp/>
        <stp>T</stp>
        <tr r="D318" s="1"/>
        <tr r="D15" s="13"/>
      </tp>
      <tp>
        <v>0</v>
        <stp/>
        <stp>ContractData</stp>
        <stp>X.US.CQGUSDAMD</stp>
        <stp>NetLastTradeToday</stp>
        <stp/>
        <stp>T</stp>
        <tr r="D310" s="1"/>
        <tr r="D7" s="13"/>
      </tp>
      <tp>
        <v>0</v>
        <stp/>
        <stp>ContractData</stp>
        <stp>X.US.CQGUSDGMD</stp>
        <stp>NetLastTradeToday</stp>
        <stp/>
        <stp>T</stp>
        <tr r="D350" s="1"/>
        <tr r="D47" s="13"/>
      </tp>
      <tp>
        <v>3.0690000000000002E-2</v>
        <stp/>
        <stp>ContractData</stp>
        <stp>X.US.CQGJPYMYR</stp>
        <stp>LastTrade</stp>
        <stp/>
        <stp>T</stp>
        <tr r="C15" s="8"/>
        <tr r="C179" s="1"/>
      </tp>
      <tp>
        <v>7.0000000000000007E-5</v>
        <stp/>
        <stp>ContractData</stp>
        <stp>X.US.CQGZARGBP</stp>
        <stp>NetLastTradeToday</stp>
        <stp/>
        <stp>T</stp>
        <tr r="D266" s="1"/>
        <tr r="D18" s="11"/>
      </tp>
      <tp>
        <v>5.7000000000000002E-2</v>
        <stp/>
        <stp>ContractData</stp>
        <stp>X.US.CQGHKDJPY</stp>
        <stp>NetLastTradeToday</stp>
        <stp/>
        <stp>T</stp>
        <tr r="D153" s="1"/>
        <tr r="D7" s="7"/>
      </tp>
      <tp>
        <v>5.7600000000000004E-3</v>
        <stp/>
        <stp>ContractData</stp>
        <stp>X.US.CQGARSBRL</stp>
        <stp>LastTrade</stp>
        <stp/>
        <stp>T</stp>
        <tr r="C2" s="3"/>
        <tr r="C2" s="1"/>
      </tp>
      <tp>
        <v>72.2042</v>
        <stp/>
        <stp>ContractData</stp>
        <stp>X.US.CQGUSDAFN</stp>
        <stp>LastTrade</stp>
        <stp/>
        <stp>T</stp>
        <tr r="C305" s="1"/>
        <tr r="C2" s="13"/>
      </tp>
      <tp>
        <v>-6.1000000000000008E-4</v>
        <stp/>
        <stp>ContractData</stp>
        <stp>X.US.CQGJPYTRY</stp>
        <stp>NetLastTradeToday</stp>
        <stp/>
        <stp>T</stp>
        <tr r="D189" s="1"/>
        <tr r="D25" s="8"/>
      </tp>
      <tp>
        <v>112.876</v>
        <stp/>
        <stp>ContractData</stp>
        <stp>X.US.CQGCADJPY</stp>
        <stp>LastTrade</stp>
        <stp/>
        <stp>T</stp>
        <tr r="C3" s="5"/>
        <tr r="C82" s="1"/>
      </tp>
      <tp>
        <v>3.3556100000000004</v>
        <stp/>
        <stp>ContractData</stp>
        <stp>X.US.CQGAUDBRL</stp>
        <stp>LastTrade</stp>
        <stp/>
        <stp>T</stp>
        <tr r="C3" s="1"/>
        <tr r="C4" s="3"/>
      </tp>
      <tp>
        <v>2.0000000000000002E-5</v>
        <stp/>
        <stp>ContractData</stp>
        <stp>X.US.CQGMYREUR</stp>
        <stp>NetLastTradeToday</stp>
        <stp/>
        <stp>T</stp>
        <tr r="D9" s="9"/>
        <tr r="D197" s="1"/>
      </tp>
      <tp>
        <v>0.06</v>
        <stp/>
        <stp>ContractData</stp>
        <stp>X.US.CQGUSDZMW</stp>
        <stp>NetLastTradeToday</stp>
        <stp/>
        <stp>T</stp>
        <tr r="D397" s="1"/>
        <tr r="D94" s="13"/>
      </tp>
      <tp>
        <v>21.399000000000001</v>
        <stp/>
        <stp>ContractData</stp>
        <stp>X.US.CQGCNYJPY</stp>
        <stp>LastTrade</stp>
        <stp/>
        <stp>T</stp>
        <tr r="C98" s="1"/>
        <tr r="C21" s="5"/>
      </tp>
      <tp>
        <v>21.379000000000001</v>
        <stp/>
        <stp>ContractData</stp>
        <stp>X.US.CQGCNHJPY</stp>
        <stp>LastTrade</stp>
        <stp/>
        <stp>T</stp>
        <tr r="C95" s="1"/>
        <tr r="C18" s="5"/>
      </tp>
      <tp>
        <v>0</v>
        <stp/>
        <stp>ContractData</stp>
        <stp>X.US.CQGUSDTMT</stp>
        <stp>NetLastTradeToday</stp>
        <stp/>
        <stp>T</stp>
        <tr r="D129" s="13"/>
        <tr r="D432" s="1"/>
      </tp>
      <tp>
        <v>-7.92E-3</v>
        <stp/>
        <stp>ContractData</stp>
        <stp>X.US.CQGAUDMYR</stp>
        <stp>NetLastTradeToday</stp>
        <stp/>
        <stp>T</stp>
        <tr r="D11" s="1"/>
        <tr r="D12" s="3"/>
      </tp>
      <tp>
        <v>-1.1440000000000001E-2</v>
        <stp/>
        <stp>ContractData</stp>
        <stp>X.US.CQGJPYKRW</stp>
        <stp>NetLastTradeToday</stp>
        <stp/>
        <stp>T</stp>
        <tr r="D185" s="1"/>
        <tr r="D21" s="8"/>
      </tp>
      <tp>
        <v>-1E-4</v>
        <stp/>
        <stp>ContractData</stp>
        <stp>X.US.CQGUSDOMR</stp>
        <stp>NetLastTradeToday</stp>
        <stp/>
        <stp>T</stp>
        <tr r="D99" s="13"/>
        <tr r="D402" s="1"/>
      </tp>
      <tp>
        <v>-4.5900000000000003E-3</v>
        <stp/>
        <stp>ContractData</stp>
        <stp>X.US.CQGSGDHKD</stp>
        <stp>NetLastTradeToday</stp>
        <stp/>
        <stp>T</stp>
        <tr r="D255" s="1"/>
        <tr r="D5" s="11"/>
      </tp>
      <tp>
        <v>170.18700000000001</v>
        <stp/>
        <stp>ContractData</stp>
        <stp>X.US.CQGCHFJPY</stp>
        <stp>LastTrade</stp>
        <stp/>
        <stp>T</stp>
        <tr r="C281" s="1"/>
        <tr r="C36" s="11"/>
      </tp>
      <tp>
        <v>4.6700000000000005E-3</v>
        <stp/>
        <stp>ContractData</stp>
        <stp>X.US.CQGUSDPLN</stp>
        <stp>NetLastTradeToday</stp>
        <stp/>
        <stp>T</stp>
        <tr r="D406" s="1"/>
        <tr r="D103" s="13"/>
      </tp>
      <tp>
        <v>0</v>
        <stp/>
        <stp>ContractData</stp>
        <stp>X.US.CQGUSDSLL</stp>
        <stp>NetLastTradeToday</stp>
        <stp/>
        <stp>T</stp>
        <tr r="D414" s="1"/>
        <tr r="D111" s="13"/>
      </tp>
      <tp>
        <v>0.01</v>
        <stp/>
        <stp>ContractData</stp>
        <stp>X.US.CQGUSDALL</stp>
        <stp>NetLastTradeToday</stp>
        <stp/>
        <stp>T</stp>
        <tr r="D306" s="1"/>
        <tr r="D3" s="13"/>
      </tp>
      <tp>
        <v>3778.4</v>
        <stp/>
        <stp>ContractData</stp>
        <stp>X.US.CQGUSDUGX</stp>
        <stp>LastTrade</stp>
        <stp/>
        <stp>T</stp>
        <tr r="C433" s="1"/>
        <tr r="C130" s="13"/>
      </tp>
      <tp>
        <v>30.412100000000002</v>
        <stp/>
        <stp>ContractData</stp>
        <stp>X.US.CQGBRLJPY</stp>
        <stp>LastTrade</stp>
        <stp/>
        <stp>T</stp>
        <tr r="C15" s="4"/>
        <tr r="C35" s="1"/>
      </tp>
      <tp>
        <v>-4.0250000000000001E-2</v>
        <stp/>
        <stp>ContractData</stp>
        <stp>X.US.CQGAUDMXN</stp>
        <stp>NetLastTradeToday</stp>
        <stp/>
        <stp>T</stp>
        <tr r="D13" s="3"/>
        <tr r="D12" s="1"/>
      </tp>
      <tp>
        <v>1E-4</v>
        <stp/>
        <stp>ContractData</stp>
        <stp>X.US.CQGJPYISK</stp>
        <stp>NetLastTradeToday</stp>
        <stp/>
        <stp>T</stp>
        <tr r="D175" s="1"/>
        <tr r="D11" s="8"/>
      </tp>
      <tp>
        <v>1.8982000000000001</v>
        <stp/>
        <stp>ContractData</stp>
        <stp>X.US.CQGGBPAUD</stp>
        <stp>LastTrade</stp>
        <stp/>
        <stp>T</stp>
        <tr r="C25" s="4"/>
        <tr r="C44" s="1"/>
      </tp>
      <tp>
        <v>4.9090000000000002E-2</v>
        <stp/>
        <stp>ContractData</stp>
        <stp>X.US.CQGZARCHF</stp>
        <stp>LastTrade</stp>
        <stp/>
        <stp>T</stp>
        <tr r="C270" s="1"/>
        <tr r="C22" s="11"/>
      </tp>
      <tp>
        <v>453.22200000000004</v>
        <stp/>
        <stp>ContractData</stp>
        <stp>X.US.CQGGBPHUF</stp>
        <stp>LastTrade</stp>
        <stp/>
        <stp>T</stp>
        <tr r="C54" s="1"/>
        <tr r="C35" s="4"/>
      </tp>
      <tp>
        <v>47.686300000000003</v>
        <stp/>
        <stp>ContractData</stp>
        <stp>X.US.CQGUSDEGP</stp>
        <stp>LastTrade</stp>
        <stp/>
        <stp>T</stp>
        <tr r="C346" s="1"/>
        <tr r="C43" s="13"/>
      </tp>
      <tp>
        <v>3.4800000000000005E-3</v>
        <stp/>
        <stp>ContractData</stp>
        <stp>X.US.CQGKRWMYR</stp>
        <stp>LastTrade</stp>
        <stp/>
        <stp>T</stp>
        <tr r="C273" s="1"/>
        <tr r="C26" s="11"/>
      </tp>
      <tp>
        <v>114.357</v>
        <stp/>
        <stp>ContractData</stp>
        <stp>X.US.CQGGBPRUB</stp>
        <stp>LastTrade</stp>
        <stp/>
        <stp>T</stp>
        <tr r="C69" s="1"/>
        <tr r="C50" s="4"/>
      </tp>
      <tp>
        <v>88.565300000000008</v>
        <stp/>
        <stp>ContractData</stp>
        <stp>X.US.CQGUSDKGS</stp>
        <stp>LastTrade</stp>
        <stp/>
        <stp>T</stp>
        <tr r="C373" s="1"/>
        <tr r="C70" s="13"/>
      </tp>
      <tp>
        <v>6.4320000000000002E-2</v>
        <stp/>
        <stp>ContractData</stp>
        <stp>X.US.CQGHUFCZK</stp>
        <stp>LastTrade</stp>
        <stp/>
        <stp>T</stp>
        <tr r="C160" s="1"/>
        <tr r="C15" s="7"/>
      </tp>
      <tp>
        <v>1.8163000000000002</v>
        <stp/>
        <stp>ContractData</stp>
        <stp>X.US.CQGUSDBGN</stp>
        <stp>LastTrade</stp>
        <stp/>
        <stp>T</stp>
        <tr r="C21" s="13"/>
        <tr r="C324" s="1"/>
      </tp>
      <tp>
        <v>1381.415</v>
        <stp/>
        <stp>ContractData</stp>
        <stp>X.US.CQGUSDNGN</stp>
        <stp>LastTrade</stp>
        <stp/>
        <stp>T</stp>
        <tr r="C96" s="13"/>
        <tr r="C399" s="1"/>
      </tp>
      <tp>
        <v>1.3529000000000002</v>
        <stp/>
        <stp>ContractData</stp>
        <stp>X.US.CQGUSDSGD</stp>
        <stp>LastTrade</stp>
        <stp/>
        <stp>T</stp>
        <tr r="C112" s="13"/>
        <tr r="C415" s="1"/>
      </tp>
      <tp>
        <v>1.7028000000000001</v>
        <stp/>
        <stp>ContractData</stp>
        <stp>X.US.CQGSEKZAR</stp>
        <stp>LastTrade</stp>
        <stp/>
        <stp>T</stp>
        <tr r="C32" s="11"/>
        <tr r="C278" s="1"/>
      </tp>
      <tp>
        <v>13.655900000000001</v>
        <stp/>
        <stp>ContractData</stp>
        <stp>X.US.CQGSGDZAR</stp>
        <stp>LastTrade</stp>
        <stp/>
        <stp>T</stp>
        <tr r="C261" s="1"/>
        <tr r="C11" s="11"/>
      </tp>
      <tp>
        <v>3.8400000000000005E-3</v>
        <stp/>
        <stp>ContractData</stp>
        <stp>X.US.CQGUSDILS</stp>
        <stp>NetLastTradeToday</stp>
        <stp/>
        <stp>T</stp>
        <tr r="D366" s="1"/>
        <tr r="D63" s="13"/>
      </tp>
      <tp>
        <v>4440</v>
        <stp/>
        <stp>ContractData</stp>
        <stp>X.US.CQGUSDMGA</stp>
        <stp>LastTrade</stp>
        <stp/>
        <stp>T</stp>
        <tr r="C381" s="1"/>
        <tr r="C78" s="13"/>
      </tp>
      <tp>
        <v>1.1652</v>
        <stp/>
        <stp>ContractData</stp>
        <stp>X.US.CQGGBPEUR</stp>
        <stp>LastTrade</stp>
        <stp/>
        <stp>T</stp>
        <tr r="C33" s="4"/>
        <tr r="C52" s="1"/>
      </tp>
      <tp>
        <v>0.20500000000000002</v>
        <stp/>
        <stp>ContractData</stp>
        <stp>X.US.CQGUSDCLP</stp>
        <stp>NetLastTradeToday</stp>
        <stp/>
        <stp>T</stp>
        <tr r="D333" s="1"/>
        <tr r="D30" s="13"/>
      </tp>
      <tp>
        <v>34.863300000000002</v>
        <stp/>
        <stp>ContractData</stp>
        <stp>X.US.CQGEURTWD</stp>
        <stp>LastTrade</stp>
        <stp/>
        <stp>T</stp>
        <tr r="C142" s="1"/>
        <tr r="C40" s="6"/>
      </tp>
      <tp>
        <v>-4.7000000000000002E-3</v>
        <stp/>
        <stp>ContractData</stp>
        <stp>X.US.CQGCHFCZK</stp>
        <stp>NetLastTradeToday</stp>
        <stp/>
        <stp>T</stp>
        <tr r="D34" s="11"/>
        <tr r="D279" s="1"/>
      </tp>
      <tp>
        <v>0.66097000000000006</v>
        <stp/>
        <stp>ContractData</stp>
        <stp>X.US.CQGAUDUSD</stp>
        <stp>LastTrade</stp>
        <stp/>
        <stp>T</stp>
        <tr r="C22" s="1"/>
        <tr r="C23" s="3"/>
      </tp>
      <tp>
        <v>6.3690600000000002</v>
        <stp/>
        <stp>ContractData</stp>
        <stp>X.US.CQGGBPBRL</stp>
        <stp>LastTrade</stp>
        <stp/>
        <stp>T</stp>
        <tr r="C45" s="1"/>
        <tr r="C26" s="4"/>
      </tp>
      <tp>
        <v>0.44543000000000005</v>
        <stp/>
        <stp>ContractData</stp>
        <stp>X.US.CQGFJDUSD</stp>
        <stp>LastTrade</stp>
        <stp/>
        <stp>T</stp>
        <tr r="C149" s="1"/>
        <tr r="C2" s="7"/>
      </tp>
      <tp>
        <v>0</v>
        <stp/>
        <stp>ContractData</stp>
        <stp>X.US.CQGMYRUSD</stp>
        <stp>NetLastTradeToday</stp>
        <stp/>
        <stp>T</stp>
        <tr r="D28" s="9"/>
        <tr r="D216" s="1"/>
      </tp>
      <tp>
        <v>166.25800000000001</v>
        <stp/>
        <stp>ContractData</stp>
        <stp>X.US.CQGEURJPY</stp>
        <stp>LastTrade</stp>
        <stp/>
        <stp>T</stp>
        <tr r="C121" s="1"/>
        <tr r="C19" s="6"/>
      </tp>
      <tp>
        <v>-7.1000000000000002E-4</v>
        <stp/>
        <stp>ContractData</stp>
        <stp>X.US.CQGUSDDKK</stp>
        <stp>NetLastTradeToday</stp>
        <stp/>
        <stp>T</stp>
        <tr r="D342" s="1"/>
        <tr r="D39" s="13"/>
      </tp>
      <tp>
        <v>8.8500000000000002E-3</v>
        <stp/>
        <stp>ContractData</stp>
        <stp>X.US.CQGNOKJPY</stp>
        <stp>NetLastTradeToday</stp>
        <stp/>
        <stp>T</stp>
        <tr r="D238" s="1"/>
        <tr r="D21" s="10"/>
      </tp>
      <tp>
        <v>2.9200000000000003E-3</v>
        <stp/>
        <stp>ContractData</stp>
        <stp>X.US.CQGUSDHKD</stp>
        <stp>NetLastTradeToday</stp>
        <stp/>
        <stp>T</stp>
        <tr r="D359" s="1"/>
        <tr r="D56" s="13"/>
      </tp>
      <tp>
        <v>0.112</v>
        <stp/>
        <stp>ContractData</stp>
        <stp>X.US.CQGUSDMKD</stp>
        <stp>NetLastTradeToday</stp>
        <stp/>
        <stp>T</stp>
        <tr r="D380" s="1"/>
        <tr r="D77" s="13"/>
      </tp>
      <tp>
        <v>-8.4600000000000005E-3</v>
        <stp/>
        <stp>ContractData</stp>
        <stp>X.US.CQGGBPMYR</stp>
        <stp>NetLastTradeToday</stp>
        <stp/>
        <stp>T</stp>
        <tr r="D41" s="4"/>
        <tr r="D60" s="1"/>
      </tp>
      <tp>
        <v>0.57261000000000006</v>
        <stp/>
        <stp>ContractData</stp>
        <stp>X.US.CQGTRYZAR</stp>
        <stp>LastTrade</stp>
        <stp/>
        <stp>T</stp>
        <tr r="C304" s="1"/>
        <tr r="C19" s="12"/>
      </tp>
      <tp>
        <v>40.4803</v>
        <stp/>
        <stp>ContractData</stp>
        <stp>X.US.CQGGBPTRY</stp>
        <stp>LastTrade</stp>
        <stp/>
        <stp>T</stp>
        <tr r="C59" s="4"/>
        <tr r="C78" s="1"/>
      </tp>
      <tp>
        <v>1704.22</v>
        <stp/>
        <stp>ContractData</stp>
        <stp>X.US.CQGGBPKRW</stp>
        <stp>LastTrade</stp>
        <stp/>
        <stp>T</stp>
        <tr r="C73" s="1"/>
        <tr r="C54" s="4"/>
      </tp>
      <tp>
        <v>-0.34300000000000003</v>
        <stp/>
        <stp>ContractData</stp>
        <stp>X.US.CQGUSDPKR</stp>
        <stp>NetLastTradeToday</stp>
        <stp/>
        <stp>T</stp>
        <tr r="D403" s="1"/>
        <tr r="D100" s="13"/>
      </tp>
      <tp>
        <v>1.05</v>
        <stp/>
        <stp>ContractData</stp>
        <stp>X.US.CQGUSDLKR</stp>
        <stp>NetLastTradeToday</stp>
        <stp/>
        <stp>T</stp>
        <tr r="D419" s="1"/>
        <tr r="D116" s="13"/>
      </tp>
      <tp>
        <v>0.33200000000000002</v>
        <stp/>
        <stp>ContractData</stp>
        <stp>X.US.CQGNZDJPY</stp>
        <stp>NetLastTradeToday</stp>
        <stp/>
        <stp>T</stp>
        <tr r="D9" s="10"/>
        <tr r="D227" s="1"/>
      </tp>
      <tp>
        <v>1104.221</v>
        <stp/>
        <stp>ContractData</stp>
        <stp>X.US.CQGGBPARS</stp>
        <stp>LastTrade</stp>
        <stp/>
        <stp>T</stp>
        <tr r="C43" s="1"/>
        <tr r="C24" s="4"/>
      </tp>
      <tp>
        <v>6.0000000000000006E-4</v>
        <stp/>
        <stp>ContractData</stp>
        <stp>X.US.CQGUSDFKP</stp>
        <stp>NetLastTradeToday</stp>
        <stp/>
        <stp>T</stp>
        <tr r="D349" s="1"/>
        <tr r="D46" s="13"/>
      </tp>
      <tp>
        <v>1.3900000000000001E-2</v>
        <stp/>
        <stp>ContractData</stp>
        <stp>X.US.CQGEURCZK</stp>
        <stp>NetLastTradeToday</stp>
        <stp/>
        <stp>T</stp>
        <tr r="D10" s="6"/>
        <tr r="D112" s="1"/>
      </tp>
      <tp>
        <v>1.2546600000000001</v>
        <stp/>
        <stp>ContractData</stp>
        <stp>X.US.CQGGBPUSD</stp>
        <stp>LastTrade</stp>
        <stp/>
        <stp>T</stp>
        <tr r="C61" s="4"/>
        <tr r="C80" s="1"/>
      </tp>
      <tp>
        <v>4.2000000000000002E-4</v>
        <stp/>
        <stp>ContractData</stp>
        <stp>X.US.CQGMXNBRL</stp>
        <stp>NetLastTradeToday</stp>
        <stp/>
        <stp>T</stp>
        <tr r="D217" s="1"/>
        <tr r="D30" s="9"/>
      </tp>
      <tp>
        <v>-1.0000000000000001E-5</v>
        <stp/>
        <stp>ContractData</stp>
        <stp>X.US.CQGJPYAUD</stp>
        <stp>NetLastTradeToday</stp>
        <stp/>
        <stp>T</stp>
        <tr r="D166" s="1"/>
        <tr r="D2" s="8"/>
      </tp>
      <tp>
        <v>0.55300000000000005</v>
        <stp/>
        <stp>ContractData</stp>
        <stp>X.US.CQGUSDDJF</stp>
        <stp>NetLastTradeToday</stp>
        <stp/>
        <stp>T</stp>
        <tr r="D343" s="1"/>
        <tr r="D40" s="13"/>
      </tp>
      <tp>
        <v>0.61381000000000008</v>
        <stp/>
        <stp>ContractData</stp>
        <stp>X.US.CQGAUDEUR</stp>
        <stp>LastTrade</stp>
        <stp/>
        <stp>T</stp>
        <tr r="C7" s="1"/>
        <tr r="C8" s="3"/>
      </tp>
      <tp>
        <v>4.5000000000000004E-4</v>
        <stp/>
        <stp>ContractData</stp>
        <stp>X.US.CQGMYRBRL</stp>
        <stp>NetLastTradeToday</stp>
        <stp/>
        <stp>T</stp>
        <tr r="D191" s="1"/>
        <tr r="D3" s="9"/>
      </tp>
      <tp>
        <v>-3.7300000000000002E-3</v>
        <stp/>
        <stp>ContractData</stp>
        <stp>X.US.CQGJPYHUF</stp>
        <stp>NetLastTradeToday</stp>
        <stp/>
        <stp>T</stp>
        <tr r="D10" s="8"/>
        <tr r="D174" s="1"/>
      </tp>
      <tp>
        <v>-7.1000000000000002E-4</v>
        <stp/>
        <stp>ContractData</stp>
        <stp>X.US.CQGEURNZD</stp>
        <stp>NetLastTradeToday</stp>
        <stp/>
        <stp>T</stp>
        <tr r="D126" s="1"/>
        <tr r="D24" s="6"/>
      </tp>
      <tp>
        <v>-4.0000000000000002E-4</v>
        <stp/>
        <stp>ContractData</stp>
        <stp>X.US.CQGTWDHKD</stp>
        <stp>NetLastTradeToday</stp>
        <stp/>
        <stp>T</stp>
        <tr r="D291" s="1"/>
        <tr r="D3" s="12"/>
      </tp>
      <tp>
        <v>3.7503900000000003</v>
        <stp/>
        <stp>ContractData</stp>
        <stp>X.US.CQGUSDSAR</stp>
        <stp>LastTrade</stp>
        <stp/>
        <stp>T</stp>
        <tr r="C109" s="13"/>
        <tr r="C412" s="1"/>
      </tp>
      <tp>
        <v>3.6405000000000003</v>
        <stp/>
        <stp>ContractData</stp>
        <stp>X.US.CQGUSDQAR</stp>
        <stp>LastTrade</stp>
        <stp/>
        <stp>T</stp>
        <tr r="C104" s="13"/>
        <tr r="C407" s="1"/>
      </tp>
      <tp>
        <v>18.4697</v>
        <stp/>
        <stp>ContractData</stp>
        <stp>X.US.CQGUSDZAR</stp>
        <stp>LastTrade</stp>
        <stp/>
        <stp>T</stp>
        <tr r="C417" s="1"/>
        <tr r="C114" s="13"/>
      </tp>
      <tp>
        <v>1.8166</v>
        <stp/>
        <stp>ContractData</stp>
        <stp>X.US.CQGUSDBAM</stp>
        <stp>LastTrade</stp>
        <stp/>
        <stp>T</stp>
        <tr r="C17" s="13"/>
        <tr r="C320" s="1"/>
      </tp>
      <tp>
        <v>-5.1000000000000004E-2</v>
        <stp/>
        <stp>ContractData</stp>
        <stp>X.US.CQGGBPMXN</stp>
        <stp>NetLastTradeToday</stp>
        <stp/>
        <stp>T</stp>
        <tr r="D61" s="1"/>
        <tr r="D42" s="4"/>
      </tp>
      <tp>
        <v>0.55600000000000005</v>
        <stp/>
        <stp>ContractData</stp>
        <stp>X.US.CQGMYRKRW</stp>
        <stp>NetLastTradeToday</stp>
        <stp/>
        <stp>T</stp>
        <tr r="D209" s="1"/>
        <tr r="D21" s="9"/>
      </tp>
      <tp>
        <v>6.7000000000000002E-3</v>
        <stp/>
        <stp>ContractData</stp>
        <stp>X.US.CQGHKDTWD</stp>
        <stp>NetLastTradeToday</stp>
        <stp/>
        <stp>T</stp>
        <tr r="D158" s="1"/>
        <tr r="D12" s="7"/>
      </tp>
      <tp>
        <v>39.521000000000001</v>
        <stp/>
        <stp>ContractData</stp>
        <stp>X.US.CQGUSDUAH</stp>
        <stp>LastTrade</stp>
        <stp/>
        <stp>T</stp>
        <tr r="C434" s="1"/>
        <tr r="C131" s="13"/>
      </tp>
      <tp>
        <v>21345.5</v>
        <stp/>
        <stp>ContractData</stp>
        <stp>X.US.CQGUSDLAK</stp>
        <stp>LastTrade</stp>
        <stp/>
        <stp>T</stp>
        <tr r="C374" s="1"/>
        <tr r="C71" s="13"/>
      </tp>
      <tp>
        <v>60.296300000000002</v>
        <stp/>
        <stp>ContractData</stp>
        <stp>X.US.CQGAUDRUB</stp>
        <stp>LastTrade</stp>
        <stp/>
        <stp>T</stp>
        <tr r="C15" s="1"/>
        <tr r="C16" s="3"/>
      </tp>
      <tp>
        <v>1.3678400000000002</v>
        <stp/>
        <stp>ContractData</stp>
        <stp>X.US.CQGUSDCAD</stp>
        <stp>LastTrade</stp>
        <stp/>
        <stp>T</stp>
        <tr r="C24" s="13"/>
        <tr r="C327" s="1"/>
      </tp>
      <tp>
        <v>18.470200000000002</v>
        <stp/>
        <stp>ContractData</stp>
        <stp>X.US.CQGUSDNAD</stp>
        <stp>LastTrade</stp>
        <stp/>
        <stp>T</stp>
        <tr r="C89" s="13"/>
        <tr r="C392" s="1"/>
      </tp>
      <tp>
        <v>10.0433</v>
        <stp/>
        <stp>ContractData</stp>
        <stp>X.US.CQGUSDMAD</stp>
        <stp>LastTrade</stp>
        <stp/>
        <stp>T</stp>
        <tr r="C389" s="1"/>
        <tr r="C86" s="13"/>
      </tp>
      <tp>
        <v>609.27</v>
        <stp/>
        <stp>ContractData</stp>
        <stp>X.US.CQGUSDXAF</stp>
        <stp>LastTrade</stp>
        <stp/>
        <stp>T</stp>
        <tr r="C330" s="1"/>
        <tr r="C27" s="13"/>
      </tp>
      <tp>
        <v>1.0200000000000001E-2</v>
        <stp/>
        <stp>ContractData</stp>
        <stp>X.US.CQGUSDTJS</stp>
        <stp>NetLastTradeToday</stp>
        <stp/>
        <stp>T</stp>
        <tr r="D123" s="13"/>
        <tr r="D426" s="1"/>
      </tp>
      <tp>
        <v>-1.9100000000000002E-3</v>
        <stp/>
        <stp>ContractData</stp>
        <stp>X.US.CQGJPYEUR</stp>
        <stp>NetLastTradeToday</stp>
        <stp/>
        <stp>T</stp>
        <tr r="D9" s="8"/>
        <tr r="D173" s="1"/>
      </tp>
      <tp t="s">
        <v/>
        <stp/>
        <stp>ContractData</stp>
        <stp>X.US.CQGUSDNIO</stp>
        <stp>NetLastTradeToday</stp>
        <stp/>
        <stp>T</stp>
        <tr r="D398" s="1"/>
        <tr r="D95" s="13"/>
      </tp>
      <tp>
        <v>34.765799999999999</v>
        <stp/>
        <stp>ContractData</stp>
        <stp>X.US.CQGEURTRY</stp>
        <stp>LastTrade</stp>
        <stp/>
        <stp>T</stp>
        <tr r="C145" s="1"/>
        <tr r="C43" s="6"/>
      </tp>
      <tp>
        <v>-3.5000000000000001E-3</v>
        <stp/>
        <stp>ContractData</stp>
        <stp>X.US.CQGTHBPHP</stp>
        <stp>NetLastTradeToday</stp>
        <stp/>
        <stp>T</stp>
        <tr r="D13" s="12"/>
        <tr r="D300" s="1"/>
      </tp>
      <tp>
        <v>2.8491500000000003</v>
        <stp/>
        <stp>ContractData</stp>
        <stp>X.US.CQGNZDMYR</stp>
        <stp>LastTrade</stp>
        <stp/>
        <stp>T</stp>
        <tr r="C228" s="1"/>
        <tr r="C10" s="10"/>
      </tp>
      <tp>
        <v>947.77800000000002</v>
        <stp/>
        <stp>ContractData</stp>
        <stp>X.US.CQGEURARS</stp>
        <stp>LastTrade</stp>
        <stp/>
        <stp>T</stp>
        <tr r="C2" s="6"/>
        <tr r="C104" s="1"/>
      </tp>
      <tp>
        <v>5.9000000000000003E-4</v>
        <stp/>
        <stp>ContractData</stp>
        <stp>X.US.CQGTWDTHB</stp>
        <stp>NetLastTradeToday</stp>
        <stp/>
        <stp>T</stp>
        <tr r="D8" s="12"/>
        <tr r="D296" s="1"/>
      </tp>
      <tp>
        <v>-3.81</v>
        <stp/>
        <stp>ContractData</stp>
        <stp>X.US.CQGUSDBIF</stp>
        <stp>NetLastTradeToday</stp>
        <stp/>
        <stp>T</stp>
        <tr r="D325" s="1"/>
        <tr r="D22" s="13"/>
      </tp>
      <tp>
        <v>-2.7000000000000001E-3</v>
        <stp/>
        <stp>ContractData</stp>
        <stp>X.US.CQGNZDBRL</stp>
        <stp>NetLastTradeToday</stp>
        <stp/>
        <stp>T</stp>
        <tr r="D220" s="1"/>
        <tr r="D2" s="10"/>
      </tp>
      <tp>
        <v>1462.6949999999999</v>
        <stp/>
        <stp>ContractData</stp>
        <stp>X.US.CQGEURKRW</stp>
        <stp>LastTrade</stp>
        <stp/>
        <stp>T</stp>
        <tr r="C36" s="6"/>
        <tr r="C138" s="1"/>
      </tp>
      <tp>
        <v>89550</v>
        <stp/>
        <stp>ContractData</stp>
        <stp>X.US.CQGUSDLBP</stp>
        <stp>LastTrade</stp>
        <stp/>
        <stp>T</stp>
        <tr r="C72" s="13"/>
        <tr r="C375" s="1"/>
      </tp>
      <tp>
        <v>0.18291000000000002</v>
        <stp/>
        <stp>ContractData</stp>
        <stp>X.US.CQGBRLEUR</stp>
        <stp>LastTrade</stp>
        <stp/>
        <stp>T</stp>
        <tr r="C31" s="1"/>
        <tr r="C11" s="4"/>
      </tp>
      <tp>
        <v>3.0000000000000004E-5</v>
        <stp/>
        <stp>ContractData</stp>
        <stp>X.US.CQGRUBCNY</stp>
        <stp>NetLastTradeToday</stp>
        <stp/>
        <stp>T</stp>
        <tr r="D37" s="10"/>
        <tr r="D250" s="1"/>
      </tp>
      <tp>
        <v>1.9000000000000001E-4</v>
        <stp/>
        <stp>ContractData</stp>
        <stp>X.US.CQGSEKNOK</stp>
        <stp>NetLastTradeToday</stp>
        <stp/>
        <stp>T</stp>
        <tr r="D30" s="11"/>
        <tr r="D276" s="1"/>
      </tp>
      <tp>
        <v>0.35098000000000001</v>
        <stp/>
        <stp>ContractData</stp>
        <stp>X.US.CQGMYRNZD</stp>
        <stp>LastTrade</stp>
        <stp/>
        <stp>T</stp>
        <tr r="C15" s="9"/>
        <tr r="C203" s="1"/>
      </tp>
      <tp>
        <v>193.71299999999999</v>
        <stp/>
        <stp>ContractData</stp>
        <stp>X.US.CQGGBPJPY</stp>
        <stp>LastTrade</stp>
        <stp/>
        <stp>T</stp>
        <tr r="C58" s="1"/>
        <tr r="C39" s="4"/>
      </tp>
      <tp>
        <v>5.4668600000000005</v>
        <stp/>
        <stp>ContractData</stp>
        <stp>X.US.CQGEURBRL</stp>
        <stp>LastTrade</stp>
        <stp/>
        <stp>T</stp>
        <tr r="C106" s="1"/>
        <tr r="C4" s="6"/>
      </tp>
      <tp>
        <v>0.29801</v>
        <stp/>
        <stp>ContractData</stp>
        <stp>X.US.CQGBRLAUD</stp>
        <stp>LastTrade</stp>
        <stp/>
        <stp>T</stp>
        <tr r="C25" s="1"/>
        <tr r="C5" s="4"/>
      </tp>
      <tp>
        <v>832</v>
        <stp/>
        <stp>ContractData</stp>
        <stp>X.US.CQGUSDBBD</stp>
        <stp>LastTrade</stp>
        <stp/>
        <stp>T</stp>
        <tr r="C13" s="13"/>
        <tr r="C316" s="1"/>
      </tp>
      <tp>
        <v>-2.9000000000000002E-3</v>
        <stp/>
        <stp>ContractData</stp>
        <stp>X.US.CQGTWDPHP</stp>
        <stp>NetLastTradeToday</stp>
        <stp/>
        <stp>T</stp>
        <tr r="D294" s="1"/>
        <tr r="D6" s="12"/>
      </tp>
      <tp>
        <v>11867.06</v>
        <stp/>
        <stp>ContractData</stp>
        <stp>X.US.CQGSGDIDR</stp>
        <stp>LastTrade</stp>
        <stp/>
        <stp>T</stp>
        <tr r="C256" s="1"/>
        <tr r="C6" s="11"/>
      </tp>
      <tp>
        <v>-4.0000000000000002E-4</v>
        <stp/>
        <stp>ContractData</stp>
        <stp>X.US.CQGEURMYR</stp>
        <stp>NetLastTradeToday</stp>
        <stp/>
        <stp>T</stp>
        <tr r="D21" s="6"/>
        <tr r="D123" s="1"/>
      </tp>
      <tp>
        <v>-3.5000000000000003E-2</v>
        <stp/>
        <stp>ContractData</stp>
        <stp>X.US.CQGEURUYU</stp>
        <stp>NetLastTradeToday</stp>
        <stp/>
        <stp>T</stp>
        <tr r="D147" s="1"/>
        <tr r="D45" s="6"/>
      </tp>
      <tp>
        <v>17.978000000000002</v>
        <stp/>
        <stp>ContractData</stp>
        <stp>X.US.CQGBRLRUB</stp>
        <stp>LastTrade</stp>
        <stp/>
        <stp>T</stp>
        <tr r="C19" s="4"/>
        <tr r="C39" s="1"/>
      </tp>
      <tp>
        <v>-7.6E-3</v>
        <stp/>
        <stp>ContractData</stp>
        <stp>X.US.CQGNZDTRY</stp>
        <stp>NetLastTradeToday</stp>
        <stp/>
        <stp>T</stp>
        <tr r="D18" s="10"/>
        <tr r="D236" s="1"/>
      </tp>
      <tp>
        <v>6.0000000000000006E-4</v>
        <stp/>
        <stp>ContractData</stp>
        <stp>X.US.CQGUSDGIP</stp>
        <stp>NetLastTradeToday</stp>
        <stp/>
        <stp>T</stp>
        <tr r="D50" s="13"/>
        <tr r="D353" s="1"/>
      </tp>
      <tp>
        <v>35.309000000000005</v>
        <stp/>
        <stp>ContractData</stp>
        <stp>X.US.CQGEURSRD</stp>
        <stp>LastTrade</stp>
        <stp/>
        <stp>T</stp>
        <tr r="C139" s="1"/>
        <tr r="C37" s="6"/>
      </tp>
      <tp>
        <v>398.274</v>
        <stp/>
        <stp>ContractData</stp>
        <stp>X.US.CQGCHFHUF</stp>
        <stp>LastTrade</stp>
        <stp/>
        <stp>T</stp>
        <tr r="C280" s="1"/>
        <tr r="C35" s="11"/>
      </tp>
      <tp>
        <v>1.5000000000000001E-4</v>
        <stp/>
        <stp>ContractData</stp>
        <stp>X.US.CQGNZDUSD</stp>
        <stp>NetLastTradeToday</stp>
        <stp/>
        <stp>T</stp>
        <tr r="D237" s="1"/>
        <tr r="D19" s="10"/>
      </tp>
      <tp>
        <v>-6.9999999999999999E-4</v>
        <stp/>
        <stp>ContractData</stp>
        <stp>X.US.CQGSGDCNY</stp>
        <stp>NetLastTradeToday</stp>
        <stp/>
        <stp>T</stp>
        <tr r="D254" s="1"/>
        <tr r="D4" s="11"/>
      </tp>
      <tp>
        <v>12.631400000000001</v>
        <stp/>
        <stp>ContractData</stp>
        <stp>X.US.CQGCNYRUB</stp>
        <stp>LastTrade</stp>
        <stp/>
        <stp>T</stp>
        <tr r="C101" s="1"/>
        <tr r="C24" s="5"/>
      </tp>
      <tp>
        <v>0.21</v>
        <stp/>
        <stp>ContractData</stp>
        <stp>X.US.CQGCNYAUD</stp>
        <stp>LastTrade</stp>
        <stp/>
        <stp>T</stp>
        <tr r="C19" s="5"/>
        <tr r="C96" s="1"/>
      </tp>
      <tp>
        <v>100.501</v>
        <stp/>
        <stp>ContractData</stp>
        <stp>X.US.CQGCHFRUB</stp>
        <stp>LastTrade</stp>
        <stp/>
        <stp>T</stp>
        <tr r="C41" s="11"/>
        <tr r="C286" s="1"/>
      </tp>
      <tp>
        <v>-1.6000000000000001E-4</v>
        <stp/>
        <stp>ContractData</stp>
        <stp>X.US.CQGDKKMYR</stp>
        <stp>NetLastTradeToday</stp>
        <stp/>
        <stp>T</stp>
        <tr r="D28" s="5"/>
        <tr r="D103" s="1"/>
      </tp>
      <tp>
        <v>-2.23E-2</v>
        <stp/>
        <stp>ContractData</stp>
        <stp>X.US.CQGEURMXN</stp>
        <stp>NetLastTradeToday</stp>
        <stp/>
        <stp>T</stp>
        <tr r="D124" s="1"/>
        <tr r="D22" s="6"/>
      </tp>
      <tp>
        <v>7.7000000000000007E-4</v>
        <stp/>
        <stp>ContractData</stp>
        <stp>X.US.CQGUSDCHF</stp>
        <stp>NetLastTradeToday</stp>
        <stp/>
        <stp>T</stp>
        <tr r="D423" s="1"/>
        <tr r="D120" s="13"/>
      </tp>
      <tp>
        <v>8.0000000000000007E-5</v>
        <stp/>
        <stp>ContractData</stp>
        <stp>X.US.CQGUSDBHD</stp>
        <stp>NetLastTradeToday</stp>
        <stp/>
        <stp>T</stp>
        <tr r="D11" s="13"/>
        <tr r="D314" s="1"/>
      </tp>
      <tp>
        <v>9.0999999999999998E-2</v>
        <stp/>
        <stp>ContractData</stp>
        <stp>X.US.CQGUSDTHB</stp>
        <stp>NetLastTradeToday</stp>
        <stp/>
        <stp>T</stp>
        <tr r="D428" s="1"/>
        <tr r="D125" s="13"/>
      </tp>
      <tp>
        <v>66.691100000000006</v>
        <stp/>
        <stp>ContractData</stp>
        <stp>X.US.CQGCADRUB</stp>
        <stp>LastTrade</stp>
        <stp/>
        <stp>T</stp>
        <tr r="C87" s="1"/>
        <tr r="C8" s="5"/>
      </tp>
      <tp>
        <v>14.658450000000002</v>
        <stp/>
        <stp>ContractData</stp>
        <stp>X.US.CQGUSDSCR</stp>
        <stp>LastTrade</stp>
        <stp/>
        <stp>T</stp>
        <tr r="C413" s="1"/>
        <tr r="C110" s="13"/>
      </tp>
      <tp>
        <v>150.29300000000001</v>
        <stp/>
        <stp>ContractData</stp>
        <stp>X.US.CQGEURISK</stp>
        <stp>LastTrade</stp>
        <stp/>
        <stp>T</stp>
        <tr r="C117" s="1"/>
        <tr r="C15" s="6"/>
      </tp>
      <tp>
        <v>-1.3900000000000001E-2</v>
        <stp/>
        <stp>ContractData</stp>
        <stp>X.US.CQGGBPCZK</stp>
        <stp>NetLastTradeToday</stp>
        <stp/>
        <stp>T</stp>
        <tr r="D30" s="4"/>
        <tr r="D49" s="1"/>
      </tp>
      <tp>
        <v>2.7</v>
        <stp/>
        <stp>ContractData</stp>
        <stp>X.US.CQGUSDXCD</stp>
        <stp>LastTrade</stp>
        <stp/>
        <stp>T</stp>
        <tr r="C345" s="1"/>
        <tr r="C42" s="13"/>
      </tp>
      <tp>
        <v>-3.4000000000000002E-3</v>
        <stp/>
        <stp>ContractData</stp>
        <stp>X.US.CQGGBPNZD</stp>
        <stp>NetLastTradeToday</stp>
        <stp/>
        <stp>T</stp>
        <tr r="D62" s="1"/>
        <tr r="D43" s="4"/>
      </tp>
      <tp>
        <v>10.1364</v>
        <stp/>
        <stp>ContractData</stp>
        <stp>X.US.CQGNZDMXN</stp>
        <stp>LastTrade</stp>
        <stp/>
        <stp>T</stp>
        <tr r="C229" s="1"/>
        <tr r="C11" s="10"/>
      </tp>
      <tp>
        <v>-6.7299999999999999E-2</v>
        <stp/>
        <stp>ContractData</stp>
        <stp>X.US.CQGUSDGHS</stp>
        <stp>NetLastTradeToday</stp>
        <stp/>
        <stp>T</stp>
        <tr r="D49" s="13"/>
        <tr r="D352" s="1"/>
      </tp>
      <tp>
        <v>0.113</v>
        <stp/>
        <stp>ContractData</stp>
        <stp>X.US.CQGMYRJPY</stp>
        <stp>NetLastTradeToday</stp>
        <stp/>
        <stp>T</stp>
        <tr r="D202" s="1"/>
        <tr r="D14" s="9"/>
      </tp>
      <tp>
        <v>-4.5</v>
        <stp/>
        <stp>ContractData</stp>
        <stp>X.US.CQGUSDKHR</stp>
        <stp>NetLastTradeToday</stp>
        <stp/>
        <stp>T</stp>
        <tr r="D326" s="1"/>
        <tr r="D23" s="13"/>
      </tp>
      <tp>
        <v>0.04</v>
        <stp/>
        <stp>ContractData</stp>
        <stp>X.US.CQGMXNJPY</stp>
        <stp>NetLastTradeToday</stp>
        <stp/>
        <stp>T</stp>
        <tr r="D218" s="1"/>
        <tr r="D31" s="9"/>
      </tp>
      <tp>
        <v>0.67891000000000001</v>
        <stp/>
        <stp>ContractData</stp>
        <stp>X.US.CQGCADEUR</stp>
        <stp>LastTrade</stp>
        <stp/>
        <stp>T</stp>
        <tr r="C81" s="1"/>
        <tr r="C2" s="5"/>
      </tp>
      <tp>
        <v>6.0000000000000006E-4</v>
        <stp/>
        <stp>ContractData</stp>
        <stp>X.US.CQGUSDSHP</stp>
        <stp>NetLastTradeToday</stp>
        <stp/>
        <stp>T</stp>
        <tr r="D411" s="1"/>
        <tr r="D108" s="13"/>
      </tp>
      <tp>
        <v>1.5000000000000001E-2</v>
        <stp/>
        <stp>ContractData</stp>
        <stp>X.US.CQGUSDPHP</stp>
        <stp>NetLastTradeToday</stp>
        <stp/>
        <stp>T</stp>
        <tr r="D405" s="1"/>
        <tr r="D102" s="13"/>
      </tp>
      <tp>
        <v>1.0768300000000002</v>
        <stp/>
        <stp>ContractData</stp>
        <stp>X.US.CQGEURUSD</stp>
        <stp>LastTrade</stp>
        <stp/>
        <stp>T</stp>
        <tr r="C46" s="6"/>
        <tr r="C148" s="1"/>
      </tp>
      <tp>
        <v>-2.238102349751065</v>
        <stp/>
        <stp>StudyData</stp>
        <stp>X.US.CQGUSDNOK</stp>
        <stp>PCB</stp>
        <stp>BaseType=Index,Index=1</stp>
        <stp>Close</stp>
        <stp>M</stp>
        <stp/>
        <stp>all</stp>
        <stp/>
        <stp/>
        <stp/>
        <stp>T</stp>
        <tr r="P31" s="1"/>
        <tr r="P14" s="13"/>
      </tp>
      <tp>
        <v>0.32461677186654569</v>
        <stp/>
        <stp>StudyData</stp>
        <stp>X.US.CQGRUBBRL</stp>
        <stp>PCB</stp>
        <stp>BaseType=Index,Index=1</stp>
        <stp>Close</stp>
        <stp>W</stp>
        <stp/>
        <stp>all</stp>
        <stp/>
        <stp/>
        <stp/>
        <stp>T</stp>
        <tr r="O360" s="1"/>
        <tr r="O39" s="10"/>
      </tp>
      <tp>
        <v>0.75688767786860434</v>
        <stp/>
        <stp>StudyData</stp>
        <stp>X.US.CQGCHFMYR</stp>
        <stp>PCB</stp>
        <stp>BaseType=Index,Index=1</stp>
        <stp>Close</stp>
        <stp>M</stp>
        <stp/>
        <stp>all</stp>
        <stp/>
        <stp/>
        <stp/>
        <stp>T</stp>
        <tr r="P317" s="1"/>
        <tr r="P43" s="11"/>
      </tp>
      <tp>
        <v>0.23733979563794597</v>
        <stp/>
        <stp>StudyData</stp>
        <stp>X.US.CQGEURPEN</stp>
        <stp>PCB</stp>
        <stp>BaseType=Index,Index=1</stp>
        <stp>Close</stp>
        <stp>W</stp>
        <stp/>
        <stp>all</stp>
        <stp/>
        <stp/>
        <stp/>
        <stp>T</stp>
        <tr r="O335" s="1"/>
        <tr r="O41" s="6"/>
      </tp>
      <tp>
        <v>0.18753507727265348</v>
        <stp/>
        <stp>StudyData</stp>
        <stp>X.US.CQGHKDPHP</stp>
        <stp>PCB</stp>
        <stp>BaseType=Index,Index=1</stp>
        <stp>Close</stp>
        <stp>W</stp>
        <stp/>
        <stp>all</stp>
        <stp/>
        <stp/>
        <stp/>
        <stp>T</stp>
        <tr r="O250" s="1"/>
        <tr r="O11" s="7"/>
      </tp>
      <tp>
        <v>-0.40504869686581224</v>
        <stp/>
        <stp>StudyData</stp>
        <stp>X.US.CQGCNYMYR</stp>
        <stp>PCB</stp>
        <stp>BaseType=Index,Index=1</stp>
        <stp>Close</stp>
        <stp>M</stp>
        <stp/>
        <stp>all</stp>
        <stp/>
        <stp/>
        <stp/>
        <stp>T</stp>
        <tr r="P367" s="1"/>
        <tr r="P24" s="5"/>
      </tp>
      <tp>
        <v>0.64579671495242619</v>
        <stp/>
        <stp>StudyData</stp>
        <stp>X.US.CQGBRLMXN</stp>
        <stp>PCB</stp>
        <stp>BaseType=Index,Index=1</stp>
        <stp>Close</stp>
        <stp>M</stp>
        <stp/>
        <stp>all</stp>
        <stp/>
        <stp/>
        <stp/>
        <stp>T</stp>
        <tr r="P345" s="1"/>
        <tr r="P19" s="4"/>
      </tp>
      <tp>
        <v>-1.9560247255073544</v>
        <stp/>
        <stp>StudyData</stp>
        <stp>X.US.CQGHKDKRW</stp>
        <stp>PCB</stp>
        <stp>BaseType=Index,Index=1</stp>
        <stp>Close</stp>
        <stp>M</stp>
        <stp/>
        <stp>all</stp>
        <stp/>
        <stp/>
        <stp/>
        <stp>T</stp>
        <tr r="P87" s="1"/>
        <tr r="P8" s="7"/>
      </tp>
      <tp>
        <v>-0.13259458511198693</v>
        <stp/>
        <stp>StudyData</stp>
        <stp>X.US.CQGMYRTWD</stp>
        <stp>PCB</stp>
        <stp>BaseType=Index,Index=1</stp>
        <stp>Close</stp>
        <stp>M</stp>
        <stp/>
        <stp>all</stp>
        <stp/>
        <stp/>
        <stp/>
        <stp>T</stp>
        <tr r="P43" s="1"/>
        <tr r="P7" s="9"/>
      </tp>
      <tp>
        <v>-0.94750155415978932</v>
        <stp/>
        <stp>StudyData</stp>
        <stp>X.US.CQGUSDRON</stp>
        <stp>PCB</stp>
        <stp>BaseType=Index,Index=1</stp>
        <stp>Close</stp>
        <stp>M</stp>
        <stp/>
        <stp>all</stp>
        <stp/>
        <stp/>
        <stp/>
        <stp>T</stp>
        <tr r="P99" s="1"/>
        <tr r="P27" s="13"/>
      </tp>
      <tp>
        <v>-0.19523597654510863</v>
        <stp/>
        <stp>StudyData</stp>
        <stp>X.US.CQGEURISK</stp>
        <stp>PCB</stp>
        <stp>BaseType=Index,Index=1</stp>
        <stp>Close</stp>
        <stp>A</stp>
        <stp/>
        <stp>all</stp>
        <stp/>
        <stp/>
        <stp/>
        <stp>T</stp>
        <tr r="Q201" s="1"/>
        <tr r="Q28" s="6"/>
      </tp>
      <tp>
        <v>0.35435100077312753</v>
        <stp/>
        <stp>StudyData</stp>
        <stp>X.US.CQGEURSEK</stp>
        <stp>PCB</stp>
        <stp>BaseType=Index,Index=1</stp>
        <stp>Close</stp>
        <stp>W</stp>
        <stp/>
        <stp>all</stp>
        <stp/>
        <stp/>
        <stp/>
        <stp>T</stp>
        <tr r="O35" s="1"/>
        <tr r="O4" s="6"/>
      </tp>
      <tp>
        <v>-2.4363063095712554</v>
        <stp/>
        <stp>StudyData</stp>
        <stp>X.US.CQGEURUSD</stp>
        <stp>PCB</stp>
        <stp>BaseType=Index,Index=1</stp>
        <stp>Close</stp>
        <stp>A</stp>
        <stp/>
        <stp>all</stp>
        <stp/>
        <stp/>
        <stp/>
        <stp>T</stp>
        <tr r="Q241" s="1"/>
        <tr r="Q30" s="6"/>
      </tp>
      <tp>
        <v>0.64162345655984931</v>
        <stp/>
        <stp>StudyData</stp>
        <stp>X.US.CQGPHPJPY</stp>
        <stp>PCB</stp>
        <stp>BaseType=Index,Index=1</stp>
        <stp>Close</stp>
        <stp>W</stp>
        <stp/>
        <stp>all</stp>
        <stp/>
        <stp/>
        <stp/>
        <stp>T</stp>
        <tr r="O24" s="1"/>
        <tr r="O28" s="10"/>
      </tp>
      <tp>
        <v>0.61633281972265352</v>
        <stp/>
        <stp>StudyData</stp>
        <stp>X.US.CQGTHBCNY</stp>
        <stp>PCB</stp>
        <stp>BaseType=Index,Index=1</stp>
        <stp>Close</stp>
        <stp>M</stp>
        <stp/>
        <stp>all</stp>
        <stp/>
        <stp/>
        <stp/>
        <stp>T</stp>
        <tr r="P354" s="1"/>
        <tr r="P12" s="12"/>
      </tp>
      <tp>
        <v>-5.748333535998551E-2</v>
        <stp/>
        <stp>StudyData</stp>
        <stp>X.US.CQGAUDCAD</stp>
        <stp>PCB</stp>
        <stp>BaseType=Index,Index=1</stp>
        <stp>Close</stp>
        <stp>W</stp>
        <stp/>
        <stp>all</stp>
        <stp/>
        <stp/>
        <stp/>
        <stp>T</stp>
        <tr r="O352" s="1"/>
        <tr r="O13" s="3"/>
      </tp>
      <tp>
        <v>-0.27481056217015498</v>
        <stp/>
        <stp>StudyData</stp>
        <stp>X.US.CQGUSDRUB</stp>
        <stp>PCB</stp>
        <stp>BaseType=Index,Index=1</stp>
        <stp>Close</stp>
        <stp>W</stp>
        <stp/>
        <stp>all</stp>
        <stp/>
        <stp/>
        <stp/>
        <stp>T</stp>
        <tr r="O112" s="13"/>
        <tr r="O340" s="1"/>
      </tp>
      <tp>
        <v>-0.5614317340229531</v>
        <stp/>
        <stp>StudyData</stp>
        <stp>X.US.CQGGBPEGP</stp>
        <stp>PCB</stp>
        <stp>BaseType=Index,Index=1</stp>
        <stp>Close</stp>
        <stp>W</stp>
        <stp/>
        <stp>all</stp>
        <stp/>
        <stp/>
        <stp/>
        <stp>T</stp>
        <tr r="O61" s="4"/>
        <tr r="O426" s="1"/>
      </tp>
      <tp>
        <v>-0.17868465041213341</v>
        <stp/>
        <stp>StudyData</stp>
        <stp>X.US.CQGCADMYR</stp>
        <stp>PCB</stp>
        <stp>BaseType=Index,Index=1</stp>
        <stp>Close</stp>
        <stp>M</stp>
        <stp/>
        <stp>all</stp>
        <stp/>
        <stp/>
        <stp/>
        <stp>T</stp>
        <tr r="P333" s="1"/>
        <tr r="P11" s="5"/>
      </tp>
      <tp>
        <v>-0.6729967374288669</v>
        <stp/>
        <stp>StudyData</stp>
        <stp>X.US.CQGCADEUR</stp>
        <stp>PCB</stp>
        <stp>BaseType=Index,Index=1</stp>
        <stp>Close</stp>
        <stp>A</stp>
        <stp/>
        <stp>all</stp>
        <stp/>
        <stp/>
        <stp/>
        <stp>T</stp>
        <tr r="Q311" s="1"/>
        <tr r="Q10" s="5"/>
      </tp>
      <tp>
        <v>-5.5030904192342556</v>
        <stp/>
        <stp>StudyData</stp>
        <stp>X.US.CQGNZDMXN</stp>
        <stp>PCB</stp>
        <stp>BaseType=Index,Index=1</stp>
        <stp>Close</stp>
        <stp>A</stp>
        <stp/>
        <stp>all</stp>
        <stp/>
        <stp/>
        <stp/>
        <stp>T</stp>
        <tr r="Q323" s="1"/>
        <tr r="Q19" s="10"/>
      </tp>
      <tp>
        <v>-0.10618881699021475</v>
        <stp/>
        <stp>StudyData</stp>
        <stp>X.US.CQGUSDHUF</stp>
        <stp>PCB</stp>
        <stp>BaseType=Index,Index=1</stp>
        <stp>Close</stp>
        <stp>W</stp>
        <stp/>
        <stp>all</stp>
        <stp/>
        <stp/>
        <stp/>
        <stp>T</stp>
        <tr r="O114" s="1"/>
        <tr r="O35" s="13"/>
      </tp>
      <tp>
        <v>-0.92848547920258162</v>
        <stp/>
        <stp>StudyData</stp>
        <stp>X.US.CQGUSDXOF</stp>
        <stp>PCB</stp>
        <stp>BaseType=Index,Index=1</stp>
        <stp>Close</stp>
        <stp>M</stp>
        <stp/>
        <stp>all</stp>
        <stp/>
        <stp/>
        <stp/>
        <stp>T</stp>
        <tr r="P163" s="1"/>
        <tr r="P47" s="13"/>
      </tp>
      <tp>
        <v>-0.17361111111110403</v>
        <stp/>
        <stp>StudyData</stp>
        <stp>X.US.CQGKRWHKD</stp>
        <stp>PCB</stp>
        <stp>BaseType=Index,Index=1</stp>
        <stp>Close</stp>
        <stp>W</stp>
        <stp/>
        <stp>all</stp>
        <stp/>
        <stp/>
        <stp/>
        <stp>T</stp>
        <tr r="O369" s="1"/>
        <tr r="O26" s="11"/>
      </tp>
      <tp>
        <v>-1.4109347442679221E-2</v>
        <stp/>
        <stp>StudyData</stp>
        <stp>X.US.CQGUSDJOD</stp>
        <stp>PCB</stp>
        <stp>BaseType=Index,Index=1</stp>
        <stp>Close</stp>
        <stp>M</stp>
        <stp/>
        <stp>all</stp>
        <stp/>
        <stp/>
        <stp/>
        <stp>T</stp>
        <tr r="P257" s="1"/>
        <tr r="P97" s="13"/>
      </tp>
      <tp>
        <v>0</v>
        <stp/>
        <stp>StudyData</stp>
        <stp>X.US.CQGUSDXCD</stp>
        <stp>PCB</stp>
        <stp>BaseType=Index,Index=1</stp>
        <stp>Close</stp>
        <stp>A</stp>
        <stp/>
        <stp>all</stp>
        <stp/>
        <stp/>
        <stp/>
        <stp>T</stp>
        <tr r="Q65" s="13"/>
        <tr r="Q211" s="1"/>
      </tp>
      <tp>
        <v>0.20528420694351177</v>
        <stp/>
        <stp>StudyData</stp>
        <stp>X.US.CQGHKDTHB</stp>
        <stp>PCB</stp>
        <stp>BaseType=Index,Index=1</stp>
        <stp>Close</stp>
        <stp>W</stp>
        <stp/>
        <stp>all</stp>
        <stp/>
        <stp/>
        <stp/>
        <stp>T</stp>
        <tr r="O41" s="1"/>
        <tr r="O5" s="7"/>
      </tp>
      <tp>
        <v>1.4492753623188284</v>
        <stp/>
        <stp>StudyData</stp>
        <stp>X.US.CQGCNYAUD</stp>
        <stp>PCB</stp>
        <stp>BaseType=Index,Index=1</stp>
        <stp>Close</stp>
        <stp>A</stp>
        <stp/>
        <stp>all</stp>
        <stp/>
        <stp/>
        <stp/>
        <stp>T</stp>
        <tr r="Q7" s="1"/>
        <tr r="Q18" s="5"/>
      </tp>
      <tp>
        <v>-5.3912339496178063</v>
        <stp/>
        <stp>StudyData</stp>
        <stp>X.US.CQGCHFRUB</stp>
        <stp>PCB</stp>
        <stp>BaseType=Index,Index=1</stp>
        <stp>Close</stp>
        <stp>A</stp>
        <stp/>
        <stp>all</stp>
        <stp/>
        <stp/>
        <stp/>
        <stp>T</stp>
        <tr r="Q243" s="1"/>
        <tr r="Q40" s="11"/>
      </tp>
      <tp>
        <v>12.631400000000001</v>
        <stp/>
        <stp>StudyData</stp>
        <stp>X.US.CQGCNYRUB</stp>
        <stp>PCB</stp>
        <stp>BaseType=Index,Index=1</stp>
        <stp>Close</stp>
        <stp>A</stp>
        <stp/>
        <stp>all</stp>
        <stp/>
        <stp/>
        <stp/>
        <stp>T</stp>
        <tr r="Q273" s="1"/>
        <tr r="Q22" s="5"/>
      </tp>
      <tp>
        <v>-0.26786202372492052</v>
        <stp/>
        <stp>StudyData</stp>
        <stp>X.US.CQGGBPNGN</stp>
        <stp>PCB</stp>
        <stp>BaseType=Index,Index=1</stp>
        <stp>Close</stp>
        <stp>W</stp>
        <stp/>
        <stp>all</stp>
        <stp/>
        <stp/>
        <stp/>
        <stp>T</stp>
        <tr r="O416" s="1"/>
        <tr r="O60" s="4"/>
      </tp>
      <tp>
        <v>-3.469788409801505</v>
        <stp/>
        <stp>StudyData</stp>
        <stp>X.US.CQGCHFHUF</stp>
        <stp>PCB</stp>
        <stp>BaseType=Index,Index=1</stp>
        <stp>Close</stp>
        <stp>A</stp>
        <stp/>
        <stp>all</stp>
        <stp/>
        <stp/>
        <stp/>
        <stp>T</stp>
        <tr r="Q141" s="1"/>
        <tr r="Q37" s="11"/>
      </tp>
      <tp>
        <v>0.31531531531531809</v>
        <stp/>
        <stp>StudyData</stp>
        <stp>X.US.CQGTWDCNY</stp>
        <stp>PCB</stp>
        <stp>BaseType=Index,Index=1</stp>
        <stp>Close</stp>
        <stp>M</stp>
        <stp/>
        <stp>all</stp>
        <stp/>
        <stp/>
        <stp/>
        <stp>T</stp>
        <tr r="P283" s="1"/>
        <tr r="P5" s="12"/>
      </tp>
      <tp>
        <v>-8.749671887316162E-3</v>
        <stp/>
        <stp>StudyData</stp>
        <stp>X.US.CQGUSDSOS</stp>
        <stp>PCB</stp>
        <stp>BaseType=Index,Index=1</stp>
        <stp>Close</stp>
        <stp>M</stp>
        <stp/>
        <stp>all</stp>
        <stp/>
        <stp/>
        <stp/>
        <stp>T</stp>
        <tr r="P37" s="13"/>
        <tr r="P128" s="1"/>
      </tp>
      <tp>
        <v>-0.11029411764706301</v>
        <stp/>
        <stp>StudyData</stp>
        <stp>X.US.CQGUSDMUR</stp>
        <stp>PCB</stp>
        <stp>BaseType=Index,Index=1</stp>
        <stp>Close</stp>
        <stp>W</stp>
        <stp/>
        <stp>all</stp>
        <stp/>
        <stp/>
        <stp/>
        <stp>T</stp>
        <tr r="O384" s="1"/>
        <tr r="O118" s="13"/>
      </tp>
      <tp>
        <v>2.4611448762262915</v>
        <stp/>
        <stp>StudyData</stp>
        <stp>X.US.CQGUSDSCR</stp>
        <stp>PCB</stp>
        <stp>BaseType=Index,Index=1</stp>
        <stp>Close</stp>
        <stp>A</stp>
        <stp/>
        <stp>all</stp>
        <stp/>
        <stp/>
        <stp/>
        <stp>T</stp>
        <tr r="Q2" s="1"/>
        <tr r="Q2" s="13"/>
      </tp>
      <tp>
        <v>4.4546264477545179E-2</v>
        <stp/>
        <stp>StudyData</stp>
        <stp>X.US.CQGBRLGBP</stp>
        <stp>PCB</stp>
        <stp>BaseType=Index,Index=1</stp>
        <stp>Close</stp>
        <stp>W</stp>
        <stp/>
        <stp>all</stp>
        <stp/>
        <stp/>
        <stp/>
        <stp>T</stp>
        <tr r="O44" s="1"/>
        <tr r="O5" s="4"/>
      </tp>
      <tp>
        <v>-3.9708637869627202E-2</v>
        <stp/>
        <stp>StudyData</stp>
        <stp>X.US.CQGUSDMOP</stp>
        <stp>PCB</stp>
        <stp>BaseType=Index,Index=1</stp>
        <stp>Close</stp>
        <stp>M</stp>
        <stp/>
        <stp>all</stp>
        <stp/>
        <stp/>
        <stp/>
        <stp>T</stp>
        <tr r="P48" s="13"/>
        <tr r="P165" s="1"/>
      </tp>
      <tp>
        <v>-0.71401977834786023</v>
        <stp/>
        <stp>StudyData</stp>
        <stp>X.US.CQGUSDCOP</stp>
        <stp>PCB</stp>
        <stp>BaseType=Index,Index=1</stp>
        <stp>Close</stp>
        <stp>M</stp>
        <stp/>
        <stp>all</stp>
        <stp/>
        <stp/>
        <stp/>
        <stp>T</stp>
        <tr r="P266" s="1"/>
        <tr r="P99" s="13"/>
      </tp>
      <tp>
        <v>-0.75265138556277411</v>
        <stp/>
        <stp>StudyData</stp>
        <stp>X.US.CQGUSDDOP</stp>
        <stp>PCB</stp>
        <stp>BaseType=Index,Index=1</stp>
        <stp>Close</stp>
        <stp>M</stp>
        <stp/>
        <stp>all</stp>
        <stp/>
        <stp/>
        <stp/>
        <stp>T</stp>
        <tr r="P13" s="13"/>
        <tr r="P28" s="1"/>
      </tp>
      <tp>
        <v>-1.0972698017232305</v>
        <stp/>
        <stp>StudyData</stp>
        <stp>X.US.CQGCADRUB</stp>
        <stp>PCB</stp>
        <stp>BaseType=Index,Index=1</stp>
        <stp>Close</stp>
        <stp>A</stp>
        <stp/>
        <stp>all</stp>
        <stp/>
        <stp/>
        <stp/>
        <stp>T</stp>
        <tr r="Q137" s="1"/>
        <tr r="Q6" s="5"/>
      </tp>
      <tp>
        <v>-0.62620021708274187</v>
        <stp/>
        <stp>StudyData</stp>
        <stp>X.US.CQGUSDVUV</stp>
        <stp>PCB</stp>
        <stp>BaseType=Index,Index=1</stp>
        <stp>Close</stp>
        <stp>W</stp>
        <stp/>
        <stp>all</stp>
        <stp/>
        <stp/>
        <stp/>
        <stp>T</stp>
        <tr r="O372" s="1"/>
        <tr r="O117" s="13"/>
      </tp>
      <tp>
        <v>-0.72379949714983405</v>
        <stp/>
        <stp>StudyData</stp>
        <stp>X.US.CQGEURKES</stp>
        <stp>PCB</stp>
        <stp>BaseType=Index,Index=1</stp>
        <stp>Close</stp>
        <stp>W</stp>
        <stp/>
        <stp>all</stp>
        <stp/>
        <stp/>
        <stp/>
        <stp>T</stp>
        <tr r="O415" s="1"/>
        <tr r="O43" s="6"/>
      </tp>
      <tp>
        <v>0.24685962663958333</v>
        <stp/>
        <stp>StudyData</stp>
        <stp>X.US.CQGGBPSGD</stp>
        <stp>PCB</stp>
        <stp>BaseType=Index,Index=1</stp>
        <stp>Close</stp>
        <stp>W</stp>
        <stp/>
        <stp>all</stp>
        <stp/>
        <stp/>
        <stp/>
        <stp>T</stp>
        <tr r="O33" s="4"/>
        <tr r="O188" s="1"/>
      </tp>
      <tp>
        <v>-0.4237288135593224</v>
        <stp/>
        <stp>StudyData</stp>
        <stp>X.US.CQGSBDUSD</stp>
        <stp>PCB</stp>
        <stp>BaseType=Index,Index=1</stp>
        <stp>Close</stp>
        <stp>W</stp>
        <stp/>
        <stp>all</stp>
        <stp/>
        <stp/>
        <stp/>
        <stp>T</stp>
        <tr r="O204" s="1"/>
        <tr r="O16" s="11"/>
      </tp>
      <tp>
        <v>-0.23046464778545542</v>
        <stp/>
        <stp>StudyData</stp>
        <stp>X.US.CQGAUDZAR</stp>
        <stp>PCB</stp>
        <stp>BaseType=Index,Index=1</stp>
        <stp>Close</stp>
        <stp>W</stp>
        <stp/>
        <stp>all</stp>
        <stp/>
        <stp/>
        <stp/>
        <stp>T</stp>
        <tr r="O400" s="1"/>
        <tr r="O22" s="3"/>
      </tp>
      <tp>
        <v>-0.11791701191917904</v>
        <stp/>
        <stp>ContractData</stp>
        <stp>X.US.CQGXCUMYR</stp>
        <stp>PerCentNetLastTrade</stp>
        <stp/>
        <stp>T</stp>
        <tr r="N326" s="1"/>
        <tr r="E443" s="1"/>
        <tr r="F443" s="1"/>
        <tr r="E142" s="13"/>
      </tp>
      <tp>
        <v>2.0812637711468818</v>
        <stp/>
        <stp>StudyData</stp>
        <stp>X.US.CQGEURBRL</stp>
        <stp>PCB</stp>
        <stp>BaseType=Index,Index=1</stp>
        <stp>Close</stp>
        <stp>A</stp>
        <stp/>
        <stp>all</stp>
        <stp/>
        <stp/>
        <stp/>
        <stp>T</stp>
        <tr r="Q178" s="1"/>
        <tr r="Q25" s="6"/>
      </tp>
      <tp>
        <v>-0.96904358267994251</v>
        <stp/>
        <stp>StudyData</stp>
        <stp>X.US.CQGJPYDKK</stp>
        <stp>PCB</stp>
        <stp>BaseType=Index,Index=1</stp>
        <stp>Close</stp>
        <stp>W</stp>
        <stp/>
        <stp>all</stp>
        <stp/>
        <stp/>
        <stp/>
        <stp>T</stp>
        <tr r="O399" s="1"/>
        <tr r="O20" s="8"/>
      </tp>
      <tp>
        <v>7.8826458155815065</v>
        <stp/>
        <stp>StudyData</stp>
        <stp>X.US.CQGGBPJPY</stp>
        <stp>PCB</stp>
        <stp>BaseType=Index,Index=1</stp>
        <stp>Close</stp>
        <stp>A</stp>
        <stp/>
        <stp>all</stp>
        <stp/>
        <stp/>
        <stp/>
        <stp>T</stp>
        <tr r="Q59" s="1"/>
        <tr r="Q24" s="4"/>
      </tp>
      <tp>
        <v>-0.46160695456569745</v>
        <stp/>
        <stp>StudyData</stp>
        <stp>X.US.CQGUSDCNH</stp>
        <stp>PCB</stp>
        <stp>BaseType=Index,Index=1</stp>
        <stp>Close</stp>
        <stp>M</stp>
        <stp/>
        <stp>all</stp>
        <stp/>
        <stp/>
        <stp/>
        <stp>T</stp>
        <tr r="P104" s="1"/>
        <tr r="P29" s="13"/>
      </tp>
      <tp>
        <v>1.8218740934145656</v>
        <stp/>
        <stp>StudyData</stp>
        <stp>X.US.CQGMYRNZD</stp>
        <stp>PCB</stp>
        <stp>BaseType=Index,Index=1</stp>
        <stp>Close</stp>
        <stp>A</stp>
        <stp/>
        <stp>all</stp>
        <stp/>
        <stp/>
        <stp/>
        <stp>T</stp>
        <tr r="Q271" s="1"/>
        <tr r="Q24" s="9"/>
      </tp>
      <tp>
        <v>0</v>
        <stp/>
        <stp>StudyData</stp>
        <stp>X.US.CQGUSDBTN</stp>
        <stp>PCB</stp>
        <stp>BaseType=Index,Index=1</stp>
        <stp>Close</stp>
        <stp>W</stp>
        <stp/>
        <stp>all</stp>
        <stp/>
        <stp/>
        <stp/>
        <stp>T</stp>
        <tr r="O209" s="1"/>
        <tr r="O63" s="13"/>
      </tp>
      <tp>
        <v>-1.3015184381778773</v>
        <stp/>
        <stp>StudyData</stp>
        <stp>X.US.CQGUSDSTN</stp>
        <stp>PCB</stp>
        <stp>BaseType=Index,Index=1</stp>
        <stp>Close</stp>
        <stp>W</stp>
        <stp/>
        <stp>all</stp>
        <stp/>
        <stp/>
        <stp/>
        <stp>T</stp>
        <tr r="O84" s="13"/>
        <tr r="O230" s="1"/>
      </tp>
      <tp>
        <v>4.3724696356274073E-2</v>
        <stp/>
        <stp>StudyData</stp>
        <stp>X.US.CQGUSDHNL</stp>
        <stp>PCB</stp>
        <stp>BaseType=Index,Index=1</stp>
        <stp>Close</stp>
        <stp>M</stp>
        <stp/>
        <stp>all</stp>
        <stp/>
        <stp/>
        <stp/>
        <stp>T</stp>
        <tr r="P196" s="1"/>
        <tr r="P57" s="13"/>
      </tp>
      <tp>
        <v>-2.4207555362570452</v>
        <stp/>
        <stp>StudyData</stp>
        <stp>X.US.CQGBRLRUB</stp>
        <stp>PCB</stp>
        <stp>BaseType=Index,Index=1</stp>
        <stp>Close</stp>
        <stp>A</stp>
        <stp/>
        <stp>all</stp>
        <stp/>
        <stp/>
        <stp/>
        <stp>T</stp>
        <tr r="Q68" s="1"/>
        <tr r="Q8" s="4"/>
      </tp>
      <tp>
        <v>-8.6080358253515024E-2</v>
        <stp/>
        <stp>StudyData</stp>
        <stp>X.US.CQGSGDKRW</stp>
        <stp>PCB</stp>
        <stp>BaseType=Index,Index=1</stp>
        <stp>Close</stp>
        <stp>W</stp>
        <stp/>
        <stp>all</stp>
        <stp/>
        <stp/>
        <stp/>
        <stp>T</stp>
        <tr r="O147" s="1"/>
        <tr r="O7" s="11"/>
      </tp>
      <tp>
        <v>-12.103039762614227</v>
        <stp/>
        <stp>StudyData</stp>
        <stp>X.US.CQGEURSRD</stp>
        <stp>PCB</stp>
        <stp>BaseType=Index,Index=1</stp>
        <stp>Close</stp>
        <stp>A</stp>
        <stp/>
        <stp>all</stp>
        <stp/>
        <stp/>
        <stp/>
        <stp>T</stp>
        <tr r="Q424" s="1"/>
        <tr r="Q46" s="6"/>
      </tp>
      <tp>
        <v>0.37631911861258821</v>
        <stp/>
        <stp>StudyData</stp>
        <stp>X.US.CQGXCUMYR</stp>
        <stp>PCB</stp>
        <stp>BaseType=Index,Index=1</stp>
        <stp>Close</stp>
        <stp>W</stp>
        <stp/>
        <stp>all</stp>
        <stp/>
        <stp/>
        <stp/>
        <stp>T</stp>
        <tr r="O326" s="1"/>
        <tr r="O142" s="13"/>
      </tp>
      <tp>
        <v>-4.5474802411877534E-3</v>
        <stp/>
        <stp>StudyData</stp>
        <stp>X.US.CQGAUDNZD</stp>
        <stp>PCB</stp>
        <stp>BaseType=Index,Index=1</stp>
        <stp>Close</stp>
        <stp>M</stp>
        <stp/>
        <stp>all</stp>
        <stp/>
        <stp/>
        <stp/>
        <stp>T</stp>
        <tr r="P392" s="1"/>
        <tr r="P21" s="3"/>
      </tp>
      <tp>
        <v>-5.049191364353172E-2</v>
        <stp/>
        <stp>StudyData</stp>
        <stp>X.US.CQGNZDNOK</stp>
        <stp>PCB</stp>
        <stp>BaseType=Index,Index=1</stp>
        <stp>Close</stp>
        <stp>W</stp>
        <stp/>
        <stp>all</stp>
        <stp/>
        <stp/>
        <stp/>
        <stp>T</stp>
        <tr r="O26" s="1"/>
        <tr r="O5" s="10"/>
      </tp>
      <tp>
        <v>0.80277626058353468</v>
        <stp/>
        <stp>StudyData</stp>
        <stp>X.US.CQGUSDETB</stp>
        <stp>PCB</stp>
        <stp>BaseType=Index,Index=1</stp>
        <stp>Close</stp>
        <stp>W</stp>
        <stp/>
        <stp>all</stp>
        <stp/>
        <stp/>
        <stp/>
        <stp>T</stp>
        <tr r="O4" s="13"/>
        <tr r="O4" s="1"/>
      </tp>
      <tp>
        <v>-0.71596244131455322</v>
        <stp/>
        <stp>StudyData</stp>
        <stp>X.US.CQGIDRKRW</stp>
        <stp>PCB</stp>
        <stp>BaseType=Index,Index=1</stp>
        <stp>Close</stp>
        <stp>M</stp>
        <stp/>
        <stp>all</stp>
        <stp/>
        <stp/>
        <stp/>
        <stp>T</stp>
        <tr r="P124" s="1"/>
        <tr r="P19" s="7"/>
      </tp>
      <tp>
        <v>0</v>
        <stp/>
        <stp>StudyData</stp>
        <stp>X.US.CQGUSDANG</stp>
        <stp>PCB</stp>
        <stp>BaseType=Index,Index=1</stp>
        <stp>Close</stp>
        <stp>M</stp>
        <stp/>
        <stp>all</stp>
        <stp/>
        <stp/>
        <stp/>
        <stp>T</stp>
        <tr r="P82" s="13"/>
        <tr r="P228" s="1"/>
      </tp>
      <tp>
        <v>1.6895879111768508</v>
        <stp/>
        <stp>StudyData</stp>
        <stp>X.US.CQGSGDIDR</stp>
        <stp>PCB</stp>
        <stp>BaseType=Index,Index=1</stp>
        <stp>Close</stp>
        <stp>A</stp>
        <stp/>
        <stp>all</stp>
        <stp/>
        <stp/>
        <stp/>
        <stp>T</stp>
        <tr r="Q152" s="1"/>
        <tr r="Q8" s="11"/>
      </tp>
      <tp>
        <v>0.34494855004677266</v>
        <stp/>
        <stp>StudyData</stp>
        <stp>X.US.CQGUSDGNF</stp>
        <stp>PCB</stp>
        <stp>BaseType=Index,Index=1</stp>
        <stp>Close</stp>
        <stp>M</stp>
        <stp/>
        <stp>all</stp>
        <stp/>
        <stp/>
        <stp/>
        <stp>T</stp>
        <tr r="P17" s="1"/>
        <tr r="P8" s="13"/>
      </tp>
      <tp>
        <v>-1.4745263993123348</v>
        <stp/>
        <stp>StudyData</stp>
        <stp>X.US.CQGBRLAUD</stp>
        <stp>PCB</stp>
        <stp>BaseType=Index,Index=1</stp>
        <stp>Close</stp>
        <stp>A</stp>
        <stp/>
        <stp>all</stp>
        <stp/>
        <stp/>
        <stp/>
        <stp>T</stp>
        <tr r="Q46" s="1"/>
        <tr r="Q6" s="4"/>
      </tp>
      <tp>
        <v>-0.9518928022259735</v>
        <stp/>
        <stp>StudyData</stp>
        <stp>X.US.CQGUSDBND</stp>
        <stp>PCB</stp>
        <stp>BaseType=Index,Index=1</stp>
        <stp>Close</stp>
        <stp>M</stp>
        <stp/>
        <stp>all</stp>
        <stp/>
        <stp/>
        <stp/>
        <stp>T</stp>
        <tr r="P108" s="1"/>
        <tr r="P31" s="13"/>
      </tp>
      <tp>
        <v>-7.3225463564423776E-2</v>
        <stp/>
        <stp>StudyData</stp>
        <stp>X.US.CQGSGDPHP</stp>
        <stp>PCB</stp>
        <stp>BaseType=Index,Index=1</stp>
        <stp>Close</stp>
        <stp>M</stp>
        <stp/>
        <stp>all</stp>
        <stp/>
        <stp/>
        <stp/>
        <stp>T</stp>
        <tr r="P316" s="1"/>
        <tr r="P11" s="11"/>
      </tp>
      <tp>
        <v>-0.65440075769373418</v>
        <stp/>
        <stp>StudyData</stp>
        <stp>X.US.CQGUSDTND</stp>
        <stp>PCB</stp>
        <stp>BaseType=Index,Index=1</stp>
        <stp>Close</stp>
        <stp>M</stp>
        <stp/>
        <stp>all</stp>
        <stp/>
        <stp/>
        <stp/>
        <stp>T</stp>
        <tr r="P391" s="1"/>
        <tr r="P119" s="13"/>
      </tp>
      <tp>
        <v>0.75159882852190552</v>
        <stp/>
        <stp>StudyData</stp>
        <stp>X.US.CQGUSDTTD</stp>
        <stp>PCB</stp>
        <stp>BaseType=Index,Index=1</stp>
        <stp>Close</stp>
        <stp>W</stp>
        <stp/>
        <stp>all</stp>
        <stp/>
        <stp/>
        <stp/>
        <stp>T</stp>
        <tr r="O72" s="1"/>
        <tr r="O21" s="13"/>
      </tp>
      <tp>
        <v>-0.17367964000947345</v>
        <stp/>
        <stp>StudyData</stp>
        <stp>X.US.CQGUSDVND</stp>
        <stp>PCB</stp>
        <stp>BaseType=Index,Index=1</stp>
        <stp>Close</stp>
        <stp>M</stp>
        <stp/>
        <stp>all</stp>
        <stp/>
        <stp/>
        <stp/>
        <stp>T</stp>
        <tr r="P407" s="1"/>
        <tr r="P121" s="13"/>
      </tp>
      <tp>
        <v>-1.0651629072681703</v>
        <stp/>
        <stp>StudyData</stp>
        <stp>X.US.CQGIDRBRL</stp>
        <stp>PCB</stp>
        <stp>BaseType=Index,Index=1</stp>
        <stp>Close</stp>
        <stp>M</stp>
        <stp/>
        <stp>all</stp>
        <stp/>
        <stp/>
        <stp/>
        <stp>T</stp>
        <tr r="P370" s="1"/>
        <tr r="P20" s="7"/>
      </tp>
      <tp>
        <v>-1.7669976554957942</v>
        <stp/>
        <stp>StudyData</stp>
        <stp>X.US.CQGNZDMYR</stp>
        <stp>PCB</stp>
        <stp>BaseType=Index,Index=1</stp>
        <stp>Close</stp>
        <stp>A</stp>
        <stp/>
        <stp>all</stp>
        <stp/>
        <stp/>
        <stp/>
        <stp>T</stp>
        <tr r="Q166" s="1"/>
        <tr r="Q14" s="10"/>
      </tp>
      <tp>
        <v>1.1285209673036785</v>
        <stp/>
        <stp>StudyData</stp>
        <stp>X.US.CQGNZDEUR</stp>
        <stp>PCB</stp>
        <stp>BaseType=Index,Index=1</stp>
        <stp>Close</stp>
        <stp>M</stp>
        <stp/>
        <stp>all</stp>
        <stp/>
        <stp/>
        <stp/>
        <stp>T</stp>
        <tr r="P154" s="1"/>
        <tr r="P13" s="10"/>
      </tp>
      <tp>
        <v>-0.33282236124345455</v>
        <stp/>
        <stp>StudyData</stp>
        <stp>X.US.CQGUSDCNY</stp>
        <stp>PCB</stp>
        <stp>BaseType=Index,Index=1</stp>
        <stp>Close</stp>
        <stp>M</stp>
        <stp/>
        <stp>all</stp>
        <stp/>
        <stp/>
        <stp/>
        <stp>T</stp>
        <tr r="P24" s="13"/>
        <tr r="P91" s="1"/>
      </tp>
      <tp>
        <v>-0.22835060600737428</v>
        <stp/>
        <stp>StudyData</stp>
        <stp>X.US.CQGKRWJPY</stp>
        <stp>PCB</stp>
        <stp>BaseType=Index,Index=1</stp>
        <stp>Close</stp>
        <stp>M</stp>
        <stp/>
        <stp>all</stp>
        <stp/>
        <stp/>
        <stp/>
        <stp>T</stp>
        <tr r="P127" s="1"/>
        <tr r="P25" s="11"/>
      </tp>
      <tp>
        <v>7.0013234434150968</v>
        <stp/>
        <stp>StudyData</stp>
        <stp>X.US.CQGEURTRY</stp>
        <stp>PCB</stp>
        <stp>BaseType=Index,Index=1</stp>
        <stp>Close</stp>
        <stp>A</stp>
        <stp/>
        <stp>all</stp>
        <stp/>
        <stp/>
        <stp/>
        <stp>T</stp>
        <tr r="Q118" s="1"/>
        <tr r="Q15" s="6"/>
      </tp>
      <tp>
        <v>-0.9067997925936645</v>
        <stp/>
        <stp>StudyData</stp>
        <stp>X.US.CQGCADMXN</stp>
        <stp>PCB</stp>
        <stp>BaseType=Index,Index=1</stp>
        <stp>Close</stp>
        <stp>M</stp>
        <stp/>
        <stp>all</stp>
        <stp/>
        <stp/>
        <stp/>
        <stp>T</stp>
        <tr r="P375" s="1"/>
        <tr r="P13" s="5"/>
      </tp>
      <tp>
        <v>-1.8569433848191312</v>
        <stp/>
        <stp>StudyData</stp>
        <stp>X.US.CQGILSBRL</stp>
        <stp>PCB</stp>
        <stp>BaseType=Index,Index=1</stp>
        <stp>Close</stp>
        <stp>M</stp>
        <stp/>
        <stp>all</stp>
        <stp/>
        <stp/>
        <stp/>
        <stp>T</stp>
        <tr r="P34" s="1"/>
        <tr r="P23" s="7"/>
      </tp>
      <tp>
        <v>1.4232942199043894</v>
        <stp/>
        <stp>StudyData</stp>
        <stp>X.US.CQGBRLMYR</stp>
        <stp>PCB</stp>
        <stp>BaseType=Index,Index=1</stp>
        <stp>Close</stp>
        <stp>M</stp>
        <stp/>
        <stp>all</stp>
        <stp/>
        <stp/>
        <stp/>
        <stp>T</stp>
        <tr r="P272" s="1"/>
        <tr r="P18" s="4"/>
      </tp>
      <tp>
        <v>-2.0457344829432818</v>
        <stp/>
        <stp>StudyData</stp>
        <stp>X.US.CQGBRLEUR</stp>
        <stp>PCB</stp>
        <stp>BaseType=Index,Index=1</stp>
        <stp>Close</stp>
        <stp>A</stp>
        <stp/>
        <stp>all</stp>
        <stp/>
        <stp/>
        <stp/>
        <stp>T</stp>
        <tr r="Q269" s="1"/>
        <tr r="Q17" s="4"/>
      </tp>
      <tp>
        <v>2.1557944761394394E-3</v>
        <stp/>
        <stp>StudyData</stp>
        <stp>X.US.CQGUSDINR</stp>
        <stp>PCB</stp>
        <stp>BaseType=Index,Index=1</stp>
        <stp>Close</stp>
        <stp>M</stp>
        <stp/>
        <stp>all</stp>
        <stp/>
        <stp/>
        <stp/>
        <stp>T</stp>
        <tr r="P172" s="1"/>
        <tr r="P49" s="13"/>
      </tp>
      <tp>
        <v>2.3973537750708731</v>
        <stp/>
        <stp>StudyData</stp>
        <stp>X.US.CQGEURKRW</stp>
        <stp>PCB</stp>
        <stp>BaseType=Index,Index=1</stp>
        <stp>Close</stp>
        <stp>A</stp>
        <stp/>
        <stp>all</stp>
        <stp/>
        <stp/>
        <stp/>
        <stp>T</stp>
        <tr r="Q63" s="1"/>
        <tr r="Q8" s="6"/>
      </tp>
      <tp>
        <v>-0.23791152263375004</v>
        <stp/>
        <stp>StudyData</stp>
        <stp>X.US.CQGUSDGTQ</stp>
        <stp>PCB</stp>
        <stp>BaseType=Index,Index=1</stp>
        <stp>Close</stp>
        <stp>W</stp>
        <stp/>
        <stp>all</stp>
        <stp/>
        <stp/>
        <stp/>
        <stp>T</stp>
        <tr r="O350" s="1"/>
        <tr r="O114" s="13"/>
      </tp>
      <tp>
        <v>496.60226515656228</v>
        <stp/>
        <stp>StudyData</stp>
        <stp>X.US.CQGUSDLBP</stp>
        <stp>PCB</stp>
        <stp>BaseType=Index,Index=1</stp>
        <stp>Close</stp>
        <stp>A</stp>
        <stp/>
        <stp>all</stp>
        <stp/>
        <stp/>
        <stp/>
        <stp>T</stp>
        <tr r="Q221" s="1"/>
        <tr r="Q75" s="13"/>
      </tp>
      <tp>
        <v>-6.7896635629963578E-2</v>
        <stp/>
        <stp>StudyData</stp>
        <stp>X.US.CQGSGDTHB</stp>
        <stp>PCB</stp>
        <stp>BaseType=Index,Index=1</stp>
        <stp>Close</stp>
        <stp>M</stp>
        <stp/>
        <stp>all</stp>
        <stp/>
        <stp/>
        <stp/>
        <stp>T</stp>
        <tr r="P82" s="1"/>
        <tr r="P5" s="11"/>
      </tp>
      <tp>
        <v>6.1971830985915481</v>
        <stp/>
        <stp>StudyData</stp>
        <stp>X.US.CQGEURARS</stp>
        <stp>PCB</stp>
        <stp>BaseType=Index,Index=1</stp>
        <stp>Close</stp>
        <stp>A</stp>
        <stp/>
        <stp>all</stp>
        <stp/>
        <stp/>
        <stp/>
        <stp>T</stp>
        <tr r="Q264" s="1"/>
        <tr r="Q35" s="6"/>
      </tp>
      <tp>
        <v>-0.14440016172818113</v>
        <stp/>
        <stp>StudyData</stp>
        <stp>X.US.CQGEURIDR</stp>
        <stp>PCB</stp>
        <stp>BaseType=Index,Index=1</stp>
        <stp>Close</stp>
        <stp>W</stp>
        <stp/>
        <stp>all</stp>
        <stp/>
        <stp/>
        <stp/>
        <stp>T</stp>
        <tr r="O88" s="1"/>
        <tr r="O9" s="6"/>
      </tp>
      <tp>
        <v>0.13104454035313504</v>
        <stp/>
        <stp>StudyData</stp>
        <stp>X.US.CQGUSDMNT</stp>
        <stp>PCB</stp>
        <stp>BaseType=Index,Index=1</stp>
        <stp>Close</stp>
        <stp>M</stp>
        <stp/>
        <stp>all</stp>
        <stp/>
        <stp/>
        <stp/>
        <stp>T</stp>
        <tr r="P80" s="13"/>
        <tr r="P226" s="1"/>
      </tp>
      <tp>
        <v>-0.34899697719153616</v>
        <stp/>
        <stp>ContractData</stp>
        <stp>X.US.CQGWSTUSD</stp>
        <stp>PerCentNetLastTrade</stp>
        <stp/>
        <stp>T</stp>
        <tr r="N408" s="1"/>
        <tr r="F2" s="11"/>
        <tr r="N2" s="11"/>
        <tr r="E253" s="1"/>
        <tr r="F253" s="1"/>
        <tr r="E2" s="11"/>
      </tp>
      <tp>
        <v>3.820525291828794</v>
        <stp/>
        <stp>StudyData</stp>
        <stp>X.US.CQGUSDLAK</stp>
        <stp>PCB</stp>
        <stp>BaseType=Index,Index=1</stp>
        <stp>Close</stp>
        <stp>A</stp>
        <stp/>
        <stp>all</stp>
        <stp/>
        <stp/>
        <stp/>
        <stp>T</stp>
        <tr r="Q220" s="1"/>
        <tr r="Q74" s="13"/>
      </tp>
      <tp>
        <v>0</v>
        <stp/>
        <stp>StudyData</stp>
        <stp>X.US.CQGUSDMMK</stp>
        <stp>PCB</stp>
        <stp>BaseType=Index,Index=1</stp>
        <stp>Close</stp>
        <stp>M</stp>
        <stp/>
        <stp>all</stp>
        <stp/>
        <stp/>
        <stp/>
        <stp>T</stp>
        <tr r="P81" s="13"/>
        <tr r="P227" s="1"/>
      </tp>
      <tp>
        <v>0</v>
        <stp/>
        <stp>StudyData</stp>
        <stp>X.US.CQGUSDMWK</stp>
        <stp>PCB</stp>
        <stp>BaseType=Index,Index=1</stp>
        <stp>Close</stp>
        <stp>W</stp>
        <stp/>
        <stp>all</stp>
        <stp/>
        <stp/>
        <stp/>
        <stp>T</stp>
        <tr r="O79" s="13"/>
        <tr r="O225" s="1"/>
      </tp>
      <tp>
        <v>2.2223868434693966E-2</v>
        <stp/>
        <stp>StudyData</stp>
        <stp>X.US.CQGEURNGN</stp>
        <stp>PCB</stp>
        <stp>BaseType=Index,Index=1</stp>
        <stp>Close</stp>
        <stp>W</stp>
        <stp/>
        <stp>all</stp>
        <stp/>
        <stp/>
        <stp/>
        <stp>T</stp>
        <tr r="O418" s="1"/>
        <tr r="O44" s="6"/>
      </tp>
      <tp>
        <v>-1.764985266254347</v>
        <stp/>
        <stp>StudyData</stp>
        <stp>X.US.CQGMYRRUB</stp>
        <stp>PCB</stp>
        <stp>BaseType=Index,Index=1</stp>
        <stp>Close</stp>
        <stp>M</stp>
        <stp/>
        <stp>all</stp>
        <stp/>
        <stp/>
        <stp/>
        <stp>T</stp>
        <tr r="P115" s="1"/>
        <tr r="P16" s="9"/>
      </tp>
      <tp>
        <v>3.7106043509066615</v>
        <stp/>
        <stp>StudyData</stp>
        <stp>X.US.CQGUSDUAH</stp>
        <stp>PCB</stp>
        <stp>BaseType=Index,Index=1</stp>
        <stp>Close</stp>
        <stp>A</stp>
        <stp/>
        <stp>all</stp>
        <stp/>
        <stp/>
        <stp/>
        <stp>T</stp>
        <tr r="Q91" s="13"/>
        <tr r="Q237" s="1"/>
      </tp>
      <tp>
        <v>-1.4752631091632993</v>
        <stp/>
        <stp>StudyData</stp>
        <stp>X.US.CQGMYRAUD</stp>
        <stp>PCB</stp>
        <stp>BaseType=Index,Index=1</stp>
        <stp>Close</stp>
        <stp>M</stp>
        <stp/>
        <stp>all</stp>
        <stp/>
        <stp/>
        <stp/>
        <stp>T</stp>
        <tr r="P38" s="1"/>
        <tr r="P6" s="9"/>
      </tp>
      <tp>
        <v>2.3148408898901671</v>
        <stp/>
        <stp>StudyData</stp>
        <stp>X.US.CQGUSDBAM</stp>
        <stp>PCB</stp>
        <stp>BaseType=Index,Index=1</stp>
        <stp>Close</stp>
        <stp>A</stp>
        <stp/>
        <stp>all</stp>
        <stp/>
        <stp/>
        <stp/>
        <stp>T</stp>
        <tr r="Q161" s="1"/>
        <tr r="Q45" s="13"/>
      </tp>
      <tp>
        <v>-6.7376931822959688E-2</v>
        <stp/>
        <stp>StudyData</stp>
        <stp>X.US.CQGPHPKRW</stp>
        <stp>PCB</stp>
        <stp>BaseType=Index,Index=1</stp>
        <stp>Close</stp>
        <stp>W</stp>
        <stp/>
        <stp>all</stp>
        <stp/>
        <stp/>
        <stp/>
        <stp>T</stp>
        <tr r="O37" s="1"/>
        <tr r="O29" s="10"/>
      </tp>
      <tp>
        <v>1.2200844673862028</v>
        <stp/>
        <stp>StudyData</stp>
        <stp>X.US.CQGZARGBP</stp>
        <stp>PCB</stp>
        <stp>BaseType=Index,Index=1</stp>
        <stp>Close</stp>
        <stp>M</stp>
        <stp/>
        <stp>all</stp>
        <stp/>
        <stp/>
        <stp/>
        <stp>T</stp>
        <tr r="P77" s="1"/>
        <tr r="P19" s="11"/>
      </tp>
      <tp>
        <v>0.31398687589944974</v>
        <stp/>
        <stp>StudyData</stp>
        <stp>X.US.CQGEURSGD</stp>
        <stp>PCB</stp>
        <stp>BaseType=Index,Index=1</stp>
        <stp>Close</stp>
        <stp>W</stp>
        <stp/>
        <stp>all</stp>
        <stp/>
        <stp/>
        <stp/>
        <stp>T</stp>
        <tr r="O100" s="1"/>
        <tr r="O14" s="6"/>
      </tp>
      <tp>
        <v>-0.83333333333333404</v>
        <stp/>
        <stp>StudyData</stp>
        <stp>X.US.CQGJPYTHB</stp>
        <stp>PCB</stp>
        <stp>BaseType=Index,Index=1</stp>
        <stp>Close</stp>
        <stp>W</stp>
        <stp/>
        <stp>all</stp>
        <stp/>
        <stp/>
        <stp/>
        <stp>T</stp>
        <tr r="O202" s="1"/>
        <tr r="O4" s="8"/>
      </tp>
      <tp>
        <v>-2.1220685209975745</v>
        <stp/>
        <stp>StudyData</stp>
        <stp>X.US.CQGHKDJPY</stp>
        <stp>PCB</stp>
        <stp>BaseType=Index,Index=1</stp>
        <stp>Close</stp>
        <stp>M</stp>
        <stp/>
        <stp>all</stp>
        <stp/>
        <stp/>
        <stp/>
        <stp>T</stp>
        <tr r="P32" s="1"/>
        <tr r="P4" s="7"/>
      </tp>
      <tp>
        <v>-0.16413926699249209</v>
        <stp/>
        <stp>StudyData</stp>
        <stp>X.US.CQGCADZAR</stp>
        <stp>PCB</stp>
        <stp>BaseType=Index,Index=1</stp>
        <stp>Close</stp>
        <stp>W</stp>
        <stp/>
        <stp>all</stp>
        <stp/>
        <stp/>
        <stp/>
        <stp>T</stp>
        <tr r="O359" s="1"/>
        <tr r="O12" s="5"/>
      </tp>
      <tp>
        <v>0</v>
        <stp/>
        <stp>StudyData</stp>
        <stp>X.US.CQGUSDAWG</stp>
        <stp>PCB</stp>
        <stp>BaseType=Index,Index=1</stp>
        <stp>Close</stp>
        <stp>W</stp>
        <stp/>
        <stp>all</stp>
        <stp/>
        <stp/>
        <stp/>
        <stp>T</stp>
        <tr r="O6" s="13"/>
        <tr r="O6" s="1"/>
      </tp>
      <tp>
        <v>0.25575949022383926</v>
        <stp/>
        <stp>StudyData</stp>
        <stp>X.US.CQGUSDKMF</stp>
        <stp>PCB</stp>
        <stp>BaseType=Index,Index=1</stp>
        <stp>Close</stp>
        <stp>M</stp>
        <stp/>
        <stp>all</stp>
        <stp/>
        <stp/>
        <stp/>
        <stp>T</stp>
        <tr r="P5" s="1"/>
        <tr r="P5" s="13"/>
      </tp>
      <tp>
        <v>2.5327319847867713</v>
        <stp/>
        <stp>StudyData</stp>
        <stp>X.US.CQGUSDXAF</stp>
        <stp>PCB</stp>
        <stp>BaseType=Index,Index=1</stp>
        <stp>Close</stp>
        <stp>A</stp>
        <stp/>
        <stp>all</stp>
        <stp/>
        <stp/>
        <stp/>
        <stp>T</stp>
        <tr r="Q162" s="1"/>
        <tr r="Q46" s="13"/>
      </tp>
      <tp>
        <v>4.798687326822481E-2</v>
        <stp/>
        <stp>StudyData</stp>
        <stp>X.US.CQGUSDRWF</stp>
        <stp>PCB</stp>
        <stp>BaseType=Index,Index=1</stp>
        <stp>Close</stp>
        <stp>W</stp>
        <stp/>
        <stp>all</stp>
        <stp/>
        <stp/>
        <stp/>
        <stp>T</stp>
        <tr r="O85" s="13"/>
        <tr r="O231" s="1"/>
      </tp>
      <tp>
        <v>-0.76183719319583343</v>
        <stp/>
        <stp>StudyData</stp>
        <stp>X.US.CQGJPYCHF</stp>
        <stp>PCB</stp>
        <stp>BaseType=Index,Index=1</stp>
        <stp>Close</stp>
        <stp>W</stp>
        <stp/>
        <stp>all</stp>
        <stp/>
        <stp/>
        <stp/>
        <stp>T</stp>
        <tr r="O381" s="1"/>
        <tr r="O14" s="8"/>
      </tp>
      <tp>
        <v>0.33026512950675069</v>
        <stp/>
        <stp>StudyData</stp>
        <stp>X.US.CQGBRLNZD</stp>
        <stp>PCB</stp>
        <stp>BaseType=Index,Index=1</stp>
        <stp>Close</stp>
        <stp>M</stp>
        <stp/>
        <stp>all</stp>
        <stp/>
        <stp/>
        <stp/>
        <stp>T</stp>
        <tr r="P120" s="1"/>
        <tr r="P11" s="4"/>
      </tp>
      <tp>
        <v>0.92676020079804211</v>
        <stp/>
        <stp>StudyData</stp>
        <stp>X.US.CQGUSDJMD</stp>
        <stp>PCB</stp>
        <stp>BaseType=Index,Index=1</stp>
        <stp>Close</stp>
        <stp>M</stp>
        <stp/>
        <stp>all</stp>
        <stp/>
        <stp/>
        <stp/>
        <stp>T</stp>
        <tr r="P3" s="1"/>
        <tr r="P3" s="13"/>
      </tp>
      <tp>
        <v>0.33836543466943825</v>
        <stp/>
        <stp>StudyData</stp>
        <stp>X.US.CQGUSDKWD</stp>
        <stp>PCB</stp>
        <stp>BaseType=Index,Index=1</stp>
        <stp>Close</stp>
        <stp>W</stp>
        <stp/>
        <stp>all</stp>
        <stp/>
        <stp/>
        <stp/>
        <stp>T</stp>
        <tr r="O20" s="1"/>
        <tr r="O10" s="13"/>
      </tp>
      <tp>
        <v>1.7970808838435099</v>
        <stp/>
        <stp>StudyData</stp>
        <stp>X.US.CQGUSDMAD</stp>
        <stp>PCB</stp>
        <stp>BaseType=Index,Index=1</stp>
        <stp>Close</stp>
        <stp>A</stp>
        <stp/>
        <stp>all</stp>
        <stp/>
        <stp/>
        <stp/>
        <stp>T</stp>
        <tr r="Q106" s="1"/>
        <tr r="Q30" s="13"/>
      </tp>
      <tp>
        <v>-0.36842247215255108</v>
        <stp/>
        <stp>StudyData</stp>
        <stp>X.US.CQGUSDNAD</stp>
        <stp>PCB</stp>
        <stp>BaseType=Index,Index=1</stp>
        <stp>Close</stp>
        <stp>A</stp>
        <stp/>
        <stp>all</stp>
        <stp/>
        <stp/>
        <stp/>
        <stp>T</stp>
        <tr r="Q290" s="1"/>
        <tr r="Q104" s="13"/>
      </tp>
      <tp>
        <v>-3.5720500136717304</v>
        <stp/>
        <stp>StudyData</stp>
        <stp>X.US.CQGUSDAMD</stp>
        <stp>PCB</stp>
        <stp>BaseType=Index,Index=1</stp>
        <stp>Close</stp>
        <stp>M</stp>
        <stp/>
        <stp>all</stp>
        <stp/>
        <stp/>
        <stp/>
        <stp>T</stp>
        <tr r="P206" s="1"/>
        <tr r="P60" s="13"/>
      </tp>
      <tp>
        <v>3.2604839014079232</v>
        <stp/>
        <stp>StudyData</stp>
        <stp>X.US.CQGUSDCAD</stp>
        <stp>PCB</stp>
        <stp>BaseType=Index,Index=1</stp>
        <stp>Close</stp>
        <stp>A</stp>
        <stp/>
        <stp>all</stp>
        <stp/>
        <stp/>
        <stp/>
        <stp>T</stp>
        <tr r="Q34" s="13"/>
        <tr r="Q112" s="1"/>
      </tp>
      <tp>
        <v>0</v>
        <stp/>
        <stp>StudyData</stp>
        <stp>X.US.CQGUSDGMD</stp>
        <stp>PCB</stp>
        <stp>BaseType=Index,Index=1</stp>
        <stp>Close</stp>
        <stp>M</stp>
        <stp/>
        <stp>all</stp>
        <stp/>
        <stp/>
        <stp/>
        <stp>T</stp>
        <tr r="P212" s="1"/>
        <tr r="P66" s="13"/>
      </tp>
      <tp>
        <v>-0.94250041071135582</v>
        <stp/>
        <stp>StudyData</stp>
        <stp>X.US.CQGAUDRUB</stp>
        <stp>PCB</stp>
        <stp>BaseType=Index,Index=1</stp>
        <stp>Close</stp>
        <stp>A</stp>
        <stp/>
        <stp>all</stp>
        <stp/>
        <stp/>
        <stp/>
        <stp>T</stp>
        <tr r="Q274" s="1"/>
        <tr r="Q8" s="3"/>
      </tp>
      <tp>
        <v>0.36078722844180811</v>
        <stp/>
        <stp>StudyData</stp>
        <stp>X.US.CQGUSDTWD</stp>
        <stp>PCB</stp>
        <stp>BaseType=Index,Index=1</stp>
        <stp>Close</stp>
        <stp>W</stp>
        <stp/>
        <stp>all</stp>
        <stp/>
        <stp/>
        <stp/>
        <stp>T</stp>
        <tr r="O51" s="1"/>
        <tr r="O17" s="13"/>
      </tp>
      <tp>
        <v>1.8178273795019304</v>
        <stp/>
        <stp>StudyData</stp>
        <stp>X.US.CQGJPYTRY</stp>
        <stp>PCB</stp>
        <stp>BaseType=Index,Index=1</stp>
        <stp>Close</stp>
        <stp>M</stp>
        <stp/>
        <stp>all</stp>
        <stp/>
        <stp/>
        <stp/>
        <stp>T</stp>
        <tr r="P397" s="1"/>
        <tr r="P18" s="8"/>
      </tp>
      <tp>
        <v>0.30139459479374975</v>
        <stp/>
        <stp>StudyData</stp>
        <stp>X.US.CQGGBPSEK</stp>
        <stp>PCB</stp>
        <stp>BaseType=Index,Index=1</stp>
        <stp>Close</stp>
        <stp>W</stp>
        <stp/>
        <stp>all</stp>
        <stp/>
        <stp/>
        <stp/>
        <stp>T</stp>
        <tr r="O79" s="1"/>
        <tr r="O26" s="4"/>
      </tp>
      <tp>
        <v>-0.35598047192840016</v>
        <stp/>
        <stp>StudyData</stp>
        <stp>X.US.CQGMYREUR</stp>
        <stp>PCB</stp>
        <stp>BaseType=Index,Index=1</stp>
        <stp>Close</stp>
        <stp>M</stp>
        <stp/>
        <stp>all</stp>
        <stp/>
        <stp/>
        <stp/>
        <stp>T</stp>
        <tr r="P191" s="1"/>
        <tr r="P21" s="9"/>
      </tp>
      <tp>
        <v>0.26999807144234561</v>
        <stp/>
        <stp>StudyData</stp>
        <stp>X.US.CQGGBPPEN</stp>
        <stp>PCB</stp>
        <stp>BaseType=Index,Index=1</stp>
        <stp>Close</stp>
        <stp>W</stp>
        <stp/>
        <stp>all</stp>
        <stp/>
        <stp/>
        <stp/>
        <stp>T</stp>
        <tr r="O53" s="4"/>
        <tr r="O347" s="1"/>
      </tp>
      <tp>
        <v>1.2055253244035133</v>
        <stp/>
        <stp>StudyData</stp>
        <stp>X.US.CQGRUBJPY</stp>
        <stp>PCB</stp>
        <stp>BaseType=Index,Index=1</stp>
        <stp>Close</stp>
        <stp>W</stp>
        <stp/>
        <stp>all</stp>
        <stp/>
        <stp/>
        <stp/>
        <stp>T</stp>
        <tr r="O8" s="1"/>
        <tr r="O36" s="10"/>
      </tp>
      <tp>
        <v>-0.44181657521245354</v>
        <stp/>
        <stp>StudyData</stp>
        <stp>X.US.CQGZARMXN</stp>
        <stp>PCB</stp>
        <stp>BaseType=Index,Index=1</stp>
        <stp>Close</stp>
        <stp>W</stp>
        <stp/>
        <stp>all</stp>
        <stp/>
        <stp/>
        <stp/>
        <stp>T</stp>
        <tr r="O312" s="1"/>
        <tr r="O22" s="11"/>
      </tp>
      <tp>
        <v>-0.61662198391420076</v>
        <stp/>
        <stp>StudyData</stp>
        <stp>X.US.CQGJPYPHP</stp>
        <stp>PCB</stp>
        <stp>BaseType=Index,Index=1</stp>
        <stp>Close</stp>
        <stp>W</stp>
        <stp/>
        <stp>all</stp>
        <stp/>
        <stp/>
        <stp/>
        <stp>T</stp>
        <tr r="O398" s="1"/>
        <tr r="O19" s="8"/>
      </tp>
      <tp>
        <v>-5.193456245132004E-2</v>
        <stp/>
        <stp>StudyData</stp>
        <stp>X.US.CQGUSDOMR</stp>
        <stp>PCB</stp>
        <stp>BaseType=Index,Index=1</stp>
        <stp>Close</stp>
        <stp>M</stp>
        <stp/>
        <stp>all</stp>
        <stp/>
        <stp/>
        <stp/>
        <stp>T</stp>
        <tr r="P100" s="13"/>
        <tr r="P267" s="1"/>
      </tp>
      <tp>
        <v>1.0084603479297585</v>
        <stp/>
        <stp>StudyData</stp>
        <stp>X.US.CQGUSDZAR</stp>
        <stp>PCB</stp>
        <stp>BaseType=Index,Index=1</stp>
        <stp>Close</stp>
        <stp>A</stp>
        <stp/>
        <stp>all</stp>
        <stp/>
        <stp/>
        <stp/>
        <stp>T</stp>
        <tr r="Q278" s="1"/>
        <tr r="Q101" s="13"/>
      </tp>
      <tp>
        <v>0</v>
        <stp/>
        <stp>StudyData</stp>
        <stp>X.US.CQGUSDQAR</stp>
        <stp>PCB</stp>
        <stp>BaseType=Index,Index=1</stp>
        <stp>Close</stp>
        <stp>A</stp>
        <stp/>
        <stp>all</stp>
        <stp/>
        <stp/>
        <stp/>
        <stp>T</stp>
        <tr r="Q96" s="13"/>
        <tr r="Q255" s="1"/>
      </tp>
      <tp>
        <v>6.2432464881744663E-2</v>
        <stp/>
        <stp>StudyData</stp>
        <stp>X.US.CQGUSDSAR</stp>
        <stp>PCB</stp>
        <stp>BaseType=Index,Index=1</stp>
        <stp>Close</stp>
        <stp>A</stp>
        <stp/>
        <stp>all</stp>
        <stp/>
        <stp/>
        <stp/>
        <stp>T</stp>
        <tr r="Q245" s="1"/>
        <tr r="Q94" s="13"/>
      </tp>
      <tp>
        <v>0.88673183211955675</v>
        <stp/>
        <stp>StudyData</stp>
        <stp>X.US.CQGSGDHKD</stp>
        <stp>PCB</stp>
        <stp>BaseType=Index,Index=1</stp>
        <stp>Close</stp>
        <stp>M</stp>
        <stp/>
        <stp>all</stp>
        <stp/>
        <stp/>
        <stp/>
        <stp>T</stp>
        <tr r="P301" s="1"/>
        <tr r="P10" s="11"/>
      </tp>
      <tp>
        <v>0</v>
        <stp/>
        <stp>StudyData</stp>
        <stp>X.US.CQGUSDBWP</stp>
        <stp>PCB</stp>
        <stp>BaseType=Index,Index=1</stp>
        <stp>Close</stp>
        <stp>W</stp>
        <stp/>
        <stp>all</stp>
        <stp/>
        <stp/>
        <stp/>
        <stp>T</stp>
        <tr r="O23" s="13"/>
        <tr r="O86" s="1"/>
      </tp>
      <tp>
        <v>1.41527001862197</v>
        <stp/>
        <stp>StudyData</stp>
        <stp>X.US.CQGUSDZMW</stp>
        <stp>PCB</stp>
        <stp>BaseType=Index,Index=1</stp>
        <stp>Close</stp>
        <stp>M</stp>
        <stp/>
        <stp>all</stp>
        <stp/>
        <stp/>
        <stp/>
        <stp>T</stp>
        <tr r="P16" s="13"/>
        <tr r="P49" s="1"/>
      </tp>
      <tp>
        <v>-0.49143382018095211</v>
        <stp/>
        <stp>StudyData</stp>
        <stp>X.US.CQGEUREGP</stp>
        <stp>PCB</stp>
        <stp>BaseType=Index,Index=1</stp>
        <stp>Close</stp>
        <stp>W</stp>
        <stp/>
        <stp>all</stp>
        <stp/>
        <stp/>
        <stp/>
        <stp>T</stp>
        <tr r="O419" s="1"/>
        <tr r="O45" s="6"/>
      </tp>
      <tp>
        <v>-6.5097103178949553E-3</v>
        <stp/>
        <stp>StudyData</stp>
        <stp>X.US.CQGGBPAED</stp>
        <stp>PCB</stp>
        <stp>BaseType=Index,Index=1</stp>
        <stp>Close</stp>
        <stp>W</stp>
        <stp/>
        <stp>all</stp>
        <stp/>
        <stp/>
        <stp/>
        <stp>T</stp>
        <tr r="O336" s="1"/>
        <tr r="O49" s="4"/>
      </tp>
      <tp>
        <v>-1.4484329589191745</v>
        <stp/>
        <stp>StudyData</stp>
        <stp>X.US.CQGGBPUSD</stp>
        <stp>PCB</stp>
        <stp>BaseType=Index,Index=1</stp>
        <stp>Close</stp>
        <stp>A</stp>
        <stp/>
        <stp>all</stp>
        <stp/>
        <stp/>
        <stp/>
        <stp>T</stp>
        <tr r="Q48" s="4"/>
        <tr r="Q334" s="1"/>
      </tp>
      <tp>
        <v>0.17546556445597425</v>
        <stp/>
        <stp>StudyData</stp>
        <stp>X.US.CQGJPYKRW</stp>
        <stp>PCB</stp>
        <stp>BaseType=Index,Index=1</stp>
        <stp>Close</stp>
        <stp>M</stp>
        <stp/>
        <stp>all</stp>
        <stp/>
        <stp/>
        <stp/>
        <stp>T</stp>
        <tr r="P338" s="1"/>
        <tr r="P7" s="8"/>
      </tp>
      <tp>
        <v>1.4962512717163832</v>
        <stp/>
        <stp>StudyData</stp>
        <stp>X.US.CQGAUDMYR</stp>
        <stp>PCB</stp>
        <stp>BaseType=Index,Index=1</stp>
        <stp>Close</stp>
        <stp>M</stp>
        <stp/>
        <stp>all</stp>
        <stp/>
        <stp/>
        <stp/>
        <stp>T</stp>
        <tr r="P390" s="1"/>
        <tr r="P20" s="3"/>
      </tp>
      <tp>
        <v>-0.57019746326923482</v>
        <stp/>
        <stp>StudyData</stp>
        <stp>X.US.CQGAUDEUR</stp>
        <stp>PCB</stp>
        <stp>BaseType=Index,Index=1</stp>
        <stp>Close</stp>
        <stp>A</stp>
        <stp/>
        <stp>all</stp>
        <stp/>
        <stp/>
        <stp/>
        <stp>T</stp>
        <tr r="Q377" s="1"/>
        <tr r="Q16" s="3"/>
      </tp>
      <tp>
        <v>0</v>
        <stp/>
        <stp>StudyData</stp>
        <stp>X.US.CQGUSDTMT</stp>
        <stp>PCB</stp>
        <stp>BaseType=Index,Index=1</stp>
        <stp>Close</stp>
        <stp>M</stp>
        <stp/>
        <stp>all</stp>
        <stp/>
        <stp/>
        <stp/>
        <stp>T</stp>
        <tr r="P235" s="1"/>
        <tr r="P89" s="13"/>
      </tp>
      <tp>
        <v>5.1500000000000001E-3</v>
        <stp/>
        <stp>ContractData</stp>
        <stp>X.US.CQGJPYGBP</stp>
        <stp>Low</stp>
        <stp/>
        <stp>T</stp>
        <tr r="K3" s="8"/>
        <tr r="K167" s="1"/>
      </tp>
      <tp>
        <v>-0.1736111111111111</v>
        <stp/>
        <stp>ContractData</stp>
        <stp>X.US.CQGKRWHKD</stp>
        <stp>PerCentNetLastTrade</stp>
        <stp/>
        <stp>T</stp>
        <tr r="N369" s="1"/>
        <tr r="N26" s="11"/>
        <tr r="E24" s="11"/>
        <tr r="F24" s="11"/>
        <tr r="F271" s="1"/>
        <tr r="E271" s="1"/>
      </tp>
      <tp>
        <v>0.6006800000000001</v>
        <stp/>
        <stp>ContractData</stp>
        <stp>X.US.CQGJPYEUR</stp>
        <stp>Low</stp>
        <stp/>
        <stp>T</stp>
        <tr r="K173" s="1"/>
        <tr r="K9" s="8"/>
      </tp>
      <tp>
        <v>4.4799500000000005</v>
        <stp/>
        <stp>ContractData</stp>
        <stp>X.US.CQGJPYDKK</stp>
        <stp>Low</stp>
        <stp/>
        <stp>T</stp>
        <tr r="K8" s="8"/>
        <tr r="K172" s="1"/>
      </tp>
      <tp>
        <v>7.9288168443308965E-2</v>
        <stp/>
        <stp>ContractData</stp>
        <stp>X.US.CQGKRWJPY</stp>
        <stp>PerCentNetLastTrade</stp>
        <stp/>
        <stp>T</stp>
        <tr r="N127" s="1"/>
        <tr r="F25" s="11"/>
        <tr r="N25" s="11"/>
        <tr r="F272" s="1"/>
        <tr r="E272" s="1"/>
        <tr r="E25" s="11"/>
      </tp>
      <tp>
        <v>0.5867</v>
        <stp/>
        <stp>ContractData</stp>
        <stp>X.US.CQGJPYCHF</stp>
        <stp>Low</stp>
        <stp/>
        <stp>T</stp>
        <tr r="K23" s="8"/>
        <tr r="K187" s="1"/>
      </tp>
      <tp>
        <v>4.6670000000000003E-2</v>
        <stp/>
        <stp>ContractData</stp>
        <stp>X.US.CQGJPYCNY</stp>
        <stp>Low</stp>
        <stp/>
        <stp>T</stp>
        <tr r="K6" s="8"/>
        <tr r="K170" s="1"/>
      </tp>
      <tp>
        <v>6.0171999999999999</v>
        <stp/>
        <stp>ContractData</stp>
        <stp>X.US.CQGJPYCLP</stp>
        <stp>Low</stp>
        <stp/>
        <stp>T</stp>
        <tr r="K169" s="1"/>
        <tr r="K5" s="8"/>
      </tp>
      <tp>
        <v>0.88450000000000006</v>
        <stp/>
        <stp>ContractData</stp>
        <stp>X.US.CQGJPYCAD</stp>
        <stp>Low</stp>
        <stp/>
        <stp>T</stp>
        <tr r="K168" s="1"/>
        <tr r="K4" s="8"/>
      </tp>
      <tp>
        <v>0.1502</v>
        <stp/>
        <stp>ContractData</stp>
        <stp>X.US.CQGJPYCZK</stp>
        <stp>Low</stp>
        <stp/>
        <stp>T</stp>
        <tr r="K7" s="8"/>
        <tr r="K171" s="1"/>
      </tp>
      <tp>
        <v>-0.28653295128939826</v>
        <stp/>
        <stp>ContractData</stp>
        <stp>X.US.CQGKRWMYR</stp>
        <stp>PerCentNetLastTrade</stp>
        <stp/>
        <stp>T</stp>
        <tr r="N396" s="1"/>
        <tr r="F26" s="11"/>
        <tr r="E273" s="1"/>
        <tr r="F273" s="1"/>
        <tr r="N27" s="11"/>
        <tr r="E26" s="11"/>
      </tp>
      <tp>
        <v>0.70066000000000006</v>
        <stp/>
        <stp>ContractData</stp>
        <stp>X.US.CQGCNYBRL</stp>
        <stp>Low</stp>
        <stp/>
        <stp>T</stp>
        <tr r="K20" s="5"/>
        <tr r="K97" s="1"/>
      </tp>
      <tp>
        <v>0.20899999999999999</v>
        <stp/>
        <stp>ContractData</stp>
        <stp>X.US.CQGCNYAUD</stp>
        <stp>Low</stp>
        <stp/>
        <stp>T</stp>
        <tr r="K96" s="1"/>
        <tr r="K19" s="5"/>
      </tp>
      <tp>
        <v>9.7000000000000003E-3</v>
        <stp/>
        <stp>ContractData</stp>
        <stp>X.US.CQGJPYAUD</stp>
        <stp>Low</stp>
        <stp/>
        <stp>T</stp>
        <tr r="K2" s="8"/>
        <tr r="K166" s="1"/>
      </tp>
      <tp>
        <v>7.009E-2</v>
        <stp/>
        <stp>ContractData</stp>
        <stp>X.US.CQGJPYNOK</stp>
        <stp>Low</stp>
        <stp/>
        <stp>T</stp>
        <tr r="K181" s="1"/>
        <tr r="K17" s="8"/>
      </tp>
      <tp>
        <v>1.0750000000000001E-2</v>
        <stp/>
        <stp>ContractData</stp>
        <stp>X.US.CQGJPYNZD</stp>
        <stp>Low</stp>
        <stp/>
        <stp>T</stp>
        <tr r="K180" s="1"/>
        <tr r="K16" s="8"/>
      </tp>
      <tp>
        <v>3.0640000000000004E-2</v>
        <stp/>
        <stp>ContractData</stp>
        <stp>X.US.CQGJPYMYR</stp>
        <stp>Low</stp>
        <stp/>
        <stp>T</stp>
        <tr r="K15" s="8"/>
        <tr r="K179" s="1"/>
      </tp>
      <tp>
        <v>0.65642</v>
        <stp/>
        <stp>ContractData</stp>
        <stp>X.US.CQGCNYMYR</stp>
        <stp>Low</stp>
        <stp/>
        <stp>T</stp>
        <tr r="K99" s="1"/>
        <tr r="K22" s="5"/>
      </tp>
      <tp>
        <v>8.7706600000000012</v>
        <stp/>
        <stp>ContractData</stp>
        <stp>X.US.CQGJPYKRW</stp>
        <stp>Low</stp>
        <stp/>
        <stp>T</stp>
        <tr r="K185" s="1"/>
        <tr r="K21" s="8"/>
      </tp>
      <tp>
        <v>4.7610000000000001</v>
        <stp/>
        <stp>ContractData</stp>
        <stp>X.US.CQGTRYJPY</stp>
        <stp>Low</stp>
        <stp/>
        <stp>T</stp>
        <tr r="K303" s="1"/>
        <tr r="K18" s="12"/>
      </tp>
      <tp>
        <v>21.341999999999999</v>
        <stp/>
        <stp>ContractData</stp>
        <stp>X.US.CQGCNYJPY</stp>
        <stp>Low</stp>
        <stp/>
        <stp>T</stp>
        <tr r="K21" s="5"/>
        <tr r="K98" s="1"/>
      </tp>
      <tp>
        <v>0.53983000000000003</v>
        <stp/>
        <stp>ContractData</stp>
        <stp>X.US.CQGJPYINR</stp>
        <stp>Low</stp>
        <stp/>
        <stp>T</stp>
        <tr r="K176" s="1"/>
        <tr r="K12" s="8"/>
      </tp>
      <tp>
        <v>2.3970000000000002E-2</v>
        <stp/>
        <stp>ContractData</stp>
        <stp>X.US.CQGJPYILS</stp>
        <stp>Low</stp>
        <stp/>
        <stp>T</stp>
        <tr r="K14" s="8"/>
        <tr r="K178" s="1"/>
      </tp>
      <tp>
        <v>103.79</v>
        <stp/>
        <stp>ContractData</stp>
        <stp>X.US.CQGJPYIDR</stp>
        <stp>Low</stp>
        <stp/>
        <stp>T</stp>
        <tr r="K13" s="8"/>
        <tr r="K177" s="1"/>
      </tp>
      <tp>
        <v>0.90680000000000005</v>
        <stp/>
        <stp>ContractData</stp>
        <stp>X.US.CQGJPYISK</stp>
        <stp>Low</stp>
        <stp/>
        <stp>T</stp>
        <tr r="K175" s="1"/>
        <tr r="K11" s="8"/>
      </tp>
      <tp>
        <v>2.3323</v>
        <stp/>
        <stp>ContractData</stp>
        <stp>X.US.CQGJPYHUF</stp>
        <stp>Low</stp>
        <stp/>
        <stp>T</stp>
        <tr r="K10" s="8"/>
        <tr r="K174" s="1"/>
      </tp>
      <tp>
        <v>0.23700000000000002</v>
        <stp/>
        <stp>ContractData</stp>
        <stp>X.US.CQGJPYTHB</stp>
        <stp>Low</stp>
        <stp/>
        <stp>T</stp>
        <tr r="K188" s="1"/>
        <tr r="K24" s="8"/>
      </tp>
      <tp>
        <v>0.20826000000000003</v>
        <stp/>
        <stp>ContractData</stp>
        <stp>X.US.CQGJPYTRY</stp>
        <stp>Low</stp>
        <stp/>
        <stp>T</stp>
        <tr r="K189" s="1"/>
        <tr r="K25" s="8"/>
      </tp>
      <tp>
        <v>8.7400000000000012E-3</v>
        <stp/>
        <stp>ContractData</stp>
        <stp>X.US.CQGJPYSGD</stp>
        <stp>Low</stp>
        <stp/>
        <stp>T</stp>
        <tr r="K184" s="1"/>
        <tr r="K20" s="8"/>
      </tp>
      <tp>
        <v>6.9970000000000004E-2</v>
        <stp/>
        <stp>ContractData</stp>
        <stp>X.US.CQGJPYSEK</stp>
        <stp>Low</stp>
        <stp/>
        <stp>T</stp>
        <tr r="K22" s="8"/>
        <tr r="K186" s="1"/>
      </tp>
      <tp>
        <v>12.58</v>
        <stp/>
        <stp>ContractData</stp>
        <stp>X.US.CQGCNYRUB</stp>
        <stp>Low</stp>
        <stp/>
        <stp>T</stp>
        <tr r="K101" s="1"/>
        <tr r="K24" s="5"/>
      </tp>
      <tp>
        <v>0.37020000000000003</v>
        <stp/>
        <stp>ContractData</stp>
        <stp>X.US.CQGJPYPHP</stp>
        <stp>Low</stp>
        <stp/>
        <stp>T</stp>
        <tr r="K18" s="8"/>
        <tr r="K182" s="1"/>
      </tp>
      <tp>
        <v>2.5850000000000001E-2</v>
        <stp/>
        <stp>ContractData</stp>
        <stp>X.US.CQGJPYPLN</stp>
        <stp>Low</stp>
        <stp/>
        <stp>T</stp>
        <tr r="K19" s="8"/>
        <tr r="K183" s="1"/>
      </tp>
      <tp>
        <v>7.9272</v>
        <stp/>
        <stp>ContractData</stp>
        <stp>X.US.CQGCNYPHP</stp>
        <stp>Low</stp>
        <stp/>
        <stp>T</stp>
        <tr r="K23" s="5"/>
        <tr r="K100" s="1"/>
      </tp>
      <tp>
        <v>0.11074197120708748</v>
        <stp/>
        <stp>ContractData</stp>
        <stp>X.US.CQGKRWTHB</stp>
        <stp>PerCentNetLastTrade</stp>
        <stp/>
        <stp>T</stp>
        <tr r="N101" s="1"/>
        <tr r="E274" s="1"/>
        <tr r="N24" s="11"/>
        <tr r="F274" s="1"/>
        <tr r="E27" s="11"/>
        <tr r="F27" s="11"/>
      </tp>
      <tp>
        <v>0.57095000000000007</v>
        <stp/>
        <stp>ContractData</stp>
        <stp>X.US.CQGTRYZAR</stp>
        <stp>Low</stp>
        <stp/>
        <stp>T</stp>
        <tr r="K304" s="1"/>
        <tr r="K19" s="12"/>
      </tp>
      <tp>
        <v>1.8874283788338431</v>
        <stp/>
        <stp>StudyData</stp>
        <stp>X.US.CQGJPYISK</stp>
        <stp>PCB</stp>
        <stp>BaseType=Index,Index=1</stp>
        <stp>Close</stp>
        <stp>M</stp>
        <stp/>
        <stp>all</stp>
        <stp/>
        <stp/>
        <stp/>
        <stp>T</stp>
        <tr r="P189" s="1"/>
        <tr r="P3" s="8"/>
      </tp>
      <tp>
        <v>8.1429891911242134</v>
        <stp/>
        <stp>StudyData</stp>
        <stp>X.US.CQGGBPTRY</stp>
        <stp>PCB</stp>
        <stp>BaseType=Index,Index=1</stp>
        <stp>Close</stp>
        <stp>A</stp>
        <stp/>
        <stp>all</stp>
        <stp/>
        <stp/>
        <stp/>
        <stp>T</stp>
        <tr r="Q44" s="4"/>
        <tr r="Q322" s="1"/>
      </tp>
      <tp>
        <v>0.44886903930307576</v>
        <stp/>
        <stp>StudyData</stp>
        <stp>X.US.CQGAUDMXN</stp>
        <stp>PCB</stp>
        <stp>BaseType=Index,Index=1</stp>
        <stp>Close</stp>
        <stp>M</stp>
        <stp/>
        <stp>all</stp>
        <stp/>
        <stp/>
        <stp/>
        <stp>T</stp>
        <tr r="P411" s="1"/>
        <tr r="P23" s="3"/>
      </tp>
      <tp>
        <v>0.6151887993211691</v>
        <stp/>
        <stp>StudyData</stp>
        <stp>X.US.CQGSEKJPY</stp>
        <stp>PCB</stp>
        <stp>BaseType=Index,Index=1</stp>
        <stp>Close</stp>
        <stp>W</stp>
        <stp/>
        <stp>all</stp>
        <stp/>
        <stp/>
        <stp/>
        <stp>T</stp>
        <tr r="O256" s="1"/>
        <tr r="O30" s="11"/>
      </tp>
      <tp>
        <v>5.9051541396644876E-2</v>
        <stp/>
        <stp>StudyData</stp>
        <stp>X.US.CQGMYRTND</stp>
        <stp>PCB</stp>
        <stp>BaseType=Index,Index=1</stp>
        <stp>Close</stp>
        <stp>W</stp>
        <stp/>
        <stp>all</stp>
        <stp/>
        <stp/>
        <stp/>
        <stp>T</stp>
        <tr r="O292" s="1"/>
        <tr r="O25" s="9"/>
      </tp>
      <tp>
        <v>-1.4028850486134721</v>
        <stp/>
        <stp>StudyData</stp>
        <stp>X.US.CQGUSDPLN</stp>
        <stp>PCB</stp>
        <stp>BaseType=Index,Index=1</stp>
        <stp>Close</stp>
        <stp>M</stp>
        <stp/>
        <stp>all</stp>
        <stp/>
        <stp/>
        <stp/>
        <stp>T</stp>
        <tr r="P26" s="13"/>
        <tr r="P97" s="1"/>
      </tp>
      <tp>
        <v>0.60653613209792945</v>
        <stp/>
        <stp>StudyData</stp>
        <stp>X.US.CQGSGDJPY</stp>
        <stp>PCB</stp>
        <stp>BaseType=Index,Index=1</stp>
        <stp>Close</stp>
        <stp>W</stp>
        <stp/>
        <stp>all</stp>
        <stp/>
        <stp/>
        <stp/>
        <stp>T</stp>
        <tr r="O57" s="1"/>
        <tr r="O4" s="11"/>
      </tp>
      <tp>
        <v>-0.46883324453917091</v>
        <stp/>
        <stp>StudyData</stp>
        <stp>X.US.CQGUSDALL</stp>
        <stp>PCB</stp>
        <stp>BaseType=Index,Index=1</stp>
        <stp>Close</stp>
        <stp>M</stp>
        <stp/>
        <stp>all</stp>
        <stp/>
        <stp/>
        <stp/>
        <stp>T</stp>
        <tr r="P55" s="13"/>
        <tr r="P190" s="1"/>
      </tp>
      <tp>
        <v>-0.74687992672122416</v>
        <stp/>
        <stp>StudyData</stp>
        <stp>X.US.CQGUSDSLL</stp>
        <stp>PCB</stp>
        <stp>BaseType=Index,Index=1</stp>
        <stp>Close</stp>
        <stp>M</stp>
        <stp/>
        <stp>all</stp>
        <stp/>
        <stp/>
        <stp/>
        <stp>T</stp>
        <tr r="P86" s="13"/>
        <tr r="P232" s="1"/>
      </tp>
      <tp>
        <v>-0.20644349432987308</v>
        <stp/>
        <stp>StudyData</stp>
        <stp>X.US.CQGGBPIDR</stp>
        <stp>PCB</stp>
        <stp>BaseType=Index,Index=1</stp>
        <stp>Close</stp>
        <stp>W</stp>
        <stp/>
        <stp>all</stp>
        <stp/>
        <stp/>
        <stp/>
        <stp>T</stp>
        <tr r="O182" s="1"/>
        <tr r="O31" s="4"/>
      </tp>
      <tp>
        <v>0.14771048744460252</v>
        <stp/>
        <stp>StudyData</stp>
        <stp>X.US.CQGKRWTHB</stp>
        <stp>PCB</stp>
        <stp>BaseType=Index,Index=1</stp>
        <stp>Close</stp>
        <stp>W</stp>
        <stp/>
        <stp>all</stp>
        <stp/>
        <stp/>
        <stp/>
        <stp>T</stp>
        <tr r="O101" s="1"/>
        <tr r="O24" s="11"/>
      </tp>
      <tp>
        <v>0.46784396415393426</v>
        <stp/>
        <stp>StudyData</stp>
        <stp>X.US.CQGMYRCNH</stp>
        <stp>PCB</stp>
        <stp>BaseType=Index,Index=1</stp>
        <stp>Close</stp>
        <stp>W</stp>
        <stp/>
        <stp>all</stp>
        <stp/>
        <stp/>
        <stp/>
        <stp>T</stp>
        <tr r="O73" s="1"/>
        <tr r="O12" s="9"/>
      </tp>
      <tp>
        <v>7.2612191333590381</v>
        <stp/>
        <stp>StudyData</stp>
        <stp>X.US.CQGGBPARS</stp>
        <stp>PCB</stp>
        <stp>BaseType=Index,Index=1</stp>
        <stp>Close</stp>
        <stp>A</stp>
        <stp/>
        <stp>all</stp>
        <stp/>
        <stp/>
        <stp/>
        <stp>T</stp>
        <tr r="Q349" s="1"/>
        <tr r="Q55" s="4"/>
      </tp>
      <tp>
        <v>0.16008121193191527</v>
        <stp/>
        <stp>StudyData</stp>
        <stp>X.US.CQGZARMYR</stp>
        <stp>PCB</stp>
        <stp>BaseType=Index,Index=1</stp>
        <stp>Close</stp>
        <stp>W</stp>
        <stp/>
        <stp>all</stp>
        <stp/>
        <stp/>
        <stp/>
        <stp>T</stp>
        <tr r="O176" s="1"/>
        <tr r="O21" s="11"/>
      </tp>
      <tp>
        <v>3.3881956114221872</v>
        <stp/>
        <stp>StudyData</stp>
        <stp>X.US.CQGGBPKRW</stp>
        <stp>PCB</stp>
        <stp>BaseType=Index,Index=1</stp>
        <stp>Close</stp>
        <stp>A</stp>
        <stp/>
        <stp>all</stp>
        <stp/>
        <stp/>
        <stp/>
        <stp>T</stp>
        <tr r="Q151" s="1"/>
        <tr r="Q30" s="4"/>
      </tp>
      <tp>
        <v>0.27385202210377146</v>
        <stp/>
        <stp>StudyData</stp>
        <stp>X.US.CQGUSDCVE</stp>
        <stp>PCB</stp>
        <stp>BaseType=Index,Index=1</stp>
        <stp>Close</stp>
        <stp>W</stp>
        <stp/>
        <stp>all</stp>
        <stp/>
        <stp/>
        <stp/>
        <stp>T</stp>
        <tr r="O430" s="1"/>
        <tr r="O129" s="13"/>
      </tp>
      <tp>
        <v>0.1705689041516536</v>
        <stp/>
        <stp>StudyData</stp>
        <stp>X.US.CQGMYRINR</stp>
        <stp>PCB</stp>
        <stp>BaseType=Index,Index=1</stp>
        <stp>Close</stp>
        <stp>W</stp>
        <stp/>
        <stp>all</stp>
        <stp/>
        <stp/>
        <stp/>
        <stp>T</stp>
        <tr r="O156" s="1"/>
        <tr r="O19" s="9"/>
      </tp>
      <tp>
        <v>6.7056029779860138</v>
        <stp/>
        <stp>StudyData</stp>
        <stp>X.US.CQGEURJPY</stp>
        <stp>PCB</stp>
        <stp>BaseType=Index,Index=1</stp>
        <stp>Close</stp>
        <stp>A</stp>
        <stp/>
        <stp>all</stp>
        <stp/>
        <stp/>
        <stp/>
        <stp>T</stp>
        <tr r="Q21" s="1"/>
        <tr r="Q3" s="6"/>
      </tp>
      <tp>
        <v>3.1019321919759553</v>
        <stp/>
        <stp>StudyData</stp>
        <stp>X.US.CQGGBPBRL</stp>
        <stp>PCB</stp>
        <stp>BaseType=Index,Index=1</stp>
        <stp>Close</stp>
        <stp>A</stp>
        <stp/>
        <stp>all</stp>
        <stp/>
        <stp/>
        <stp/>
        <stp>T</stp>
        <tr r="Q337" s="1"/>
        <tr r="Q50" s="4"/>
      </tp>
      <tp>
        <v>-2.2794085384581653</v>
        <stp/>
        <stp>StudyData</stp>
        <stp>X.US.CQGFJDUSD</stp>
        <stp>PCB</stp>
        <stp>BaseType=Index,Index=1</stp>
        <stp>Close</stp>
        <stp>A</stp>
        <stp/>
        <stp>all</stp>
        <stp/>
        <stp/>
        <stp/>
        <stp>T</stp>
        <tr r="Q195" s="1"/>
        <tr r="Q2" s="7"/>
      </tp>
      <tp>
        <v>-7.8694169133736658</v>
        <stp/>
        <stp>StudyData</stp>
        <stp>X.US.CQGTRYZAR</stp>
        <stp>PCB</stp>
        <stp>BaseType=Index,Index=1</stp>
        <stp>Close</stp>
        <stp>A</stp>
        <stp/>
        <stp>all</stp>
        <stp/>
        <stp/>
        <stp/>
        <stp>T</stp>
        <tr r="Q289" s="1"/>
        <tr r="Q19" s="12"/>
      </tp>
      <tp>
        <v>-0.23578726748755877</v>
        <stp/>
        <stp>StudyData</stp>
        <stp>X.US.CQGMYRCNY</stp>
        <stp>PCB</stp>
        <stp>BaseType=Index,Index=1</stp>
        <stp>Close</stp>
        <stp>W</stp>
        <stp/>
        <stp>all</stp>
        <stp/>
        <stp/>
        <stp/>
        <stp>T</stp>
        <tr r="O71" s="1"/>
        <tr r="O11" s="9"/>
      </tp>
      <tp>
        <v>-0.44154661811171514</v>
        <stp/>
        <stp>StudyData</stp>
        <stp>X.US.CQGUSDILS</stp>
        <stp>PCB</stp>
        <stp>BaseType=Index,Index=1</stp>
        <stp>Close</stp>
        <stp>M</stp>
        <stp/>
        <stp>all</stp>
        <stp/>
        <stp/>
        <stp/>
        <stp>T</stp>
        <tr r="P32" s="13"/>
        <tr r="P109" s="1"/>
      </tp>
      <tp>
        <v>-1.2943078913324764</v>
        <stp/>
        <stp>StudyData</stp>
        <stp>X.US.CQGUSDMVR</stp>
        <stp>PCB</stp>
        <stp>BaseType=Index,Index=1</stp>
        <stp>Close</stp>
        <stp>W</stp>
        <stp/>
        <stp>all</stp>
        <stp/>
        <stp/>
        <stp/>
        <stp>T</stp>
        <tr r="O429" s="1"/>
        <tr r="O128" s="13"/>
      </tp>
      <tp>
        <v>-0.68337129840547595</v>
        <stp/>
        <stp>StudyData</stp>
        <stp>X.US.CQGPGKUSD</stp>
        <stp>PCB</stp>
        <stp>BaseType=Index,Index=1</stp>
        <stp>Close</stp>
        <stp>W</stp>
        <stp/>
        <stp>all</stp>
        <stp/>
        <stp/>
        <stp/>
        <stp>T</stp>
        <tr r="O425" s="1"/>
        <tr r="O26" s="10"/>
      </tp>
      <tp>
        <v>-0.13099925923037878</v>
        <stp/>
        <stp>StudyData</stp>
        <stp>X.US.CQGCHFCZK</stp>
        <stp>PCB</stp>
        <stp>BaseType=Index,Index=1</stp>
        <stp>Close</stp>
        <stp>M</stp>
        <stp/>
        <stp>all</stp>
        <stp/>
        <stp/>
        <stp/>
        <stp>T</stp>
        <tr r="P259" s="1"/>
        <tr r="P41" s="11"/>
      </tp>
      <tp>
        <v>-3.0892353192331288</v>
        <stp/>
        <stp>StudyData</stp>
        <stp>X.US.CQGUSDCLP</stp>
        <stp>PCB</stp>
        <stp>BaseType=Index,Index=1</stp>
        <stp>Close</stp>
        <stp>M</stp>
        <stp/>
        <stp>all</stp>
        <stp/>
        <stp/>
        <stp/>
        <stp>T</stp>
        <tr r="P179" s="1"/>
        <tr r="P51" s="13"/>
      </tp>
      <tp>
        <v>-0.95991054371576134</v>
        <stp/>
        <stp>StudyData</stp>
        <stp>X.US.CQGUSDDKK</stp>
        <stp>PCB</stp>
        <stp>BaseType=Index,Index=1</stp>
        <stp>Close</stp>
        <stp>M</stp>
        <stp/>
        <stp>all</stp>
        <stp/>
        <stp/>
        <stp/>
        <stp>T</stp>
        <tr r="P252" s="1"/>
        <tr r="P95" s="13"/>
      </tp>
      <tp>
        <v>-0.33778956319264514</v>
        <stp/>
        <stp>StudyData</stp>
        <stp>X.US.CQGEURUAH</stp>
        <stp>PCB</stp>
        <stp>BaseType=Index,Index=1</stp>
        <stp>Close</stp>
        <stp>W</stp>
        <stp/>
        <stp>all</stp>
        <stp/>
        <stp/>
        <stp/>
        <stp>T</stp>
        <tr r="O307" s="1"/>
        <tr r="O39" s="6"/>
      </tp>
      <tp>
        <v>0.71599045346062118</v>
        <stp/>
        <stp>StudyData</stp>
        <stp>X.US.CQGMYRUSD</stp>
        <stp>PCB</stp>
        <stp>BaseType=Index,Index=1</stp>
        <stp>Close</stp>
        <stp>M</stp>
        <stp/>
        <stp>all</stp>
        <stp/>
        <stp/>
        <stp/>
        <stp>T</stp>
        <tr r="P203" s="1"/>
        <tr r="P22" s="9"/>
      </tp>
      <tp>
        <v>54.066593429879489</v>
        <stp/>
        <stp>StudyData</stp>
        <stp>X.US.CQGUSDNGN</stp>
        <stp>PCB</stp>
        <stp>BaseType=Index,Index=1</stp>
        <stp>Close</stp>
        <stp>A</stp>
        <stp/>
        <stp>all</stp>
        <stp/>
        <stp/>
        <stp/>
        <stp>T</stp>
        <tr r="Q120" s="13"/>
        <tr r="Q406" s="1"/>
      </tp>
      <tp>
        <v>2.4971078694167836</v>
        <stp/>
        <stp>StudyData</stp>
        <stp>X.US.CQGUSDBGN</stp>
        <stp>PCB</stp>
        <stp>BaseType=Index,Index=1</stp>
        <stp>Close</stp>
        <stp>A</stp>
        <stp/>
        <stp>all</stp>
        <stp/>
        <stp/>
        <stp/>
        <stp>T</stp>
        <tr r="Q127" s="13"/>
        <tr r="Q427" s="1"/>
      </tp>
      <tp>
        <v>-0.18621973929237892</v>
        <stp/>
        <stp>StudyData</stp>
        <stp>X.US.CQGHUFCZK</stp>
        <stp>PCB</stp>
        <stp>BaseType=Index,Index=1</stp>
        <stp>Close</stp>
        <stp>A</stp>
        <stp/>
        <stp>all</stp>
        <stp/>
        <stp/>
        <stp/>
        <stp>T</stp>
        <tr r="Q294" s="1"/>
        <tr r="Q15" s="7"/>
      </tp>
      <tp>
        <v>0.29598131233302183</v>
        <stp/>
        <stp>StudyData</stp>
        <stp>X.US.CQGAUDSEK</stp>
        <stp>PCB</stp>
        <stp>BaseType=Index,Index=1</stp>
        <stp>Close</stp>
        <stp>W</stp>
        <stp/>
        <stp>all</stp>
        <stp/>
        <stp/>
        <stp/>
        <stp>T</stp>
        <tr r="O126" s="1"/>
        <tr r="O4" s="3"/>
      </tp>
      <tp>
        <v>-0.168228629759341</v>
        <stp/>
        <stp>StudyData</stp>
        <stp>X.US.CQGGBPMYR</stp>
        <stp>PCB</stp>
        <stp>BaseType=Index,Index=1</stp>
        <stp>Close</stp>
        <stp>M</stp>
        <stp/>
        <stp>all</stp>
        <stp/>
        <stp/>
        <stp/>
        <stp>T</stp>
        <tr r="P351" s="1"/>
        <tr r="P56" s="4"/>
      </tp>
      <tp>
        <v>1.0090502444606151</v>
        <stp/>
        <stp>StudyData</stp>
        <stp>X.US.CQGGBPEUR</stp>
        <stp>PCB</stp>
        <stp>BaseType=Index,Index=1</stp>
        <stp>Close</stp>
        <stp>A</stp>
        <stp/>
        <stp>all</stp>
        <stp/>
        <stp/>
        <stp/>
        <stp>T</stp>
        <tr r="Q321" s="1"/>
        <tr r="Q43" s="4"/>
      </tp>
      <tp>
        <v>-7.3923489188697969E-2</v>
        <stp/>
        <stp>StudyData</stp>
        <stp>X.US.CQGEURMAD</stp>
        <stp>PCB</stp>
        <stp>BaseType=Index,Index=1</stp>
        <stp>Close</stp>
        <stp>W</stp>
        <stp/>
        <stp>all</stp>
        <stp/>
        <stp/>
        <stp/>
        <stp>T</stp>
        <tr r="O123" s="1"/>
        <tr r="O17" s="6"/>
      </tp>
      <tp>
        <v>-2.0367428408471825E-3</v>
        <stp/>
        <stp>StudyData</stp>
        <stp>X.US.CQGEURCAD</stp>
        <stp>PCB</stp>
        <stp>BaseType=Index,Index=1</stp>
        <stp>Close</stp>
        <stp>W</stp>
        <stp/>
        <stp>all</stp>
        <stp/>
        <stp/>
        <stp/>
        <stp>T</stp>
        <tr r="O122" s="1"/>
        <tr r="O16" s="6"/>
      </tp>
      <tp>
        <v>2.8977465578560562</v>
        <stp/>
        <stp>StudyData</stp>
        <stp>X.US.CQGEURTWD</stp>
        <stp>PCB</stp>
        <stp>BaseType=Index,Index=1</stp>
        <stp>Close</stp>
        <stp>A</stp>
        <stp/>
        <stp>all</stp>
        <stp/>
        <stp/>
        <stp/>
        <stp>T</stp>
        <tr r="Q48" s="1"/>
        <tr r="Q7" s="6"/>
      </tp>
      <tp>
        <v>-2.9654858552196948</v>
        <stp/>
        <stp>StudyData</stp>
        <stp>X.US.CQGAUDUSD</stp>
        <stp>PCB</stp>
        <stp>BaseType=Index,Index=1</stp>
        <stp>Close</stp>
        <stp>A</stp>
        <stp/>
        <stp>all</stp>
        <stp/>
        <stp/>
        <stp/>
        <stp>T</stp>
        <tr r="Q383" s="1"/>
        <tr r="Q18" s="3"/>
      </tp>
      <tp>
        <v>-3.162486368593239</v>
        <stp/>
        <stp>StudyData</stp>
        <stp>X.US.CQGUSDMGA</stp>
        <stp>PCB</stp>
        <stp>BaseType=Index,Index=1</stp>
        <stp>Close</stp>
        <stp>A</stp>
        <stp/>
        <stp>all</stp>
        <stp/>
        <stp/>
        <stp/>
        <stp>T</stp>
        <tr r="Q78" s="13"/>
        <tr r="Q224" s="1"/>
      </tp>
      <tp>
        <v>-1.4668956361117558</v>
        <stp/>
        <stp>StudyData</stp>
        <stp>X.US.CQGSGDZAR</stp>
        <stp>PCB</stp>
        <stp>BaseType=Index,Index=1</stp>
        <stp>Close</stp>
        <stp>A</stp>
        <stp/>
        <stp>all</stp>
        <stp/>
        <stp/>
        <stp/>
        <stp>T</stp>
        <tr r="Q362" s="1"/>
        <tr r="Q13" s="11"/>
      </tp>
      <tp>
        <v>0.1681649920676854</v>
        <stp/>
        <stp>StudyData</stp>
        <stp>X.US.CQGNOKJPY</stp>
        <stp>PCB</stp>
        <stp>BaseType=Index,Index=1</stp>
        <stp>Close</stp>
        <stp>M</stp>
        <stp/>
        <stp>all</stp>
        <stp/>
        <stp/>
        <stp/>
        <stp>T</stp>
        <tr r="P142" s="1"/>
        <tr r="P21" s="10"/>
      </tp>
      <tp>
        <v>8.2735797021440943E-3</v>
        <stp/>
        <stp>StudyData</stp>
        <stp>X.US.CQGWSTUSD</stp>
        <stp>PCB</stp>
        <stp>BaseType=Index,Index=1</stp>
        <stp>Close</stp>
        <stp>W</stp>
        <stp/>
        <stp>all</stp>
        <stp/>
        <stp/>
        <stp/>
        <stp>T</stp>
        <tr r="O408" s="1"/>
        <tr r="O2" s="11"/>
      </tp>
      <tp>
        <v>-6.2128222075346997</v>
        <stp/>
        <stp>StudyData</stp>
        <stp>X.US.CQGSEKZAR</stp>
        <stp>PCB</stp>
        <stp>BaseType=Index,Index=1</stp>
        <stp>Close</stp>
        <stp>A</stp>
        <stp/>
        <stp>all</stp>
        <stp/>
        <stp/>
        <stp/>
        <stp>T</stp>
        <tr r="Q409" s="1"/>
        <tr r="Q32" s="11"/>
      </tp>
      <tp>
        <v>-3.8342578154945239E-2</v>
        <stp/>
        <stp>StudyData</stp>
        <stp>X.US.CQGUSDHKD</stp>
        <stp>PCB</stp>
        <stp>BaseType=Index,Index=1</stp>
        <stp>Close</stp>
        <stp>M</stp>
        <stp/>
        <stp>all</stp>
        <stp/>
        <stp/>
        <stp/>
        <stp>T</stp>
        <tr r="P159" s="1"/>
        <tr r="P44" s="13"/>
      </tp>
      <tp>
        <v>0</v>
        <stp/>
        <stp>StudyData</stp>
        <stp>X.US.CQGUSDIQD</stp>
        <stp>PCB</stp>
        <stp>BaseType=Index,Index=1</stp>
        <stp>Close</stp>
        <stp>W</stp>
        <stp/>
        <stp>all</stp>
        <stp/>
        <stp/>
        <stp/>
        <stp>T</stp>
        <tr r="O218" s="1"/>
        <tr r="O72" s="13"/>
      </tp>
      <tp>
        <v>-0.38287504350852569</v>
        <stp/>
        <stp>StudyData</stp>
        <stp>X.US.CQGUSDMKD</stp>
        <stp>PCB</stp>
        <stp>BaseType=Index,Index=1</stp>
        <stp>Close</stp>
        <stp>M</stp>
        <stp/>
        <stp>all</stp>
        <stp/>
        <stp/>
        <stp/>
        <stp>T</stp>
        <tr r="P18" s="13"/>
        <tr r="P58" s="1"/>
      </tp>
      <tp>
        <v>2.5297077725233557</v>
        <stp/>
        <stp>StudyData</stp>
        <stp>X.US.CQGUSDSGD</stp>
        <stp>PCB</stp>
        <stp>BaseType=Index,Index=1</stp>
        <stp>Close</stp>
        <stp>A</stp>
        <stp/>
        <stp>all</stp>
        <stp/>
        <stp/>
        <stp/>
        <stp>T</stp>
        <tr r="Q92" s="1"/>
        <tr r="Q25" s="13"/>
      </tp>
      <tp>
        <v>-1.2259564574085902</v>
        <stp/>
        <stp>StudyData</stp>
        <stp>X.US.CQGJPYCNY</stp>
        <stp>PCB</stp>
        <stp>BaseType=Index,Index=1</stp>
        <stp>Close</stp>
        <stp>W</stp>
        <stp/>
        <stp>all</stp>
        <stp/>
        <stp/>
        <stp/>
        <stp>T</stp>
        <tr r="O371" s="1"/>
        <tr r="O11" s="8"/>
      </tp>
      <tp>
        <v>1.1627906976744125</v>
        <stp/>
        <stp>StudyData</stp>
        <stp>X.US.CQGTRYJPY</stp>
        <stp>PCB</stp>
        <stp>BaseType=Index,Index=1</stp>
        <stp>Close</stp>
        <stp>W</stp>
        <stp/>
        <stp>all</stp>
        <stp/>
        <stp/>
        <stp/>
        <stp>T</stp>
        <tr r="O29" s="1"/>
        <tr r="O18" s="12"/>
      </tp>
      <tp>
        <v>4.63118420147251</v>
        <stp/>
        <stp>StudyData</stp>
        <stp>X.US.CQGBRLJPY</stp>
        <stp>PCB</stp>
        <stp>BaseType=Index,Index=1</stp>
        <stp>Close</stp>
        <stp>A</stp>
        <stp/>
        <stp>all</stp>
        <stp/>
        <stp/>
        <stp/>
        <stp>T</stp>
        <tr r="Q27" s="1"/>
        <tr r="Q4" s="4"/>
      </tp>
      <tp>
        <v>-0.10047062556184712</v>
        <stp/>
        <stp>StudyData</stp>
        <stp>X.US.CQGUSDUGX</stp>
        <stp>PCB</stp>
        <stp>BaseType=Index,Index=1</stp>
        <stp>Close</stp>
        <stp>A</stp>
        <stp/>
        <stp>all</stp>
        <stp/>
        <stp/>
        <stp/>
        <stp>T</stp>
        <tr r="Q90" s="13"/>
        <tr r="Q236" s="1"/>
      </tp>
      <tp>
        <v>4.2257205524285038E-2</v>
        <stp/>
        <stp>StudyData</stp>
        <stp>X.US.CQGCHFSGD</stp>
        <stp>PCB</stp>
        <stp>BaseType=Index,Index=1</stp>
        <stp>Close</stp>
        <stp>W</stp>
        <stp/>
        <stp>all</stp>
        <stp/>
        <stp/>
        <stp/>
        <stp>T</stp>
        <tr r="O158" s="1"/>
        <tr r="O39" s="11"/>
      </tp>
      <tp>
        <v>0.66280382906415147</v>
        <stp/>
        <stp>StudyData</stp>
        <stp>X.US.CQGTWDJPY</stp>
        <stp>PCB</stp>
        <stp>BaseType=Index,Index=1</stp>
        <stp>Close</stp>
        <stp>W</stp>
        <stp/>
        <stp>all</stp>
        <stp/>
        <stp/>
        <stp/>
        <stp>T</stp>
        <tr r="O110" s="1"/>
        <tr r="O2" s="12"/>
      </tp>
      <tp>
        <v>3.9482207710143512E-2</v>
        <stp/>
        <stp>StudyData</stp>
        <stp>X.US.CQGCADNGN</stp>
        <stp>PCB</stp>
        <stp>BaseType=Index,Index=1</stp>
        <stp>Close</stp>
        <stp>W</stp>
        <stp/>
        <stp>all</stp>
        <stp/>
        <stp/>
        <stp/>
        <stp>T</stp>
        <tr r="O423" s="1"/>
        <tr r="O14" s="5"/>
      </tp>
      <tp>
        <v>0.48327431528816078</v>
        <stp/>
        <stp>StudyData</stp>
        <stp>X.US.CQGGBPRUB</stp>
        <stp>PCB</stp>
        <stp>BaseType=Index,Index=1</stp>
        <stp>Close</stp>
        <stp>A</stp>
        <stp/>
        <stp>all</stp>
        <stp/>
        <stp/>
        <stp/>
        <stp>T</stp>
        <tr r="Q282" s="1"/>
        <tr r="Q38" s="4"/>
      </tp>
      <tp>
        <v>-1.6949152542372803</v>
        <stp/>
        <stp>StudyData</stp>
        <stp>X.US.CQGKRWMYR</stp>
        <stp>PCB</stp>
        <stp>BaseType=Index,Index=1</stp>
        <stp>Close</stp>
        <stp>A</stp>
        <stp/>
        <stp>all</stp>
        <stp/>
        <stp/>
        <stp/>
        <stp>T</stp>
        <tr r="Q396" s="1"/>
        <tr r="Q27" s="11"/>
      </tp>
      <tp>
        <v>-0.58371021930666001</v>
        <stp/>
        <stp>StudyData</stp>
        <stp>X.US.CQGUSDKGS</stp>
        <stp>PCB</stp>
        <stp>BaseType=Index,Index=1</stp>
        <stp>Close</stp>
        <stp>A</stp>
        <stp/>
        <stp>all</stp>
        <stp/>
        <stp/>
        <stp/>
        <stp>T</stp>
        <tr r="Q331" s="1"/>
        <tr r="Q110" s="13"/>
      </tp>
      <tp>
        <v>0.68907563025210472</v>
        <stp/>
        <stp>StudyData</stp>
        <stp>X.US.CQGUSDLKR</stp>
        <stp>PCB</stp>
        <stp>BaseType=Index,Index=1</stp>
        <stp>Close</stp>
        <stp>M</stp>
        <stp/>
        <stp>all</stp>
        <stp/>
        <stp/>
        <stp/>
        <stp>T</stp>
        <tr r="P15" s="1"/>
        <tr r="P7" s="13"/>
      </tp>
      <tp>
        <v>-6.215643301117444E-2</v>
        <stp/>
        <stp>StudyData</stp>
        <stp>X.US.CQGUSDPKR</stp>
        <stp>PCB</stp>
        <stp>BaseType=Index,Index=1</stp>
        <stp>Close</stp>
        <stp>M</stp>
        <stp/>
        <stp>all</stp>
        <stp/>
        <stp/>
        <stp/>
        <stp>T</stp>
        <tr r="P332" s="1"/>
        <tr r="P111" s="13"/>
      </tp>
      <tp>
        <v>-0.77973067185265599</v>
        <stp/>
        <stp>StudyData</stp>
        <stp>X.US.CQGJPYINR</stp>
        <stp>PCB</stp>
        <stp>BaseType=Index,Index=1</stp>
        <stp>Close</stp>
        <stp>W</stp>
        <stp/>
        <stp>all</stp>
        <stp/>
        <stp/>
        <stp/>
        <stp>T</stp>
        <tr r="O395" s="1"/>
        <tr r="O17" s="8"/>
      </tp>
      <tp>
        <v>-5.7068406714702626E-2</v>
        <stp/>
        <stp>StudyData</stp>
        <stp>X.US.CQGNZDJPY</stp>
        <stp>PCB</stp>
        <stp>BaseType=Index,Index=1</stp>
        <stp>Close</stp>
        <stp>M</stp>
        <stp/>
        <stp>all</stp>
        <stp/>
        <stp/>
        <stp/>
        <stp>T</stp>
        <tr r="P14" s="1"/>
        <tr r="P3" s="10"/>
      </tp>
      <tp>
        <v>54.187373696548384</v>
        <stp/>
        <stp>StudyData</stp>
        <stp>X.US.CQGUSDEGP</stp>
        <stp>PCB</stp>
        <stp>BaseType=Index,Index=1</stp>
        <stp>Close</stp>
        <stp>A</stp>
        <stp/>
        <stp>all</stp>
        <stp/>
        <stp/>
        <stp/>
        <stp>T</stp>
        <tr r="Q125" s="13"/>
        <tr r="Q420" s="1"/>
      </tp>
      <tp>
        <v>-0.18794637263500133</v>
        <stp/>
        <stp>StudyData</stp>
        <stp>X.US.CQGUSDFKP</stp>
        <stp>PCB</stp>
        <stp>BaseType=Index,Index=1</stp>
        <stp>Close</stp>
        <stp>M</stp>
        <stp/>
        <stp>all</stp>
        <stp/>
        <stp/>
        <stp/>
        <stp>T</stp>
        <tr r="P38" s="13"/>
        <tr r="P132" s="1"/>
      </tp>
      <tp>
        <v>1.6717795257167066E-2</v>
        <stp/>
        <stp>StudyData</stp>
        <stp>X.US.CQGSGDTWD</stp>
        <stp>PCB</stp>
        <stp>BaseType=Index,Index=1</stp>
        <stp>Close</stp>
        <stp>W</stp>
        <stp/>
        <stp>all</stp>
        <stp/>
        <stp/>
        <stp/>
        <stp>T</stp>
        <tr r="O113" s="1"/>
        <tr r="O6" s="11"/>
      </tp>
      <tp>
        <v>2.5029684160531955</v>
        <stp/>
        <stp>StudyData</stp>
        <stp>X.US.CQGGBPHUF</stp>
        <stp>PCB</stp>
        <stp>BaseType=Index,Index=1</stp>
        <stp>Close</stp>
        <stp>A</stp>
        <stp/>
        <stp>all</stp>
        <stp/>
        <stp/>
        <stp/>
        <stp>T</stp>
        <tr r="Q183" s="1"/>
        <tr r="Q32" s="4"/>
      </tp>
      <tp>
        <v>0.21784726373704164</v>
        <stp/>
        <stp>StudyData</stp>
        <stp>X.US.CQGCADSGD</stp>
        <stp>PCB</stp>
        <stp>BaseType=Index,Index=1</stp>
        <stp>Close</stp>
        <stp>W</stp>
        <stp/>
        <stp>all</stp>
        <stp/>
        <stp/>
        <stp/>
        <stp>T</stp>
        <tr r="O168" s="1"/>
        <tr r="O7" s="5"/>
      </tp>
      <tp>
        <v>1.5541823823663172</v>
        <stp/>
        <stp>StudyData</stp>
        <stp>X.US.CQGGBPAUD</stp>
        <stp>PCB</stp>
        <stp>BaseType=Index,Index=1</stp>
        <stp>Close</stp>
        <stp>A</stp>
        <stp/>
        <stp>all</stp>
        <stp/>
        <stp/>
        <stp/>
        <stp>T</stp>
        <tr r="Q105" s="1"/>
        <tr r="Q28" s="4"/>
      </tp>
      <tp>
        <v>-0.23811569799058616</v>
        <stp/>
        <stp>StudyData</stp>
        <stp>X.US.CQGCHFNGN</stp>
        <stp>PCB</stp>
        <stp>BaseType=Index,Index=1</stp>
        <stp>Close</stp>
        <stp>W</stp>
        <stp/>
        <stp>all</stp>
        <stp/>
        <stp/>
        <stp/>
        <stp>T</stp>
        <tr r="O422" s="1"/>
        <tr r="O44" s="11"/>
      </tp>
      <tp>
        <v>6.7405957816916686</v>
        <stp/>
        <stp>StudyData</stp>
        <stp>X.US.CQGZARCHF</stp>
        <stp>PCB</stp>
        <stp>BaseType=Index,Index=1</stp>
        <stp>Close</stp>
        <stp>A</stp>
        <stp/>
        <stp>all</stp>
        <stp/>
        <stp/>
        <stp/>
        <stp>T</stp>
        <tr r="Q94" s="1"/>
        <tr r="Q20" s="11"/>
      </tp>
      <tp>
        <v>-0.14659885632809752</v>
        <stp/>
        <stp>StudyData</stp>
        <stp>X.US.CQGEURZAR</stp>
        <stp>PCB</stp>
        <stp>BaseType=Index,Index=1</stp>
        <stp>Close</stp>
        <stp>W</stp>
        <stp/>
        <stp>all</stp>
        <stp/>
        <stp/>
        <stp/>
        <stp>T</stp>
        <tr r="O164" s="1"/>
        <tr r="O23" s="6"/>
      </tp>
      <tp>
        <v>1.0207727249526767E-2</v>
        <stp/>
        <stp>StudyData</stp>
        <stp>X.US.CQGEURQAR</stp>
        <stp>PCB</stp>
        <stp>BaseType=Index,Index=1</stp>
        <stp>Close</stp>
        <stp>W</stp>
        <stp/>
        <stp>all</stp>
        <stp/>
        <stp/>
        <stp/>
        <stp>T</stp>
        <tr r="O276" s="1"/>
        <tr r="O36" s="6"/>
      </tp>
      <tp>
        <v>5.4513467304314035E-2</v>
        <stp/>
        <stp>StudyData</stp>
        <stp>X.US.CQGEURSAR</stp>
        <stp>PCB</stp>
        <stp>BaseType=Index,Index=1</stp>
        <stp>Close</stp>
        <stp>W</stp>
        <stp/>
        <stp>all</stp>
        <stp/>
        <stp/>
        <stp/>
        <stp>T</stp>
        <tr r="O253" s="1"/>
        <tr r="O34" s="6"/>
      </tp>
      <tp>
        <v>6.0585560190927277</v>
        <stp/>
        <stp>StudyData</stp>
        <stp>X.US.CQGCADJPY</stp>
        <stp>PCB</stp>
        <stp>BaseType=Index,Index=1</stp>
        <stp>Close</stp>
        <stp>A</stp>
        <stp/>
        <stp>all</stp>
        <stp/>
        <stp/>
        <stp/>
        <stp>T</stp>
        <tr r="Q47" s="1"/>
        <tr r="Q3" s="5"/>
      </tp>
      <tp>
        <v>1.4956928884264589</v>
        <stp/>
        <stp>StudyData</stp>
        <stp>X.US.CQGAUDBRL</stp>
        <stp>PCB</stp>
        <stp>BaseType=Index,Index=1</stp>
        <stp>Close</stp>
        <stp>A</stp>
        <stp/>
        <stp>all</stp>
        <stp/>
        <stp/>
        <stp/>
        <stp>T</stp>
        <tr r="Q378" s="1"/>
        <tr r="Q17" s="3"/>
      </tp>
      <tp>
        <v>-0.97087378640776145</v>
        <stp/>
        <stp>StudyData</stp>
        <stp>X.US.CQGJPYNOK</stp>
        <stp>PCB</stp>
        <stp>BaseType=Index,Index=1</stp>
        <stp>Close</stp>
        <stp>W</stp>
        <stp/>
        <stp>all</stp>
        <stp/>
        <stp/>
        <stp/>
        <stp>T</stp>
        <tr r="O170" s="1"/>
        <tr r="O2" s="8"/>
      </tp>
      <tp>
        <v>0.34492596097121542</v>
        <stp/>
        <stp>StudyData</stp>
        <stp>X.US.CQGMYRTHB</stp>
        <stp>PCB</stp>
        <stp>BaseType=Index,Index=1</stp>
        <stp>Close</stp>
        <stp>W</stp>
        <stp/>
        <stp>all</stp>
        <stp/>
        <stp/>
        <stp/>
        <stp>T</stp>
        <tr r="O33" s="1"/>
        <tr r="O5" s="9"/>
      </tp>
      <tp>
        <v>2.2079598665994693</v>
        <stp/>
        <stp>StudyData</stp>
        <stp>X.US.CQGUSDAFN</stp>
        <stp>PCB</stp>
        <stp>BaseType=Index,Index=1</stp>
        <stp>Close</stp>
        <stp>A</stp>
        <stp/>
        <stp>all</stp>
        <stp/>
        <stp/>
        <stp/>
        <stp>T</stp>
        <tr r="Q205" s="1"/>
        <tr r="Q59" s="13"/>
      </tp>
      <tp>
        <v>-3.9999999999999964</v>
        <stp/>
        <stp>StudyData</stp>
        <stp>X.US.CQGARSBRL</stp>
        <stp>PCB</stp>
        <stp>BaseType=Index,Index=1</stp>
        <stp>Close</stp>
        <stp>A</stp>
        <stp/>
        <stp>all</stp>
        <stp/>
        <stp/>
        <stp/>
        <stp>T</stp>
        <tr r="Q198" s="1"/>
        <tr r="Q2" s="3"/>
      </tp>
      <tp>
        <v>-0.5149248686842185</v>
        <stp/>
        <stp>StudyData</stp>
        <stp>X.US.CQGEURCZK</stp>
        <stp>PCB</stp>
        <stp>BaseType=Index,Index=1</stp>
        <stp>Close</stp>
        <stp>M</stp>
        <stp/>
        <stp>all</stp>
        <stp/>
        <stp/>
        <stp/>
        <stp>T</stp>
        <tr r="P148" s="1"/>
        <tr r="P21" s="6"/>
      </tp>
      <tp>
        <v>0.8056960839422892</v>
        <stp/>
        <stp>StudyData</stp>
        <stp>X.US.CQGMXNCHF</stp>
        <stp>PCB</stp>
        <stp>BaseType=Index,Index=1</stp>
        <stp>Close</stp>
        <stp>W</stp>
        <stp/>
        <stp>all</stp>
        <stp/>
        <stp/>
        <stp/>
        <stp>T</stp>
        <tr r="O56" s="1"/>
        <tr r="O31" s="9"/>
      </tp>
      <tp>
        <v>0.13694545609439088</v>
        <stp/>
        <stp>StudyData</stp>
        <stp>X.US.CQGNZDHKD</stp>
        <stp>PCB</stp>
        <stp>BaseType=Index,Index=1</stp>
        <stp>Close</stp>
        <stp>W</stp>
        <stp/>
        <stp>all</stp>
        <stp/>
        <stp/>
        <stp/>
        <stp>T</stp>
        <tr r="O135" s="1"/>
        <tr r="O11" s="10"/>
      </tp>
      <tp>
        <v>0.36668412781561344</v>
        <stp/>
        <stp>StudyData</stp>
        <stp>X.US.CQGMYRCHF</stp>
        <stp>PCB</stp>
        <stp>BaseType=Index,Index=1</stp>
        <stp>Close</stp>
        <stp>W</stp>
        <stp/>
        <stp>all</stp>
        <stp/>
        <stp/>
        <stp/>
        <stp>T</stp>
        <tr r="O52" s="1"/>
        <tr r="O8" s="9"/>
      </tp>
      <tp>
        <v>-1.1195080347334585</v>
        <stp/>
        <stp>StudyData</stp>
        <stp>X.US.CQGEURNZD</stp>
        <stp>PCB</stp>
        <stp>BaseType=Index,Index=1</stp>
        <stp>Close</stp>
        <stp>M</stp>
        <stp/>
        <stp>all</stp>
        <stp/>
        <stp/>
        <stp/>
        <stp>T</stp>
        <tr r="P280" s="1"/>
        <tr r="P37" s="6"/>
      </tp>
      <tp>
        <v>1.563553683004413</v>
        <stp/>
        <stp>StudyData</stp>
        <stp>X.US.CQGCHFJPY</stp>
        <stp>PCB</stp>
        <stp>BaseType=Index,Index=1</stp>
        <stp>Close</stp>
        <stp>A</stp>
        <stp/>
        <stp>all</stp>
        <stp/>
        <stp/>
        <stp/>
        <stp>T</stp>
        <tr r="Q53" s="1"/>
        <tr r="Q36" s="11"/>
      </tp>
      <tp>
        <v>-3.6009218359901493E-2</v>
        <stp/>
        <stp>StudyData</stp>
        <stp>X.US.CQGNZDDKK</stp>
        <stp>PCB</stp>
        <stp>BaseType=Index,Index=1</stp>
        <stp>Close</stp>
        <stp>W</stp>
        <stp/>
        <stp>all</stp>
        <stp/>
        <stp/>
        <stp/>
        <stp>T</stp>
        <tr r="O149" s="1"/>
        <tr r="O12" s="10"/>
      </tp>
      <tp>
        <v>0.70451892612973022</v>
        <stp/>
        <stp>StudyData</stp>
        <stp>X.US.CQGTWDHKD</stp>
        <stp>PCB</stp>
        <stp>BaseType=Index,Index=1</stp>
        <stp>Close</stp>
        <stp>M</stp>
        <stp/>
        <stp>all</stp>
        <stp/>
        <stp/>
        <stp/>
        <stp>T</stp>
        <tr r="P366" s="1"/>
        <tr r="P7" s="12"/>
      </tp>
      <tp>
        <v>0.10224948875255206</v>
        <stp/>
        <stp>StudyData</stp>
        <stp>X.US.CQGJPYAUD</stp>
        <stp>PCB</stp>
        <stp>BaseType=Index,Index=1</stp>
        <stp>Close</stp>
        <stp>M</stp>
        <stp/>
        <stp>all</stp>
        <stp/>
        <stp/>
        <stp/>
        <stp>T</stp>
        <tr r="P313" s="1"/>
        <tr r="P6" s="8"/>
      </tp>
      <tp>
        <v>-0.64015838970466821</v>
        <stp/>
        <stp>StudyData</stp>
        <stp>X.US.CQGMXNBRL</stp>
        <stp>PCB</stp>
        <stp>BaseType=Index,Index=1</stp>
        <stp>Close</stp>
        <stp>M</stp>
        <stp/>
        <stp>all</stp>
        <stp/>
        <stp/>
        <stp/>
        <stp>T</stp>
        <tr r="P85" s="1"/>
        <tr r="P32" s="9"/>
      </tp>
      <tp>
        <v>-1.4017229319294697</v>
        <stp/>
        <stp>StudyData</stp>
        <stp>X.US.CQGMYRBRL</stp>
        <stp>PCB</stp>
        <stp>BaseType=Index,Index=1</stp>
        <stp>Close</stp>
        <stp>M</stp>
        <stp/>
        <stp>all</stp>
        <stp/>
        <stp/>
        <stp/>
        <stp>T</stp>
        <tr r="P155" s="1"/>
        <tr r="P18" s="9"/>
      </tp>
      <tp>
        <v>0.10818567576809703</v>
        <stp/>
        <stp>StudyData</stp>
        <stp>X.US.CQGUSDDJF</stp>
        <stp>PCB</stp>
        <stp>BaseType=Index,Index=1</stp>
        <stp>Close</stp>
        <stp>M</stp>
        <stp/>
        <stp>all</stp>
        <stp/>
        <stp/>
        <stp/>
        <stp>T</stp>
        <tr r="P22" s="1"/>
        <tr r="P11" s="13"/>
      </tp>
      <tp>
        <v>-0.17977528089887895</v>
        <stp/>
        <stp>StudyData</stp>
        <stp>X.US.CQGUSDXPF</stp>
        <stp>PCB</stp>
        <stp>BaseType=Index,Index=1</stp>
        <stp>Close</stp>
        <stp>W</stp>
        <stp/>
        <stp>all</stp>
        <stp/>
        <stp/>
        <stp/>
        <stp>T</stp>
        <tr r="O64" s="13"/>
        <tr r="O210" s="1"/>
      </tp>
      <tp>
        <v>0.65557974069325919</v>
        <stp/>
        <stp>StudyData</stp>
        <stp>X.US.CQGJPYHUF</stp>
        <stp>PCB</stp>
        <stp>BaseType=Index,Index=1</stp>
        <stp>Close</stp>
        <stp>M</stp>
        <stp/>
        <stp>all</stp>
        <stp/>
        <stp/>
        <stp/>
        <stp>T</stp>
        <tr r="P358" s="1"/>
        <tr r="P10" s="8"/>
      </tp>
      <tp>
        <v>7.6787601268052113</v>
        <stp/>
        <stp>StudyData</stp>
        <stp>X.US.CQGCNYJPY</stp>
        <stp>PCB</stp>
        <stp>BaseType=Index,Index=1</stp>
        <stp>Close</stp>
        <stp>A</stp>
        <stp/>
        <stp>all</stp>
        <stp/>
        <stp/>
        <stp/>
        <stp>T</stp>
        <tr r="Q66" s="1"/>
        <tr r="Q20" s="5"/>
      </tp>
      <tp>
        <v>7.996564962618721</v>
        <stp/>
        <stp>StudyData</stp>
        <stp>X.US.CQGCNHJPY</stp>
        <stp>PCB</stp>
        <stp>BaseType=Index,Index=1</stp>
        <stp>Close</stp>
        <stp>A</stp>
        <stp/>
        <stp>all</stp>
        <stp/>
        <stp/>
        <stp/>
        <stp>T</stp>
        <tr r="Q54" s="1"/>
        <tr r="Q19" s="5"/>
      </tp>
      <tp>
        <v>0.45681063122923349</v>
        <stp/>
        <stp>StudyData</stp>
        <stp>X.US.CQGMYRPHP</stp>
        <stp>PCB</stp>
        <stp>BaseType=Index,Index=1</stp>
        <stp>Close</stp>
        <stp>W</stp>
        <stp/>
        <stp>all</stp>
        <stp/>
        <stp/>
        <stp/>
        <stp>T</stp>
        <tr r="O70" s="1"/>
        <tr r="O10" s="9"/>
      </tp>
      <tp>
        <v>0.10485844110452078</v>
        <stp/>
        <stp>StudyData</stp>
        <stp>X.US.CQGPLNHUF</stp>
        <stp>PCB</stp>
        <stp>BaseType=Index,Index=1</stp>
        <stp>Close</stp>
        <stp>W</stp>
        <stp/>
        <stp>all</stp>
        <stp/>
        <stp/>
        <stp/>
        <stp>T</stp>
        <tr r="O185" s="1"/>
        <tr r="O32" s="10"/>
      </tp>
      <tp>
        <v>0.88671946470111562</v>
        <stp/>
        <stp>StudyData</stp>
        <stp>X.US.CQGUSDJPY</stp>
        <stp>PCB</stp>
        <stp>BaseType=Index,Index=1</stp>
        <stp>Close</stp>
        <stp>W</stp>
        <stp/>
        <stp>all</stp>
        <stp/>
        <stp/>
        <stp/>
        <stp>T</stp>
        <tr r="O23" s="1"/>
        <tr r="O12" s="13"/>
      </tp>
      <tp>
        <v>-1.2062990949254104</v>
        <stp/>
        <stp>StudyData</stp>
        <stp>X.US.CQGGBPMXN</stp>
        <stp>PCB</stp>
        <stp>BaseType=Index,Index=1</stp>
        <stp>Close</stp>
        <stp>M</stp>
        <stp/>
        <stp>all</stp>
        <stp/>
        <stp/>
        <stp/>
        <stp>T</stp>
        <tr r="P387" s="1"/>
        <tr r="P59" s="4"/>
      </tp>
      <tp>
        <v>6.5861504035802767</v>
        <stp/>
        <stp>StudyData</stp>
        <stp>X.US.CQGAUDTRY</stp>
        <stp>PCB</stp>
        <stp>BaseType=Index,Index=1</stp>
        <stp>Close</stp>
        <stp>A</stp>
        <stp/>
        <stp>all</stp>
        <stp/>
        <stp/>
        <stp/>
        <stp>T</stp>
        <tr r="Q385" s="1"/>
        <tr r="Q19" s="3"/>
      </tp>
      <tp>
        <v>-1.3957600820185423</v>
        <stp/>
        <stp>StudyData</stp>
        <stp>X.US.CQGMYRKRW</stp>
        <stp>PCB</stp>
        <stp>BaseType=Index,Index=1</stp>
        <stp>Close</stp>
        <stp>M</stp>
        <stp/>
        <stp>all</stp>
        <stp/>
        <stp/>
        <stp/>
        <stp>T</stp>
        <tr r="P60" s="1"/>
        <tr r="P9" s="9"/>
      </tp>
      <tp>
        <v>-8.6053607885322597E-2</v>
        <stp/>
        <stp>StudyData</stp>
        <stp>X.US.CQGPLNRUB</stp>
        <stp>PCB</stp>
        <stp>BaseType=Index,Index=1</stp>
        <stp>Close</stp>
        <stp>W</stp>
        <stp/>
        <stp>all</stp>
        <stp/>
        <stp/>
        <stp/>
        <stp>T</stp>
        <tr r="O291" s="1"/>
        <tr r="O33" s="10"/>
      </tp>
      <tp>
        <v>-0.6878040597215167</v>
        <stp/>
        <stp>StudyData</stp>
        <stp>X.US.CQGHKDTWD</stp>
        <stp>PCB</stp>
        <stp>BaseType=Index,Index=1</stp>
        <stp>Close</stp>
        <stp>M</stp>
        <stp/>
        <stp>all</stp>
        <stp/>
        <stp/>
        <stp/>
        <stp>T</stp>
        <tr r="P78" s="1"/>
        <tr r="P6" s="7"/>
      </tp>
      <tp>
        <v>-4.1191439503507406E-2</v>
        <stp/>
        <stp>StudyData</stp>
        <stp>X.US.CQGUSDTJS</stp>
        <stp>PCB</stp>
        <stp>BaseType=Index,Index=1</stp>
        <stp>Close</stp>
        <stp>M</stp>
        <stp/>
        <stp>all</stp>
        <stp/>
        <stp/>
        <stp/>
        <stp>T</stp>
        <tr r="P33" s="13"/>
        <tr r="P111" s="1"/>
      </tp>
      <tp>
        <v>0.11163724638115573</v>
        <stp/>
        <stp>StudyData</stp>
        <stp>X.US.CQGUSDNPR</stp>
        <stp>PCB</stp>
        <stp>BaseType=Index,Index=1</stp>
        <stp>Close</stp>
        <stp>W</stp>
        <stp/>
        <stp>all</stp>
        <stp/>
        <stp/>
        <stp/>
        <stp>T</stp>
        <tr r="O41" s="13"/>
        <tr r="O143" s="1"/>
      </tp>
      <tp>
        <v>-5.6853103872157273</v>
        <stp/>
        <stp>StudyData</stp>
        <stp>X.US.CQGJPYMYR</stp>
        <stp>PCB</stp>
        <stp>BaseType=Index,Index=1</stp>
        <stp>Close</stp>
        <stp>A</stp>
        <stp/>
        <stp>all</stp>
        <stp/>
        <stp/>
        <stp/>
        <stp>T</stp>
        <tr r="Q405" s="1"/>
        <tr r="Q23" s="8"/>
      </tp>
      <tp>
        <v>1.233715959201545</v>
        <stp/>
        <stp>StudyData</stp>
        <stp>X.US.CQGJPYEUR</stp>
        <stp>PCB</stp>
        <stp>BaseType=Index,Index=1</stp>
        <stp>Close</stp>
        <stp>M</stp>
        <stp/>
        <stp>all</stp>
        <stp/>
        <stp/>
        <stp/>
        <stp>T</stp>
        <tr r="P402" s="1"/>
        <tr r="P21" s="8"/>
      </tp>
      <tp>
        <v>-0.20220640100821052</v>
        <stp/>
        <stp>StudyData</stp>
        <stp>X.US.CQGAUDIDR</stp>
        <stp>PCB</stp>
        <stp>BaseType=Index,Index=1</stp>
        <stp>Close</stp>
        <stp>W</stp>
        <stp/>
        <stp>all</stp>
        <stp/>
        <stp/>
        <stp/>
        <stp>T</stp>
        <tr r="O298" s="1"/>
        <tr r="O9" s="3"/>
      </tp>
      <tp t="s">
        <v>Obligatory parameter &lt;contract&gt;(position - 1) is not specified</v>
        <stp/>
        <stp>StudyData</stp>
        <stp/>
        <stp>PCB</stp>
        <stp>BaseType=Index,Index=1</stp>
        <stp>Close</stp>
        <stp>W</stp>
        <stp/>
        <stp>all</stp>
        <stp/>
        <stp/>
        <stp/>
        <stp>T</stp>
        <tr r="O440" s="1"/>
        <tr r="O434" s="1"/>
        <tr r="O138" s="13"/>
        <tr r="O136" s="13"/>
        <tr r="O130" s="13"/>
        <tr r="O131" s="13"/>
        <tr r="O431" s="1"/>
        <tr r="O435" s="1"/>
        <tr r="O441" s="1"/>
        <tr r="O439" s="1"/>
        <tr r="O432" s="1"/>
        <tr r="O137" s="13"/>
        <tr r="O134" s="13"/>
        <tr r="O133" s="13"/>
        <tr r="O437" s="1"/>
        <tr r="O436" s="1"/>
        <tr r="O442" s="1"/>
        <tr r="O438" s="1"/>
        <tr r="O433" s="1"/>
        <tr r="O132" s="13"/>
        <tr r="O135" s="13"/>
        <tr r="O443" s="1"/>
        <tr r="O28" s="9"/>
        <tr r="O27" s="9"/>
        <tr r="O21" s="4"/>
        <tr r="O22" s="4"/>
      </tp>
      <tp>
        <v>1.9116965040284661E-2</v>
        <stp/>
        <stp>ContractData</stp>
        <stp>X.US.CQGGBPIDR</stp>
        <stp>PerCentNetLastTrade</stp>
        <stp/>
        <stp>T</stp>
        <tr r="N182" s="1"/>
        <tr r="N31" s="4"/>
        <tr r="E37" s="4"/>
        <tr r="F56" s="1"/>
        <tr r="F37" s="4"/>
        <tr r="E56" s="1"/>
      </tp>
      <tp>
        <v>-0.14018290531455327</v>
        <stp/>
        <stp>ContractData</stp>
        <stp>X.US.CQGGBPINR</stp>
        <stp>PerCentNetLastTrade</stp>
        <stp/>
        <stp>T</stp>
        <tr r="N348" s="1"/>
        <tr r="N54" s="4"/>
        <tr r="E55" s="1"/>
        <tr r="F55" s="1"/>
        <tr r="E36" s="4"/>
        <tr r="F36" s="4"/>
      </tp>
      <tp>
        <v>-6.4268040574556276E-2</v>
        <stp/>
        <stp>ContractData</stp>
        <stp>X.US.CQGGBPILS</stp>
        <stp>PerCentNetLastTrade</stp>
        <stp/>
        <stp>T</stp>
        <tr r="E38" s="4"/>
        <tr r="F38" s="4"/>
        <tr r="E57" s="1"/>
        <tr r="N41" s="4"/>
        <tr r="F57" s="1"/>
        <tr r="N295" s="1"/>
      </tp>
      <tp>
        <v>-8.8990346481979454E-2</v>
        <stp/>
        <stp>ContractData</stp>
        <stp>X.US.CQGGBPHKD</stp>
        <stp>PerCentNetLastTrade</stp>
        <stp/>
        <stp>T</stp>
        <tr r="N42" s="4"/>
        <tr r="N310" s="1"/>
        <tr r="E53" s="1"/>
        <tr r="F53" s="1"/>
        <tr r="E34" s="4"/>
        <tr r="F34" s="4"/>
      </tp>
      <tp>
        <v>1.8978849616892057E-2</v>
        <stp/>
        <stp>ContractData</stp>
        <stp>X.US.CQGGBPHUF</stp>
        <stp>PerCentNetLastTrade</stp>
        <stp/>
        <stp>T</stp>
        <tr r="N183" s="1"/>
        <tr r="N32" s="4"/>
        <tr r="E54" s="1"/>
        <tr r="F54" s="1"/>
        <tr r="E35" s="4"/>
        <tr r="F35" s="4"/>
      </tp>
      <tp>
        <v>0.27041872649680992</v>
        <stp/>
        <stp>ContractData</stp>
        <stp>X.US.CQGPHPKRW</stp>
        <stp>PerCentNetLastTrade</stp>
        <stp/>
        <stp>T</stp>
        <tr r="N37" s="1"/>
        <tr r="N29" s="10"/>
        <tr r="E245" s="1"/>
        <tr r="F245" s="1"/>
        <tr r="E30" s="10"/>
        <tr r="F30" s="10"/>
      </tp>
      <tp>
        <v>-0.11653200745804848</v>
        <stp/>
        <stp>ContractData</stp>
        <stp>X.US.CQGGBPKWD</stp>
        <stp>PerCentNetLastTrade</stp>
        <stp/>
        <stp>T</stp>
        <tr r="N45" s="4"/>
        <tr r="N324" s="1"/>
        <tr r="E59" s="1"/>
        <tr r="F40" s="4"/>
        <tr r="F59" s="1"/>
        <tr r="E40" s="4"/>
      </tp>
      <tp>
        <v>5.0782132908289819E-2</v>
        <stp/>
        <stp>ContractData</stp>
        <stp>X.US.CQGGBPKRW</stp>
        <stp>PerCentNetLastTrade</stp>
        <stp/>
        <stp>T</stp>
        <tr r="N151" s="1"/>
        <tr r="N30" s="4"/>
        <tr r="E54" s="4"/>
        <tr r="F54" s="4"/>
        <tr r="E73" s="1"/>
        <tr r="F73" s="1"/>
      </tp>
      <tp>
        <v>0.29740882560689991</v>
        <stp/>
        <stp>ContractData</stp>
        <stp>X.US.CQGPHPJPY</stp>
        <stp>PerCentNetLastTrade</stp>
        <stp/>
        <stp>T</stp>
        <tr r="N24" s="1"/>
        <tr r="E243" s="1"/>
        <tr r="F243" s="1"/>
        <tr r="F28" s="10"/>
        <tr r="N28" s="10"/>
        <tr r="E28" s="10"/>
      </tp>
      <tp>
        <v>0.19447907022453023</v>
        <stp/>
        <stp>ContractData</stp>
        <stp>X.US.CQGGBPJPY</stp>
        <stp>PerCentNetLastTrade</stp>
        <stp/>
        <stp>T</stp>
        <tr r="N24" s="4"/>
        <tr r="N59" s="1"/>
        <tr r="E39" s="4"/>
        <tr r="F39" s="4"/>
        <tr r="E58" s="1"/>
        <tr r="F58" s="1"/>
      </tp>
      <tp>
        <v>-0.12077294685990338</v>
        <stp/>
        <stp>ContractData</stp>
        <stp>X.US.CQGPHPMYR</stp>
        <stp>PerCentNetLastTrade</stp>
        <stp/>
        <stp>T</stp>
        <tr r="N329" s="1"/>
        <tr r="N30" s="10"/>
        <tr r="F244" s="1"/>
        <tr r="E29" s="10"/>
        <tr r="E244" s="1"/>
        <tr r="F29" s="10"/>
      </tp>
      <tp>
        <v>-0.24050591125803455</v>
        <stp/>
        <stp>ContractData</stp>
        <stp>X.US.CQGGBPMXN</stp>
        <stp>PerCentNetLastTrade</stp>
        <stp/>
        <stp>T</stp>
        <tr r="N387" s="1"/>
        <tr r="N59" s="4"/>
        <tr r="E61" s="1"/>
        <tr r="F61" s="1"/>
        <tr r="E42" s="4"/>
        <tr r="F42" s="4"/>
      </tp>
      <tp>
        <v>-0.14207455723455065</v>
        <stp/>
        <stp>ContractData</stp>
        <stp>X.US.CQGGBPMYR</stp>
        <stp>PerCentNetLastTrade</stp>
        <stp/>
        <stp>T</stp>
        <tr r="N351" s="1"/>
        <tr r="N56" s="4"/>
        <tr r="F41" s="4"/>
        <tr r="F60" s="1"/>
        <tr r="E60" s="1"/>
        <tr r="E41" s="4"/>
      </tp>
      <tp>
        <v>-0.45488484291539832</v>
        <stp/>
        <stp>ContractData</stp>
        <stp>X.US.CQGGBPNGN</stp>
        <stp>PerCentNetLastTrade</stp>
        <stp/>
        <stp>T</stp>
        <tr r="N416" s="1"/>
        <tr r="N60" s="4"/>
        <tr r="E63" s="1"/>
        <tr r="F63" s="1"/>
        <tr r="E44" s="4"/>
        <tr r="F44" s="4"/>
      </tp>
      <tp>
        <v>0.18459037763869815</v>
        <stp/>
        <stp>ContractData</stp>
        <stp>X.US.CQGGBPNOK</stp>
        <stp>PerCentNetLastTrade</stp>
        <stp/>
        <stp>T</stp>
        <tr r="N64" s="1"/>
        <tr r="N25" s="4"/>
        <tr r="F64" s="1"/>
        <tr r="E45" s="4"/>
        <tr r="F45" s="4"/>
        <tr r="E64" s="1"/>
      </tp>
      <tp>
        <v>-0.16264518474579515</v>
        <stp/>
        <stp>ContractData</stp>
        <stp>X.US.CQGGBPNZD</stp>
        <stp>PerCentNetLastTrade</stp>
        <stp/>
        <stp>T</stp>
        <tr r="N363" s="1"/>
        <tr r="N58" s="4"/>
        <tr r="E62" s="1"/>
        <tr r="F62" s="1"/>
        <tr r="E43" s="4"/>
        <tr r="F43" s="4"/>
      </tp>
      <tp>
        <v>-0.12462207002676666</v>
        <stp/>
        <stp>ContractData</stp>
        <stp>X.US.CQGGBPAED</stp>
        <stp>PerCentNetLastTrade</stp>
        <stp/>
        <stp>T</stp>
        <tr r="N336" s="1"/>
        <tr r="N49" s="4"/>
        <tr r="E79" s="1"/>
        <tr r="F79" s="1"/>
        <tr r="E60" s="4"/>
        <tr r="F60" s="4"/>
      </tp>
      <tp>
        <v>0.10652997078336444</v>
        <stp/>
        <stp>ContractData</stp>
        <stp>X.US.CQGGBPAUD</stp>
        <stp>PerCentNetLastTrade</stp>
        <stp/>
        <stp>T</stp>
        <tr r="N105" s="1"/>
        <tr r="N28" s="4"/>
        <tr r="F44" s="1"/>
        <tr r="F25" s="4"/>
        <tr r="E44" s="1"/>
        <tr r="E25" s="4"/>
      </tp>
      <tp>
        <v>-0.14152828847534696</v>
        <stp/>
        <stp>ContractData</stp>
        <stp>X.US.CQGGBPARS</stp>
        <stp>PerCentNetLastTrade</stp>
        <stp/>
        <stp>T</stp>
        <tr r="N349" s="1"/>
        <tr r="N55" s="4"/>
        <tr r="E43" s="1"/>
        <tr r="F24" s="4"/>
        <tr r="E24" s="4"/>
        <tr r="F43" s="1"/>
      </tp>
      <tp>
        <v>-3.0873366769772061E-2</v>
        <stp/>
        <stp>ContractData</stp>
        <stp>X.US.CQGGBPCAD</stp>
        <stp>PerCentNetLastTrade</stp>
        <stp/>
        <stp>T</stp>
        <tr r="N270" s="1"/>
        <tr r="N36" s="4"/>
        <tr r="E46" s="1"/>
        <tr r="F46" s="1"/>
        <tr r="E27" s="4"/>
        <tr r="F27" s="4"/>
      </tp>
      <tp>
        <v>-4.5266353850400218E-2</v>
        <stp/>
        <stp>ContractData</stp>
        <stp>X.US.CQGGBPCNY</stp>
        <stp>PerCentNetLastTrade</stp>
        <stp/>
        <stp>T</stp>
        <tr r="N39" s="4"/>
        <tr r="N285" s="1"/>
        <tr r="E29" s="4"/>
        <tr r="F29" s="4"/>
        <tr r="F48" s="1"/>
        <tr r="E48" s="1"/>
      </tp>
      <tp>
        <v>-0.11978097193702943</v>
        <stp/>
        <stp>ContractData</stp>
        <stp>X.US.CQGGBPCLP</stp>
        <stp>PerCentNetLastTrade</stp>
        <stp/>
        <stp>T</stp>
        <tr r="N47" s="4"/>
        <tr r="N328" s="1"/>
        <tr r="E47" s="1"/>
        <tr r="F47" s="1"/>
        <tr r="E28" s="4"/>
        <tr r="F28" s="4"/>
      </tp>
      <tp>
        <v>-4.128166391455574E-2</v>
        <stp/>
        <stp>ContractData</stp>
        <stp>X.US.CQGGBPCHF</stp>
        <stp>PerCentNetLastTrade</stp>
        <stp/>
        <stp>T</stp>
        <tr r="N281" s="1"/>
        <tr r="N37" s="4"/>
        <tr r="E75" s="1"/>
        <tr r="F56" s="4"/>
        <tr r="F75" s="1"/>
        <tr r="E56" s="4"/>
      </tp>
      <tp>
        <v>-4.765904921911162E-2</v>
        <stp/>
        <stp>ContractData</stp>
        <stp>X.US.CQGGBPCZK</stp>
        <stp>PerCentNetLastTrade</stp>
        <stp/>
        <stp>T</stp>
        <tr r="N40" s="4"/>
        <tr r="N287" s="1"/>
        <tr r="E30" s="4"/>
        <tr r="F30" s="4"/>
        <tr r="E49" s="1"/>
        <tr r="F49" s="1"/>
      </tp>
      <tp>
        <v>0</v>
        <stp/>
        <stp>ContractData</stp>
        <stp>X.US.CQGCOPBRL</stp>
        <stp>PerCentNetLastTrade</stp>
        <stp/>
        <stp>T</stp>
        <tr r="N200" s="1"/>
        <tr r="E102" s="1"/>
        <tr r="F102" s="1"/>
        <tr r="N26" s="5"/>
        <tr r="E26" s="5"/>
        <tr r="F26" s="5"/>
      </tp>
      <tp>
        <v>0</v>
        <stp/>
        <stp>ContractData</stp>
        <stp>X.US.CQGCLPBRL</stp>
        <stp>PerCentNetLastTrade</stp>
        <stp/>
        <stp>T</stp>
        <tr r="N199" s="1"/>
        <tr r="E94" s="1"/>
        <tr r="F94" s="1"/>
      </tp>
      <tp>
        <v>-0.12811204864808076</v>
        <stp/>
        <stp>ContractData</stp>
        <stp>X.US.CQGGBPBRL</stp>
        <stp>PerCentNetLastTrade</stp>
        <stp/>
        <stp>T</stp>
        <tr r="N337" s="1"/>
        <tr r="N50" s="4"/>
        <tr r="E45" s="1"/>
        <tr r="E26" s="4"/>
        <tr r="F45" s="1"/>
        <tr r="F26" s="4"/>
      </tp>
      <tp>
        <v>-0.67302839535686776</v>
        <stp/>
        <stp>ContractData</stp>
        <stp>X.US.CQGGBPEGP</stp>
        <stp>PerCentNetLastTrade</stp>
        <stp/>
        <stp>T</stp>
        <tr r="N61" s="4"/>
        <tr r="N426" s="1"/>
        <tr r="E32" s="4"/>
        <tr r="E51" s="1"/>
        <tr r="F32" s="4"/>
        <tr r="F51" s="1"/>
      </tp>
      <tp>
        <v>-0.11058817478075252</v>
        <stp/>
        <stp>ContractData</stp>
        <stp>X.US.CQGGBPEUR</stp>
        <stp>PerCentNetLastTrade</stp>
        <stp/>
        <stp>T</stp>
        <tr r="N43" s="4"/>
        <tr r="N321" s="1"/>
        <tr r="F52" s="1"/>
        <tr r="F33" s="4"/>
        <tr r="E52" s="1"/>
        <tr r="E33" s="4"/>
      </tp>
      <tp>
        <v>-0.11895430545626734</v>
        <stp/>
        <stp>ContractData</stp>
        <stp>X.US.CQGGBPDKK</stp>
        <stp>PerCentNetLastTrade</stp>
        <stp/>
        <stp>T</stp>
        <tr r="N46" s="4"/>
        <tr r="N327" s="1"/>
        <tr r="F31" s="4"/>
        <tr r="E50" s="1"/>
        <tr r="F50" s="1"/>
        <tr r="E31" s="4"/>
      </tp>
      <tp>
        <v>-0.16156063262835454</v>
        <stp/>
        <stp>ContractData</stp>
        <stp>X.US.CQGGBPZAR</stp>
        <stp>PerCentNetLastTrade</stp>
        <stp/>
        <stp>T</stp>
        <tr r="N361" s="1"/>
        <tr r="N57" s="4"/>
        <tr r="F72" s="1"/>
        <tr r="E53" s="4"/>
        <tr r="F53" s="4"/>
        <tr r="E72" s="1"/>
      </tp>
      <tp>
        <v>-0.13871697468948738</v>
        <stp/>
        <stp>ContractData</stp>
        <stp>X.US.CQGGBPPEN</stp>
        <stp>PerCentNetLastTrade</stp>
        <stp/>
        <stp>T</stp>
        <tr r="N347" s="1"/>
        <tr r="N53" s="4"/>
        <tr r="E46" s="4"/>
        <tr r="F46" s="4"/>
        <tr r="F65" s="1"/>
        <tr r="E65" s="1"/>
      </tp>
      <tp>
        <v>-1.9902042148544864E-3</v>
        <stp/>
        <stp>ContractData</stp>
        <stp>X.US.CQGGBPPLN</stp>
        <stp>PerCentNetLastTrade</stp>
        <stp/>
        <stp>T</stp>
        <tr r="N34" s="4"/>
        <tr r="N242" s="1"/>
        <tr r="E67" s="1"/>
        <tr r="F48" s="4"/>
        <tr r="E48" s="4"/>
        <tr r="F67" s="1"/>
      </tp>
      <tp>
        <v>-0.13085292187204503</v>
        <stp/>
        <stp>ContractData</stp>
        <stp>X.US.CQGGBPPHP</stp>
        <stp>PerCentNetLastTrade</stp>
        <stp/>
        <stp>T</stp>
        <tr r="N51" s="4"/>
        <tr r="N339" s="1"/>
        <tr r="E47" s="4"/>
        <tr r="F47" s="4"/>
        <tr r="E66" s="1"/>
        <tr r="F66" s="1"/>
      </tp>
      <tp>
        <v>1.2373029153213453E-2</v>
        <stp/>
        <stp>ContractData</stp>
        <stp>X.US.CQGGBPSGD</stp>
        <stp>PerCentNetLastTrade</stp>
        <stp/>
        <stp>T</stp>
        <tr r="N33" s="4"/>
        <tr r="N188" s="1"/>
        <tr r="E71" s="1"/>
        <tr r="F71" s="1"/>
        <tr r="E52" s="4"/>
        <tr r="F52" s="4"/>
      </tp>
      <tp>
        <v>0.15268130445020014</v>
        <stp/>
        <stp>ContractData</stp>
        <stp>X.US.CQGGBPSEK</stp>
        <stp>PerCentNetLastTrade</stp>
        <stp/>
        <stp>T</stp>
        <tr r="N79" s="1"/>
        <tr r="N26" s="4"/>
        <tr r="E55" s="4"/>
        <tr r="E74" s="1"/>
        <tr r="F74" s="1"/>
        <tr r="F55" s="4"/>
      </tp>
      <tp>
        <v>-0.13158928014296539</v>
        <stp/>
        <stp>ContractData</stp>
        <stp>X.US.CQGGBPSAR</stp>
        <stp>PerCentNetLastTrade</stp>
        <stp/>
        <stp>T</stp>
        <tr r="N52" s="4"/>
        <tr r="N341" s="1"/>
        <tr r="E70" s="1"/>
        <tr r="F70" s="1"/>
        <tr r="E51" s="4"/>
        <tr r="F51" s="4"/>
      </tp>
      <tp>
        <v>-5.0015349538306587E-3</v>
        <stp/>
        <stp>ContractData</stp>
        <stp>X.US.CQGGBPRON</stp>
        <stp>PerCentNetLastTrade</stp>
        <stp/>
        <stp>T</stp>
        <tr r="N246" s="1"/>
        <tr r="N35" s="4"/>
        <tr r="F49" s="4"/>
        <tr r="F68" s="1"/>
        <tr r="E68" s="1"/>
        <tr r="E49" s="4"/>
      </tp>
      <tp>
        <v>-4.4577302286553391E-2</v>
        <stp/>
        <stp>ContractData</stp>
        <stp>X.US.CQGGBPRUB</stp>
        <stp>PerCentNetLastTrade</stp>
        <stp/>
        <stp>T</stp>
        <tr r="N38" s="4"/>
        <tr r="N282" s="1"/>
        <tr r="E69" s="1"/>
        <tr r="F69" s="1"/>
        <tr r="E50" s="4"/>
        <tr r="F50" s="4"/>
      </tp>
      <tp>
        <v>-0.35302424099788188</v>
        <stp/>
        <stp>ContractData</stp>
        <stp>X.US.CQGTOPUSD</stp>
        <stp>PerCentNetLastTrade</stp>
        <stp/>
        <stp>T</stp>
        <tr r="N410" s="1"/>
        <tr r="E16" s="12"/>
        <tr r="E302" s="1"/>
        <tr r="N16" s="12"/>
        <tr r="F16" s="12"/>
        <tr r="F302" s="1"/>
      </tp>
      <tp>
        <v>-0.12418207001958256</v>
        <stp/>
        <stp>ContractData</stp>
        <stp>X.US.CQGGBPUSD</stp>
        <stp>PerCentNetLastTrade</stp>
        <stp/>
        <stp>T</stp>
        <tr r="N334" s="1"/>
        <tr r="N48" s="4"/>
        <tr r="F80" s="1"/>
        <tr r="E61" s="4"/>
        <tr r="F61" s="4"/>
        <tr r="E80" s="1"/>
      </tp>
      <tp>
        <v>0.13193126576026204</v>
        <stp/>
        <stp>ContractData</stp>
        <stp>X.US.CQGGBPTHB</stp>
        <stp>PerCentNetLastTrade</stp>
        <stp/>
        <stp>T</stp>
        <tr r="N27" s="4"/>
        <tr r="N89" s="1"/>
        <tr r="E77" s="1"/>
        <tr r="F77" s="1"/>
        <tr r="E58" s="4"/>
        <tr r="F58" s="4"/>
      </tp>
      <tp>
        <v>8.8211451226213086E-2</v>
        <stp/>
        <stp>ContractData</stp>
        <stp>X.US.CQGGBPTWD</stp>
        <stp>PerCentNetLastTrade</stp>
        <stp/>
        <stp>T</stp>
        <tr r="N116" s="1"/>
        <tr r="N29" s="4"/>
        <tr r="F57" s="4"/>
        <tr r="F76" s="1"/>
        <tr r="E76" s="1"/>
        <tr r="E57" s="4"/>
      </tp>
      <tp>
        <v>-0.11227415621653367</v>
        <stp/>
        <stp>ContractData</stp>
        <stp>X.US.CQGGBPTRY</stp>
        <stp>PerCentNetLastTrade</stp>
        <stp/>
        <stp>T</stp>
        <tr r="N322" s="1"/>
        <tr r="N44" s="4"/>
        <tr r="E78" s="1"/>
        <tr r="F78" s="1"/>
        <tr r="E59" s="4"/>
        <tr r="F59" s="4"/>
      </tp>
      <tp>
        <v>-4.5033453422537499E-2</v>
        <stp/>
        <stp>StudyData</stp>
        <stp>X.US.CQGTHBPHP</stp>
        <stp>PCB</stp>
        <stp>BaseType=Index,Index=1</stp>
        <stp>Close</stp>
        <stp>M</stp>
        <stp/>
        <stp>all</stp>
        <stp/>
        <stp/>
        <stp/>
        <stp>T</stp>
        <tr r="P379" s="1"/>
        <tr r="P13" s="12"/>
      </tp>
      <tp>
        <v>-3.581661891116257E-2</v>
        <stp/>
        <stp>StudyData</stp>
        <stp>X.US.CQGUSDISK</stp>
        <stp>PCB</stp>
        <stp>BaseType=Index,Index=1</stp>
        <stp>Close</stp>
        <stp>W</stp>
        <stp/>
        <stp>all</stp>
        <stp/>
        <stp/>
        <stp/>
        <stp>T</stp>
        <tr r="O216" s="1"/>
        <tr r="O70" s="13"/>
      </tp>
      <tp>
        <v>7.5265140251759464</v>
        <stp/>
        <stp>StudyData</stp>
        <stp>X.US.CQGUSDSEK</stp>
        <stp>PCB</stp>
        <stp>BaseType=Index,Index=1</stp>
        <stp>Close</stp>
        <stp>A</stp>
        <stp/>
        <stp>all</stp>
        <stp/>
        <stp/>
        <stp/>
        <stp>T</stp>
        <tr r="Q19" s="1"/>
        <tr r="Q9" s="13"/>
      </tp>
      <tp>
        <v>0.33206487270091373</v>
        <stp/>
        <stp>StudyData</stp>
        <stp>X.US.CQGNZDTHB</stp>
        <stp>PCB</stp>
        <stp>BaseType=Index,Index=1</stp>
        <stp>Close</stp>
        <stp>W</stp>
        <stp/>
        <stp>all</stp>
        <stp/>
        <stp/>
        <stp/>
        <stp>T</stp>
        <tr r="O25" s="1"/>
        <tr r="O4" s="10"/>
      </tp>
      <tp>
        <v>1.9205366260392456E-2</v>
        <stp/>
        <stp>StudyData</stp>
        <stp>X.US.CQGHKDINR</stp>
        <stp>PCB</stp>
        <stp>BaseType=Index,Index=1</stp>
        <stp>Close</stp>
        <stp>W</stp>
        <stp/>
        <stp>all</stp>
        <stp/>
        <stp/>
        <stp/>
        <stp>T</stp>
        <tr r="O260" s="1"/>
        <tr r="O12" s="7"/>
      </tp>
      <tp>
        <v>-2.6404557131687811</v>
        <stp/>
        <stp>StudyData</stp>
        <stp>X.US.CQGTHBIDR</stp>
        <stp>PCB</stp>
        <stp>BaseType=Index,Index=1</stp>
        <stp>Close</stp>
        <stp>A</stp>
        <stp/>
        <stp>all</stp>
        <stp/>
        <stp/>
        <stp/>
        <stp>T</stp>
        <tr r="Q302" s="1"/>
        <tr r="Q10" s="12"/>
      </tp>
      <tp>
        <v>-5.1732829237555098</v>
        <stp/>
        <stp>StudyData</stp>
        <stp>X.US.CQGJPYCZK</stp>
        <stp>PCB</stp>
        <stp>BaseType=Index,Index=1</stp>
        <stp>Close</stp>
        <stp>A</stp>
        <stp/>
        <stp>all</stp>
        <stp/>
        <stp/>
        <stp/>
        <stp>T</stp>
        <tr r="Q386" s="1"/>
        <tr r="Q16" s="8"/>
      </tp>
      <tp>
        <v>2.9379760609358061</v>
        <stp/>
        <stp>StudyData</stp>
        <stp>X.US.CQGINRMYR</stp>
        <stp>PCB</stp>
        <stp>BaseType=Index,Index=1</stp>
        <stp>Close</stp>
        <stp>A</stp>
        <stp/>
        <stp>all</stp>
        <stp/>
        <stp/>
        <stp/>
        <stp>T</stp>
        <tr r="Q275" s="1"/>
        <tr r="Q17" s="7"/>
      </tp>
      <tp>
        <v>0.21502609718444538</v>
        <stp/>
        <stp>StudyData</stp>
        <stp>X.US.CQGNZDCHF</stp>
        <stp>PCB</stp>
        <stp>BaseType=Index,Index=1</stp>
        <stp>Close</stp>
        <stp>W</stp>
        <stp/>
        <stp>all</stp>
        <stp/>
        <stp/>
        <stp/>
        <stp>T</stp>
        <tr r="O81" s="1"/>
        <tr r="O9" s="10"/>
      </tp>
      <tp>
        <v>0.13896221320081101</v>
        <stp/>
        <stp>StudyData</stp>
        <stp>X.US.CQGMYRHKD</stp>
        <stp>PCB</stp>
        <stp>BaseType=Index,Index=1</stp>
        <stp>Close</stp>
        <stp>W</stp>
        <stp/>
        <stp>all</stp>
        <stp/>
        <stp/>
        <stp/>
        <stp>T</stp>
        <tr r="O144" s="1"/>
        <tr r="O17" s="9"/>
      </tp>
      <tp>
        <v>0.36624118058921296</v>
        <stp/>
        <stp>StudyData</stp>
        <stp>X.US.CQGUSDPEN</stp>
        <stp>PCB</stp>
        <stp>BaseType=Index,Index=1</stp>
        <stp>Close</stp>
        <stp>A</stp>
        <stp/>
        <stp>all</stp>
        <stp/>
        <stp/>
        <stp/>
        <stp>T</stp>
        <tr r="Q304" s="1"/>
        <tr r="Q106" s="13"/>
      </tp>
      <tp>
        <v>-1.1809523809523856</v>
        <stp/>
        <stp>StudyData</stp>
        <stp>X.US.CQGJPYPLN</stp>
        <stp>PCB</stp>
        <stp>BaseType=Index,Index=1</stp>
        <stp>Close</stp>
        <stp>W</stp>
        <stp/>
        <stp>all</stp>
        <stp/>
        <stp/>
        <stp/>
        <stp>T</stp>
        <tr r="O355" s="1"/>
        <tr r="O9" s="8"/>
      </tp>
      <tp>
        <v>-0.14948695103491644</v>
        <stp/>
        <stp>StudyData</stp>
        <stp>X.US.CQGTHBKRW</stp>
        <stp>PCB</stp>
        <stp>BaseType=Index,Index=1</stp>
        <stp>Close</stp>
        <stp>W</stp>
        <stp/>
        <stp>all</stp>
        <stp/>
        <stp/>
        <stp/>
        <stp>T</stp>
        <tr r="O308" s="1"/>
        <tr r="O11" s="12"/>
      </tp>
      <tp>
        <v>0.10756756756756652</v>
        <stp/>
        <stp>StudyData</stp>
        <stp>X.US.CQGUSDLSL</stp>
        <stp>PCB</stp>
        <stp>BaseType=Index,Index=1</stp>
        <stp>Close</stp>
        <stp>W</stp>
        <stp/>
        <stp>all</stp>
        <stp/>
        <stp/>
        <stp/>
        <stp>T</stp>
        <tr r="O222" s="1"/>
        <tr r="O76" s="13"/>
      </tp>
      <tp>
        <v>-0.49387300408466728</v>
        <stp/>
        <stp>StudyData</stp>
        <stp>X.US.CQGUSDGEL</stp>
        <stp>PCB</stp>
        <stp>BaseType=Index,Index=1</stp>
        <stp>Close</stp>
        <stp>A</stp>
        <stp/>
        <stp>all</stp>
        <stp/>
        <stp/>
        <stp/>
        <stp>T</stp>
        <tr r="Q67" s="13"/>
        <tr r="Q213" s="1"/>
      </tp>
      <tp>
        <v>-0.25695876177727411</v>
        <stp/>
        <stp>StudyData</stp>
        <stp>X.US.CQGGBPZAR</stp>
        <stp>PCB</stp>
        <stp>BaseType=Index,Index=1</stp>
        <stp>Close</stp>
        <stp>W</stp>
        <stp/>
        <stp>all</stp>
        <stp/>
        <stp/>
        <stp/>
        <stp>T</stp>
        <tr r="O57" s="4"/>
        <tr r="O361" s="1"/>
      </tp>
      <tp>
        <v>-8.7125784131967376E-3</v>
        <stp/>
        <stp>StudyData</stp>
        <stp>X.US.CQGGBPSAR</stp>
        <stp>PCB</stp>
        <stp>BaseType=Index,Index=1</stp>
        <stp>Close</stp>
        <stp>W</stp>
        <stp/>
        <stp>all</stp>
        <stp/>
        <stp/>
        <stp/>
        <stp>T</stp>
        <tr r="O341" s="1"/>
        <tr r="O52" s="4"/>
      </tp>
      <tp>
        <v>0.54742610981848738</v>
        <stp/>
        <stp>StudyData</stp>
        <stp>X.US.CQGEURAUD</stp>
        <stp>PCB</stp>
        <stp>BaseType=Index,Index=1</stp>
        <stp>Close</stp>
        <stp>A</stp>
        <stp/>
        <stp>all</stp>
        <stp/>
        <stp/>
        <stp/>
        <stp>T</stp>
        <tr r="Q42" s="1"/>
        <tr r="Q6" s="6"/>
      </tp>
      <tp>
        <v>0.24774951515082833</v>
        <stp/>
        <stp>StudyData</stp>
        <stp>X.US.CQGAUDSGD</stp>
        <stp>PCB</stp>
        <stp>BaseType=Index,Index=1</stp>
        <stp>Close</stp>
        <stp>W</stp>
        <stp/>
        <stp>all</stp>
        <stp/>
        <stp/>
        <stp/>
        <stp>T</stp>
        <tr r="O315" s="1"/>
        <tr r="O10" s="3"/>
      </tp>
      <tp>
        <v>-1.8470505339343711E-2</v>
        <stp/>
        <stp>StudyData</stp>
        <stp>X.US.CQGMYRDKK</stp>
        <stp>PCB</stp>
        <stp>BaseType=Index,Index=1</stp>
        <stp>Close</stp>
        <stp>W</stp>
        <stp/>
        <stp>all</stp>
        <stp/>
        <stp/>
        <stp/>
        <stp>T</stp>
        <tr r="O177" s="1"/>
        <tr r="O20" s="9"/>
      </tp>
      <tp>
        <v>-0.39935240151105511</v>
        <stp/>
        <stp>StudyData</stp>
        <stp>X.US.CQGHKDCNY</stp>
        <stp>PCB</stp>
        <stp>BaseType=Index,Index=1</stp>
        <stp>Close</stp>
        <stp>W</stp>
        <stp/>
        <stp>all</stp>
        <stp/>
        <stp/>
        <stp/>
        <stp>T</stp>
        <tr r="O130" s="1"/>
        <tr r="O10" s="7"/>
      </tp>
      <tp>
        <v>1.5075245752340058</v>
        <stp/>
        <stp>StudyData</stp>
        <stp>X.US.CQGEURHUF</stp>
        <stp>PCB</stp>
        <stp>BaseType=Index,Index=1</stp>
        <stp>Close</stp>
        <stp>A</stp>
        <stp/>
        <stp>all</stp>
        <stp/>
        <stp/>
        <stp/>
        <stp>T</stp>
        <tr r="Q131" s="1"/>
        <tr r="Q19" s="6"/>
      </tp>
      <tp>
        <v>-3.9250669045495195</v>
        <stp/>
        <stp>StudyData</stp>
        <stp>X.US.CQGJPYNZD</stp>
        <stp>PCB</stp>
        <stp>BaseType=Index,Index=1</stp>
        <stp>Close</stp>
        <stp>A</stp>
        <stp/>
        <stp>all</stp>
        <stp/>
        <stp/>
        <stp/>
        <stp>T</stp>
        <tr r="Q412" s="1"/>
        <tr r="Q24" s="8"/>
      </tp>
      <tp>
        <v>2.9295342389319252E-2</v>
        <stp/>
        <stp>StudyData</stp>
        <stp>X.US.CQGUSDBIF</stp>
        <stp>PCB</stp>
        <stp>BaseType=Index,Index=1</stp>
        <stp>Close</stp>
        <stp>M</stp>
        <stp/>
        <stp>all</stp>
        <stp/>
        <stp/>
        <stp/>
        <stp>T</stp>
        <tr r="P113" s="13"/>
        <tr r="P342" s="1"/>
      </tp>
      <tp>
        <v>-0.23409553201935454</v>
        <stp/>
        <stp>StudyData</stp>
        <stp>X.US.CQGTWDTHB</stp>
        <stp>PCB</stp>
        <stp>BaseType=Index,Index=1</stp>
        <stp>Close</stp>
        <stp>M</stp>
        <stp/>
        <stp>all</stp>
        <stp/>
        <stp/>
        <stp/>
        <stp>T</stp>
        <tr r="P150" s="1"/>
        <tr r="P3" s="12"/>
      </tp>
      <tp>
        <v>-1.0738255033557074</v>
        <stp/>
        <stp>StudyData</stp>
        <stp>X.US.CQGIDRMYR</stp>
        <stp>PCB</stp>
        <stp>BaseType=Index,Index=1</stp>
        <stp>Close</stp>
        <stp>A</stp>
        <stp/>
        <stp>all</stp>
        <stp/>
        <stp/>
        <stp/>
        <stp>T</stp>
        <tr r="Q401" s="1"/>
        <tr r="Q21" s="7"/>
      </tp>
      <tp>
        <v>-0.33028122956180495</v>
        <stp/>
        <stp>StudyData</stp>
        <stp>X.US.CQGNZDBRL</stp>
        <stp>PCB</stp>
        <stp>BaseType=Index,Index=1</stp>
        <stp>Close</stp>
        <stp>M</stp>
        <stp/>
        <stp>all</stp>
        <stp/>
        <stp/>
        <stp/>
        <stp>T</stp>
        <tr r="P309" s="1"/>
        <tr r="P18" s="10"/>
      </tp>
      <tp>
        <v>-0.44434534065800557</v>
        <stp/>
        <stp>StudyData</stp>
        <stp>X.US.CQGEURRUB</stp>
        <stp>PCB</stp>
        <stp>BaseType=Index,Index=1</stp>
        <stp>Close</stp>
        <stp>A</stp>
        <stp/>
        <stp>all</stp>
        <stp/>
        <stp/>
        <stp/>
        <stp>T</stp>
        <tr r="Q356" s="1"/>
        <tr r="Q42" s="6"/>
      </tp>
      <tp>
        <v>1.6336532570960013E-2</v>
        <stp/>
        <stp>StudyData</stp>
        <stp>X.US.CQGUSDAED</stp>
        <stp>PCB</stp>
        <stp>BaseType=Index,Index=1</stp>
        <stp>Close</stp>
        <stp>A</stp>
        <stp/>
        <stp>all</stp>
        <stp/>
        <stp/>
        <stp/>
        <stp>T</stp>
        <tr r="Q54" s="13"/>
        <tr r="Q187" s="1"/>
      </tp>
      <tp>
        <v>-0.38703241895262896</v>
        <stp/>
        <stp>StudyData</stp>
        <stp>X.US.CQGUSDBSD</stp>
        <stp>PCB</stp>
        <stp>BaseType=Index,Index=1</stp>
        <stp>Close</stp>
        <stp>W</stp>
        <stp/>
        <stp>all</stp>
        <stp/>
        <stp/>
        <stp/>
        <stp>T</stp>
        <tr r="O123" s="13"/>
        <tr r="O414" s="1"/>
      </tp>
      <tp>
        <v>0.2491893839318047</v>
        <stp/>
        <stp>StudyData</stp>
        <stp>X.US.CQGNOKCHF</stp>
        <stp>PCB</stp>
        <stp>BaseType=Index,Index=1</stp>
        <stp>Close</stp>
        <stp>W</stp>
        <stp/>
        <stp>all</stp>
        <stp/>
        <stp/>
        <stp/>
        <stp>T</stp>
        <tr r="O376" s="1"/>
        <tr r="O23" s="10"/>
      </tp>
      <tp>
        <v>0.36191078772540275</v>
        <stp/>
        <stp>StudyData</stp>
        <stp>X.US.CQGCADSEK</stp>
        <stp>PCB</stp>
        <stp>BaseType=Index,Index=1</stp>
        <stp>Close</stp>
        <stp>W</stp>
        <stp/>
        <stp>all</stp>
        <stp/>
        <stp/>
        <stp/>
        <stp>T</stp>
        <tr r="O40" s="1"/>
        <tr r="O2" s="5"/>
      </tp>
      <tp>
        <v>5.1109066748443108E-3</v>
        <stp/>
        <stp>StudyData</stp>
        <stp>X.US.CQGMYRPKR</stp>
        <stp>PCB</stp>
        <stp>BaseType=Index,Index=1</stp>
        <stp>Close</stp>
        <stp>W</stp>
        <stp/>
        <stp>all</stp>
        <stp/>
        <stp/>
        <stp/>
        <stp>T</stp>
        <tr r="O314" s="1"/>
        <tr r="O26" s="9"/>
      </tp>
      <tp>
        <v>2.1680216802168033</v>
        <stp/>
        <stp>StudyData</stp>
        <stp>X.US.CQGRUBCNY</stp>
        <stp>PCB</stp>
        <stp>BaseType=Index,Index=1</stp>
        <stp>Close</stp>
        <stp>M</stp>
        <stp/>
        <stp>all</stp>
        <stp/>
        <stp/>
        <stp/>
        <stp>T</stp>
        <tr r="P157" s="1"/>
        <tr r="P37" s="10"/>
      </tp>
      <tp>
        <v>-0.64180140859041523</v>
        <stp/>
        <stp>StudyData</stp>
        <stp>X.US.CQGSEKNOK</stp>
        <stp>PCB</stp>
        <stp>BaseType=Index,Index=1</stp>
        <stp>Close</stp>
        <stp>M</stp>
        <stp/>
        <stp>all</stp>
        <stp/>
        <stp/>
        <stp/>
        <stp>T</stp>
        <tr r="P184" s="1"/>
        <tr r="P29" s="11"/>
      </tp>
      <tp>
        <v>-1.6885828955525886</v>
        <stp/>
        <stp>StudyData</stp>
        <stp>X.US.CQGJPYCLP</stp>
        <stp>PCB</stp>
        <stp>BaseType=Index,Index=1</stp>
        <stp>Close</stp>
        <stp>W</stp>
        <stp/>
        <stp>all</stp>
        <stp/>
        <stp/>
        <stp/>
        <stp>T</stp>
        <tr r="O404" s="1"/>
        <tr r="O22" s="8"/>
      </tp>
      <tp>
        <v>0.19528866105211348</v>
        <stp/>
        <stp>StudyData</stp>
        <stp>X.US.CQGEURUYU</stp>
        <stp>PCB</stp>
        <stp>BaseType=Index,Index=1</stp>
        <stp>Close</stp>
        <stp>M</stp>
        <stp/>
        <stp>all</stp>
        <stp/>
        <stp/>
        <stp/>
        <stp>T</stp>
        <tr r="P306" s="1"/>
        <tr r="P38" s="6"/>
      </tp>
      <tp>
        <v>-0.14505549949545626</v>
        <stp/>
        <stp>StudyData</stp>
        <stp>X.US.CQGBRLIDR</stp>
        <stp>PCB</stp>
        <stp>BaseType=Index,Index=1</stp>
        <stp>Close</stp>
        <stp>W</stp>
        <stp/>
        <stp>all</stp>
        <stp/>
        <stp/>
        <stp/>
        <stp>T</stp>
        <tr r="O65" s="1"/>
        <tr r="O7" s="4"/>
      </tp>
      <tp>
        <v>-0.10214747810019012</v>
        <stp/>
        <stp>StudyData</stp>
        <stp>X.US.CQGTWDKRW</stp>
        <stp>PCB</stp>
        <stp>BaseType=Index,Index=1</stp>
        <stp>Close</stp>
        <stp>W</stp>
        <stp/>
        <stp>all</stp>
        <stp/>
        <stp/>
        <stp/>
        <stp>T</stp>
        <tr r="O277" s="1"/>
        <tr r="O4" s="12"/>
      </tp>
      <tp>
        <v>-15.003511460128967</v>
        <stp/>
        <stp>StudyData</stp>
        <stp>X.US.CQGUSDKES</stp>
        <stp>PCB</stp>
        <stp>BaseType=Index,Index=1</stp>
        <stp>Close</stp>
        <stp>A</stp>
        <stp/>
        <stp>all</stp>
        <stp/>
        <stp/>
        <stp/>
        <stp>T</stp>
        <tr r="Q122" s="13"/>
        <tr r="Q413" s="1"/>
      </tp>
      <tp>
        <v>1.872031293657451</v>
        <stp/>
        <stp>StudyData</stp>
        <stp>X.US.CQGUSDVES</stp>
        <stp>PCB</stp>
        <stp>BaseType=Index,Index=1</stp>
        <stp>Close</stp>
        <stp>A</stp>
        <stp/>
        <stp>all</stp>
        <stp/>
        <stp/>
        <stp/>
        <stp>T</stp>
        <tr r="Q93" s="13"/>
        <tr r="Q239" s="1"/>
      </tp>
      <tp>
        <v>4.1600412823943742</v>
        <stp/>
        <stp>StudyData</stp>
        <stp>X.US.CQGBRLARS</stp>
        <stp>PCB</stp>
        <stp>BaseType=Index,Index=1</stp>
        <stp>Close</stp>
        <stp>A</stp>
        <stp/>
        <stp>all</stp>
        <stp/>
        <stp/>
        <stp/>
        <stp>T</stp>
        <tr r="Q117" s="1"/>
        <tr r="Q10" s="4"/>
      </tp>
      <tp>
        <v>-3.996323382495834E-3</v>
        <stp/>
        <stp>StudyData</stp>
        <stp>X.US.CQGUSDYER</stp>
        <stp>PCB</stp>
        <stp>BaseType=Index,Index=1</stp>
        <stp>Close</stp>
        <stp>A</stp>
        <stp/>
        <stp>all</stp>
        <stp/>
        <stp/>
        <stp/>
        <stp>T</stp>
        <tr r="Q286" s="1"/>
        <tr r="Q102" s="13"/>
      </tp>
      <tp>
        <v>-0.74196207749381538</v>
        <stp/>
        <stp>StudyData</stp>
        <stp>X.US.CQGJPYILS</stp>
        <stp>PCB</stp>
        <stp>BaseType=Index,Index=1</stp>
        <stp>Close</stp>
        <stp>W</stp>
        <stp/>
        <stp>all</stp>
        <stp/>
        <stp/>
        <stp/>
        <stp>T</stp>
        <tr r="O428" s="1"/>
        <tr r="O25" s="8"/>
      </tp>
      <tp>
        <v>4.5288845048676833</v>
        <stp/>
        <stp>StudyData</stp>
        <stp>X.US.CQGBOBBRL</stp>
        <stp>PCB</stp>
        <stp>BaseType=Index,Index=1</stp>
        <stp>Close</stp>
        <stp>A</stp>
        <stp/>
        <stp>all</stp>
        <stp/>
        <stp/>
        <stp/>
        <stp>T</stp>
        <tr r="Q268" s="1"/>
        <tr r="Q2" s="4"/>
      </tp>
      <tp>
        <v>5.3204616086037625E-2</v>
        <stp/>
        <stp>StudyData</stp>
        <stp>X.US.CQGCHFSEK</stp>
        <stp>PCB</stp>
        <stp>BaseType=Index,Index=1</stp>
        <stp>Close</stp>
        <stp>W</stp>
        <stp/>
        <stp>all</stp>
        <stp/>
        <stp/>
        <stp/>
        <stp>T</stp>
        <tr r="O45" s="1"/>
        <tr r="O34" s="11"/>
      </tp>
      <tp>
        <v>-0.18794637263500133</v>
        <stp/>
        <stp>StudyData</stp>
        <stp>X.US.CQGUSDGIP</stp>
        <stp>PCB</stp>
        <stp>BaseType=Index,Index=1</stp>
        <stp>Close</stp>
        <stp>M</stp>
        <stp/>
        <stp>all</stp>
        <stp/>
        <stp/>
        <stp/>
        <stp>T</stp>
        <tr r="P39" s="13"/>
        <tr r="P133" s="1"/>
      </tp>
      <tp>
        <v>1.6507630589393678</v>
        <stp/>
        <stp>StudyData</stp>
        <stp>X.US.CQGNZDTRY</stp>
        <stp>PCB</stp>
        <stp>BaseType=Index,Index=1</stp>
        <stp>Close</stp>
        <stp>M</stp>
        <stp/>
        <stp>all</stp>
        <stp/>
        <stp/>
        <stp/>
        <stp>T</stp>
        <tr r="P279" s="1"/>
        <tr r="P16" s="10"/>
      </tp>
      <tp>
        <v>-1.448719914149919</v>
        <stp/>
        <stp>StudyData</stp>
        <stp>X.US.CQGGBPKWD</stp>
        <stp>PCB</stp>
        <stp>BaseType=Index,Index=1</stp>
        <stp>Close</stp>
        <stp>A</stp>
        <stp/>
        <stp>all</stp>
        <stp/>
        <stp/>
        <stp/>
        <stp>T</stp>
        <tr r="Q324" s="1"/>
        <tr r="Q45" s="4"/>
      </tp>
      <tp>
        <v>-5.4161400974910887E-2</v>
        <stp/>
        <stp>StudyData</stp>
        <stp>X.US.CQGGBPCAD</stp>
        <stp>PCB</stp>
        <stp>BaseType=Index,Index=1</stp>
        <stp>Close</stp>
        <stp>W</stp>
        <stp/>
        <stp>all</stp>
        <stp/>
        <stp/>
        <stp/>
        <stp>T</stp>
        <tr r="O270" s="1"/>
        <tr r="O36" s="4"/>
      </tp>
      <tp>
        <v>3.9076549210206548</v>
        <stp/>
        <stp>StudyData</stp>
        <stp>X.US.CQGGBPTWD</stp>
        <stp>PCB</stp>
        <stp>BaseType=Index,Index=1</stp>
        <stp>Close</stp>
        <stp>A</stp>
        <stp/>
        <stp>all</stp>
        <stp/>
        <stp/>
        <stp/>
        <stp>T</stp>
        <tr r="Q29" s="4"/>
        <tr r="Q116" s="1"/>
      </tp>
      <tp>
        <v>0.35552968613887126</v>
        <stp/>
        <stp>StudyData</stp>
        <stp>X.US.CQGEURMYR</stp>
        <stp>PCB</stp>
        <stp>BaseType=Index,Index=1</stp>
        <stp>Close</stp>
        <stp>M</stp>
        <stp/>
        <stp>all</stp>
        <stp/>
        <stp/>
        <stp/>
        <stp>T</stp>
        <tr r="P249" s="1"/>
        <tr r="P32" s="6"/>
      </tp>
      <tp>
        <v>-0.5830683201910436</v>
        <stp/>
        <stp>StudyData</stp>
        <stp>X.US.CQGSEKRUB</stp>
        <stp>PCB</stp>
        <stp>BaseType=Index,Index=1</stp>
        <stp>Close</stp>
        <stp>W</stp>
        <stp/>
        <stp>all</stp>
        <stp/>
        <stp/>
        <stp/>
        <stp>T</stp>
        <tr r="O357" s="1"/>
        <tr r="O31" s="11"/>
      </tp>
      <tp>
        <v>-0.24286924597572393</v>
        <stp/>
        <stp>StudyData</stp>
        <stp>X.US.CQGTWDPHP</stp>
        <stp>PCB</stp>
        <stp>BaseType=Index,Index=1</stp>
        <stp>Close</stp>
        <stp>M</stp>
        <stp/>
        <stp>all</stp>
        <stp/>
        <stp/>
        <stp/>
        <stp>T</stp>
        <tr r="P365" s="1"/>
        <tr r="P6" s="12"/>
      </tp>
      <tp>
        <v>0</v>
        <stp/>
        <stp>ContractData</stp>
        <stp>X.US.CQGARSBRL</stp>
        <stp>PerCentNetLastTrade</stp>
        <stp/>
        <stp>T</stp>
        <tr r="N198" s="1"/>
        <tr r="E2" s="3"/>
        <tr r="E2" s="1"/>
        <tr r="F2" s="3"/>
        <tr r="F2" s="1"/>
      </tp>
      <tp>
        <v>0.27945697098059979</v>
        <stp/>
        <stp>ContractData</stp>
        <stp>X.US.CQGILSBRL</stp>
        <stp>PerCentNetLastTrade</stp>
        <stp/>
        <stp>T</stp>
        <tr r="N34" s="1"/>
        <tr r="F23" s="7"/>
        <tr r="N23" s="7"/>
        <tr r="E165" s="1"/>
        <tr r="F165" s="1"/>
        <tr r="E23" s="7"/>
      </tp>
      <tp>
        <v>6.3516182265787888</v>
        <stp/>
        <stp>StudyData</stp>
        <stp>X.US.CQGCADTRY</stp>
        <stp>PCB</stp>
        <stp>BaseType=Index,Index=1</stp>
        <stp>Close</stp>
        <stp>A</stp>
        <stp/>
        <stp>all</stp>
        <stp/>
        <stp/>
        <stp/>
        <stp>T</stp>
        <tr r="Q305" s="1"/>
        <tr r="Q9" s="5"/>
      </tp>
      <tp>
        <v>0.34758887715594483</v>
        <stp/>
        <stp>StudyData</stp>
        <stp>X.US.CQGDKKMYR</stp>
        <stp>PCB</stp>
        <stp>BaseType=Index,Index=1</stp>
        <stp>Close</stp>
        <stp>M</stp>
        <stp/>
        <stp>all</stp>
        <stp/>
        <stp/>
        <stp/>
        <stp>T</stp>
        <tr r="P263" s="1"/>
        <tr r="P28" s="5"/>
      </tp>
      <tp>
        <v>3.1156941821090149</v>
        <stp/>
        <stp>StudyData</stp>
        <stp>X.US.CQGHKDMYR</stp>
        <stp>PCB</stp>
        <stp>BaseType=Index,Index=1</stp>
        <stp>Close</stp>
        <stp>A</stp>
        <stp/>
        <stp>all</stp>
        <stp/>
        <stp/>
        <stp/>
        <stp>T</stp>
        <tr r="Q293" s="1"/>
        <tr r="Q13" s="7"/>
      </tp>
      <tp>
        <v>-0.67615619426908224</v>
        <stp/>
        <stp>StudyData</stp>
        <stp>X.US.CQGEURMXN</stp>
        <stp>PCB</stp>
        <stp>BaseType=Index,Index=1</stp>
        <stp>Close</stp>
        <stp>M</stp>
        <stp/>
        <stp>all</stp>
        <stp/>
        <stp/>
        <stp/>
        <stp>T</stp>
        <tr r="P330" s="1"/>
        <tr r="P40" s="6"/>
      </tp>
      <tp>
        <v>0.56753903009276752</v>
        <stp/>
        <stp>StudyData</stp>
        <stp>X.US.CQGSGDCNY</stp>
        <stp>PCB</stp>
        <stp>BaseType=Index,Index=1</stp>
        <stp>Close</stp>
        <stp>M</stp>
        <stp/>
        <stp>all</stp>
        <stp/>
        <stp/>
        <stp/>
        <stp>T</stp>
        <tr r="P254" s="1"/>
        <tr r="P9" s="11"/>
      </tp>
      <tp>
        <v>2.1026529433744257</v>
        <stp/>
        <stp>StudyData</stp>
        <stp>X.US.CQGNZDUSD</stp>
        <stp>PCB</stp>
        <stp>BaseType=Index,Index=1</stp>
        <stp>Close</stp>
        <stp>M</stp>
        <stp/>
        <stp>all</stp>
        <stp/>
        <stp/>
        <stp/>
        <stp>T</stp>
        <tr r="P175" s="1"/>
        <tr r="P15" s="10"/>
      </tp>
      <tp>
        <v>1.9215186942933253</v>
        <stp/>
        <stp>StudyData</stp>
        <stp>X.US.CQGUSDMDL</stp>
        <stp>PCB</stp>
        <stp>BaseType=Index,Index=1</stp>
        <stp>Close</stp>
        <stp>A</stp>
        <stp/>
        <stp>all</stp>
        <stp/>
        <stp/>
        <stp/>
        <stp>T</stp>
        <tr r="Q288" s="1"/>
        <tr r="Q103" s="13"/>
      </tp>
      <tp>
        <v>-3.2528659720659547E-2</v>
        <stp/>
        <stp>StudyData</stp>
        <stp>X.US.CQGUSDBRL</stp>
        <stp>PCB</stp>
        <stp>BaseType=Index,Index=1</stp>
        <stp>Close</stp>
        <stp>W</stp>
        <stp/>
        <stp>all</stp>
        <stp/>
        <stp/>
        <stp/>
        <stp>T</stp>
        <tr r="O108" s="13"/>
        <tr r="O319" s="1"/>
      </tp>
      <tp>
        <v>0</v>
        <stp/>
        <stp>StudyData</stp>
        <stp>X.US.CQGUSDCRC</stp>
        <stp>PCB</stp>
        <stp>BaseType=Index,Index=1</stp>
        <stp>Close</stp>
        <stp>W</stp>
        <stp/>
        <stp>all</stp>
        <stp/>
        <stp/>
        <stp/>
        <stp>T</stp>
        <tr r="O74" s="1"/>
        <tr r="O22" s="13"/>
      </tp>
      <tp>
        <v>1.8074099514875788</v>
        <stp/>
        <stp>StudyData</stp>
        <stp>X.US.CQGCHFTRY</stp>
        <stp>PCB</stp>
        <stp>BaseType=Index,Index=1</stp>
        <stp>Close</stp>
        <stp>A</stp>
        <stp/>
        <stp>all</stp>
        <stp/>
        <stp/>
        <stp/>
        <stp>T</stp>
        <tr r="Q296" s="1"/>
        <tr r="Q42" s="11"/>
      </tp>
      <tp>
        <v>-0.94387823701832929</v>
        <stp/>
        <stp>StudyData</stp>
        <stp>X.US.CQGUSDTHB</stp>
        <stp>PCB</stp>
        <stp>BaseType=Index,Index=1</stp>
        <stp>Close</stp>
        <stp>M</stp>
        <stp/>
        <stp>all</stp>
        <stp/>
        <stp/>
        <stp/>
        <stp>T</stp>
        <tr r="P15" s="13"/>
        <tr r="P39" s="1"/>
      </tp>
      <tp>
        <v>-1.351880451569393</v>
        <stp/>
        <stp>StudyData</stp>
        <stp>X.US.CQGUSDCHF</stp>
        <stp>PCB</stp>
        <stp>BaseType=Index,Index=1</stp>
        <stp>Close</stp>
        <stp>M</stp>
        <stp/>
        <stp>all</stp>
        <stp/>
        <stp/>
        <stp/>
        <stp>T</stp>
        <tr r="P121" s="1"/>
        <tr r="P36" s="13"/>
      </tp>
      <tp>
        <v>0.28431119152234835</v>
        <stp/>
        <stp>StudyData</stp>
        <stp>X.US.CQGUSDLRD</stp>
        <stp>PCB</stp>
        <stp>BaseType=Index,Index=1</stp>
        <stp>Close</stp>
        <stp>W</stp>
        <stp/>
        <stp>all</stp>
        <stp/>
        <stp/>
        <stp/>
        <stp>T</stp>
        <tr r="O223" s="1"/>
        <tr r="O77" s="13"/>
      </tp>
      <tp>
        <v>2.3875212224117811E-2</v>
        <stp/>
        <stp>StudyData</stp>
        <stp>X.US.CQGUSDBHD</stp>
        <stp>PCB</stp>
        <stp>BaseType=Index,Index=1</stp>
        <stp>Close</stp>
        <stp>M</stp>
        <stp/>
        <stp>all</stp>
        <stp/>
        <stp/>
        <stp/>
        <stp>T</stp>
        <tr r="P52" s="13"/>
        <tr r="P181" s="1"/>
      </tp>
      <tp>
        <v>-2.0895522388059788</v>
        <stp/>
        <stp>StudyData</stp>
        <stp>X.US.CQGUSDSRD</stp>
        <stp>PCB</stp>
        <stp>BaseType=Index,Index=1</stp>
        <stp>Close</stp>
        <stp>W</stp>
        <stp/>
        <stp>all</stp>
        <stp/>
        <stp/>
        <stp/>
        <stp>T</stp>
        <tr r="O421" s="1"/>
        <tr r="O126" s="13"/>
      </tp>
      <tp>
        <v>-1.0169399445181957</v>
        <stp/>
        <stp>StudyData</stp>
        <stp>X.US.CQGGBPCZK</stp>
        <stp>PCB</stp>
        <stp>BaseType=Index,Index=1</stp>
        <stp>Close</stp>
        <stp>M</stp>
        <stp/>
        <stp>all</stp>
        <stp/>
        <stp/>
        <stp/>
        <stp>T</stp>
        <tr r="P287" s="1"/>
        <tr r="P40" s="4"/>
      </tp>
      <tp>
        <v>-0.23253656575650228</v>
        <stp/>
        <stp>StudyData</stp>
        <stp>X.US.CQGUSDTRY</stp>
        <stp>PCB</stp>
        <stp>BaseType=Index,Index=1</stp>
        <stp>Close</stp>
        <stp>W</stp>
        <stp/>
        <stp>all</stp>
        <stp/>
        <stp/>
        <stp/>
        <stp>T</stp>
        <tr r="O20" s="13"/>
        <tr r="O69" s="1"/>
      </tp>
      <tp>
        <v>-0.42333019755409779</v>
        <stp/>
        <stp>StudyData</stp>
        <stp>X.US.CQGTOPUSD</stp>
        <stp>PCB</stp>
        <stp>BaseType=Index,Index=1</stp>
        <stp>Close</stp>
        <stp>W</stp>
        <stp/>
        <stp>all</stp>
        <stp/>
        <stp/>
        <stp/>
        <stp>T</stp>
        <tr r="O410" s="1"/>
        <tr r="O16" s="12"/>
      </tp>
      <tp>
        <v>6.2489588539063901</v>
        <stp/>
        <stp>StudyData</stp>
        <stp>X.US.CQGAUDJPY</stp>
        <stp>PCB</stp>
        <stp>BaseType=Index,Index=1</stp>
        <stp>Close</stp>
        <stp>A</stp>
        <stp/>
        <stp>all</stp>
        <stp/>
        <stp/>
        <stp/>
        <stp>T</stp>
        <tr r="Q136" s="1"/>
        <tr r="Q5" s="3"/>
      </tp>
      <tp>
        <v>-1.5460755906177885</v>
        <stp/>
        <stp>StudyData</stp>
        <stp>X.US.CQGMYRJPY</stp>
        <stp>PCB</stp>
        <stp>BaseType=Index,Index=1</stp>
        <stp>Close</stp>
        <stp>M</stp>
        <stp/>
        <stp>all</stp>
        <stp/>
        <stp/>
        <stp/>
        <stp>T</stp>
        <tr r="P16" s="1"/>
        <tr r="P3" s="9"/>
      </tp>
      <tp>
        <v>-1.2681159420289807</v>
        <stp/>
        <stp>StudyData</stp>
        <stp>X.US.CQGCLPBRL</stp>
        <stp>PCB</stp>
        <stp>BaseType=Index,Index=1</stp>
        <stp>Close</stp>
        <stp>A</stp>
        <stp/>
        <stp>all</stp>
        <stp/>
        <stp/>
        <stp/>
        <stp>T</stp>
        <tr r="Q199" s="1"/>
      </tp>
      <tp>
        <v>0.16967012758829281</v>
        <stp/>
        <stp>StudyData</stp>
        <stp>X.US.CQGUSDARS</stp>
        <stp>PCB</stp>
        <stp>BaseType=Index,Index=1</stp>
        <stp>Close</stp>
        <stp>W</stp>
        <stp/>
        <stp>all</stp>
        <stp/>
        <stp/>
        <stp/>
        <stp>T</stp>
        <tr r="O197" s="1"/>
        <tr r="O58" s="13"/>
      </tp>
      <tp>
        <v>1.1771024152670193</v>
        <stp/>
        <stp>StudyData</stp>
        <stp>X.US.CQGUSDGHS</stp>
        <stp>PCB</stp>
        <stp>BaseType=Index,Index=1</stp>
        <stp>Close</stp>
        <stp>M</stp>
        <stp/>
        <stp>all</stp>
        <stp/>
        <stp/>
        <stp/>
        <stp>T</stp>
        <tr r="P417" s="1"/>
        <tr r="P124" s="13"/>
      </tp>
      <tp>
        <v>-0.4132680804785237</v>
        <stp/>
        <stp>StudyData</stp>
        <stp>X.US.CQGMXNJPY</stp>
        <stp>PCB</stp>
        <stp>BaseType=Index,Index=1</stp>
        <stp>Close</stp>
        <stp>M</stp>
        <stp/>
        <stp>all</stp>
        <stp/>
        <stp/>
        <stp/>
        <stp>T</stp>
        <tr r="P9" s="1"/>
        <tr r="P30" s="9"/>
      </tp>
      <tp>
        <v>4.2768071702279666</v>
        <stp/>
        <stp>StudyData</stp>
        <stp>X.US.CQGUSDIDR</stp>
        <stp>PCB</stp>
        <stp>BaseType=Index,Index=1</stp>
        <stp>Close</stp>
        <stp>A</stp>
        <stp/>
        <stp>all</stp>
        <stp/>
        <stp/>
        <stp/>
        <stp>T</stp>
        <tr r="Q61" s="1"/>
        <tr r="Q19" s="13"/>
      </tp>
      <tp>
        <v>0</v>
        <stp/>
        <stp>StudyData</stp>
        <stp>X.US.CQGUSDIRR</stp>
        <stp>PCB</stp>
        <stp>BaseType=Index,Index=1</stp>
        <stp>Close</stp>
        <stp>W</stp>
        <stp/>
        <stp>all</stp>
        <stp/>
        <stp/>
        <stp/>
        <stp>T</stp>
        <tr r="O217" s="1"/>
        <tr r="O71" s="13"/>
      </tp>
      <tp>
        <v>0.23393252893376015</v>
        <stp/>
        <stp>StudyData</stp>
        <stp>X.US.CQGUSDKHR</stp>
        <stp>PCB</stp>
        <stp>BaseType=Index,Index=1</stp>
        <stp>Close</stp>
        <stp>M</stp>
        <stp/>
        <stp>all</stp>
        <stp/>
        <stp/>
        <stp/>
        <stp>T</stp>
        <tr r="P320" s="1"/>
        <tr r="P109" s="13"/>
      </tp>
      <tp>
        <v>2.8018786486605118</v>
        <stp/>
        <stp>StudyData</stp>
        <stp>X.US.CQGCNYBRL</stp>
        <stp>PCB</stp>
        <stp>BaseType=Index,Index=1</stp>
        <stp>Close</stp>
        <stp>A</stp>
        <stp/>
        <stp>all</stp>
        <stp/>
        <stp/>
        <stp/>
        <stp>T</stp>
        <tr r="Q303" s="1"/>
        <tr r="Q23" s="5"/>
      </tp>
      <tp>
        <v>4.0000000000000107</v>
        <stp/>
        <stp>StudyData</stp>
        <stp>X.US.CQGCOPBRL</stp>
        <stp>PCB</stp>
        <stp>BaseType=Index,Index=1</stp>
        <stp>Close</stp>
        <stp>A</stp>
        <stp/>
        <stp>all</stp>
        <stp/>
        <stp/>
        <stp/>
        <stp>T</stp>
        <tr r="Q200" s="1"/>
        <tr r="Q26" s="5"/>
      </tp>
      <tp>
        <v>-0.96883298876327117</v>
        <stp/>
        <stp>StudyData</stp>
        <stp>X.US.CQGUSDPHP</stp>
        <stp>PCB</stp>
        <stp>BaseType=Index,Index=1</stp>
        <stp>Close</stp>
        <stp>M</stp>
        <stp/>
        <stp>all</stp>
        <stp/>
        <stp/>
        <stp/>
        <stp>T</stp>
        <tr r="P50" s="13"/>
        <tr r="P174" s="1"/>
      </tp>
      <tp>
        <v>-0.18794637263500133</v>
        <stp/>
        <stp>StudyData</stp>
        <stp>X.US.CQGUSDSHP</stp>
        <stp>PCB</stp>
        <stp>BaseType=Index,Index=1</stp>
        <stp>Close</stp>
        <stp>M</stp>
        <stp/>
        <stp>all</stp>
        <stp/>
        <stp/>
        <stp/>
        <stp>T</stp>
        <tr r="P134" s="1"/>
        <tr r="P40" s="13"/>
      </tp>
      <tp>
        <v>7.5268420470057315E-2</v>
        <stp/>
        <stp>StudyData</stp>
        <stp>X.US.CQGUSDKRW</stp>
        <stp>PCB</stp>
        <stp>BaseType=Index,Index=1</stp>
        <stp>Close</stp>
        <stp>W</stp>
        <stp/>
        <stp>all</stp>
        <stp/>
        <stp/>
        <stp/>
        <stp>T</stp>
        <tr r="O42" s="13"/>
        <tr r="O145" s="1"/>
      </tp>
      <tp>
        <v>6.0623018093635149E-2</v>
        <stp/>
        <stp>StudyData</stp>
        <stp>X.US.CQGEURGBP</stp>
        <stp>PCB</stp>
        <stp>BaseType=Index,Index=1</stp>
        <stp>Close</stp>
        <stp>W</stp>
        <stp/>
        <stp>all</stp>
        <stp/>
        <stp/>
        <stp/>
        <stp>T</stp>
        <tr r="O95" s="1"/>
        <tr r="O11" s="6"/>
      </tp>
      <tp>
        <v>-1.6303502495722684</v>
        <stp/>
        <stp>StudyData</stp>
        <stp>X.US.CQGGBPNZD</stp>
        <stp>PCB</stp>
        <stp>BaseType=Index,Index=1</stp>
        <stp>Close</stp>
        <stp>M</stp>
        <stp/>
        <stp>all</stp>
        <stp/>
        <stp/>
        <stp/>
        <stp>T</stp>
        <tr r="P363" s="1"/>
        <tr r="P58" s="4"/>
      </tp>
      <tp>
        <v>0.43785632839224992</v>
        <stp/>
        <stp>StudyData</stp>
        <stp>X.US.CQGUSDBDT</stp>
        <stp>PCB</stp>
        <stp>BaseType=Index,Index=1</stp>
        <stp>Close</stp>
        <stp>A</stp>
        <stp/>
        <stp>all</stp>
        <stp/>
        <stp/>
        <stp/>
        <stp>T</stp>
        <tr r="Q192" s="1"/>
        <tr r="Q56" s="13"/>
      </tp>
      <tp>
        <v>0.1332174920359108</v>
        <stp/>
        <stp>ContractData</stp>
        <stp>X.US.CQGEURIDR</stp>
        <stp>PerCentNetLastTrade</stp>
        <stp/>
        <stp>T</stp>
        <tr r="N88" s="1"/>
        <tr r="N9" s="6"/>
        <tr r="E119" s="1"/>
        <tr r="F119" s="1"/>
        <tr r="E17" s="6"/>
        <tr r="F17" s="6"/>
      </tp>
      <tp>
        <v>4.2019669748109112E-2</v>
        <stp/>
        <stp>ContractData</stp>
        <stp>X.US.CQGMYRINR</stp>
        <stp>PerCentNetLastTrade</stp>
        <stp/>
        <stp>T</stp>
        <tr r="N156" s="1"/>
        <tr r="N19" s="9"/>
        <tr r="E199" s="1"/>
        <tr r="F199" s="1"/>
        <tr r="E11" s="9"/>
        <tr r="F11" s="9"/>
      </tp>
      <tp>
        <v>-4.9960406377945476E-4</v>
        <stp/>
        <stp>ContractData</stp>
        <stp>X.US.CQGEURILS</stp>
        <stp>PerCentNetLastTrade</stp>
        <stp/>
        <stp>T</stp>
        <tr r="N240" s="1"/>
        <tr r="N29" s="6"/>
        <tr r="F120" s="1"/>
        <tr r="E18" s="6"/>
        <tr r="F18" s="6"/>
        <tr r="E120" s="1"/>
      </tp>
      <tp t="s">
        <v/>
        <stp/>
        <stp>ContractData</stp>
        <stp>X.US.CQGMYRIDT</stp>
        <stp>PerCentNetLastTrade</stp>
        <stp/>
        <stp>T</stp>
        <tr r="E13" s="9"/>
        <tr r="F13" s="9"/>
        <tr r="E201" s="1"/>
        <tr r="F201" s="1"/>
      </tp>
      <tp>
        <v>0.29278679797710938</v>
        <stp/>
        <stp>ContractData</stp>
        <stp>X.US.CQGMYRIDR</stp>
        <stp>PerCentNetLastTrade</stp>
        <stp/>
        <stp>T</stp>
        <tr r="N30" s="1"/>
        <tr r="N4" s="9"/>
        <tr r="F12" s="9"/>
        <tr r="E12" s="9"/>
        <tr r="F200" s="1"/>
        <tr r="E200" s="1"/>
      </tp>
      <tp>
        <v>3.3932964038846013E-2</v>
        <stp/>
        <stp>ContractData</stp>
        <stp>X.US.CQGEURINR</stp>
        <stp>PerCentNetLastTrade</stp>
        <stp/>
        <stp>T</stp>
        <tr r="N160" s="1"/>
        <tr r="N22" s="6"/>
        <tr r="E118" s="1"/>
        <tr r="F118" s="1"/>
        <tr r="E16" s="6"/>
        <tr r="F16" s="6"/>
      </tp>
      <tp>
        <v>0</v>
        <stp/>
        <stp>ContractData</stp>
        <stp>X.US.CQGEURISK</stp>
        <stp>PerCentNetLastTrade</stp>
        <stp/>
        <stp>T</stp>
        <tr r="N201" s="1"/>
        <tr r="N28" s="6"/>
        <tr r="F15" s="6"/>
        <tr r="E117" s="1"/>
        <tr r="F117" s="1"/>
        <tr r="E15" s="6"/>
      </tp>
      <tp>
        <v>5.8814612702743671E-2</v>
        <stp/>
        <stp>ContractData</stp>
        <stp>X.US.CQGMYRHKD</stp>
        <stp>PerCentNetLastTrade</stp>
        <stp/>
        <stp>T</stp>
        <tr r="N144" s="1"/>
        <tr r="N17" s="9"/>
        <tr r="E198" s="1"/>
        <tr r="E10" s="9"/>
        <tr r="F198" s="1"/>
        <tr r="F10" s="9"/>
      </tp>
      <tp>
        <v>2.7079799894531305E-2</v>
        <stp/>
        <stp>ContractData</stp>
        <stp>X.US.CQGEURHKD</stp>
        <stp>PerCentNetLastTrade</stp>
        <stp/>
        <stp>T</stp>
        <tr r="N171" s="1"/>
        <tr r="N24" s="6"/>
        <tr r="E115" s="1"/>
        <tr r="E13" s="6"/>
        <tr r="F115" s="1"/>
        <tr r="F13" s="6"/>
      </tp>
      <tp>
        <v>7.5380439676352926E-2</v>
        <stp/>
        <stp>ContractData</stp>
        <stp>X.US.CQGEURHUF</stp>
        <stp>PerCentNetLastTrade</stp>
        <stp/>
        <stp>T</stp>
        <tr r="N131" s="1"/>
        <tr r="N19" s="6"/>
        <tr r="F116" s="1"/>
        <tr r="E14" s="6"/>
        <tr r="F14" s="6"/>
        <tr r="E116" s="1"/>
      </tp>
      <tp>
        <v>-0.44660531342246917</v>
        <stp/>
        <stp>ContractData</stp>
        <stp>X.US.CQGEURKES</stp>
        <stp>PerCentNetLastTrade</stp>
        <stp/>
        <stp>T</stp>
        <tr r="N415" s="1"/>
        <tr r="N43" s="6"/>
        <tr r="E20" s="6"/>
        <tr r="E122" s="1"/>
        <tr r="F20" s="6"/>
        <tr r="F122" s="1"/>
      </tp>
      <tp>
        <v>0.18699078402564445</v>
        <stp/>
        <stp>ContractData</stp>
        <stp>X.US.CQGEURKRW</stp>
        <stp>PerCentNetLastTrade</stp>
        <stp/>
        <stp>T</stp>
        <tr r="N63" s="1"/>
        <tr r="N8" s="6"/>
        <tr r="E36" s="6"/>
        <tr r="E138" s="1"/>
        <tr r="F36" s="6"/>
        <tr r="F138" s="1"/>
      </tp>
      <tp>
        <v>8.2820634169427351E-2</v>
        <stp/>
        <stp>ContractData</stp>
        <stp>X.US.CQGIDRKRW</stp>
        <stp>PerCentNetLastTrade</stp>
        <stp/>
        <stp>T</stp>
        <tr r="N124" s="1"/>
        <tr r="F164" s="1"/>
        <tr r="E21" s="7"/>
        <tr r="F21" s="7"/>
        <tr r="N19" s="7"/>
        <tr r="E164" s="1"/>
      </tp>
      <tp>
        <v>0.19436957486899281</v>
        <stp/>
        <stp>ContractData</stp>
        <stp>X.US.CQGMYRKRW</stp>
        <stp>PerCentNetLastTrade</stp>
        <stp/>
        <stp>T</stp>
        <tr r="N60" s="1"/>
        <tr r="N9" s="9"/>
        <tr r="F21" s="9"/>
        <tr r="E209" s="1"/>
        <tr r="E21" s="9"/>
        <tr r="F209" s="1"/>
      </tp>
      <tp>
        <v>0.36619041901788929</v>
        <stp/>
        <stp>ContractData</stp>
        <stp>X.US.CQGZARJPY</stp>
        <stp>PerCentNetLastTrade</stp>
        <stp/>
        <stp>T</stp>
        <tr r="N13" s="1"/>
        <tr r="E267" s="1"/>
        <tr r="F267" s="1"/>
        <tr r="E19" s="11"/>
        <tr r="N18" s="11"/>
        <tr r="F19" s="11"/>
      </tp>
      <tp>
        <v>0.31677457114756868</v>
        <stp/>
        <stp>ContractData</stp>
        <stp>X.US.CQGEURJPY</stp>
        <stp>PerCentNetLastTrade</stp>
        <stp/>
        <stp>T</stp>
        <tr r="N21" s="1"/>
        <tr r="N3" s="6"/>
        <tr r="E19" s="6"/>
        <tr r="F19" s="6"/>
        <tr r="E121" s="1"/>
        <tr r="F121" s="1"/>
      </tp>
      <tp>
        <v>0.3479921162847992</v>
        <stp/>
        <stp>ContractData</stp>
        <stp>X.US.CQGMYRJPY</stp>
        <stp>PerCentNetLastTrade</stp>
        <stp/>
        <stp>T</stp>
        <tr r="N16" s="1"/>
        <tr r="N3" s="9"/>
        <tr r="E202" s="1"/>
        <tr r="F14" s="9"/>
        <tr r="F202" s="1"/>
        <tr r="E14" s="9"/>
      </tp>
      <tp>
        <v>2.3394549070066675E-2</v>
        <stp/>
        <stp>ContractData</stp>
        <stp>X.US.CQGZARMYR</stp>
        <stp>PerCentNetLastTrade</stp>
        <stp/>
        <stp>T</stp>
        <tr r="N176" s="1"/>
        <tr r="N21" s="11"/>
        <tr r="F268" s="1"/>
        <tr r="F20" s="11"/>
        <tr r="E20" s="11"/>
        <tr r="E268" s="1"/>
      </tp>
      <tp>
        <v>-0.10180066772480981</v>
        <stp/>
        <stp>ContractData</stp>
        <stp>X.US.CQGZARMXN</stp>
        <stp>PerCentNetLastTrade</stp>
        <stp/>
        <stp>T</stp>
        <tr r="N312" s="1"/>
        <tr r="N22" s="11"/>
        <tr r="E21" s="11"/>
        <tr r="F21" s="11"/>
        <tr r="E269" s="1"/>
        <tr r="F269" s="1"/>
      </tp>
      <tp>
        <v>8.3294770939379911E-2</v>
        <stp/>
        <stp>ContractData</stp>
        <stp>X.US.CQGEURMAD</stp>
        <stp>PerCentNetLastTrade</stp>
        <stp/>
        <stp>T</stp>
        <tr r="N123" s="1"/>
        <tr r="N17" s="6"/>
        <tr r="E125" s="1"/>
        <tr r="F125" s="1"/>
        <tr r="F23" s="6"/>
        <tr r="E23" s="6"/>
      </tp>
      <tp>
        <v>-0.30436252959080151</v>
        <stp/>
        <stp>ContractData</stp>
        <stp>X.US.CQGIDRMYR</stp>
        <stp>PerCentNetLastTrade</stp>
        <stp/>
        <stp>T</stp>
        <tr r="N401" s="1"/>
        <tr r="N21" s="7"/>
        <tr r="E163" s="1"/>
        <tr r="E20" s="7"/>
        <tr r="F163" s="1"/>
        <tr r="F20" s="7"/>
      </tp>
      <tp>
        <v>-3.522367030644593E-2</v>
        <stp/>
        <stp>ContractData</stp>
        <stp>X.US.CQGINRMYR</stp>
        <stp>PerCentNetLastTrade</stp>
        <stp/>
        <stp>T</stp>
        <tr r="N275" s="1"/>
        <tr r="N17" s="7"/>
        <tr r="E161" s="1"/>
        <tr r="F17" s="7"/>
        <tr r="F161" s="1"/>
        <tr r="E17" s="7"/>
      </tp>
      <tp>
        <v>-0.12267238771075721</v>
        <stp/>
        <stp>ContractData</stp>
        <stp>X.US.CQGEURMXN</stp>
        <stp>PerCentNetLastTrade</stp>
        <stp/>
        <stp>T</stp>
        <tr r="N330" s="1"/>
        <tr r="N40" s="6"/>
        <tr r="F124" s="1"/>
        <tr r="F22" s="6"/>
        <tr r="E22" s="6"/>
        <tr r="E124" s="1"/>
      </tp>
      <tp>
        <v>-7.83722092146125E-3</v>
        <stp/>
        <stp>ContractData</stp>
        <stp>X.US.CQGEURMYR</stp>
        <stp>PerCentNetLastTrade</stp>
        <stp/>
        <stp>T</stp>
        <tr r="N249" s="1"/>
        <tr r="N32" s="6"/>
        <tr r="E123" s="1"/>
        <tr r="E21" s="6"/>
        <tr r="F123" s="1"/>
        <tr r="F21" s="6"/>
      </tp>
      <tp>
        <v>-0.52975963244995417</v>
        <stp/>
        <stp>ContractData</stp>
        <stp>X.US.CQGEURNGN</stp>
        <stp>PerCentNetLastTrade</stp>
        <stp/>
        <stp>T</stp>
        <tr r="N418" s="1"/>
        <tr r="N44" s="6"/>
        <tr r="E127" s="1"/>
        <tr r="F127" s="1"/>
        <tr r="E25" s="6"/>
        <tr r="F25" s="6"/>
      </tp>
      <tp>
        <v>0.33672545428353878</v>
        <stp/>
        <stp>ContractData</stp>
        <stp>X.US.CQGEURNOK</stp>
        <stp>PerCentNetLastTrade</stp>
        <stp/>
        <stp>T</stp>
        <tr r="N18" s="1"/>
        <tr r="N2" s="6"/>
        <tr r="F128" s="1"/>
        <tr r="E26" s="6"/>
        <tr r="F26" s="6"/>
        <tr r="E128" s="1"/>
      </tp>
      <tp>
        <v>-3.1330997749864704E-2</v>
        <stp/>
        <stp>ContractData</stp>
        <stp>X.US.CQGMYRNZD</stp>
        <stp>PerCentNetLastTrade</stp>
        <stp/>
        <stp>T</stp>
        <tr r="N271" s="1"/>
        <tr r="N24" s="9"/>
        <tr r="E203" s="1"/>
        <tr r="F203" s="1"/>
        <tr r="E15" s="9"/>
        <tr r="F15" s="9"/>
      </tp>
      <tp>
        <v>-3.962186233914082E-2</v>
        <stp/>
        <stp>ContractData</stp>
        <stp>X.US.CQGEURNZD</stp>
        <stp>PerCentNetLastTrade</stp>
        <stp/>
        <stp>T</stp>
        <tr r="N280" s="1"/>
        <tr r="N37" s="6"/>
        <tr r="E126" s="1"/>
        <tr r="F126" s="1"/>
        <tr r="E24" s="6"/>
        <tr r="F24" s="6"/>
      </tp>
      <tp>
        <v>0.23317480727702275</v>
        <stp/>
        <stp>ContractData</stp>
        <stp>X.US.CQGEURAUD</stp>
        <stp>PerCentNetLastTrade</stp>
        <stp/>
        <stp>T</stp>
        <tr r="N42" s="1"/>
        <tr r="N6" s="6"/>
        <tr r="E3" s="6"/>
        <tr r="F3" s="6"/>
        <tr r="E105" s="1"/>
        <tr r="F105" s="1"/>
      </tp>
      <tp>
        <v>-2.3734102107271813E-2</v>
        <stp/>
        <stp>ContractData</stp>
        <stp>X.US.CQGEURARS</stp>
        <stp>PerCentNetLastTrade</stp>
        <stp/>
        <stp>T</stp>
        <tr r="N264" s="1"/>
        <tr r="N35" s="6"/>
        <tr r="E2" s="6"/>
        <tr r="F2" s="6"/>
        <tr r="F104" s="1"/>
        <tr r="E104" s="1"/>
      </tp>
      <tp>
        <v>0.25438100621820237</v>
        <stp/>
        <stp>ContractData</stp>
        <stp>X.US.CQGMYRAUD</stp>
        <stp>PerCentNetLastTrade</stp>
        <stp/>
        <stp>T</stp>
        <tr r="N38" s="1"/>
        <tr r="N6" s="9"/>
        <tr r="E2" s="9"/>
        <tr r="E190" s="1"/>
        <tr r="F2" s="9"/>
        <tr r="F190" s="1"/>
      </tp>
      <tp>
        <v>0.17098513744574509</v>
        <stp/>
        <stp>ContractData</stp>
        <stp>X.US.CQGMYRCNY</stp>
        <stp>PerCentNetLastTrade</stp>
        <stp/>
        <stp>T</stp>
        <tr r="N71" s="1"/>
        <tr r="N11" s="9"/>
        <tr r="E195" s="1"/>
        <tr r="F195" s="1"/>
        <tr r="E7" s="9"/>
        <tr r="F7" s="9"/>
      </tp>
      <tp>
        <v>0.17081663491229224</v>
        <stp/>
        <stp>ContractData</stp>
        <stp>X.US.CQGMYRCNH</stp>
        <stp>PerCentNetLastTrade</stp>
        <stp/>
        <stp>T</stp>
        <tr r="N73" s="1"/>
        <tr r="N12" s="9"/>
        <tr r="F6" s="9"/>
        <tr r="E194" s="1"/>
        <tr r="F194" s="1"/>
        <tr r="E6" s="9"/>
      </tp>
      <tp>
        <v>0.20920502092050208</v>
        <stp/>
        <stp>ContractData</stp>
        <stp>X.US.CQGMYRCHF</stp>
        <stp>PerCentNetLastTrade</stp>
        <stp/>
        <stp>T</stp>
        <tr r="N52" s="1"/>
        <tr r="N8" s="9"/>
        <tr r="E24" s="9"/>
        <tr r="F24" s="9"/>
        <tr r="F212" s="1"/>
        <tr r="E212" s="1"/>
      </tp>
      <tp>
        <v>8.3577951728636662E-2</v>
        <stp/>
        <stp>ContractData</stp>
        <stp>X.US.CQGEURCAD</stp>
        <stp>PerCentNetLastTrade</stp>
        <stp/>
        <stp>T</stp>
        <tr r="N122" s="1"/>
        <tr r="N16" s="6"/>
        <tr r="F108" s="1"/>
        <tr r="F6" s="6"/>
        <tr r="E6" s="6"/>
        <tr r="E108" s="1"/>
      </tp>
      <tp>
        <v>-9.9798407217420813E-3</v>
        <stp/>
        <stp>ContractData</stp>
        <stp>X.US.CQGEURCLP</stp>
        <stp>PerCentNetLastTrade</stp>
        <stp/>
        <stp>T</stp>
        <tr r="N251" s="1"/>
        <tr r="N33" s="6"/>
        <tr r="F7" s="6"/>
        <tr r="E109" s="1"/>
        <tr r="F109" s="1"/>
        <tr r="E7" s="6"/>
      </tp>
      <tp>
        <v>6.954550723144487E-2</v>
        <stp/>
        <stp>ContractData</stp>
        <stp>X.US.CQGEURCNY</stp>
        <stp>PerCentNetLastTrade</stp>
        <stp/>
        <stp>T</stp>
        <tr r="N138" s="1"/>
        <tr r="N20" s="6"/>
        <tr r="E111" s="1"/>
        <tr r="F111" s="1"/>
        <tr r="E9" s="6"/>
        <tr r="F9" s="6"/>
      </tp>
      <tp>
        <v>0.11303202616987504</v>
        <stp/>
        <stp>ContractData</stp>
        <stp>X.US.CQGEURCNH</stp>
        <stp>PerCentNetLastTrade</stp>
        <stp/>
        <stp>T</stp>
        <tr r="N98" s="1"/>
        <tr r="N13" s="6"/>
        <tr r="E110" s="1"/>
        <tr r="F110" s="1"/>
        <tr r="E8" s="6"/>
        <tr r="F8" s="6"/>
      </tp>
      <tp>
        <v>8.1969732676209314E-2</v>
        <stp/>
        <stp>ContractData</stp>
        <stp>X.US.CQGEURCHF</stp>
        <stp>PerCentNetLastTrade</stp>
        <stp/>
        <stp>T</stp>
        <tr r="N125" s="1"/>
        <tr r="N18" s="6"/>
        <tr r="F39" s="6"/>
        <tr r="E141" s="1"/>
        <tr r="F141" s="1"/>
        <tr r="E39" s="6"/>
      </tp>
      <tp>
        <v>0.10402219140083217</v>
        <stp/>
        <stp>ContractData</stp>
        <stp>X.US.CQGMYRCAD</stp>
        <stp>PerCentNetLastTrade</stp>
        <stp/>
        <stp>T</stp>
        <tr r="N107" s="1"/>
        <tr r="N15" s="9"/>
        <tr r="F5" s="9"/>
        <tr r="E193" s="1"/>
        <tr r="F193" s="1"/>
        <tr r="E5" s="9"/>
      </tp>
      <tp>
        <v>0.12237405669997961</v>
        <stp/>
        <stp>ContractData</stp>
        <stp>X.US.CQGZARCHF</stp>
        <stp>PerCentNetLastTrade</stp>
        <stp/>
        <stp>T</stp>
        <tr r="N94" s="1"/>
        <tr r="N20" s="11"/>
        <tr r="E22" s="11"/>
        <tr r="F22" s="11"/>
        <tr r="E270" s="1"/>
        <tr r="F270" s="1"/>
      </tp>
      <tp>
        <v>5.5586881495966953E-2</v>
        <stp/>
        <stp>ContractData</stp>
        <stp>X.US.CQGEURCZK</stp>
        <stp>PerCentNetLastTrade</stp>
        <stp/>
        <stp>T</stp>
        <tr r="N148" s="1"/>
        <tr r="N21" s="6"/>
        <tr r="F112" s="1"/>
        <tr r="E10" s="6"/>
        <tr r="F10" s="6"/>
        <tr r="E112" s="1"/>
      </tp>
      <tp>
        <v>2.232126521322297E-2</v>
        <stp/>
        <stp>ContractData</stp>
        <stp>X.US.CQGEURBRL</stp>
        <stp>PerCentNetLastTrade</stp>
        <stp/>
        <stp>T</stp>
        <tr r="N178" s="1"/>
        <tr r="N25" s="6"/>
        <tr r="E4" s="6"/>
        <tr r="E106" s="1"/>
        <tr r="F4" s="6"/>
        <tr r="F106" s="1"/>
      </tp>
      <tp>
        <v>-0.18963337547408343</v>
        <stp/>
        <stp>ContractData</stp>
        <stp>X.US.CQGIDRBRL</stp>
        <stp>PerCentNetLastTrade</stp>
        <stp/>
        <stp>T</stp>
        <tr r="N370" s="1"/>
        <tr r="N20" s="7"/>
        <tr r="E19" s="7"/>
        <tr r="E162" s="1"/>
        <tr r="F19" s="7"/>
        <tr r="F162" s="1"/>
      </tp>
      <tp>
        <v>4.2023084681184868E-2</v>
        <stp/>
        <stp>ContractData</stp>
        <stp>X.US.CQGMYRBRL</stp>
        <stp>PerCentNetLastTrade</stp>
        <stp/>
        <stp>T</stp>
        <tr r="N155" s="1"/>
        <tr r="N18" s="9"/>
        <tr r="E3" s="9"/>
        <tr r="F191" s="1"/>
        <tr r="F3" s="9"/>
        <tr r="E191" s="1"/>
      </tp>
      <tp>
        <v>-0.54308563282840316</v>
        <stp/>
        <stp>ContractData</stp>
        <stp>X.US.CQGEUREGP</stp>
        <stp>PerCentNetLastTrade</stp>
        <stp/>
        <stp>T</stp>
        <tr r="N419" s="1"/>
        <tr r="N45" s="6"/>
        <tr r="E12" s="6"/>
        <tr r="E114" s="1"/>
        <tr r="F12" s="6"/>
        <tr r="F114" s="1"/>
      </tp>
      <tp>
        <v>1.0208248264597795E-2</v>
        <stp/>
        <stp>ContractData</stp>
        <stp>X.US.CQGMYREUR</stp>
        <stp>PerCentNetLastTrade</stp>
        <stp/>
        <stp>T</stp>
        <tr r="N191" s="1"/>
        <tr r="N21" s="9"/>
        <tr r="E9" s="9"/>
        <tr r="E197" s="1"/>
        <tr r="F9" s="9"/>
        <tr r="F197" s="1"/>
      </tp>
      <tp>
        <v>2.3268864890020394E-2</v>
        <stp/>
        <stp>ContractData</stp>
        <stp>X.US.CQGMYRDKK</stp>
        <stp>PerCentNetLastTrade</stp>
        <stp/>
        <stp>T</stp>
        <tr r="N177" s="1"/>
        <tr r="N20" s="9"/>
        <tr r="F196" s="1"/>
        <tr r="E8" s="9"/>
        <tr r="F8" s="9"/>
        <tr r="E196" s="1"/>
      </tp>
      <tp>
        <v>7.6417852819215468E-3</v>
        <stp/>
        <stp>ContractData</stp>
        <stp>X.US.CQGEURDKK</stp>
        <stp>PerCentNetLastTrade</stp>
        <stp/>
        <stp>T</stp>
        <tr r="N193" s="1"/>
        <tr r="N26" s="6"/>
        <tr r="E11" s="6"/>
        <tr r="F11" s="6"/>
        <tr r="E113" s="1"/>
        <tr r="F113" s="1"/>
      </tp>
      <tp>
        <v>0.12015164771070283</v>
        <stp/>
        <stp>ContractData</stp>
        <stp>X.US.CQGEURGBP</stp>
        <stp>PerCentNetLastTrade</stp>
        <stp/>
        <stp>T</stp>
        <tr r="N95" s="1"/>
        <tr r="N11" s="6"/>
        <tr r="E107" s="1"/>
        <tr r="E5" s="6"/>
        <tr r="F107" s="1"/>
        <tr r="F5" s="6"/>
      </tp>
      <tp>
        <v>0.14291669147859226</v>
        <stp/>
        <stp>ContractData</stp>
        <stp>X.US.CQGMYRGBP</stp>
        <stp>PerCentNetLastTrade</stp>
        <stp/>
        <stp>T</stp>
        <tr r="N83" s="1"/>
        <tr r="N13" s="9"/>
        <tr r="E4" s="9"/>
        <tr r="F4" s="9"/>
        <tr r="F192" s="1"/>
        <tr r="E192" s="1"/>
      </tp>
      <tp>
        <v>0.162526120269329</v>
        <stp/>
        <stp>ContractData</stp>
        <stp>X.US.CQGZARGBP</stp>
        <stp>PerCentNetLastTrade</stp>
        <stp/>
        <stp>T</stp>
        <tr r="N77" s="1"/>
        <tr r="N19" s="11"/>
        <tr r="E266" s="1"/>
        <tr r="E18" s="11"/>
        <tr r="F266" s="1"/>
        <tr r="F18" s="11"/>
      </tp>
      <tp t="s">
        <v/>
        <stp/>
        <stp>ContractData</stp>
        <stp>X.US.CQGMYRXDR</stp>
        <stp>PerCentNetLastTrade</stp>
        <stp/>
        <stp>T</stp>
        <tr r="E210" s="1"/>
        <tr r="F210" s="1"/>
        <tr r="F22" s="9"/>
        <tr r="E22" s="9"/>
      </tp>
      <tp>
        <v>3.2691901461579471E-2</v>
        <stp/>
        <stp>ContractData</stp>
        <stp>X.US.CQGEURZAR</stp>
        <stp>PerCentNetLastTrade</stp>
        <stp/>
        <stp>T</stp>
        <tr r="N164" s="1"/>
        <tr r="N23" s="6"/>
        <tr r="E35" s="6"/>
        <tr r="F35" s="6"/>
        <tr r="E137" s="1"/>
        <tr r="F137" s="1"/>
      </tp>
      <tp>
        <v>-2.4363909612459961E-2</v>
        <stp/>
        <stp>ContractData</stp>
        <stp>X.US.CQGMYRZAR</stp>
        <stp>PerCentNetLastTrade</stp>
        <stp/>
        <stp>T</stp>
        <tr r="N265" s="1"/>
        <tr r="N23" s="9"/>
        <tr r="E20" s="9"/>
        <tr r="F208" s="1"/>
        <tr r="F20" s="9"/>
        <tr r="E208" s="1"/>
      </tp>
      <tp>
        <v>-3.5710641771247831E-2</v>
        <stp/>
        <stp>ContractData</stp>
        <stp>X.US.CQGEURQAR</stp>
        <stp>PerCentNetLastTrade</stp>
        <stp/>
        <stp>T</stp>
        <tr r="N276" s="1"/>
        <tr r="N36" s="6"/>
        <tr r="F132" s="1"/>
        <tr r="E30" s="6"/>
        <tr r="F30" s="6"/>
        <tr r="E132" s="1"/>
      </tp>
      <tp>
        <v>-0.12446480135417703</v>
        <stp/>
        <stp>ContractData</stp>
        <stp>X.US.CQGEURPEN</stp>
        <stp>PerCentNetLastTrade</stp>
        <stp/>
        <stp>T</stp>
        <tr r="N335" s="1"/>
        <tr r="N41" s="6"/>
        <tr r="E27" s="6"/>
        <tr r="F27" s="6"/>
        <tr r="E129" s="1"/>
        <tr r="F129" s="1"/>
      </tp>
      <tp>
        <v>0.17392744740765281</v>
        <stp/>
        <stp>ContractData</stp>
        <stp>X.US.CQGMYRPHP</stp>
        <stp>PerCentNetLastTrade</stp>
        <stp/>
        <stp>T</stp>
        <tr r="N70" s="1"/>
        <tr r="N10" s="9"/>
        <tr r="E205" s="1"/>
        <tr r="F17" s="9"/>
        <tr r="E17" s="9"/>
        <tr r="F205" s="1"/>
      </tp>
      <tp>
        <v>-0.1021085413794864</v>
        <stp/>
        <stp>ContractData</stp>
        <stp>X.US.CQGMYRPKR</stp>
        <stp>PerCentNetLastTrade</stp>
        <stp/>
        <stp>T</stp>
        <tr r="N314" s="1"/>
        <tr r="N26" s="9"/>
        <tr r="E16" s="9"/>
        <tr r="F16" s="9"/>
        <tr r="F204" s="1"/>
        <tr r="E204" s="1"/>
      </tp>
      <tp>
        <v>0.11817202503668209</v>
        <stp/>
        <stp>ContractData</stp>
        <stp>X.US.CQGEURPLN</stp>
        <stp>PerCentNetLastTrade</stp>
        <stp/>
        <stp>T</stp>
        <tr r="N96" s="1"/>
        <tr r="N12" s="6"/>
        <tr r="E131" s="1"/>
        <tr r="E29" s="6"/>
        <tr r="F131" s="1"/>
        <tr r="F29" s="6"/>
      </tp>
      <tp>
        <v>-4.055623690033548E-3</v>
        <stp/>
        <stp>ContractData</stp>
        <stp>X.US.CQGEURPHP</stp>
        <stp>PerCentNetLastTrade</stp>
        <stp/>
        <stp>T</stp>
        <tr r="N244" s="1"/>
        <tr r="N31" s="6"/>
        <tr r="E28" s="6"/>
        <tr r="E130" s="1"/>
        <tr r="F28" s="6"/>
        <tr r="F130" s="1"/>
      </tp>
      <tp>
        <v>0.2772544088172052</v>
        <stp/>
        <stp>ContractData</stp>
        <stp>X.US.CQGEURSEK</stp>
        <stp>PerCentNetLastTrade</stp>
        <stp/>
        <stp>T</stp>
        <tr r="N35" s="1"/>
        <tr r="N4" s="6"/>
        <tr r="F140" s="1"/>
        <tr r="F38" s="6"/>
        <tr r="E38" s="6"/>
        <tr r="E140" s="1"/>
      </tp>
      <tp>
        <v>0.11201055510507002</v>
        <stp/>
        <stp>ContractData</stp>
        <stp>X.US.CQGEURSGD</stp>
        <stp>PerCentNetLastTrade</stp>
        <stp/>
        <stp>T</stp>
        <tr r="N100" s="1"/>
        <tr r="N14" s="6"/>
        <tr r="E34" s="6"/>
        <tr r="F136" s="1"/>
        <tr r="F34" s="6"/>
        <tr r="E136" s="1"/>
      </tp>
      <tp>
        <v>-1.2381141045958796E-2</v>
        <stp/>
        <stp>ContractData</stp>
        <stp>X.US.CQGEURSAR</stp>
        <stp>PerCentNetLastTrade</stp>
        <stp/>
        <stp>T</stp>
        <tr r="N253" s="1"/>
        <tr r="N34" s="6"/>
        <tr r="E135" s="1"/>
        <tr r="F135" s="1"/>
        <tr r="E33" s="6"/>
        <tr r="F33" s="6"/>
      </tp>
      <tp>
        <v>0.42073892273304991</v>
        <stp/>
        <stp>ContractData</stp>
        <stp>X.US.CQGMYRSEK</stp>
        <stp>PerCentNetLastTrade</stp>
        <stp/>
        <stp>T</stp>
        <tr r="N10" s="1"/>
        <tr r="N2" s="9"/>
        <tr r="E211" s="1"/>
        <tr r="F211" s="1"/>
        <tr r="E23" s="9"/>
        <tr r="F23" s="9"/>
      </tp>
      <tp>
        <v>0.14032133585911738</v>
        <stp/>
        <stp>ContractData</stp>
        <stp>X.US.CQGMYRSGD</stp>
        <stp>PerCentNetLastTrade</stp>
        <stp/>
        <stp>T</stp>
        <tr r="N84" s="1"/>
        <tr r="N14" s="9"/>
        <tr r="E207" s="1"/>
        <tr r="F207" s="1"/>
        <tr r="E19" s="9"/>
        <tr r="F19" s="9"/>
      </tp>
      <tp>
        <v>-0.64102564102564108</v>
        <stp/>
        <stp>ContractData</stp>
        <stp>X.US.CQGEURSRD</stp>
        <stp>PerCentNetLastTrade</stp>
        <stp/>
        <stp>T</stp>
        <tr r="N424" s="1"/>
        <tr r="N46" s="6"/>
        <tr r="E139" s="1"/>
        <tr r="E37" s="6"/>
        <tr r="F139" s="1"/>
        <tr r="F37" s="6"/>
      </tp>
      <tp>
        <v>0.12938172437869608</v>
        <stp/>
        <stp>ContractData</stp>
        <stp>X.US.CQGEURRON</stp>
        <stp>PerCentNetLastTrade</stp>
        <stp/>
        <stp>T</stp>
        <tr r="N90" s="1"/>
        <tr r="N10" s="6"/>
        <tr r="F31" s="6"/>
        <tr r="E133" s="1"/>
        <tr r="F133" s="1"/>
        <tr r="E31" s="6"/>
      </tp>
      <tp>
        <v>-0.15775756565438895</v>
        <stp/>
        <stp>ContractData</stp>
        <stp>X.US.CQGEURRUB</stp>
        <stp>PerCentNetLastTrade</stp>
        <stp/>
        <stp>T</stp>
        <tr r="N356" s="1"/>
        <tr r="N42" s="6"/>
        <tr r="E134" s="1"/>
        <tr r="F134" s="1"/>
        <tr r="E32" s="6"/>
        <tr r="F32" s="6"/>
      </tp>
      <tp>
        <v>8.8457355749467961E-2</v>
        <stp/>
        <stp>ContractData</stp>
        <stp>X.US.CQGMYRRUB</stp>
        <stp>PerCentNetLastTrade</stp>
        <stp/>
        <stp>T</stp>
        <tr r="N115" s="1"/>
        <tr r="N16" s="9"/>
        <tr r="E206" s="1"/>
        <tr r="E18" s="9"/>
        <tr r="F206" s="1"/>
        <tr r="F18" s="9"/>
      </tp>
      <tp>
        <v>-8.5483132346206692E-2</v>
        <stp/>
        <stp>ContractData</stp>
        <stp>X.US.CQGEURUAH</stp>
        <stp>PerCentNetLastTrade</stp>
        <stp/>
        <stp>T</stp>
        <tr r="N307" s="1"/>
        <tr r="N39" s="6"/>
        <tr r="E44" s="6"/>
        <tr r="E146" s="1"/>
        <tr r="F44" s="6"/>
        <tr r="F146" s="1"/>
      </tp>
      <tp>
        <v>-1.8572688861029855E-3</v>
        <stp/>
        <stp>ContractData</stp>
        <stp>X.US.CQGEURUSD</stp>
        <stp>PerCentNetLastTrade</stp>
        <stp/>
        <stp>T</stp>
        <tr r="N241" s="1"/>
        <tr r="F46" s="6"/>
        <tr r="E46" s="6"/>
        <tr r="N30" s="6"/>
        <tr r="F148" s="1"/>
        <tr r="E148" s="1"/>
      </tp>
      <tp>
        <v>-8.5199610516066213E-2</v>
        <stp/>
        <stp>ContractData</stp>
        <stp>X.US.CQGEURUYU</stp>
        <stp>PerCentNetLastTrade</stp>
        <stp/>
        <stp>T</stp>
        <tr r="N306" s="1"/>
        <tr r="N38" s="6"/>
        <tr r="E45" s="6"/>
        <tr r="F147" s="1"/>
        <tr r="F45" s="6"/>
        <tr r="E147" s="1"/>
      </tp>
      <tp>
        <v>0</v>
        <stp/>
        <stp>ContractData</stp>
        <stp>X.US.CQGMYRUSD</stp>
        <stp>PerCentNetLastTrade</stp>
        <stp/>
        <stp>T</stp>
        <tr r="N203" s="1"/>
        <tr r="N22" s="9"/>
        <tr r="F216" s="1"/>
        <tr r="E28" s="9"/>
        <tr r="F28" s="9"/>
        <tr r="E216" s="1"/>
      </tp>
      <tp>
        <v>-5.8981881975741814E-2</v>
        <stp/>
        <stp>ContractData</stp>
        <stp>X.US.CQGMYRTND</stp>
        <stp>PerCentNetLastTrade</stp>
        <stp/>
        <stp>T</stp>
        <tr r="N292" s="1"/>
        <tr r="N25" s="9"/>
        <tr r="F27" s="9"/>
        <tr r="E215" s="1"/>
        <tr r="F215" s="1"/>
        <tr r="E27" s="9"/>
      </tp>
      <tp>
        <v>0.28252924306674526</v>
        <stp/>
        <stp>ContractData</stp>
        <stp>X.US.CQGMYRTHB</stp>
        <stp>PerCentNetLastTrade</stp>
        <stp/>
        <stp>T</stp>
        <tr r="N33" s="1"/>
        <tr r="N5" s="9"/>
        <tr r="E214" s="1"/>
        <tr r="E26" s="9"/>
        <tr r="F214" s="1"/>
        <tr r="F26" s="9"/>
      </tp>
      <tp>
        <v>7.1120172347884326E-3</v>
        <stp/>
        <stp>ContractData</stp>
        <stp>X.US.CQGEURTND</stp>
        <stp>PerCentNetLastTrade</stp>
        <stp/>
        <stp>T</stp>
        <tr r="N194" s="1"/>
        <tr r="N27" s="6"/>
        <tr r="F144" s="1"/>
        <tr r="E42" s="6"/>
        <tr r="F42" s="6"/>
        <tr r="E144" s="1"/>
      </tp>
      <tp>
        <v>0.27475860674384511</v>
        <stp/>
        <stp>ContractData</stp>
        <stp>X.US.CQGEURTHB</stp>
        <stp>PerCentNetLastTrade</stp>
        <stp/>
        <stp>T</stp>
        <tr r="N36" s="1"/>
        <tr r="N5" s="6"/>
        <tr r="E143" s="1"/>
        <tr r="F143" s="1"/>
        <tr r="E41" s="6"/>
        <tr r="F41" s="6"/>
      </tp>
      <tp>
        <v>0.22279205882860248</v>
        <stp/>
        <stp>ContractData</stp>
        <stp>X.US.CQGEURTWD</stp>
        <stp>PerCentNetLastTrade</stp>
        <stp/>
        <stp>T</stp>
        <tr r="N48" s="1"/>
        <tr r="N7" s="6"/>
        <tr r="E142" s="1"/>
        <tr r="F142" s="1"/>
        <tr r="E40" s="6"/>
        <tr r="F40" s="6"/>
      </tp>
      <tp>
        <v>8.7230643002115985E-2</v>
        <stp/>
        <stp>ContractData</stp>
        <stp>X.US.CQGEURTRY</stp>
        <stp>PerCentNetLastTrade</stp>
        <stp/>
        <stp>T</stp>
        <tr r="N118" s="1"/>
        <tr r="N15" s="6"/>
        <tr r="E43" s="6"/>
        <tr r="F43" s="6"/>
        <tr r="E145" s="1"/>
        <tr r="F145" s="1"/>
      </tp>
      <tp>
        <v>0.23049993984406408</v>
        <stp/>
        <stp>ContractData</stp>
        <stp>X.US.CQGMYRTWD</stp>
        <stp>PerCentNetLastTrade</stp>
        <stp/>
        <stp>T</stp>
        <tr r="N43" s="1"/>
        <tr r="N7" s="9"/>
        <tr r="E25" s="9"/>
        <tr r="E213" s="1"/>
        <tr r="F25" s="9"/>
        <tr r="F213" s="1"/>
      </tp>
      <tp>
        <v>2.5526256953461912</v>
        <stp/>
        <stp>StudyData</stp>
        <stp>X.US.CQGUSDDKK</stp>
        <stp>PCB</stp>
        <stp>BaseType=Index,Index=1</stp>
        <stp>Close</stp>
        <stp>A</stp>
        <stp/>
        <stp>all</stp>
        <stp/>
        <stp/>
        <stp/>
        <stp>T</stp>
        <tr r="Q95" s="13"/>
        <tr r="Q252" s="1"/>
      </tp>
      <tp>
        <v>-3.166590178981179</v>
        <stp/>
        <stp>StudyData</stp>
        <stp>X.US.CQGMYRUSD</stp>
        <stp>PCB</stp>
        <stp>BaseType=Index,Index=1</stp>
        <stp>Close</stp>
        <stp>A</stp>
        <stp/>
        <stp>all</stp>
        <stp/>
        <stp/>
        <stp/>
        <stp>T</stp>
        <tr r="Q203" s="1"/>
        <tr r="Q22" s="9"/>
      </tp>
      <tp>
        <v>-0.61726840744032563</v>
        <stp/>
        <stp>StudyData</stp>
        <stp>X.US.CQGUSDNGN</stp>
        <stp>PCB</stp>
        <stp>BaseType=Index,Index=1</stp>
        <stp>Close</stp>
        <stp>M</stp>
        <stp/>
        <stp>all</stp>
        <stp/>
        <stp/>
        <stp/>
        <stp>T</stp>
        <tr r="P406" s="1"/>
        <tr r="P120" s="13"/>
      </tp>
      <tp>
        <v>-0.94890112886512834</v>
        <stp/>
        <stp>StudyData</stp>
        <stp>X.US.CQGUSDBGN</stp>
        <stp>PCB</stp>
        <stp>BaseType=Index,Index=1</stp>
        <stp>Close</stp>
        <stp>M</stp>
        <stp/>
        <stp>all</stp>
        <stp/>
        <stp/>
        <stp/>
        <stp>T</stp>
        <tr r="P127" s="13"/>
        <tr r="P427" s="1"/>
      </tp>
      <tp>
        <v>6.2227753578093292E-2</v>
        <stp/>
        <stp>StudyData</stp>
        <stp>X.US.CQGHUFCZK</stp>
        <stp>PCB</stp>
        <stp>BaseType=Index,Index=1</stp>
        <stp>Close</stp>
        <stp>M</stp>
        <stp/>
        <stp>all</stp>
        <stp/>
        <stp/>
        <stp/>
        <stp>T</stp>
        <tr r="P294" s="1"/>
        <tr r="P15" s="7"/>
      </tp>
      <tp>
        <v>1.7155701375501029</v>
        <stp/>
        <stp>StudyData</stp>
        <stp>X.US.CQGGBPMYR</stp>
        <stp>PCB</stp>
        <stp>BaseType=Index,Index=1</stp>
        <stp>Close</stp>
        <stp>A</stp>
        <stp/>
        <stp>all</stp>
        <stp/>
        <stp/>
        <stp/>
        <stp>T</stp>
        <tr r="Q56" s="4"/>
        <tr r="Q351" s="1"/>
      </tp>
      <tp>
        <v>-0.51144562368190993</v>
        <stp/>
        <stp>StudyData</stp>
        <stp>X.US.CQGGBPEUR</stp>
        <stp>PCB</stp>
        <stp>BaseType=Index,Index=1</stp>
        <stp>Close</stp>
        <stp>M</stp>
        <stp/>
        <stp>all</stp>
        <stp/>
        <stp/>
        <stp/>
        <stp>T</stp>
        <tr r="P43" s="4"/>
        <tr r="P321" s="1"/>
      </tp>
      <tp>
        <v>0.22221583395619224</v>
        <stp/>
        <stp>StudyData</stp>
        <stp>X.US.CQGEURTWD</stp>
        <stp>PCB</stp>
        <stp>BaseType=Index,Index=1</stp>
        <stp>Close</stp>
        <stp>M</stp>
        <stp/>
        <stp>all</stp>
        <stp/>
        <stp/>
        <stp/>
        <stp>T</stp>
        <tr r="P48" s="1"/>
        <tr r="P7" s="6"/>
      </tp>
      <tp>
        <v>2.1055395927951355</v>
        <stp/>
        <stp>StudyData</stp>
        <stp>X.US.CQGAUDUSD</stp>
        <stp>PCB</stp>
        <stp>BaseType=Index,Index=1</stp>
        <stp>Close</stp>
        <stp>M</stp>
        <stp/>
        <stp>all</stp>
        <stp/>
        <stp/>
        <stp/>
        <stp>T</stp>
        <tr r="P383" s="1"/>
        <tr r="P18" s="3"/>
      </tp>
      <tp>
        <v>0.42514025245441972</v>
        <stp/>
        <stp>StudyData</stp>
        <stp>X.US.CQGMYRSEK</stp>
        <stp>PCB</stp>
        <stp>BaseType=Index,Index=1</stp>
        <stp>Close</stp>
        <stp>W</stp>
        <stp/>
        <stp>all</stp>
        <stp/>
        <stp/>
        <stp/>
        <stp>T</stp>
        <tr r="O10" s="1"/>
        <tr r="O2" s="9"/>
      </tp>
      <tp>
        <v>2.2527596305474205E-2</v>
        <stp/>
        <stp>StudyData</stp>
        <stp>X.US.CQGUSDMGA</stp>
        <stp>PCB</stp>
        <stp>BaseType=Index,Index=1</stp>
        <stp>Close</stp>
        <stp>M</stp>
        <stp/>
        <stp>all</stp>
        <stp/>
        <stp/>
        <stp/>
        <stp>T</stp>
        <tr r="P78" s="13"/>
        <tr r="P224" s="1"/>
      </tp>
      <tp>
        <v>-0.74463871031047346</v>
        <stp/>
        <stp>StudyData</stp>
        <stp>X.US.CQGSGDZAR</stp>
        <stp>PCB</stp>
        <stp>BaseType=Index,Index=1</stp>
        <stp>Close</stp>
        <stp>M</stp>
        <stp/>
        <stp>all</stp>
        <stp/>
        <stp/>
        <stp/>
        <stp>T</stp>
        <tr r="P362" s="1"/>
        <tr r="P13" s="11"/>
      </tp>
      <tp>
        <v>2.4656496808395474</v>
        <stp/>
        <stp>StudyData</stp>
        <stp>X.US.CQGNOKJPY</stp>
        <stp>PCB</stp>
        <stp>BaseType=Index,Index=1</stp>
        <stp>Close</stp>
        <stp>A</stp>
        <stp/>
        <stp>all</stp>
        <stp/>
        <stp/>
        <stp/>
        <stp>T</stp>
        <tr r="Q142" s="1"/>
        <tr r="Q21" s="10"/>
      </tp>
      <tp>
        <v>-5.2826201796085041E-2</v>
        <stp/>
        <stp>StudyData</stp>
        <stp>X.US.CQGSEKZAR</stp>
        <stp>PCB</stp>
        <stp>BaseType=Index,Index=1</stp>
        <stp>Close</stp>
        <stp>M</stp>
        <stp/>
        <stp>all</stp>
        <stp/>
        <stp/>
        <stp/>
        <stp>T</stp>
        <tr r="P409" s="1"/>
        <tr r="P32" s="11"/>
      </tp>
      <tp>
        <v>0.13109784200662236</v>
        <stp/>
        <stp>StudyData</stp>
        <stp>X.US.CQGUSDHKD</stp>
        <stp>PCB</stp>
        <stp>BaseType=Index,Index=1</stp>
        <stp>Close</stp>
        <stp>A</stp>
        <stp/>
        <stp>all</stp>
        <stp/>
        <stp/>
        <stp/>
        <stp>T</stp>
        <tr r="Q159" s="1"/>
        <tr r="Q44" s="13"/>
      </tp>
      <tp>
        <v>2.9311274950548509</v>
        <stp/>
        <stp>StudyData</stp>
        <stp>X.US.CQGUSDMKD</stp>
        <stp>PCB</stp>
        <stp>BaseType=Index,Index=1</stp>
        <stp>Close</stp>
        <stp>A</stp>
        <stp/>
        <stp>all</stp>
        <stp/>
        <stp/>
        <stp/>
        <stp>T</stp>
        <tr r="Q58" s="1"/>
        <tr r="Q18" s="13"/>
      </tp>
      <tp>
        <v>-0.91403125869719959</v>
        <stp/>
        <stp>StudyData</stp>
        <stp>X.US.CQGUSDSGD</stp>
        <stp>PCB</stp>
        <stp>BaseType=Index,Index=1</stp>
        <stp>Close</stp>
        <stp>M</stp>
        <stp/>
        <stp>all</stp>
        <stp/>
        <stp/>
        <stp/>
        <stp>T</stp>
        <tr r="P92" s="1"/>
        <tr r="P25" s="13"/>
      </tp>
      <tp>
        <v>-5.2269814878350467E-2</v>
        <stp/>
        <stp>StudyData</stp>
        <stp>X.US.CQGGBPNOK</stp>
        <stp>PCB</stp>
        <stp>BaseType=Index,Index=1</stp>
        <stp>Close</stp>
        <stp>W</stp>
        <stp/>
        <stp>all</stp>
        <stp/>
        <stp/>
        <stp/>
        <stp>T</stp>
        <tr r="O64" s="1"/>
        <tr r="O25" s="4"/>
      </tp>
      <tp>
        <v>0.10071918766354439</v>
        <stp/>
        <stp>StudyData</stp>
        <stp>X.US.CQGBRLJPY</stp>
        <stp>PCB</stp>
        <stp>BaseType=Index,Index=1</stp>
        <stp>Close</stp>
        <stp>M</stp>
        <stp/>
        <stp>all</stp>
        <stp/>
        <stp/>
        <stp/>
        <stp>T</stp>
        <tr r="P27" s="1"/>
        <tr r="P4" s="4"/>
      </tp>
      <tp>
        <v>-0.95417846282898422</v>
        <stp/>
        <stp>StudyData</stp>
        <stp>X.US.CQGUSDUGX</stp>
        <stp>PCB</stp>
        <stp>BaseType=Index,Index=1</stp>
        <stp>Close</stp>
        <stp>M</stp>
        <stp/>
        <stp>all</stp>
        <stp/>
        <stp/>
        <stp/>
        <stp>T</stp>
        <tr r="P236" s="1"/>
        <tr r="P90" s="13"/>
      </tp>
      <tp>
        <v>8.1647448733003253E-2</v>
        <stp/>
        <stp>StudyData</stp>
        <stp>X.US.CQGGBPRON</stp>
        <stp>PCB</stp>
        <stp>BaseType=Index,Index=1</stp>
        <stp>Close</stp>
        <stp>W</stp>
        <stp/>
        <stp>all</stp>
        <stp/>
        <stp/>
        <stp/>
        <stp>T</stp>
        <tr r="O246" s="1"/>
        <tr r="O35" s="4"/>
      </tp>
      <tp>
        <v>-0.95969289827254689</v>
        <stp/>
        <stp>StudyData</stp>
        <stp>X.US.CQGJPYGBP</stp>
        <stp>PCB</stp>
        <stp>BaseType=Index,Index=1</stp>
        <stp>Close</stp>
        <stp>W</stp>
        <stp/>
        <stp>all</stp>
        <stp/>
        <stp/>
        <stp/>
        <stp>T</stp>
        <tr r="O373" s="1"/>
        <tr r="O12" s="8"/>
      </tp>
      <tp>
        <v>-2.0362533623451688</v>
        <stp/>
        <stp>StudyData</stp>
        <stp>X.US.CQGGBPRUB</stp>
        <stp>PCB</stp>
        <stp>BaseType=Index,Index=1</stp>
        <stp>Close</stp>
        <stp>M</stp>
        <stp/>
        <stp>all</stp>
        <stp/>
        <stp/>
        <stp/>
        <stp>T</stp>
        <tr r="P38" s="4"/>
        <tr r="P282" s="1"/>
      </tp>
      <tp>
        <v>1.1627906976744216</v>
        <stp/>
        <stp>StudyData</stp>
        <stp>X.US.CQGKRWMYR</stp>
        <stp>PCB</stp>
        <stp>BaseType=Index,Index=1</stp>
        <stp>Close</stp>
        <stp>M</stp>
        <stp/>
        <stp>all</stp>
        <stp/>
        <stp/>
        <stp/>
        <stp>T</stp>
        <tr r="P396" s="1"/>
        <tr r="P27" s="11"/>
      </tp>
      <tp>
        <v>-0.13170639847274454</v>
        <stp/>
        <stp>StudyData</stp>
        <stp>X.US.CQGUSDKGS</stp>
        <stp>PCB</stp>
        <stp>BaseType=Index,Index=1</stp>
        <stp>Close</stp>
        <stp>M</stp>
        <stp/>
        <stp>all</stp>
        <stp/>
        <stp/>
        <stp/>
        <stp>T</stp>
        <tr r="P331" s="1"/>
        <tr r="P110" s="13"/>
      </tp>
      <tp>
        <v>-7.2658039749860608</v>
        <stp/>
        <stp>StudyData</stp>
        <stp>X.US.CQGUSDLKR</stp>
        <stp>PCB</stp>
        <stp>BaseType=Index,Index=1</stp>
        <stp>Close</stp>
        <stp>A</stp>
        <stp/>
        <stp>all</stp>
        <stp/>
        <stp/>
        <stp/>
        <stp>T</stp>
        <tr r="Q15" s="1"/>
        <tr r="Q7" s="13"/>
      </tp>
      <tp>
        <v>-1.3242754265848395</v>
        <stp/>
        <stp>StudyData</stp>
        <stp>X.US.CQGUSDPKR</stp>
        <stp>PCB</stp>
        <stp>BaseType=Index,Index=1</stp>
        <stp>Close</stp>
        <stp>A</stp>
        <stp/>
        <stp>all</stp>
        <stp/>
        <stp/>
        <stp/>
        <stp>T</stp>
        <tr r="Q332" s="1"/>
        <tr r="Q111" s="13"/>
      </tp>
      <tp>
        <v>4.1751778940043538</v>
        <stp/>
        <stp>StudyData</stp>
        <stp>X.US.CQGNZDJPY</stp>
        <stp>PCB</stp>
        <stp>BaseType=Index,Index=1</stp>
        <stp>Close</stp>
        <stp>A</stp>
        <stp/>
        <stp>all</stp>
        <stp/>
        <stp/>
        <stp/>
        <stp>T</stp>
        <tr r="Q14" s="1"/>
        <tr r="Q3" s="10"/>
      </tp>
      <tp>
        <v>-0.33711199725795465</v>
        <stp/>
        <stp>StudyData</stp>
        <stp>X.US.CQGUSDEGP</stp>
        <stp>PCB</stp>
        <stp>BaseType=Index,Index=1</stp>
        <stp>Close</stp>
        <stp>M</stp>
        <stp/>
        <stp>all</stp>
        <stp/>
        <stp/>
        <stp/>
        <stp>T</stp>
        <tr r="P125" s="13"/>
        <tr r="P420" s="1"/>
      </tp>
      <tp>
        <v>1.4260249554367326</v>
        <stp/>
        <stp>StudyData</stp>
        <stp>X.US.CQGUSDFKP</stp>
        <stp>PCB</stp>
        <stp>BaseType=Index,Index=1</stp>
        <stp>Close</stp>
        <stp>A</stp>
        <stp/>
        <stp>all</stp>
        <stp/>
        <stp/>
        <stp/>
        <stp>T</stp>
        <tr r="Q132" s="1"/>
        <tr r="Q38" s="13"/>
      </tp>
      <tp>
        <v>-1.0702319236016291</v>
        <stp/>
        <stp>StudyData</stp>
        <stp>X.US.CQGGBPHUF</stp>
        <stp>PCB</stp>
        <stp>BaseType=Index,Index=1</stp>
        <stp>Close</stp>
        <stp>M</stp>
        <stp/>
        <stp>all</stp>
        <stp/>
        <stp/>
        <stp/>
        <stp>T</stp>
        <tr r="P183" s="1"/>
        <tr r="P32" s="4"/>
      </tp>
      <tp>
        <v>-1.6369656802035457</v>
        <stp/>
        <stp>StudyData</stp>
        <stp>X.US.CQGGBPAUD</stp>
        <stp>PCB</stp>
        <stp>BaseType=Index,Index=1</stp>
        <stp>Close</stp>
        <stp>M</stp>
        <stp/>
        <stp>all</stp>
        <stp/>
        <stp/>
        <stp/>
        <stp>T</stp>
        <tr r="P28" s="4"/>
        <tr r="P105" s="1"/>
      </tp>
      <tp>
        <v>0.28600612870274622</v>
        <stp/>
        <stp>StudyData</stp>
        <stp>X.US.CQGZARCHF</stp>
        <stp>PCB</stp>
        <stp>BaseType=Index,Index=1</stp>
        <stp>Close</stp>
        <stp>M</stp>
        <stp/>
        <stp>all</stp>
        <stp/>
        <stp/>
        <stp/>
        <stp>T</stp>
        <tr r="P94" s="1"/>
        <tr r="P20" s="11"/>
      </tp>
      <tp>
        <v>5.7500000000000008E-3</v>
        <stp/>
        <stp>ContractData</stp>
        <stp>X.US.CQGARSBRL</stp>
        <stp>Low</stp>
        <stp/>
        <stp>T</stp>
        <tr r="K2" s="3"/>
        <tr r="K2" s="1"/>
      </tp>
      <tp>
        <v>1.3568200000000001</v>
        <stp/>
        <stp>ContractData</stp>
        <stp>X.US.CQGILSBRL</stp>
        <stp>Low</stp>
        <stp/>
        <stp>T</stp>
        <tr r="K165" s="1"/>
        <tr r="K23" s="7"/>
      </tp>
      <tp>
        <v>-1.449325976112311</v>
        <stp/>
        <stp>StudyData</stp>
        <stp>X.US.CQGCADJPY</stp>
        <stp>PCB</stp>
        <stp>BaseType=Index,Index=1</stp>
        <stp>Close</stp>
        <stp>M</stp>
        <stp/>
        <stp>all</stp>
        <stp/>
        <stp/>
        <stp/>
        <stp>T</stp>
        <tr r="P47" s="1"/>
        <tr r="P3" s="5"/>
      </tp>
      <tp>
        <v>-0.19600261733387817</v>
        <stp/>
        <stp>StudyData</stp>
        <stp>X.US.CQGAUDBRL</stp>
        <stp>PCB</stp>
        <stp>BaseType=Index,Index=1</stp>
        <stp>Close</stp>
        <stp>M</stp>
        <stp/>
        <stp>all</stp>
        <stp/>
        <stp/>
        <stp/>
        <stp>T</stp>
        <tr r="P378" s="1"/>
        <tr r="P17" s="3"/>
      </tp>
      <tp>
        <v>-0.48134777376654336</v>
        <stp/>
        <stp>StudyData</stp>
        <stp>X.US.CQGPHPMYR</stp>
        <stp>PCB</stp>
        <stp>BaseType=Index,Index=1</stp>
        <stp>Close</stp>
        <stp>W</stp>
        <stp/>
        <stp>all</stp>
        <stp/>
        <stp/>
        <stp/>
        <stp>T</stp>
        <tr r="O329" s="1"/>
        <tr r="O30" s="10"/>
      </tp>
      <tp>
        <v>-0.26896392229417782</v>
        <stp/>
        <stp>StudyData</stp>
        <stp>X.US.CQGEURPLN</stp>
        <stp>PCB</stp>
        <stp>BaseType=Index,Index=1</stp>
        <stp>Close</stp>
        <stp>W</stp>
        <stp/>
        <stp>all</stp>
        <stp/>
        <stp/>
        <stp/>
        <stp>T</stp>
        <tr r="O96" s="1"/>
        <tr r="O12" s="6"/>
      </tp>
      <tp>
        <v>-0.29734372935114117</v>
        <stp/>
        <stp>StudyData</stp>
        <stp>X.US.CQGGBPCNY</stp>
        <stp>PCB</stp>
        <stp>BaseType=Index,Index=1</stp>
        <stp>Close</stp>
        <stp>W</stp>
        <stp/>
        <stp>all</stp>
        <stp/>
        <stp/>
        <stp/>
        <stp>T</stp>
        <tr r="O39" s="4"/>
        <tr r="O285" s="1"/>
      </tp>
      <tp>
        <v>-0.3828552586377022</v>
        <stp/>
        <stp>StudyData</stp>
        <stp>X.US.CQGUSDAFN</stp>
        <stp>PCB</stp>
        <stp>BaseType=Index,Index=1</stp>
        <stp>Close</stp>
        <stp>M</stp>
        <stp/>
        <stp>all</stp>
        <stp/>
        <stp/>
        <stp/>
        <stp>T</stp>
        <tr r="P59" s="13"/>
        <tr r="P205" s="1"/>
      </tp>
      <tp>
        <v>-2.7027027027027093</v>
        <stp/>
        <stp>StudyData</stp>
        <stp>X.US.CQGARSBRL</stp>
        <stp>PCB</stp>
        <stp>BaseType=Index,Index=1</stp>
        <stp>Close</stp>
        <stp>M</stp>
        <stp/>
        <stp>all</stp>
        <stp/>
        <stp/>
        <stp/>
        <stp>T</stp>
        <tr r="P198" s="1"/>
        <tr r="P2" s="3"/>
      </tp>
      <tp>
        <v>1.3049903836420627</v>
        <stp/>
        <stp>StudyData</stp>
        <stp>X.US.CQGEURCZK</stp>
        <stp>PCB</stp>
        <stp>BaseType=Index,Index=1</stp>
        <stp>Close</stp>
        <stp>A</stp>
        <stp/>
        <stp>all</stp>
        <stp/>
        <stp/>
        <stp/>
        <stp>T</stp>
        <tr r="Q148" s="1"/>
        <tr r="Q21" s="6"/>
      </tp>
      <tp>
        <v>0.26380995820954778</v>
        <stp/>
        <stp>StudyData</stp>
        <stp>X.US.CQGNZDSGD</stp>
        <stp>PCB</stp>
        <stp>BaseType=Index,Index=1</stp>
        <stp>Close</stp>
        <stp>W</stp>
        <stp/>
        <stp>all</stp>
        <stp/>
        <stp/>
        <stp/>
        <stp>T</stp>
        <tr r="O67" s="1"/>
        <tr r="O6" s="10"/>
      </tp>
      <tp>
        <v>9.3674128735015932E-2</v>
        <stp/>
        <stp>StudyData</stp>
        <stp>X.US.CQGGBPINR</stp>
        <stp>PCB</stp>
        <stp>BaseType=Index,Index=1</stp>
        <stp>Close</stp>
        <stp>W</stp>
        <stp/>
        <stp>all</stp>
        <stp/>
        <stp/>
        <stp/>
        <stp>T</stp>
        <tr r="O348" s="1"/>
        <tr r="O54" s="4"/>
      </tp>
      <tp>
        <v>2.488356391682975</v>
        <stp/>
        <stp>StudyData</stp>
        <stp>X.US.CQGEURNZD</stp>
        <stp>PCB</stp>
        <stp>BaseType=Index,Index=1</stp>
        <stp>Close</stp>
        <stp>A</stp>
        <stp/>
        <stp>all</stp>
        <stp/>
        <stp/>
        <stp/>
        <stp>T</stp>
        <tr r="Q280" s="1"/>
        <tr r="Q37" s="6"/>
      </tp>
      <tp>
        <v>-0.8193807439697457</v>
        <stp/>
        <stp>StudyData</stp>
        <stp>X.US.CQGCHFJPY</stp>
        <stp>PCB</stp>
        <stp>BaseType=Index,Index=1</stp>
        <stp>Close</stp>
        <stp>M</stp>
        <stp/>
        <stp>all</stp>
        <stp/>
        <stp/>
        <stp/>
        <stp>T</stp>
        <tr r="P53" s="1"/>
        <tr r="P36" s="11"/>
      </tp>
      <tp>
        <v>-5.0618982118294369</v>
        <stp/>
        <stp>StudyData</stp>
        <stp>X.US.CQGTWDHKD</stp>
        <stp>PCB</stp>
        <stp>BaseType=Index,Index=1</stp>
        <stp>Close</stp>
        <stp>A</stp>
        <stp/>
        <stp>all</stp>
        <stp/>
        <stp/>
        <stp/>
        <stp>T</stp>
        <tr r="Q366" s="1"/>
        <tr r="Q7" s="12"/>
      </tp>
      <tp>
        <v>0.20725388601036582</v>
        <stp/>
        <stp>StudyData</stp>
        <stp>X.US.CQGAUDCHF</stp>
        <stp>PCB</stp>
        <stp>BaseType=Index,Index=1</stp>
        <stp>Close</stp>
        <stp>W</stp>
        <stp/>
        <stp>all</stp>
        <stp/>
        <stp/>
        <stp/>
        <stp>T</stp>
        <tr r="O353" s="1"/>
        <tr r="O14" s="3"/>
      </tp>
      <tp>
        <v>-5.9558117195004865</v>
        <stp/>
        <stp>StudyData</stp>
        <stp>X.US.CQGJPYAUD</stp>
        <stp>PCB</stp>
        <stp>BaseType=Index,Index=1</stp>
        <stp>Close</stp>
        <stp>A</stp>
        <stp/>
        <stp>all</stp>
        <stp/>
        <stp/>
        <stp/>
        <stp>T</stp>
        <tr r="Q313" s="1"/>
        <tr r="Q6" s="8"/>
      </tp>
      <tp>
        <v>5.3495206773493891</v>
        <stp/>
        <stp>StudyData</stp>
        <stp>X.US.CQGMXNBRL</stp>
        <stp>PCB</stp>
        <stp>BaseType=Index,Index=1</stp>
        <stp>Close</stp>
        <stp>A</stp>
        <stp/>
        <stp>all</stp>
        <stp/>
        <stp/>
        <stp/>
        <stp>T</stp>
        <tr r="Q85" s="1"/>
        <tr r="Q32" s="9"/>
      </tp>
      <tp>
        <v>1.3471453573624739</v>
        <stp/>
        <stp>StudyData</stp>
        <stp>X.US.CQGMYRBRL</stp>
        <stp>PCB</stp>
        <stp>BaseType=Index,Index=1</stp>
        <stp>Close</stp>
        <stp>A</stp>
        <stp/>
        <stp>all</stp>
        <stp/>
        <stp/>
        <stp/>
        <stp>T</stp>
        <tr r="Q155" s="1"/>
        <tr r="Q18" s="9"/>
      </tp>
      <tp>
        <v>0.30328559393428367</v>
        <stp/>
        <stp>StudyData</stp>
        <stp>X.US.CQGUSDDJF</stp>
        <stp>PCB</stp>
        <stp>BaseType=Index,Index=1</stp>
        <stp>Close</stp>
        <stp>A</stp>
        <stp/>
        <stp>all</stp>
        <stp/>
        <stp/>
        <stp/>
        <stp>T</stp>
        <tr r="Q11" s="13"/>
        <tr r="Q22" s="1"/>
      </tp>
      <tp>
        <v>-4.9516613859777445</v>
        <stp/>
        <stp>StudyData</stp>
        <stp>X.US.CQGJPYHUF</stp>
        <stp>PCB</stp>
        <stp>BaseType=Index,Index=1</stp>
        <stp>Close</stp>
        <stp>A</stp>
        <stp/>
        <stp>all</stp>
        <stp/>
        <stp/>
        <stp/>
        <stp>T</stp>
        <tr r="Q358" s="1"/>
        <tr r="Q10" s="8"/>
      </tp>
      <tp>
        <v>2.2724764149416782E-2</v>
        <stp/>
        <stp>StudyData</stp>
        <stp>X.US.CQGBRLHKD</stp>
        <stp>PCB</stp>
        <stp>BaseType=Index,Index=1</stp>
        <stp>Close</stp>
        <stp>W</stp>
        <stp/>
        <stp>all</stp>
        <stp/>
        <stp/>
        <stp/>
        <stp>T</stp>
        <tr r="O169" s="1"/>
        <tr r="O15" s="4"/>
      </tp>
      <tp>
        <v>-1.8124254381939966</v>
        <stp/>
        <stp>StudyData</stp>
        <stp>X.US.CQGCNYJPY</stp>
        <stp>PCB</stp>
        <stp>BaseType=Index,Index=1</stp>
        <stp>Close</stp>
        <stp>M</stp>
        <stp/>
        <stp>all</stp>
        <stp/>
        <stp/>
        <stp/>
        <stp>T</stp>
        <tr r="P66" s="1"/>
        <tr r="P20" s="5"/>
      </tp>
      <tp>
        <v>-1.6379112031285856</v>
        <stp/>
        <stp>StudyData</stp>
        <stp>X.US.CQGCNHJPY</stp>
        <stp>PCB</stp>
        <stp>BaseType=Index,Index=1</stp>
        <stp>Close</stp>
        <stp>M</stp>
        <stp/>
        <stp>all</stp>
        <stp/>
        <stp/>
        <stp/>
        <stp>T</stp>
        <tr r="P54" s="1"/>
        <tr r="P19" s="5"/>
      </tp>
      <tp>
        <v>0.30978372811534011</v>
        <stp/>
        <stp>StudyData</stp>
        <stp>X.US.CQGAUDTHB</stp>
        <stp>PCB</stp>
        <stp>BaseType=Index,Index=1</stp>
        <stp>Close</stp>
        <stp>W</stp>
        <stp/>
        <stp>all</stp>
        <stp/>
        <stp/>
        <stp/>
        <stp>T</stp>
        <tr r="O167" s="1"/>
        <tr r="O6" s="3"/>
      </tp>
      <tp>
        <v>-5.8941412236237174E-2</v>
        <stp/>
        <stp>StudyData</stp>
        <stp>X.US.CQGMYRIDR</stp>
        <stp>PCB</stp>
        <stp>BaseType=Index,Index=1</stp>
        <stp>Close</stp>
        <stp>W</stp>
        <stp/>
        <stp>all</stp>
        <stp/>
        <stp/>
        <stp/>
        <stp>T</stp>
        <tr r="O30" s="1"/>
        <tr r="O4" s="9"/>
      </tp>
      <tp>
        <v>-2.1028567197471371</v>
        <stp/>
        <stp>StudyData</stp>
        <stp>X.US.CQGGBPMXN</stp>
        <stp>PCB</stp>
        <stp>BaseType=Index,Index=1</stp>
        <stp>Close</stp>
        <stp>A</stp>
        <stp/>
        <stp>all</stp>
        <stp/>
        <stp/>
        <stp/>
        <stp>T</stp>
        <tr r="Q387" s="1"/>
        <tr r="Q59" s="4"/>
      </tp>
      <tp>
        <v>1.8115717305114083</v>
        <stp/>
        <stp>StudyData</stp>
        <stp>X.US.CQGAUDTRY</stp>
        <stp>PCB</stp>
        <stp>BaseType=Index,Index=1</stp>
        <stp>Close</stp>
        <stp>M</stp>
        <stp/>
        <stp>all</stp>
        <stp/>
        <stp/>
        <stp/>
        <stp>T</stp>
        <tr r="P385" s="1"/>
        <tr r="P19" s="3"/>
      </tp>
      <tp>
        <v>1.6091750274754451</v>
        <stp/>
        <stp>StudyData</stp>
        <stp>X.US.CQGMYRKRW</stp>
        <stp>PCB</stp>
        <stp>BaseType=Index,Index=1</stp>
        <stp>Close</stp>
        <stp>A</stp>
        <stp/>
        <stp>all</stp>
        <stp/>
        <stp/>
        <stp/>
        <stp>T</stp>
        <tr r="Q60" s="1"/>
        <tr r="Q9" s="9"/>
      </tp>
      <tp>
        <v>5.4157869298669548</v>
        <stp/>
        <stp>StudyData</stp>
        <stp>X.US.CQGHKDTWD</stp>
        <stp>PCB</stp>
        <stp>BaseType=Index,Index=1</stp>
        <stp>Close</stp>
        <stp>A</stp>
        <stp/>
        <stp>all</stp>
        <stp/>
        <stp/>
        <stp/>
        <stp>T</stp>
        <tr r="Q78" s="1"/>
        <tr r="Q6" s="7"/>
      </tp>
      <tp>
        <v>-0.31675612516888341</v>
        <stp/>
        <stp>StudyData</stp>
        <stp>X.US.CQGUSDTJS</stp>
        <stp>PCB</stp>
        <stp>BaseType=Index,Index=1</stp>
        <stp>Close</stp>
        <stp>A</stp>
        <stp/>
        <stp>all</stp>
        <stp/>
        <stp/>
        <stp/>
        <stp>T</stp>
        <tr r="Q33" s="13"/>
        <tr r="Q111" s="1"/>
      </tp>
      <tp>
        <v>1.5888778550148999</v>
        <stp/>
        <stp>StudyData</stp>
        <stp>X.US.CQGJPYMYR</stp>
        <stp>PCB</stp>
        <stp>BaseType=Index,Index=1</stp>
        <stp>Close</stp>
        <stp>M</stp>
        <stp/>
        <stp>all</stp>
        <stp/>
        <stp/>
        <stp/>
        <stp>T</stp>
        <tr r="P405" s="1"/>
        <tr r="P23" s="8"/>
      </tp>
      <tp>
        <v>-6.372877134540242</v>
        <stp/>
        <stp>StudyData</stp>
        <stp>X.US.CQGJPYEUR</stp>
        <stp>PCB</stp>
        <stp>BaseType=Index,Index=1</stp>
        <stp>Close</stp>
        <stp>A</stp>
        <stp/>
        <stp>all</stp>
        <stp/>
        <stp/>
        <stp/>
        <stp>T</stp>
        <tr r="Q402" s="1"/>
        <tr r="Q21" s="8"/>
      </tp>
      <tp>
        <v>-0.71939594522285322</v>
        <stp/>
        <stp>StudyData</stp>
        <stp>X.US.CQGEURCLP</stp>
        <stp>PCB</stp>
        <stp>BaseType=Index,Index=1</stp>
        <stp>Close</stp>
        <stp>W</stp>
        <stp/>
        <stp>all</stp>
        <stp/>
        <stp/>
        <stp/>
        <stp>T</stp>
        <tr r="O251" s="1"/>
        <tr r="O33" s="6"/>
      </tp>
      <tp>
        <v>0.45419756339319328</v>
        <stp/>
        <stp>StudyData</stp>
        <stp>X.US.CQGEURILS</stp>
        <stp>PCB</stp>
        <stp>BaseType=Index,Index=1</stp>
        <stp>Close</stp>
        <stp>W</stp>
        <stp/>
        <stp>all</stp>
        <stp/>
        <stp/>
        <stp/>
        <stp>T</stp>
        <tr r="O240" s="1"/>
        <tr r="O29" s="6"/>
      </tp>
      <tp>
        <v>0.85677000000000003</v>
        <stp/>
        <stp>ContractData</stp>
        <stp>X.US.CQGEURGBP</stp>
        <stp>Low</stp>
        <stp/>
        <stp>T</stp>
        <tr r="K107" s="1"/>
        <tr r="K5" s="6"/>
      </tp>
      <tp>
        <v>0.16777</v>
        <stp/>
        <stp>ContractData</stp>
        <stp>X.US.CQGMYRGBP</stp>
        <stp>Low</stp>
        <stp/>
        <stp>T</stp>
        <tr r="K192" s="1"/>
        <tr r="K4" s="9"/>
      </tp>
      <tp>
        <v>4.2960000000000005E-2</v>
        <stp/>
        <stp>ContractData</stp>
        <stp>X.US.CQGZARGBP</stp>
        <stp>Low</stp>
        <stp/>
        <stp>T</stp>
        <tr r="K266" s="1"/>
        <tr r="K18" s="11"/>
      </tp>
      <tp>
        <v>51.323100000000004</v>
        <stp/>
        <stp>ContractData</stp>
        <stp>X.US.CQGEUREGP</stp>
        <stp>Low</stp>
        <stp/>
        <stp>T</stp>
        <tr r="K12" s="6"/>
        <tr r="K114" s="1"/>
      </tp>
      <tp>
        <v>0.19570000000000001</v>
        <stp/>
        <stp>ContractData</stp>
        <stp>X.US.CQGMYREUR</stp>
        <stp>Low</stp>
        <stp/>
        <stp>T</stp>
        <tr r="K9" s="9"/>
        <tr r="K197" s="1"/>
      </tp>
      <tp>
        <v>1.4596300000000002</v>
        <stp/>
        <stp>ContractData</stp>
        <stp>X.US.CQGMYRDKK</stp>
        <stp>Low</stp>
        <stp/>
        <stp>T</stp>
        <tr r="K8" s="9"/>
        <tr r="K196" s="1"/>
      </tp>
      <tp>
        <v>7.4566000000000008</v>
        <stp/>
        <stp>ContractData</stp>
        <stp>X.US.CQGEURDKK</stp>
        <stp>Low</stp>
        <stp/>
        <stp>T</stp>
        <tr r="K113" s="1"/>
        <tr r="K11" s="6"/>
      </tp>
      <tp>
        <v>1.5206000000000002</v>
        <stp/>
        <stp>ContractData</stp>
        <stp>X.US.CQGMYRCNY</stp>
        <stp>Low</stp>
        <stp/>
        <stp>T</stp>
        <tr r="K7" s="9"/>
        <tr r="K195" s="1"/>
      </tp>
      <tp>
        <v>1.5214000000000001</v>
        <stp/>
        <stp>ContractData</stp>
        <stp>X.US.CQGMYRCNH</stp>
        <stp>Low</stp>
        <stp/>
        <stp>T</stp>
        <tr r="K6" s="9"/>
        <tr r="K194" s="1"/>
      </tp>
      <tp>
        <v>0.19110000000000002</v>
        <stp/>
        <stp>ContractData</stp>
        <stp>X.US.CQGMYRCHF</stp>
        <stp>Low</stp>
        <stp/>
        <stp>T</stp>
        <tr r="K24" s="9"/>
        <tr r="K212" s="1"/>
      </tp>
      <tp>
        <v>1.4704300000000001</v>
        <stp/>
        <stp>ContractData</stp>
        <stp>X.US.CQGEURCAD</stp>
        <stp>Low</stp>
        <stp/>
        <stp>T</stp>
        <tr r="K6" s="6"/>
        <tr r="K108" s="1"/>
      </tp>
      <tp>
        <v>1000.77</v>
        <stp/>
        <stp>ContractData</stp>
        <stp>X.US.CQGEURCLP</stp>
        <stp>Low</stp>
        <stp/>
        <stp>T</stp>
        <tr r="K7" s="6"/>
        <tr r="K109" s="1"/>
      </tp>
      <tp>
        <v>7.7609000000000004</v>
        <stp/>
        <stp>ContractData</stp>
        <stp>X.US.CQGEURCNY</stp>
        <stp>Low</stp>
        <stp/>
        <stp>T</stp>
        <tr r="K111" s="1"/>
        <tr r="K9" s="6"/>
      </tp>
      <tp>
        <v>7.7654900000000007</v>
        <stp/>
        <stp>ContractData</stp>
        <stp>X.US.CQGEURCNH</stp>
        <stp>Low</stp>
        <stp/>
        <stp>T</stp>
        <tr r="K8" s="6"/>
        <tr r="K110" s="1"/>
      </tp>
      <tp>
        <v>0.97497000000000011</v>
        <stp/>
        <stp>ContractData</stp>
        <stp>X.US.CQGEURCHF</stp>
        <stp>Low</stp>
        <stp/>
        <stp>T</stp>
        <tr r="K39" s="6"/>
        <tr r="K141" s="1"/>
      </tp>
      <tp>
        <v>0.28810000000000002</v>
        <stp/>
        <stp>ContractData</stp>
        <stp>X.US.CQGMYRCAD</stp>
        <stp>Low</stp>
        <stp/>
        <stp>T</stp>
        <tr r="K5" s="9"/>
        <tr r="K193" s="1"/>
      </tp>
      <tp>
        <v>4.8900000000000006E-2</v>
        <stp/>
        <stp>ContractData</stp>
        <stp>X.US.CQGZARCHF</stp>
        <stp>Low</stp>
        <stp/>
        <stp>T</stp>
        <tr r="K22" s="11"/>
        <tr r="K270" s="1"/>
      </tp>
      <tp>
        <v>24.983000000000001</v>
        <stp/>
        <stp>ContractData</stp>
        <stp>X.US.CQGEURCZK</stp>
        <stp>Low</stp>
        <stp/>
        <stp>T</stp>
        <tr r="K10" s="6"/>
        <tr r="K112" s="1"/>
      </tp>
      <tp>
        <v>5.4396000000000004</v>
        <stp/>
        <stp>ContractData</stp>
        <stp>X.US.CQGEURBRL</stp>
        <stp>Low</stp>
        <stp/>
        <stp>T</stp>
        <tr r="K4" s="6"/>
        <tr r="K106" s="1"/>
      </tp>
      <tp>
        <v>3.1480000000000001E-2</v>
        <stp/>
        <stp>ContractData</stp>
        <stp>X.US.CQGIDRBRL</stp>
        <stp>Low</stp>
        <stp/>
        <stp>T</stp>
        <tr r="K19" s="7"/>
        <tr r="K162" s="1"/>
      </tp>
      <tp>
        <v>1.0663500000000001</v>
        <stp/>
        <stp>ContractData</stp>
        <stp>X.US.CQGMYRBRL</stp>
        <stp>Low</stp>
        <stp/>
        <stp>T</stp>
        <tr r="K3" s="9"/>
        <tr r="K191" s="1"/>
      </tp>
      <tp>
        <v>1.6218600000000001</v>
        <stp/>
        <stp>ContractData</stp>
        <stp>X.US.CQGEURAUD</stp>
        <stp>Low</stp>
        <stp/>
        <stp>T</stp>
        <tr r="K105" s="1"/>
        <tr r="K3" s="6"/>
      </tp>
      <tp>
        <v>946.70299999999997</v>
        <stp/>
        <stp>ContractData</stp>
        <stp>X.US.CQGEURARS</stp>
        <stp>Low</stp>
        <stp/>
        <stp>T</stp>
        <tr r="K104" s="1"/>
        <tr r="K2" s="6"/>
      </tp>
      <tp>
        <v>0.31741000000000003</v>
        <stp/>
        <stp>ContractData</stp>
        <stp>X.US.CQGMYRAUD</stp>
        <stp>Low</stp>
        <stp/>
        <stp>T</stp>
        <tr r="K2" s="9"/>
        <tr r="K190" s="1"/>
      </tp>
      <tp>
        <v>1485.22</v>
        <stp/>
        <stp>ContractData</stp>
        <stp>X.US.CQGEURNGN</stp>
        <stp>Low</stp>
        <stp/>
        <stp>T</stp>
        <tr r="K25" s="6"/>
        <tr r="K127" s="1"/>
      </tp>
      <tp>
        <v>11.653320000000001</v>
        <stp/>
        <stp>ContractData</stp>
        <stp>X.US.CQGEURNOK</stp>
        <stp>Low</stp>
        <stp/>
        <stp>T</stp>
        <tr r="K128" s="1"/>
        <tr r="K26" s="6"/>
      </tp>
      <tp>
        <v>0.35008</v>
        <stp/>
        <stp>ContractData</stp>
        <stp>X.US.CQGMYRNZD</stp>
        <stp>Low</stp>
        <stp/>
        <stp>T</stp>
        <tr r="K15" s="9"/>
        <tr r="K203" s="1"/>
      </tp>
      <tp>
        <v>1.7887000000000002</v>
        <stp/>
        <stp>ContractData</stp>
        <stp>X.US.CQGEURNZD</stp>
        <stp>Low</stp>
        <stp/>
        <stp>T</stp>
        <tr r="K24" s="6"/>
        <tr r="K126" s="1"/>
      </tp>
      <tp>
        <v>0.25559000000000004</v>
        <stp/>
        <stp>ContractData</stp>
        <stp>X.US.CQGZARMYR</stp>
        <stp>Low</stp>
        <stp/>
        <stp>T</stp>
        <tr r="K268" s="1"/>
        <tr r="K20" s="11"/>
      </tp>
      <tp>
        <v>0.90983000000000003</v>
        <stp/>
        <stp>ContractData</stp>
        <stp>X.US.CQGZARMXN</stp>
        <stp>Low</stp>
        <stp/>
        <stp>T</stp>
        <tr r="K269" s="1"/>
        <tr r="K21" s="11"/>
      </tp>
      <tp>
        <v>10.789</v>
        <stp/>
        <stp>ContractData</stp>
        <stp>X.US.CQGEURMAD</stp>
        <stp>Low</stp>
        <stp/>
        <stp>T</stp>
        <tr r="K125" s="1"/>
        <tr r="K23" s="6"/>
      </tp>
      <tp>
        <v>5.6700000000000007E-2</v>
        <stp/>
        <stp>ContractData</stp>
        <stp>X.US.CQGINRMYR</stp>
        <stp>Low</stp>
        <stp/>
        <stp>T</stp>
        <tr r="K17" s="7"/>
        <tr r="K161" s="1"/>
      </tp>
      <tp>
        <v>2.9480000000000003E-2</v>
        <stp/>
        <stp>ContractData</stp>
        <stp>X.US.CQGIDRMYR</stp>
        <stp>Low</stp>
        <stp/>
        <stp>T</stp>
        <tr r="K163" s="1"/>
        <tr r="K20" s="7"/>
      </tp>
      <tp>
        <v>18.134499999999999</v>
        <stp/>
        <stp>ContractData</stp>
        <stp>X.US.CQGEURMXN</stp>
        <stp>Low</stp>
        <stp/>
        <stp>T</stp>
        <tr r="K124" s="1"/>
        <tr r="K22" s="6"/>
      </tp>
      <tp>
        <v>5.0966000000000005</v>
        <stp/>
        <stp>ContractData</stp>
        <stp>X.US.CQGEURMYR</stp>
        <stp>Low</stp>
        <stp/>
        <stp>T</stp>
        <tr r="K123" s="1"/>
        <tr r="K21" s="6"/>
      </tp>
      <tp>
        <v>142.66499999999999</v>
        <stp/>
        <stp>ContractData</stp>
        <stp>X.US.CQGEURKES</stp>
        <stp>Low</stp>
        <stp/>
        <stp>T</stp>
        <tr r="K20" s="6"/>
        <tr r="K122" s="1"/>
      </tp>
      <tp>
        <v>1456.885</v>
        <stp/>
        <stp>ContractData</stp>
        <stp>X.US.CQGEURKRW</stp>
        <stp>Low</stp>
        <stp/>
        <stp>T</stp>
        <tr r="K36" s="6"/>
        <tr r="K138" s="1"/>
      </tp>
      <tp>
        <v>8.4370000000000001E-2</v>
        <stp/>
        <stp>ContractData</stp>
        <stp>X.US.CQGIDRKRW</stp>
        <stp>Low</stp>
        <stp/>
        <stp>T</stp>
        <tr r="K164" s="1"/>
        <tr r="K21" s="7"/>
      </tp>
      <tp>
        <v>285.44</v>
        <stp/>
        <stp>ContractData</stp>
        <stp>X.US.CQGMYRKRW</stp>
        <stp>Low</stp>
        <stp/>
        <stp>T</stp>
        <tr r="K209" s="1"/>
        <tr r="K21" s="9"/>
      </tp>
      <tp>
        <v>8.3150000000000013</v>
        <stp/>
        <stp>ContractData</stp>
        <stp>X.US.CQGZARJPY</stp>
        <stp>Low</stp>
        <stp/>
        <stp>T</stp>
        <tr r="K267" s="1"/>
        <tr r="K19" s="11"/>
      </tp>
      <tp>
        <v>165.642</v>
        <stp/>
        <stp>ContractData</stp>
        <stp>X.US.CQGEURJPY</stp>
        <stp>Low</stp>
        <stp/>
        <stp>T</stp>
        <tr r="K121" s="1"/>
        <tr r="K19" s="6"/>
      </tp>
      <tp>
        <v>32.454900000000002</v>
        <stp/>
        <stp>ContractData</stp>
        <stp>X.US.CQGMYRJPY</stp>
        <stp>Low</stp>
        <stp/>
        <stp>T</stp>
        <tr r="K14" s="9"/>
        <tr r="K202" s="1"/>
      </tp>
      <tp>
        <v>17257</v>
        <stp/>
        <stp>ContractData</stp>
        <stp>X.US.CQGEURIDR</stp>
        <stp>Low</stp>
        <stp/>
        <stp>T</stp>
        <tr r="K119" s="1"/>
        <tr r="K17" s="6"/>
      </tp>
      <tp>
        <v>17.593900000000001</v>
        <stp/>
        <stp>ContractData</stp>
        <stp>X.US.CQGMYRINR</stp>
        <stp>Low</stp>
        <stp/>
        <stp>T</stp>
        <tr r="K199" s="1"/>
        <tr r="K11" s="9"/>
      </tp>
      <tp>
        <v>3381.3</v>
        <stp/>
        <stp>ContractData</stp>
        <stp>X.US.CQGMYRIDR</stp>
        <stp>Low</stp>
        <stp/>
        <stp>T</stp>
        <tr r="K200" s="1"/>
        <tr r="K12" s="9"/>
      </tp>
      <tp t="s">
        <v/>
        <stp/>
        <stp>ContractData</stp>
        <stp>X.US.CQGMYRIDT</stp>
        <stp>Low</stp>
        <stp/>
        <stp>T</stp>
        <tr r="K201" s="1"/>
        <tr r="K13" s="9"/>
      </tp>
      <tp>
        <v>3.9858500000000001</v>
        <stp/>
        <stp>ContractData</stp>
        <stp>X.US.CQGEURILS</stp>
        <stp>Low</stp>
        <stp/>
        <stp>T</stp>
        <tr r="K120" s="1"/>
        <tr r="K18" s="6"/>
      </tp>
      <tp>
        <v>89.790700000000001</v>
        <stp/>
        <stp>ContractData</stp>
        <stp>X.US.CQGEURINR</stp>
        <stp>Low</stp>
        <stp/>
        <stp>T</stp>
        <tr r="K16" s="6"/>
        <tr r="K118" s="1"/>
      </tp>
      <tp>
        <v>150.28300000000002</v>
        <stp/>
        <stp>ContractData</stp>
        <stp>X.US.CQGEURISK</stp>
        <stp>Low</stp>
        <stp/>
        <stp>T</stp>
        <tr r="K15" s="6"/>
        <tr r="K117" s="1"/>
      </tp>
      <tp>
        <v>1.6483000000000001</v>
        <stp/>
        <stp>ContractData</stp>
        <stp>X.US.CQGMYRHKD</stp>
        <stp>Low</stp>
        <stp/>
        <stp>T</stp>
        <tr r="K198" s="1"/>
        <tr r="K10" s="9"/>
      </tp>
      <tp>
        <v>8.4069200000000013</v>
        <stp/>
        <stp>ContractData</stp>
        <stp>X.US.CQGEURHKD</stp>
        <stp>Low</stp>
        <stp/>
        <stp>T</stp>
        <tr r="K115" s="1"/>
        <tr r="K13" s="6"/>
      </tp>
      <tp>
        <v>388.18</v>
        <stp/>
        <stp>ContractData</stp>
        <stp>X.US.CQGEURHUF</stp>
        <stp>Low</stp>
        <stp/>
        <stp>T</stp>
        <tr r="K116" s="1"/>
        <tr r="K14" s="6"/>
      </tp>
      <tp>
        <v>42.538600000000002</v>
        <stp/>
        <stp>ContractData</stp>
        <stp>X.US.CQGEURUAH</stp>
        <stp>Low</stp>
        <stp/>
        <stp>T</stp>
        <tr r="K44" s="6"/>
        <tr r="K146" s="1"/>
      </tp>
      <tp>
        <v>1.0754300000000001</v>
        <stp/>
        <stp>ContractData</stp>
        <stp>X.US.CQGEURUSD</stp>
        <stp>Low</stp>
        <stp/>
        <stp>T</stp>
        <tr r="K148" s="1"/>
        <tr r="K46" s="6"/>
      </tp>
      <tp>
        <v>41.038000000000004</v>
        <stp/>
        <stp>ContractData</stp>
        <stp>X.US.CQGEURUYU</stp>
        <stp>Low</stp>
        <stp/>
        <stp>T</stp>
        <tr r="K147" s="1"/>
        <tr r="K45" s="6"/>
      </tp>
      <tp>
        <v>0.2109</v>
        <stp/>
        <stp>ContractData</stp>
        <stp>X.US.CQGMYRUSD</stp>
        <stp>Low</stp>
        <stp/>
        <stp>T</stp>
        <tr r="K216" s="1"/>
        <tr r="K28" s="9"/>
      </tp>
      <tp>
        <v>0.66083000000000003</v>
        <stp/>
        <stp>ContractData</stp>
        <stp>X.US.CQGMYRTND</stp>
        <stp>Low</stp>
        <stp/>
        <stp>T</stp>
        <tr r="K215" s="1"/>
        <tr r="K27" s="9"/>
      </tp>
      <tp>
        <v>7.7416300000000007</v>
        <stp/>
        <stp>ContractData</stp>
        <stp>X.US.CQGMYRTHB</stp>
        <stp>Low</stp>
        <stp/>
        <stp>T</stp>
        <tr r="K214" s="1"/>
        <tr r="K26" s="9"/>
      </tp>
      <tp>
        <v>3.3704200000000002</v>
        <stp/>
        <stp>ContractData</stp>
        <stp>X.US.CQGEURTND</stp>
        <stp>Low</stp>
        <stp/>
        <stp>T</stp>
        <tr r="K144" s="1"/>
        <tr r="K42" s="6"/>
      </tp>
      <tp>
        <v>39.534199999999998</v>
        <stp/>
        <stp>ContractData</stp>
        <stp>X.US.CQGEURTHB</stp>
        <stp>Low</stp>
        <stp/>
        <stp>T</stp>
        <tr r="K41" s="6"/>
        <tr r="K143" s="1"/>
      </tp>
      <tp>
        <v>34.753500000000003</v>
        <stp/>
        <stp>ContractData</stp>
        <stp>X.US.CQGEURTWD</stp>
        <stp>Low</stp>
        <stp/>
        <stp>T</stp>
        <tr r="K40" s="6"/>
        <tr r="K142" s="1"/>
      </tp>
      <tp>
        <v>34.651200000000003</v>
        <stp/>
        <stp>ContractData</stp>
        <stp>X.US.CQGEURTRY</stp>
        <stp>Low</stp>
        <stp/>
        <stp>T</stp>
        <tr r="K145" s="1"/>
        <tr r="K43" s="6"/>
      </tp>
      <tp>
        <v>6.8068300000000006</v>
        <stp/>
        <stp>ContractData</stp>
        <stp>X.US.CQGMYRTWD</stp>
        <stp>Low</stp>
        <stp/>
        <stp>T</stp>
        <tr r="K25" s="9"/>
        <tr r="K213" s="1"/>
      </tp>
      <tp>
        <v>11.635250000000001</v>
        <stp/>
        <stp>ContractData</stp>
        <stp>X.US.CQGEURSEK</stp>
        <stp>Low</stp>
        <stp/>
        <stp>T</stp>
        <tr r="K140" s="1"/>
        <tr r="K38" s="6"/>
      </tp>
      <tp>
        <v>1.4533900000000002</v>
        <stp/>
        <stp>ContractData</stp>
        <stp>X.US.CQGEURSGD</stp>
        <stp>Low</stp>
        <stp/>
        <stp>T</stp>
        <tr r="K34" s="6"/>
        <tr r="K136" s="1"/>
      </tp>
      <tp>
        <v>4.0327000000000002</v>
        <stp/>
        <stp>ContractData</stp>
        <stp>X.US.CQGEURSAR</stp>
        <stp>Low</stp>
        <stp/>
        <stp>T</stp>
        <tr r="K33" s="6"/>
        <tr r="K135" s="1"/>
      </tp>
      <tp>
        <v>2.2774000000000001</v>
        <stp/>
        <stp>ContractData</stp>
        <stp>X.US.CQGMYRSEK</stp>
        <stp>Low</stp>
        <stp/>
        <stp>T</stp>
        <tr r="K23" s="9"/>
        <tr r="K211" s="1"/>
      </tp>
      <tp>
        <v>0.28470000000000001</v>
        <stp/>
        <stp>ContractData</stp>
        <stp>X.US.CQGMYRSGD</stp>
        <stp>Low</stp>
        <stp/>
        <stp>T</stp>
        <tr r="K207" s="1"/>
        <tr r="K19" s="9"/>
      </tp>
      <tp>
        <v>35.303600000000003</v>
        <stp/>
        <stp>ContractData</stp>
        <stp>X.US.CQGEURSRD</stp>
        <stp>Low</stp>
        <stp/>
        <stp>T</stp>
        <tr r="K139" s="1"/>
        <tr r="K37" s="6"/>
      </tp>
      <tp>
        <v>4.96922</v>
        <stp/>
        <stp>ContractData</stp>
        <stp>X.US.CQGEURRON</stp>
        <stp>Low</stp>
        <stp/>
        <stp>T</stp>
        <tr r="K133" s="1"/>
        <tr r="K31" s="6"/>
      </tp>
      <tp>
        <v>97.724000000000004</v>
        <stp/>
        <stp>ContractData</stp>
        <stp>X.US.CQGEURRUB</stp>
        <stp>Low</stp>
        <stp/>
        <stp>T</stp>
        <tr r="K32" s="6"/>
        <tr r="K134" s="1"/>
      </tp>
      <tp>
        <v>19.139400000000002</v>
        <stp/>
        <stp>ContractData</stp>
        <stp>X.US.CQGMYRRUB</stp>
        <stp>Low</stp>
        <stp/>
        <stp>T</stp>
        <tr r="K206" s="1"/>
        <tr r="K18" s="9"/>
      </tp>
      <tp>
        <v>3.9184000000000001</v>
        <stp/>
        <stp>ContractData</stp>
        <stp>X.US.CQGEURQAR</stp>
        <stp>Low</stp>
        <stp/>
        <stp>T</stp>
        <tr r="K132" s="1"/>
        <tr r="K30" s="6"/>
      </tp>
      <tp>
        <v>4.0116000000000005</v>
        <stp/>
        <stp>ContractData</stp>
        <stp>X.US.CQGEURPEN</stp>
        <stp>Low</stp>
        <stp/>
        <stp>T</stp>
        <tr r="K129" s="1"/>
        <tr r="K27" s="6"/>
      </tp>
      <tp>
        <v>12.067</v>
        <stp/>
        <stp>ContractData</stp>
        <stp>X.US.CQGMYRPHP</stp>
        <stp>Low</stp>
        <stp/>
        <stp>T</stp>
        <tr r="K205" s="1"/>
        <tr r="K17" s="9"/>
      </tp>
      <tp>
        <v>58.648000000000003</v>
        <stp/>
        <stp>ContractData</stp>
        <stp>X.US.CQGMYRPKR</stp>
        <stp>Low</stp>
        <stp/>
        <stp>T</stp>
        <tr r="K16" s="9"/>
        <tr r="K204" s="1"/>
      </tp>
      <tp>
        <v>4.3036900000000005</v>
        <stp/>
        <stp>ContractData</stp>
        <stp>X.US.CQGEURPLN</stp>
        <stp>Low</stp>
        <stp/>
        <stp>T</stp>
        <tr r="K29" s="6"/>
        <tr r="K131" s="1"/>
      </tp>
      <tp>
        <v>61.552900000000001</v>
        <stp/>
        <stp>ContractData</stp>
        <stp>X.US.CQGEURPHP</stp>
        <stp>Low</stp>
        <stp/>
        <stp>T</stp>
        <tr r="K28" s="6"/>
        <tr r="K130" s="1"/>
      </tp>
      <tp>
        <v>19.841000000000001</v>
        <stp/>
        <stp>ContractData</stp>
        <stp>X.US.CQGEURZAR</stp>
        <stp>Low</stp>
        <stp/>
        <stp>T</stp>
        <tr r="K137" s="1"/>
        <tr r="K35" s="6"/>
      </tp>
      <tp>
        <v>3.8912000000000004</v>
        <stp/>
        <stp>ContractData</stp>
        <stp>X.US.CQGMYRZAR</stp>
        <stp>Low</stp>
        <stp/>
        <stp>T</stp>
        <tr r="K208" s="1"/>
        <tr r="K20" s="9"/>
      </tp>
      <tp t="s">
        <v/>
        <stp/>
        <stp>ContractData</stp>
        <stp>X.US.CQGMYRXDR</stp>
        <stp>Low</stp>
        <stp/>
        <stp>T</stp>
        <tr r="K22" s="9"/>
        <tr r="K210" s="1"/>
      </tp>
      <tp>
        <v>1.173978819969737</v>
        <stp/>
        <stp>StudyData</stp>
        <stp>X.US.CQGZARJPY</stp>
        <stp>PCB</stp>
        <stp>BaseType=Index,Index=1</stp>
        <stp>Close</stp>
        <stp>W</stp>
        <stp/>
        <stp>all</stp>
        <stp/>
        <stp/>
        <stp/>
        <stp>T</stp>
        <tr r="O13" s="1"/>
        <tr r="O18" s="11"/>
      </tp>
      <tp>
        <v>-3.5208643815201173</v>
        <stp/>
        <stp>StudyData</stp>
        <stp>X.US.CQGTHBPHP</stp>
        <stp>PCB</stp>
        <stp>BaseType=Index,Index=1</stp>
        <stp>Close</stp>
        <stp>A</stp>
        <stp/>
        <stp>all</stp>
        <stp/>
        <stp/>
        <stp/>
        <stp>T</stp>
        <tr r="Q379" s="1"/>
        <tr r="Q13" s="12"/>
      </tp>
      <tp>
        <v>-1.5948592955297303</v>
        <stp/>
        <stp>StudyData</stp>
        <stp>X.US.CQGUSDSEK</stp>
        <stp>PCB</stp>
        <stp>BaseType=Index,Index=1</stp>
        <stp>Close</stp>
        <stp>M</stp>
        <stp/>
        <stp>all</stp>
        <stp/>
        <stp/>
        <stp/>
        <stp>T</stp>
        <tr r="P19" s="1"/>
        <tr r="P9" s="13"/>
      </tp>
      <tp>
        <v>-0.35666110336313184</v>
        <stp/>
        <stp>StudyData</stp>
        <stp>X.US.CQGTHBIDR</stp>
        <stp>PCB</stp>
        <stp>BaseType=Index,Index=1</stp>
        <stp>Close</stp>
        <stp>M</stp>
        <stp/>
        <stp>all</stp>
        <stp/>
        <stp/>
        <stp/>
        <stp>T</stp>
        <tr r="P302" s="1"/>
        <tr r="P10" s="12"/>
      </tp>
      <tp>
        <v>0.69588491134159469</v>
        <stp/>
        <stp>StudyData</stp>
        <stp>X.US.CQGJPYCZK</stp>
        <stp>PCB</stp>
        <stp>BaseType=Index,Index=1</stp>
        <stp>Close</stp>
        <stp>M</stp>
        <stp/>
        <stp>all</stp>
        <stp/>
        <stp/>
        <stp/>
        <stp>T</stp>
        <tr r="P386" s="1"/>
        <tr r="P16" s="8"/>
      </tp>
      <tp>
        <v>0.15396784185389223</v>
        <stp/>
        <stp>StudyData</stp>
        <stp>X.US.CQGEURRON</stp>
        <stp>PCB</stp>
        <stp>BaseType=Index,Index=1</stp>
        <stp>Close</stp>
        <stp>W</stp>
        <stp/>
        <stp>all</stp>
        <stp/>
        <stp/>
        <stp/>
        <stp>T</stp>
        <tr r="O90" s="1"/>
        <tr r="O10" s="6"/>
      </tp>
      <tp>
        <v>-0.59544658493870406</v>
        <stp/>
        <stp>StudyData</stp>
        <stp>X.US.CQGINRMYR</stp>
        <stp>PCB</stp>
        <stp>BaseType=Index,Index=1</stp>
        <stp>Close</stp>
        <stp>M</stp>
        <stp/>
        <stp>all</stp>
        <stp/>
        <stp/>
        <stp/>
        <stp>T</stp>
        <tr r="P275" s="1"/>
        <tr r="P17" s="7"/>
      </tp>
      <tp>
        <v>0.27751431482067401</v>
        <stp/>
        <stp>StudyData</stp>
        <stp>X.US.CQGMYRSGD</stp>
        <stp>PCB</stp>
        <stp>BaseType=Index,Index=1</stp>
        <stp>Close</stp>
        <stp>W</stp>
        <stp/>
        <stp>all</stp>
        <stp/>
        <stp/>
        <stp/>
        <stp>T</stp>
        <tr r="O84" s="1"/>
        <tr r="O14" s="9"/>
      </tp>
      <tp>
        <v>-1.1222242856763855</v>
        <stp/>
        <stp>StudyData</stp>
        <stp>X.US.CQGUSDPEN</stp>
        <stp>PCB</stp>
        <stp>BaseType=Index,Index=1</stp>
        <stp>Close</stp>
        <stp>M</stp>
        <stp/>
        <stp>all</stp>
        <stp/>
        <stp/>
        <stp/>
        <stp>T</stp>
        <tr r="P304" s="1"/>
        <tr r="P106" s="13"/>
      </tp>
      <tp>
        <v>1.2734933889457657E-2</v>
        <stp/>
        <stp>StudyData</stp>
        <stp>X.US.CQGEURNOK</stp>
        <stp>PCB</stp>
        <stp>BaseType=Index,Index=1</stp>
        <stp>Close</stp>
        <stp>W</stp>
        <stp/>
        <stp>all</stp>
        <stp/>
        <stp/>
        <stp/>
        <stp>T</stp>
        <tr r="O18" s="1"/>
        <tr r="O2" s="6"/>
      </tp>
      <tp>
        <v>-0.14160611142165178</v>
        <stp/>
        <stp>StudyData</stp>
        <stp>X.US.CQGUSDGEL</stp>
        <stp>PCB</stp>
        <stp>BaseType=Index,Index=1</stp>
        <stp>Close</stp>
        <stp>M</stp>
        <stp/>
        <stp>all</stp>
        <stp/>
        <stp/>
        <stp/>
        <stp>T</stp>
        <tr r="P67" s="13"/>
        <tr r="P213" s="1"/>
      </tp>
      <tp>
        <v>-1.119190104514391</v>
        <stp/>
        <stp>StudyData</stp>
        <stp>X.US.CQGEURAUD</stp>
        <stp>PCB</stp>
        <stp>BaseType=Index,Index=1</stp>
        <stp>Close</stp>
        <stp>M</stp>
        <stp/>
        <stp>all</stp>
        <stp/>
        <stp/>
        <stp/>
        <stp>T</stp>
        <tr r="P42" s="1"/>
        <tr r="P6" s="6"/>
      </tp>
      <tp>
        <v>0.1140690301614774</v>
        <stp/>
        <stp>StudyData</stp>
        <stp>X.US.CQGAUDHKD</stp>
        <stp>PCB</stp>
        <stp>BaseType=Index,Index=1</stp>
        <stp>Close</stp>
        <stp>W</stp>
        <stp/>
        <stp>all</stp>
        <stp/>
        <stp/>
        <stp/>
        <stp>T</stp>
        <tr r="O374" s="1"/>
        <tr r="O15" s="3"/>
      </tp>
      <tp>
        <v>-0.54637264301693833</v>
        <stp/>
        <stp>StudyData</stp>
        <stp>X.US.CQGEURHUF</stp>
        <stp>PCB</stp>
        <stp>BaseType=Index,Index=1</stp>
        <stp>Close</stp>
        <stp>M</stp>
        <stp/>
        <stp>all</stp>
        <stp/>
        <stp/>
        <stp/>
        <stp>T</stp>
        <tr r="P131" s="1"/>
        <tr r="P19" s="6"/>
      </tp>
      <tp>
        <v>9.29368029739739E-2</v>
        <stp/>
        <stp>StudyData</stp>
        <stp>X.US.CQGJPYNZD</stp>
        <stp>PCB</stp>
        <stp>BaseType=Index,Index=1</stp>
        <stp>Close</stp>
        <stp>M</stp>
        <stp/>
        <stp>all</stp>
        <stp/>
        <stp/>
        <stp/>
        <stp>T</stp>
        <tr r="P412" s="1"/>
        <tr r="P24" s="8"/>
      </tp>
      <tp>
        <v>8.402419896930946E-2</v>
        <stp/>
        <stp>StudyData</stp>
        <stp>X.US.CQGBRLCHF</stp>
        <stp>PCB</stp>
        <stp>BaseType=Index,Index=1</stp>
        <stp>Close</stp>
        <stp>W</stp>
        <stp/>
        <stp>all</stp>
        <stp/>
        <stp/>
        <stp/>
        <stp>T</stp>
        <tr r="O139" s="1"/>
        <tr r="O13" s="4"/>
      </tp>
      <tp>
        <v>-0.27982578496399002</v>
        <stp/>
        <stp>StudyData</stp>
        <stp>X.US.CQGSGDMYR</stp>
        <stp>PCB</stp>
        <stp>BaseType=Index,Index=1</stp>
        <stp>Close</stp>
        <stp>W</stp>
        <stp/>
        <stp>all</stp>
        <stp/>
        <stp/>
        <stp/>
        <stp>T</stp>
        <tr r="O346" s="1"/>
        <tr r="O12" s="11"/>
      </tp>
      <tp>
        <v>0.68205113803900064</v>
        <stp/>
        <stp>StudyData</stp>
        <stp>X.US.CQGUSDBIF</stp>
        <stp>PCB</stp>
        <stp>BaseType=Index,Index=1</stp>
        <stp>Close</stp>
        <stp>A</stp>
        <stp/>
        <stp>all</stp>
        <stp/>
        <stp/>
        <stp/>
        <stp>T</stp>
        <tr r="Q342" s="1"/>
        <tr r="Q113" s="13"/>
      </tp>
      <tp>
        <v>1.6944759725809355</v>
        <stp/>
        <stp>StudyData</stp>
        <stp>X.US.CQGTWDTHB</stp>
        <stp>PCB</stp>
        <stp>BaseType=Index,Index=1</stp>
        <stp>Close</stp>
        <stp>A</stp>
        <stp/>
        <stp>all</stp>
        <stp/>
        <stp/>
        <stp/>
        <stp>T</stp>
        <tr r="Q150" s="1"/>
        <tr r="Q3" s="12"/>
      </tp>
      <tp>
        <v>0.44293015332198171</v>
        <stp/>
        <stp>StudyData</stp>
        <stp>X.US.CQGIDRMYR</stp>
        <stp>PCB</stp>
        <stp>BaseType=Index,Index=1</stp>
        <stp>Close</stp>
        <stp>M</stp>
        <stp/>
        <stp>all</stp>
        <stp/>
        <stp/>
        <stp/>
        <stp>T</stp>
        <tr r="P401" s="1"/>
        <tr r="P21" s="7"/>
      </tp>
      <tp>
        <v>-0.58386065627242567</v>
        <stp/>
        <stp>StudyData</stp>
        <stp>X.US.CQGNZDBRL</stp>
        <stp>PCB</stp>
        <stp>BaseType=Index,Index=1</stp>
        <stp>Close</stp>
        <stp>A</stp>
        <stp/>
        <stp>all</stp>
        <stp/>
        <stp/>
        <stp/>
        <stp>T</stp>
        <tr r="Q309" s="1"/>
        <tr r="Q18" s="10"/>
      </tp>
      <tp>
        <v>-1.4541550871349285</v>
        <stp/>
        <stp>StudyData</stp>
        <stp>X.US.CQGEURRUB</stp>
        <stp>PCB</stp>
        <stp>BaseType=Index,Index=1</stp>
        <stp>Close</stp>
        <stp>M</stp>
        <stp/>
        <stp>all</stp>
        <stp/>
        <stp/>
        <stp/>
        <stp>T</stp>
        <tr r="P356" s="1"/>
        <tr r="P42" s="6"/>
      </tp>
      <tp>
        <v>1.361340648269662E-2</v>
        <stp/>
        <stp>StudyData</stp>
        <stp>X.US.CQGUSDAED</stp>
        <stp>PCB</stp>
        <stp>BaseType=Index,Index=1</stp>
        <stp>Close</stp>
        <stp>M</stp>
        <stp/>
        <stp>all</stp>
        <stp/>
        <stp/>
        <stp/>
        <stp>T</stp>
        <tr r="P54" s="13"/>
        <tr r="P187" s="1"/>
      </tp>
      <tp>
        <v>-0.16549441456350847</v>
        <stp/>
        <stp>StudyData</stp>
        <stp>X.US.CQGNZDIDR</stp>
        <stp>PCB</stp>
        <stp>BaseType=Index,Index=1</stp>
        <stp>Close</stp>
        <stp>W</stp>
        <stp/>
        <stp>all</stp>
        <stp/>
        <stp/>
        <stp/>
        <stp>T</stp>
        <tr r="O75" s="1"/>
        <tr r="O7" s="10"/>
      </tp>
      <tp>
        <v>7.9170000000000004E-2</v>
        <stp/>
        <stp>StudyData</stp>
        <stp>X.US.CQGRUBCNY</stp>
        <stp>PCB</stp>
        <stp>BaseType=Index,Index=1</stp>
        <stp>Close</stp>
        <stp>A</stp>
        <stp/>
        <stp>all</stp>
        <stp/>
        <stp/>
        <stp/>
        <stp>T</stp>
        <tr r="Q157" s="1"/>
        <tr r="Q37" s="10"/>
      </tp>
      <tp>
        <v>-0.68120971740209746</v>
        <stp/>
        <stp>StudyData</stp>
        <stp>X.US.CQGSEKNOK</stp>
        <stp>PCB</stp>
        <stp>BaseType=Index,Index=1</stp>
        <stp>Close</stp>
        <stp>A</stp>
        <stp/>
        <stp>all</stp>
        <stp/>
        <stp/>
        <stp/>
        <stp>T</stp>
        <tr r="Q184" s="1"/>
        <tr r="Q29" s="11"/>
      </tp>
      <tp>
        <v>-4.8915562146630762</v>
        <stp/>
        <stp>StudyData</stp>
        <stp>X.US.CQGEURUYU</stp>
        <stp>PCB</stp>
        <stp>BaseType=Index,Index=1</stp>
        <stp>Close</stp>
        <stp>A</stp>
        <stp/>
        <stp>all</stp>
        <stp/>
        <stp/>
        <stp/>
        <stp>T</stp>
        <tr r="Q306" s="1"/>
        <tr r="Q38" s="6"/>
      </tp>
      <tp>
        <v>-1.1141647478273788</v>
        <stp/>
        <stp>StudyData</stp>
        <stp>X.US.CQGUSDKES</stp>
        <stp>PCB</stp>
        <stp>BaseType=Index,Index=1</stp>
        <stp>Close</stp>
        <stp>M</stp>
        <stp/>
        <stp>all</stp>
        <stp/>
        <stp/>
        <stp/>
        <stp>T</stp>
        <tr r="P413" s="1"/>
        <tr r="P122" s="13"/>
      </tp>
      <tp>
        <v>0.32938638371175166</v>
        <stp/>
        <stp>StudyData</stp>
        <stp>X.US.CQGUSDVES</stp>
        <stp>PCB</stp>
        <stp>BaseType=Index,Index=1</stp>
        <stp>Close</stp>
        <stp>M</stp>
        <stp/>
        <stp>all</stp>
        <stp/>
        <stp/>
        <stp/>
        <stp>T</stp>
        <tr r="P93" s="13"/>
        <tr r="P239" s="1"/>
      </tp>
      <tp>
        <v>2.8474262963313959</v>
        <stp/>
        <stp>StudyData</stp>
        <stp>X.US.CQGBRLARS</stp>
        <stp>PCB</stp>
        <stp>BaseType=Index,Index=1</stp>
        <stp>Close</stp>
        <stp>M</stp>
        <stp/>
        <stp>all</stp>
        <stp/>
        <stp/>
        <stp/>
        <stp>T</stp>
        <tr r="P117" s="1"/>
        <tr r="P10" s="4"/>
      </tp>
      <tp>
        <v>0</v>
        <stp/>
        <stp>StudyData</stp>
        <stp>X.US.CQGUSDYER</stp>
        <stp>PCB</stp>
        <stp>BaseType=Index,Index=1</stp>
        <stp>Close</stp>
        <stp>M</stp>
        <stp/>
        <stp>all</stp>
        <stp/>
        <stp/>
        <stp/>
        <stp>T</stp>
        <tr r="P286" s="1"/>
        <tr r="P102" s="13"/>
      </tp>
      <tp>
        <v>-2.5196976362836496</v>
        <stp/>
        <stp>StudyData</stp>
        <stp>X.US.CQGBOBBRL</stp>
        <stp>PCB</stp>
        <stp>BaseType=Index,Index=1</stp>
        <stp>Close</stp>
        <stp>M</stp>
        <stp/>
        <stp>all</stp>
        <stp/>
        <stp/>
        <stp/>
        <stp>T</stp>
        <tr r="P268" s="1"/>
        <tr r="P2" s="4"/>
      </tp>
      <tp>
        <v>1.4260249554367326</v>
        <stp/>
        <stp>StudyData</stp>
        <stp>X.US.CQGUSDGIP</stp>
        <stp>PCB</stp>
        <stp>BaseType=Index,Index=1</stp>
        <stp>Close</stp>
        <stp>A</stp>
        <stp/>
        <stp>all</stp>
        <stp/>
        <stp/>
        <stp/>
        <stp>T</stp>
        <tr r="Q39" s="13"/>
        <tr r="Q133" s="1"/>
      </tp>
      <tp>
        <v>3.8941435292984066</v>
        <stp/>
        <stp>StudyData</stp>
        <stp>X.US.CQGNZDTRY</stp>
        <stp>PCB</stp>
        <stp>BaseType=Index,Index=1</stp>
        <stp>Close</stp>
        <stp>A</stp>
        <stp/>
        <stp>all</stp>
        <stp/>
        <stp/>
        <stp/>
        <stp>T</stp>
        <tr r="Q279" s="1"/>
        <tr r="Q16" s="10"/>
      </tp>
      <tp>
        <v>0.2000311736894187</v>
        <stp/>
        <stp>StudyData</stp>
        <stp>X.US.CQGGBPKWD</stp>
        <stp>PCB</stp>
        <stp>BaseType=Index,Index=1</stp>
        <stp>Close</stp>
        <stp>M</stp>
        <stp/>
        <stp>all</stp>
        <stp/>
        <stp/>
        <stp/>
        <stp>T</stp>
        <tr r="P324" s="1"/>
        <tr r="P45" s="4"/>
      </tp>
      <tp>
        <v>-0.30066809678322509</v>
        <stp/>
        <stp>StudyData</stp>
        <stp>X.US.CQGGBPTWD</stp>
        <stp>PCB</stp>
        <stp>BaseType=Index,Index=1</stp>
        <stp>Close</stp>
        <stp>M</stp>
        <stp/>
        <stp>all</stp>
        <stp/>
        <stp/>
        <stp/>
        <stp>T</stp>
        <tr r="P29" s="4"/>
        <tr r="P116" s="1"/>
      </tp>
      <tp>
        <v>0.72850505473162697</v>
        <stp/>
        <stp>StudyData</stp>
        <stp>X.US.CQGEURMYR</stp>
        <stp>PCB</stp>
        <stp>BaseType=Index,Index=1</stp>
        <stp>Close</stp>
        <stp>A</stp>
        <stp/>
        <stp>all</stp>
        <stp/>
        <stp/>
        <stp/>
        <stp>T</stp>
        <tr r="Q249" s="1"/>
        <tr r="Q32" s="6"/>
      </tp>
      <tp>
        <v>7.9356864368766822E-2</v>
        <stp/>
        <stp>StudyData</stp>
        <stp>X.US.CQGPLNCZK</stp>
        <stp>PCB</stp>
        <stp>BaseType=Index,Index=1</stp>
        <stp>Close</stp>
        <stp>W</stp>
        <stp/>
        <stp>all</stp>
        <stp/>
        <stp/>
        <stp/>
        <stp>T</stp>
        <tr r="O297" s="1"/>
        <tr r="O34" s="10"/>
      </tp>
      <tp>
        <v>-2.1387411347517835</v>
        <stp/>
        <stp>StudyData</stp>
        <stp>X.US.CQGTWDPHP</stp>
        <stp>PCB</stp>
        <stp>BaseType=Index,Index=1</stp>
        <stp>Close</stp>
        <stp>A</stp>
        <stp/>
        <stp>all</stp>
        <stp/>
        <stp/>
        <stp/>
        <stp>T</stp>
        <tr r="Q365" s="1"/>
        <tr r="Q6" s="12"/>
      </tp>
      <tp>
        <v>0.3625207960139748</v>
        <stp/>
        <stp>StudyData</stp>
        <stp>X.US.CQGCADTRY</stp>
        <stp>PCB</stp>
        <stp>BaseType=Index,Index=1</stp>
        <stp>Close</stp>
        <stp>M</stp>
        <stp/>
        <stp>all</stp>
        <stp/>
        <stp/>
        <stp/>
        <stp>T</stp>
        <tr r="P305" s="1"/>
        <tr r="P9" s="5"/>
      </tp>
      <tp>
        <v>0.66649011299435523</v>
        <stp/>
        <stp>StudyData</stp>
        <stp>X.US.CQGDKKMYR</stp>
        <stp>PCB</stp>
        <stp>BaseType=Index,Index=1</stp>
        <stp>Close</stp>
        <stp>A</stp>
        <stp/>
        <stp>all</stp>
        <stp/>
        <stp/>
        <stp/>
        <stp>T</stp>
        <tr r="Q263" s="1"/>
        <tr r="Q28" s="5"/>
      </tp>
      <tp>
        <v>-0.56936582164246008</v>
        <stp/>
        <stp>StudyData</stp>
        <stp>X.US.CQGHKDMYR</stp>
        <stp>PCB</stp>
        <stp>BaseType=Index,Index=1</stp>
        <stp>Close</stp>
        <stp>M</stp>
        <stp/>
        <stp>all</stp>
        <stp/>
        <stp/>
        <stp/>
        <stp>T</stp>
        <tr r="P293" s="1"/>
        <tr r="P13" s="7"/>
      </tp>
      <tp>
        <v>-3.0837145495598888</v>
        <stp/>
        <stp>StudyData</stp>
        <stp>X.US.CQGEURMXN</stp>
        <stp>PCB</stp>
        <stp>BaseType=Index,Index=1</stp>
        <stp>Close</stp>
        <stp>A</stp>
        <stp/>
        <stp>all</stp>
        <stp/>
        <stp/>
        <stp/>
        <stp>T</stp>
        <tr r="Q330" s="1"/>
        <tr r="Q40" s="6"/>
      </tp>
      <tp>
        <v>0.45197959051864006</v>
        <stp/>
        <stp>StudyData</stp>
        <stp>X.US.CQGEURCNH</stp>
        <stp>PCB</stp>
        <stp>BaseType=Index,Index=1</stp>
        <stp>Close</stp>
        <stp>W</stp>
        <stp/>
        <stp>all</stp>
        <stp/>
        <stp/>
        <stp/>
        <stp>T</stp>
        <tr r="O98" s="1"/>
        <tr r="O13" s="6"/>
      </tp>
      <tp>
        <v>0.58972733037412783</v>
        <stp/>
        <stp>StudyData</stp>
        <stp>X.US.CQGCNYPHP</stp>
        <stp>PCB</stp>
        <stp>BaseType=Index,Index=1</stp>
        <stp>Close</stp>
        <stp>W</stp>
        <stp/>
        <stp>all</stp>
        <stp/>
        <stp/>
        <stp/>
        <stp>T</stp>
        <tr r="O247" s="1"/>
        <tr r="O21" s="5"/>
      </tp>
      <tp>
        <v>-0.84216397099832896</v>
        <stp/>
        <stp>StudyData</stp>
        <stp>X.US.CQGSGDCNY</stp>
        <stp>PCB</stp>
        <stp>BaseType=Index,Index=1</stp>
        <stp>Close</stp>
        <stp>A</stp>
        <stp/>
        <stp>all</stp>
        <stp/>
        <stp/>
        <stp/>
        <stp>T</stp>
        <tr r="Q254" s="1"/>
        <tr r="Q9" s="11"/>
      </tp>
      <tp>
        <v>-4.8556596606735942</v>
        <stp/>
        <stp>StudyData</stp>
        <stp>X.US.CQGNZDUSD</stp>
        <stp>PCB</stp>
        <stp>BaseType=Index,Index=1</stp>
        <stp>Close</stp>
        <stp>A</stp>
        <stp/>
        <stp>all</stp>
        <stp/>
        <stp/>
        <stp/>
        <stp>T</stp>
        <tr r="Q175" s="1"/>
        <tr r="Q15" s="10"/>
      </tp>
      <tp>
        <v>-0.11344299489506282</v>
        <stp/>
        <stp>StudyData</stp>
        <stp>X.US.CQGUSDMDL</stp>
        <stp>PCB</stp>
        <stp>BaseType=Index,Index=1</stp>
        <stp>Close</stp>
        <stp>M</stp>
        <stp/>
        <stp>all</stp>
        <stp/>
        <stp/>
        <stp/>
        <stp>T</stp>
        <tr r="P288" s="1"/>
        <tr r="P103" s="13"/>
      </tp>
      <tp>
        <v>-0.33165585757995458</v>
        <stp/>
        <stp>StudyData</stp>
        <stp>X.US.CQGEURTND</stp>
        <stp>PCB</stp>
        <stp>BaseType=Index,Index=1</stp>
        <stp>Close</stp>
        <stp>W</stp>
        <stp/>
        <stp>all</stp>
        <stp/>
        <stp/>
        <stp/>
        <stp>T</stp>
        <tr r="O194" s="1"/>
        <tr r="O27" s="6"/>
      </tp>
      <tp>
        <v>0.17286177500053448</v>
        <stp/>
        <stp>StudyData</stp>
        <stp>X.US.CQGGBPILS</stp>
        <stp>PCB</stp>
        <stp>BaseType=Index,Index=1</stp>
        <stp>Close</stp>
        <stp>W</stp>
        <stp/>
        <stp>all</stp>
        <stp/>
        <stp/>
        <stp/>
        <stp>T</stp>
        <tr r="O295" s="1"/>
        <tr r="O41" s="4"/>
      </tp>
      <tp>
        <v>0.94500255406097255</v>
        <stp/>
        <stp>StudyData</stp>
        <stp>X.US.CQGCHFTRY</stp>
        <stp>PCB</stp>
        <stp>BaseType=Index,Index=1</stp>
        <stp>Close</stp>
        <stp>M</stp>
        <stp/>
        <stp>all</stp>
        <stp/>
        <stp/>
        <stp/>
        <stp>T</stp>
        <tr r="P296" s="1"/>
        <tr r="P42" s="11"/>
      </tp>
      <tp>
        <v>0.32135248013660966</v>
        <stp/>
        <stp>StudyData</stp>
        <stp>X.US.CQGNZDSEK</stp>
        <stp>PCB</stp>
        <stp>BaseType=Index,Index=1</stp>
        <stp>Close</stp>
        <stp>W</stp>
        <stp/>
        <stp>all</stp>
        <stp/>
        <stp/>
        <stp/>
        <stp>T</stp>
        <tr r="O12" s="1"/>
        <tr r="O2" s="10"/>
      </tp>
      <tp>
        <v>7.5189725627553798</v>
        <stp/>
        <stp>StudyData</stp>
        <stp>X.US.CQGUSDTHB</stp>
        <stp>PCB</stp>
        <stp>BaseType=Index,Index=1</stp>
        <stp>Close</stp>
        <stp>A</stp>
        <stp/>
        <stp>all</stp>
        <stp/>
        <stp/>
        <stp/>
        <stp>T</stp>
        <tr r="Q15" s="13"/>
        <tr r="Q39" s="1"/>
      </tp>
      <tp>
        <v>-0.77010693096237393</v>
        <stp/>
        <stp>StudyData</stp>
        <stp>X.US.CQGGBPCLP</stp>
        <stp>PCB</stp>
        <stp>BaseType=Index,Index=1</stp>
        <stp>Close</stp>
        <stp>W</stp>
        <stp/>
        <stp>all</stp>
        <stp/>
        <stp/>
        <stp/>
        <stp>T</stp>
        <tr r="O328" s="1"/>
        <tr r="O47" s="4"/>
      </tp>
      <tp>
        <v>-0.99452452788021217</v>
        <stp/>
        <stp>StudyData</stp>
        <stp>X.US.CQGJPYCAD</stp>
        <stp>PCB</stp>
        <stp>BaseType=Index,Index=1</stp>
        <stp>Close</stp>
        <stp>W</stp>
        <stp/>
        <stp>all</stp>
        <stp/>
        <stp/>
        <stp/>
        <stp>T</stp>
        <tr r="O380" s="1"/>
        <tr r="O13" s="8"/>
      </tp>
      <tp>
        <v>7.8449557101242533</v>
        <stp/>
        <stp>StudyData</stp>
        <stp>X.US.CQGUSDCHF</stp>
        <stp>PCB</stp>
        <stp>BaseType=Index,Index=1</stp>
        <stp>Close</stp>
        <stp>A</stp>
        <stp/>
        <stp>all</stp>
        <stp/>
        <stp/>
        <stp/>
        <stp>T</stp>
        <tr r="Q121" s="1"/>
        <tr r="Q36" s="13"/>
      </tp>
      <tp>
        <v>3.1836149948268638E-2</v>
        <stp/>
        <stp>StudyData</stp>
        <stp>X.US.CQGUSDBHD</stp>
        <stp>PCB</stp>
        <stp>BaseType=Index,Index=1</stp>
        <stp>Close</stp>
        <stp>A</stp>
        <stp/>
        <stp>all</stp>
        <stp/>
        <stp/>
        <stp/>
        <stp>T</stp>
        <tr r="Q181" s="1"/>
        <tr r="Q52" s="13"/>
      </tp>
      <tp>
        <v>2.2791383060837815</v>
        <stp/>
        <stp>StudyData</stp>
        <stp>X.US.CQGGBPCZK</stp>
        <stp>PCB</stp>
        <stp>BaseType=Index,Index=1</stp>
        <stp>Close</stp>
        <stp>A</stp>
        <stp/>
        <stp>all</stp>
        <stp/>
        <stp/>
        <stp/>
        <stp>T</stp>
        <tr r="Q287" s="1"/>
        <tr r="Q40" s="4"/>
      </tp>
      <tp>
        <v>-0.8776848526785922</v>
        <stp/>
        <stp>StudyData</stp>
        <stp>X.US.CQGSGDMXN</stp>
        <stp>PCB</stp>
        <stp>BaseType=Index,Index=1</stp>
        <stp>Close</stp>
        <stp>W</stp>
        <stp/>
        <stp>all</stp>
        <stp/>
        <stp/>
        <stp/>
        <stp>T</stp>
        <tr r="O388" s="1"/>
        <tr r="O14" s="11"/>
      </tp>
      <tp>
        <v>-0.24649198259151078</v>
        <stp/>
        <stp>StudyData</stp>
        <stp>X.US.CQGEURCNY</stp>
        <stp>PCB</stp>
        <stp>BaseType=Index,Index=1</stp>
        <stp>Close</stp>
        <stp>W</stp>
        <stp/>
        <stp>all</stp>
        <stp/>
        <stp/>
        <stp/>
        <stp>T</stp>
        <tr r="O138" s="1"/>
        <tr r="O20" s="6"/>
      </tp>
      <tp>
        <v>-0.44561125421042874</v>
        <stp/>
        <stp>StudyData</stp>
        <stp>X.US.CQGGBPPLN</stp>
        <stp>PCB</stp>
        <stp>BaseType=Index,Index=1</stp>
        <stp>Close</stp>
        <stp>W</stp>
        <stp/>
        <stp>all</stp>
        <stp/>
        <stp/>
        <stp/>
        <stp>T</stp>
        <tr r="O34" s="4"/>
        <tr r="O242" s="1"/>
      </tp>
      <tp>
        <v>-9.985120213014885E-2</v>
        <stp/>
        <stp>StudyData</stp>
        <stp>X.US.CQGAUDJPY</stp>
        <stp>PCB</stp>
        <stp>BaseType=Index,Index=1</stp>
        <stp>Close</stp>
        <stp>M</stp>
        <stp/>
        <stp>all</stp>
        <stp/>
        <stp/>
        <stp/>
        <stp>T</stp>
        <tr r="P136" s="1"/>
        <tr r="P5" s="3"/>
      </tp>
      <tp>
        <v>6.0502506020959386</v>
        <stp/>
        <stp>StudyData</stp>
        <stp>X.US.CQGMYRJPY</stp>
        <stp>PCB</stp>
        <stp>BaseType=Index,Index=1</stp>
        <stp>Close</stp>
        <stp>A</stp>
        <stp/>
        <stp>all</stp>
        <stp/>
        <stp/>
        <stp/>
        <stp>T</stp>
        <tr r="Q16" s="1"/>
        <tr r="Q3" s="9"/>
      </tp>
      <tp>
        <v>0.73937153419593526</v>
        <stp/>
        <stp>StudyData</stp>
        <stp>X.US.CQGCLPBRL</stp>
        <stp>PCB</stp>
        <stp>BaseType=Index,Index=1</stp>
        <stp>Close</stp>
        <stp>M</stp>
        <stp/>
        <stp>all</stp>
        <stp/>
        <stp/>
        <stp/>
        <stp>T</stp>
        <tr r="P199" s="1"/>
      </tp>
      <tp>
        <v>15.542691994253399</v>
        <stp/>
        <stp>StudyData</stp>
        <stp>X.US.CQGUSDGHS</stp>
        <stp>PCB</stp>
        <stp>BaseType=Index,Index=1</stp>
        <stp>Close</stp>
        <stp>A</stp>
        <stp/>
        <stp>all</stp>
        <stp/>
        <stp/>
        <stp/>
        <stp>T</stp>
        <tr r="Q417" s="1"/>
        <tr r="Q124" s="13"/>
      </tp>
      <tp>
        <v>10.258880192655008</v>
        <stp/>
        <stp>StudyData</stp>
        <stp>X.US.CQGMXNJPY</stp>
        <stp>PCB</stp>
        <stp>BaseType=Index,Index=1</stp>
        <stp>Close</stp>
        <stp>A</stp>
        <stp/>
        <stp>all</stp>
        <stp/>
        <stp/>
        <stp/>
        <stp>T</stp>
        <tr r="Q9" s="1"/>
        <tr r="Q30" s="9"/>
      </tp>
      <tp>
        <v>-1.2576875768757687</v>
        <stp/>
        <stp>StudyData</stp>
        <stp>X.US.CQGUSDIDR</stp>
        <stp>PCB</stp>
        <stp>BaseType=Index,Index=1</stp>
        <stp>Close</stp>
        <stp>M</stp>
        <stp/>
        <stp>all</stp>
        <stp/>
        <stp/>
        <stp/>
        <stp>T</stp>
        <tr r="P61" s="1"/>
        <tr r="P19" s="13"/>
      </tp>
      <tp>
        <v>-0.13493621197252209</v>
        <stp/>
        <stp>StudyData</stp>
        <stp>X.US.CQGUSDKHR</stp>
        <stp>PCB</stp>
        <stp>BaseType=Index,Index=1</stp>
        <stp>Close</stp>
        <stp>A</stp>
        <stp/>
        <stp>all</stp>
        <stp/>
        <stp/>
        <stp/>
        <stp>T</stp>
        <tr r="Q320" s="1"/>
        <tr r="Q109" s="13"/>
      </tp>
      <tp>
        <v>-2.0997923894717809</v>
        <stp/>
        <stp>StudyData</stp>
        <stp>X.US.CQGCNYBRL</stp>
        <stp>PCB</stp>
        <stp>BaseType=Index,Index=1</stp>
        <stp>Close</stp>
        <stp>M</stp>
        <stp/>
        <stp>all</stp>
        <stp/>
        <stp/>
        <stp/>
        <stp>T</stp>
        <tr r="P303" s="1"/>
        <tr r="P23" s="5"/>
      </tp>
      <tp>
        <v>-1.5151515151515189</v>
        <stp/>
        <stp>StudyData</stp>
        <stp>X.US.CQGCOPBRL</stp>
        <stp>PCB</stp>
        <stp>BaseType=Index,Index=1</stp>
        <stp>Close</stp>
        <stp>M</stp>
        <stp/>
        <stp>all</stp>
        <stp/>
        <stp/>
        <stp/>
        <stp>T</stp>
        <tr r="P200" s="1"/>
        <tr r="P26" s="5"/>
      </tp>
      <tp>
        <v>3.3277374634463315</v>
        <stp/>
        <stp>StudyData</stp>
        <stp>X.US.CQGUSDPHP</stp>
        <stp>PCB</stp>
        <stp>BaseType=Index,Index=1</stp>
        <stp>Close</stp>
        <stp>A</stp>
        <stp/>
        <stp>all</stp>
        <stp/>
        <stp/>
        <stp/>
        <stp>T</stp>
        <tr r="Q50" s="13"/>
        <tr r="Q174" s="1"/>
      </tp>
      <tp>
        <v>1.4260249554367326</v>
        <stp/>
        <stp>StudyData</stp>
        <stp>X.US.CQGUSDSHP</stp>
        <stp>PCB</stp>
        <stp>BaseType=Index,Index=1</stp>
        <stp>Close</stp>
        <stp>A</stp>
        <stp/>
        <stp>all</stp>
        <stp/>
        <stp/>
        <stp/>
        <stp>T</stp>
        <tr r="Q40" s="13"/>
        <tr r="Q134" s="1"/>
      </tp>
      <tp>
        <v>0.37673415089487905</v>
        <stp/>
        <stp>StudyData</stp>
        <stp>X.US.CQGCADTHB</stp>
        <stp>PCB</stp>
        <stp>BaseType=Index,Index=1</stp>
        <stp>Close</stp>
        <stp>W</stp>
        <stp/>
        <stp>all</stp>
        <stp/>
        <stp/>
        <stp/>
        <stp>T</stp>
        <tr r="O62" s="1"/>
        <tr r="O5" s="5"/>
      </tp>
      <tp>
        <v>0.27924262970217512</v>
        <stp/>
        <stp>StudyData</stp>
        <stp>X.US.CQGNOKSEK</stp>
        <stp>PCB</stp>
        <stp>BaseType=Index,Index=1</stp>
        <stp>Close</stp>
        <stp>W</stp>
        <stp/>
        <stp>all</stp>
        <stp/>
        <stp/>
        <stp/>
        <stp>T</stp>
        <tr r="O261" s="1"/>
        <tr r="O22" s="10"/>
      </tp>
      <tp>
        <v>3.5577123463038429</v>
        <stp/>
        <stp>StudyData</stp>
        <stp>X.US.CQGGBPNZD</stp>
        <stp>PCB</stp>
        <stp>BaseType=Index,Index=1</stp>
        <stp>Close</stp>
        <stp>A</stp>
        <stp/>
        <stp>all</stp>
        <stp/>
        <stp/>
        <stp/>
        <stp>T</stp>
        <tr r="Q363" s="1"/>
        <tr r="Q58" s="4"/>
      </tp>
      <tp>
        <v>0.20774079654774905</v>
        <stp/>
        <stp>StudyData</stp>
        <stp>X.US.CQGEURINR</stp>
        <stp>PCB</stp>
        <stp>BaseType=Index,Index=1</stp>
        <stp>Close</stp>
        <stp>W</stp>
        <stp/>
        <stp>all</stp>
        <stp/>
        <stp/>
        <stp/>
        <stp>T</stp>
        <tr r="O160" s="1"/>
        <tr r="O22" s="6"/>
      </tp>
      <tp>
        <v>0.32805866460825267</v>
        <stp/>
        <stp>StudyData</stp>
        <stp>X.US.CQGRUBMYR</stp>
        <stp>PCB</stp>
        <stp>BaseType=Index,Index=1</stp>
        <stp>Close</stp>
        <stp>W</stp>
        <stp/>
        <stp>all</stp>
        <stp/>
        <stp/>
        <stp/>
        <stp>T</stp>
        <tr r="O300" s="1"/>
        <tr r="O38" s="10"/>
      </tp>
      <tp>
        <v>9.0830646260094614E-3</v>
        <stp/>
        <stp>StudyData</stp>
        <stp>X.US.CQGUSDBDT</stp>
        <stp>PCB</stp>
        <stp>BaseType=Index,Index=1</stp>
        <stp>Close</stp>
        <stp>M</stp>
        <stp/>
        <stp>all</stp>
        <stp/>
        <stp/>
        <stp/>
        <stp>T</stp>
        <tr r="P56" s="13"/>
        <tr r="P192" s="1"/>
      </tp>
      <tp>
        <v>0.26611025431672919</v>
        <stp/>
        <stp>StudyData</stp>
        <stp>X.US.CQGCADCHF</stp>
        <stp>PCB</stp>
        <stp>BaseType=Index,Index=1</stp>
        <stp>Close</stp>
        <stp>W</stp>
        <stp/>
        <stp>all</stp>
        <stp/>
        <stp/>
        <stp/>
        <stp>T</stp>
        <tr r="O248" s="1"/>
        <tr r="O8" s="5"/>
      </tp>
      <tp>
        <v>59.785400000000003</v>
        <stp/>
        <stp>ContractData</stp>
        <stp>X.US.CQGGBPEGP</stp>
        <stp>Low</stp>
        <stp/>
        <stp>T</stp>
        <tr r="K32" s="4"/>
        <tr r="K51" s="1"/>
      </tp>
      <tp>
        <v>1.16435</v>
        <stp/>
        <stp>ContractData</stp>
        <stp>X.US.CQGGBPEUR</stp>
        <stp>Low</stp>
        <stp/>
        <stp>T</stp>
        <tr r="K52" s="1"/>
        <tr r="K33" s="4"/>
      </tp>
      <tp>
        <v>8.6832799999999999</v>
        <stp/>
        <stp>ContractData</stp>
        <stp>X.US.CQGGBPDKK</stp>
        <stp>Low</stp>
        <stp/>
        <stp>T</stp>
        <tr r="K31" s="4"/>
        <tr r="K50" s="1"/>
      </tp>
      <tp>
        <v>1.7143300000000001</v>
        <stp/>
        <stp>ContractData</stp>
        <stp>X.US.CQGGBPCAD</stp>
        <stp>Low</stp>
        <stp/>
        <stp>T</stp>
        <tr r="K27" s="4"/>
        <tr r="K46" s="1"/>
      </tp>
      <tp>
        <v>9.0425000000000004</v>
        <stp/>
        <stp>ContractData</stp>
        <stp>X.US.CQGGBPCNY</stp>
        <stp>Low</stp>
        <stp/>
        <stp>T</stp>
        <tr r="K48" s="1"/>
        <tr r="K29" s="4"/>
      </tp>
      <tp>
        <v>1165.8399999999999</v>
        <stp/>
        <stp>ContractData</stp>
        <stp>X.US.CQGGBPCLP</stp>
        <stp>Low</stp>
        <stp/>
        <stp>T</stp>
        <tr r="K28" s="4"/>
        <tr r="K47" s="1"/>
      </tp>
      <tp>
        <v>1.1360000000000001</v>
        <stp/>
        <stp>ContractData</stp>
        <stp>X.US.CQGGBPCHF</stp>
        <stp>Low</stp>
        <stp/>
        <stp>T</stp>
        <tr r="K56" s="4"/>
        <tr r="K75" s="1"/>
      </tp>
      <tp>
        <v>29.113800000000001</v>
        <stp/>
        <stp>ContractData</stp>
        <stp>X.US.CQGGBPCZK</stp>
        <stp>Low</stp>
        <stp/>
        <stp>T</stp>
        <tr r="K49" s="1"/>
        <tr r="K30" s="4"/>
      </tp>
      <tp>
        <v>1.3000000000000002E-3</v>
        <stp/>
        <stp>ContractData</stp>
        <stp>X.US.CQGCOPBRL</stp>
        <stp>Low</stp>
        <stp/>
        <stp>T</stp>
        <tr r="K26" s="5"/>
        <tr r="K102" s="1"/>
      </tp>
      <tp>
        <v>5.4300000000000008E-3</v>
        <stp/>
        <stp>ContractData</stp>
        <stp>X.US.CQGCLPBRL</stp>
        <stp>Low</stp>
        <stp/>
        <stp>T</stp>
        <tr r="K94" s="1"/>
      </tp>
      <tp>
        <v>6.3410000000000002</v>
        <stp/>
        <stp>ContractData</stp>
        <stp>X.US.CQGGBPBRL</stp>
        <stp>Low</stp>
        <stp/>
        <stp>T</stp>
        <tr r="K26" s="4"/>
        <tr r="K45" s="1"/>
      </tp>
      <tp>
        <v>4.6019600000000001</v>
        <stp/>
        <stp>ContractData</stp>
        <stp>X.US.CQGGBPAED</stp>
        <stp>Low</stp>
        <stp/>
        <stp>T</stp>
        <tr r="K60" s="4"/>
        <tr r="K79" s="1"/>
      </tp>
      <tp>
        <v>1.8918300000000001</v>
        <stp/>
        <stp>ContractData</stp>
        <stp>X.US.CQGGBPAUD</stp>
        <stp>Low</stp>
        <stp/>
        <stp>T</stp>
        <tr r="K44" s="1"/>
        <tr r="K25" s="4"/>
      </tp>
      <tp>
        <v>1102.982</v>
        <stp/>
        <stp>ContractData</stp>
        <stp>X.US.CQGGBPARS</stp>
        <stp>Low</stp>
        <stp/>
        <stp>T</stp>
        <tr r="K24" s="4"/>
        <tr r="K43" s="1"/>
      </tp>
      <tp>
        <v>1730.52</v>
        <stp/>
        <stp>ContractData</stp>
        <stp>X.US.CQGGBPNGN</stp>
        <stp>Low</stp>
        <stp/>
        <stp>T</stp>
        <tr r="K44" s="4"/>
        <tr r="K63" s="1"/>
      </tp>
      <tp>
        <v>13.59144</v>
        <stp/>
        <stp>ContractData</stp>
        <stp>X.US.CQGGBPNOK</stp>
        <stp>Low</stp>
        <stp/>
        <stp>T</stp>
        <tr r="K64" s="1"/>
        <tr r="K45" s="4"/>
      </tp>
      <tp>
        <v>2.0858400000000001</v>
        <stp/>
        <stp>ContractData</stp>
        <stp>X.US.CQGGBPNZD</stp>
        <stp>Low</stp>
        <stp/>
        <stp>T</stp>
        <tr r="K43" s="4"/>
        <tr r="K62" s="1"/>
      </tp>
      <tp>
        <v>8.270000000000001E-2</v>
        <stp/>
        <stp>ContractData</stp>
        <stp>X.US.CQGPHPMYR</stp>
        <stp>Low</stp>
        <stp/>
        <stp>T</stp>
        <tr r="K244" s="1"/>
        <tr r="K29" s="10"/>
      </tp>
      <tp>
        <v>21.135300000000001</v>
        <stp/>
        <stp>ContractData</stp>
        <stp>X.US.CQGGBPMXN</stp>
        <stp>Low</stp>
        <stp/>
        <stp>T</stp>
        <tr r="K61" s="1"/>
        <tr r="K42" s="4"/>
      </tp>
      <tp>
        <v>5.9376000000000007</v>
        <stp/>
        <stp>ContractData</stp>
        <stp>X.US.CQGGBPMYR</stp>
        <stp>Low</stp>
        <stp/>
        <stp>T</stp>
        <tr r="K60" s="1"/>
        <tr r="K41" s="4"/>
      </tp>
      <tp>
        <v>23.641999999999999</v>
        <stp/>
        <stp>ContractData</stp>
        <stp>X.US.CQGPHPKRW</stp>
        <stp>Low</stp>
        <stp/>
        <stp>T</stp>
        <tr r="K245" s="1"/>
        <tr r="K30" s="10"/>
      </tp>
      <tp>
        <v>0.38519000000000003</v>
        <stp/>
        <stp>ContractData</stp>
        <stp>X.US.CQGGBPKWD</stp>
        <stp>Low</stp>
        <stp/>
        <stp>T</stp>
        <tr r="K40" s="4"/>
        <tr r="K59" s="1"/>
      </tp>
      <tp>
        <v>1699.3400000000001</v>
        <stp/>
        <stp>ContractData</stp>
        <stp>X.US.CQGGBPKRW</stp>
        <stp>Low</stp>
        <stp/>
        <stp>T</stp>
        <tr r="K73" s="1"/>
        <tr r="K54" s="4"/>
      </tp>
      <tp>
        <v>2.6870000000000003</v>
        <stp/>
        <stp>ContractData</stp>
        <stp>X.US.CQGPHPJPY</stp>
        <stp>Low</stp>
        <stp/>
        <stp>T</stp>
        <tr r="K28" s="10"/>
        <tr r="K243" s="1"/>
      </tp>
      <tp>
        <v>192.99299999999999</v>
        <stp/>
        <stp>ContractData</stp>
        <stp>X.US.CQGGBPJPY</stp>
        <stp>Low</stp>
        <stp/>
        <stp>T</stp>
        <tr r="K39" s="4"/>
        <tr r="K58" s="1"/>
      </tp>
      <tp>
        <v>20113.55</v>
        <stp/>
        <stp>ContractData</stp>
        <stp>X.US.CQGGBPIDR</stp>
        <stp>Low</stp>
        <stp/>
        <stp>T</stp>
        <tr r="K56" s="1"/>
        <tr r="K37" s="4"/>
      </tp>
      <tp>
        <v>104.63800000000001</v>
        <stp/>
        <stp>ContractData</stp>
        <stp>X.US.CQGGBPINR</stp>
        <stp>Low</stp>
        <stp/>
        <stp>T</stp>
        <tr r="K55" s="1"/>
        <tr r="K36" s="4"/>
      </tp>
      <tp>
        <v>4.6464000000000008</v>
        <stp/>
        <stp>ContractData</stp>
        <stp>X.US.CQGGBPILS</stp>
        <stp>Low</stp>
        <stp/>
        <stp>T</stp>
        <tr r="K57" s="1"/>
        <tr r="K38" s="4"/>
      </tp>
      <tp>
        <v>9.797600000000001</v>
        <stp/>
        <stp>ContractData</stp>
        <stp>X.US.CQGGBPHKD</stp>
        <stp>Low</stp>
        <stp/>
        <stp>T</stp>
        <tr r="K34" s="4"/>
        <tr r="K53" s="1"/>
      </tp>
      <tp>
        <v>452.11599999999999</v>
        <stp/>
        <stp>ContractData</stp>
        <stp>X.US.CQGGBPHUF</stp>
        <stp>Low</stp>
        <stp/>
        <stp>T</stp>
        <tr r="K35" s="4"/>
        <tr r="K54" s="1"/>
      </tp>
      <tp>
        <v>0.4234</v>
        <stp/>
        <stp>ContractData</stp>
        <stp>X.US.CQGTOPUSD</stp>
        <stp>Low</stp>
        <stp/>
        <stp>T</stp>
        <tr r="K16" s="12"/>
        <tr r="K302" s="1"/>
      </tp>
      <tp>
        <v>1.2529600000000001</v>
        <stp/>
        <stp>ContractData</stp>
        <stp>X.US.CQGGBPUSD</stp>
        <stp>Low</stp>
        <stp/>
        <stp>T</stp>
        <tr r="K80" s="1"/>
        <tr r="K61" s="4"/>
      </tp>
      <tp>
        <v>46.075099999999999</v>
        <stp/>
        <stp>ContractData</stp>
        <stp>X.US.CQGGBPTHB</stp>
        <stp>Low</stp>
        <stp/>
        <stp>T</stp>
        <tr r="K77" s="1"/>
        <tr r="K58" s="4"/>
      </tp>
      <tp>
        <v>40.534300000000002</v>
        <stp/>
        <stp>ContractData</stp>
        <stp>X.US.CQGGBPTWD</stp>
        <stp>Low</stp>
        <stp/>
        <stp>T</stp>
        <tr r="K76" s="1"/>
        <tr r="K57" s="4"/>
      </tp>
      <tp>
        <v>40.411900000000003</v>
        <stp/>
        <stp>ContractData</stp>
        <stp>X.US.CQGGBPTRY</stp>
        <stp>Low</stp>
        <stp/>
        <stp>T</stp>
        <tr r="K59" s="4"/>
        <tr r="K78" s="1"/>
      </tp>
      <tp>
        <v>1.6954100000000001</v>
        <stp/>
        <stp>ContractData</stp>
        <stp>X.US.CQGGBPSGD</stp>
        <stp>Low</stp>
        <stp/>
        <stp>T</stp>
        <tr r="K52" s="4"/>
        <tr r="K71" s="1"/>
      </tp>
      <tp>
        <v>13.56235</v>
        <stp/>
        <stp>ContractData</stp>
        <stp>X.US.CQGGBPSEK</stp>
        <stp>Low</stp>
        <stp/>
        <stp>T</stp>
        <tr r="K55" s="4"/>
        <tr r="K74" s="1"/>
      </tp>
      <tp>
        <v>4.6992600000000007</v>
        <stp/>
        <stp>ContractData</stp>
        <stp>X.US.CQGGBPSAR</stp>
        <stp>Low</stp>
        <stp/>
        <stp>T</stp>
        <tr r="K51" s="4"/>
        <tr r="K70" s="1"/>
      </tp>
      <tp>
        <v>5.7882900000000008</v>
        <stp/>
        <stp>ContractData</stp>
        <stp>X.US.CQGGBPRON</stp>
        <stp>Low</stp>
        <stp/>
        <stp>T</stp>
        <tr r="K68" s="1"/>
        <tr r="K49" s="4"/>
      </tp>
      <tp>
        <v>113.81100000000001</v>
        <stp/>
        <stp>ContractData</stp>
        <stp>X.US.CQGGBPRUB</stp>
        <stp>Low</stp>
        <stp/>
        <stp>T</stp>
        <tr r="K69" s="1"/>
        <tr r="K50" s="4"/>
      </tp>
      <tp>
        <v>4.6783000000000001</v>
        <stp/>
        <stp>ContractData</stp>
        <stp>X.US.CQGGBPPEN</stp>
        <stp>Low</stp>
        <stp/>
        <stp>T</stp>
        <tr r="K65" s="1"/>
        <tr r="K46" s="4"/>
      </tp>
      <tp>
        <v>5.0180200000000008</v>
        <stp/>
        <stp>ContractData</stp>
        <stp>X.US.CQGGBPPLN</stp>
        <stp>Low</stp>
        <stp/>
        <stp>T</stp>
        <tr r="K48" s="4"/>
        <tr r="K67" s="1"/>
      </tp>
      <tp>
        <v>71.709800000000001</v>
        <stp/>
        <stp>ContractData</stp>
        <stp>X.US.CQGGBPPHP</stp>
        <stp>Low</stp>
        <stp/>
        <stp>T</stp>
        <tr r="K47" s="4"/>
        <tr r="K66" s="1"/>
      </tp>
      <tp>
        <v>23.107200000000002</v>
        <stp/>
        <stp>ContractData</stp>
        <stp>X.US.CQGGBPZAR</stp>
        <stp>Low</stp>
        <stp/>
        <stp>T</stp>
        <tr r="K72" s="1"/>
        <tr r="K53" s="4"/>
      </tp>
      <tp>
        <v>6.8270743216673191</v>
        <stp/>
        <stp>StudyData</stp>
        <stp>X.US.CQGUSDNOK</stp>
        <stp>PCB</stp>
        <stp>BaseType=Index,Index=1</stp>
        <stp>Close</stp>
        <stp>A</stp>
        <stp/>
        <stp>all</stp>
        <stp/>
        <stp/>
        <stp/>
        <stp>T</stp>
        <tr r="Q31" s="1"/>
        <tr r="Q14" s="13"/>
      </tp>
      <tp>
        <v>-0.29623154623156384</v>
        <stp/>
        <stp>StudyData</stp>
        <stp>X.US.CQGHKDIDR</stp>
        <stp>PCB</stp>
        <stp>BaseType=Index,Index=1</stp>
        <stp>Close</stp>
        <stp>W</stp>
        <stp/>
        <stp>all</stp>
        <stp/>
        <stp/>
        <stp/>
        <stp>T</stp>
        <tr r="O80" s="1"/>
        <tr r="O7" s="7"/>
      </tp>
      <tp>
        <v>-4.2154682662042182</v>
        <stp/>
        <stp>StudyData</stp>
        <stp>X.US.CQGCHFMYR</stp>
        <stp>PCB</stp>
        <stp>BaseType=Index,Index=1</stp>
        <stp>Close</stp>
        <stp>A</stp>
        <stp/>
        <stp>all</stp>
        <stp/>
        <stp/>
        <stp/>
        <stp>T</stp>
        <tr r="Q317" s="1"/>
        <tr r="Q43" s="11"/>
      </tp>
      <tp>
        <v>1.5357728355346583</v>
        <stp/>
        <stp>StudyData</stp>
        <stp>X.US.CQGCNYMYR</stp>
        <stp>PCB</stp>
        <stp>BaseType=Index,Index=1</stp>
        <stp>Close</stp>
        <stp>A</stp>
        <stp/>
        <stp>all</stp>
        <stp/>
        <stp/>
        <stp/>
        <stp>T</stp>
        <tr r="Q367" s="1"/>
        <tr r="Q24" s="5"/>
      </tp>
      <tp>
        <v>-5.0785983765862488</v>
        <stp/>
        <stp>StudyData</stp>
        <stp>X.US.CQGBRLMXN</stp>
        <stp>PCB</stp>
        <stp>BaseType=Index,Index=1</stp>
        <stp>Close</stp>
        <stp>A</stp>
        <stp/>
        <stp>all</stp>
        <stp/>
        <stp/>
        <stp/>
        <stp>T</stp>
        <tr r="Q345" s="1"/>
        <tr r="Q19" s="4"/>
      </tp>
      <tp>
        <v>4.8285852245292125</v>
        <stp/>
        <stp>StudyData</stp>
        <stp>X.US.CQGHKDKRW</stp>
        <stp>PCB</stp>
        <stp>BaseType=Index,Index=1</stp>
        <stp>Close</stp>
        <stp>A</stp>
        <stp/>
        <stp>all</stp>
        <stp/>
        <stp/>
        <stp/>
        <stp>T</stp>
        <tr r="Q87" s="1"/>
        <tr r="Q8" s="7"/>
      </tp>
      <tp>
        <v>0</v>
        <stp/>
        <stp>StudyData</stp>
        <stp>X.US.CQGMYRCAD</stp>
        <stp>PCB</stp>
        <stp>BaseType=Index,Index=1</stp>
        <stp>Close</stp>
        <stp>W</stp>
        <stp/>
        <stp>all</stp>
        <stp/>
        <stp/>
        <stp/>
        <stp>T</stp>
        <tr r="O107" s="1"/>
        <tr r="O15" s="9"/>
      </tp>
      <tp>
        <v>2.1553116401483376</v>
        <stp/>
        <stp>StudyData</stp>
        <stp>X.US.CQGMYRTWD</stp>
        <stp>PCB</stp>
        <stp>BaseType=Index,Index=1</stp>
        <stp>Close</stp>
        <stp>A</stp>
        <stp/>
        <stp>all</stp>
        <stp/>
        <stp/>
        <stp/>
        <stp>T</stp>
        <tr r="Q43" s="1"/>
        <tr r="Q7" s="9"/>
      </tp>
      <tp>
        <v>0</v>
        <stp/>
        <stp>StudyData</stp>
        <stp>X.US.CQGUSDBYN</stp>
        <stp>PCB</stp>
        <stp>BaseType=Index,Index=1</stp>
        <stp>Close</stp>
        <stp>W</stp>
        <stp/>
        <stp>all</stp>
        <stp/>
        <stp/>
        <stp/>
        <stp>T</stp>
        <tr r="O229" s="1"/>
        <tr r="O83" s="13"/>
      </tp>
      <tp>
        <v>2.5477707006369377</v>
        <stp/>
        <stp>StudyData</stp>
        <stp>X.US.CQGUSDRON</stp>
        <stp>PCB</stp>
        <stp>BaseType=Index,Index=1</stp>
        <stp>Close</stp>
        <stp>A</stp>
        <stp/>
        <stp>all</stp>
        <stp/>
        <stp/>
        <stp/>
        <stp>T</stp>
        <tr r="Q99" s="1"/>
        <tr r="Q27" s="13"/>
      </tp>
      <tp>
        <v>0.37668053616867331</v>
        <stp/>
        <stp>StudyData</stp>
        <stp>X.US.CQGEURISK</stp>
        <stp>PCB</stp>
        <stp>BaseType=Index,Index=1</stp>
        <stp>Close</stp>
        <stp>M</stp>
        <stp/>
        <stp>all</stp>
        <stp/>
        <stp/>
        <stp/>
        <stp>T</stp>
        <tr r="P201" s="1"/>
        <tr r="P28" s="6"/>
      </tp>
      <tp>
        <v>0.96196217782237992</v>
        <stp/>
        <stp>StudyData</stp>
        <stp>X.US.CQGEURUSD</stp>
        <stp>PCB</stp>
        <stp>BaseType=Index,Index=1</stp>
        <stp>Close</stp>
        <stp>M</stp>
        <stp/>
        <stp>all</stp>
        <stp/>
        <stp/>
        <stp/>
        <stp>T</stp>
        <tr r="P241" s="1"/>
        <tr r="P30" s="6"/>
      </tp>
      <tp>
        <v>-5.0412021328162826</v>
        <stp/>
        <stp>StudyData</stp>
        <stp>X.US.CQGTHBCNY</stp>
        <stp>PCB</stp>
        <stp>BaseType=Index,Index=1</stp>
        <stp>Close</stp>
        <stp>A</stp>
        <stp/>
        <stp>all</stp>
        <stp/>
        <stp/>
        <stp/>
        <stp>T</stp>
        <tr r="Q354" s="1"/>
        <tr r="Q12" s="12"/>
      </tp>
      <tp>
        <v>3.1768953068582143E-2</v>
        <stp/>
        <stp>StudyData</stp>
        <stp>X.US.CQGCADMYR</stp>
        <stp>PCB</stp>
        <stp>BaseType=Index,Index=1</stp>
        <stp>Close</stp>
        <stp>A</stp>
        <stp/>
        <stp>all</stp>
        <stp/>
        <stp/>
        <stp/>
        <stp>T</stp>
        <tr r="Q333" s="1"/>
        <tr r="Q11" s="5"/>
      </tp>
      <tp>
        <v>-0.23071949212321757</v>
        <stp/>
        <stp>StudyData</stp>
        <stp>X.US.CQGCADEUR</stp>
        <stp>PCB</stp>
        <stp>BaseType=Index,Index=1</stp>
        <stp>Close</stp>
        <stp>M</stp>
        <stp/>
        <stp>all</stp>
        <stp/>
        <stp/>
        <stp/>
        <stp>T</stp>
        <tr r="P311" s="1"/>
        <tr r="P10" s="5"/>
      </tp>
      <tp>
        <v>0.46981861433243793</v>
        <stp/>
        <stp>StudyData</stp>
        <stp>X.US.CQGNZDMXN</stp>
        <stp>PCB</stp>
        <stp>BaseType=Index,Index=1</stp>
        <stp>Close</stp>
        <stp>M</stp>
        <stp/>
        <stp>all</stp>
        <stp/>
        <stp/>
        <stp/>
        <stp>T</stp>
        <tr r="P323" s="1"/>
        <tr r="P19" s="10"/>
      </tp>
      <tp>
        <v>-0.21845128416627405</v>
        <stp/>
        <stp>StudyData</stp>
        <stp>X.US.CQGUSDPYG</stp>
        <stp>PCB</stp>
        <stp>BaseType=Index,Index=1</stp>
        <stp>Close</stp>
        <stp>W</stp>
        <stp/>
        <stp>all</stp>
        <stp/>
        <stp/>
        <stp/>
        <stp>T</stp>
        <tr r="O214" s="1"/>
        <tr r="O68" s="13"/>
      </tp>
      <tp>
        <v>2.5327319847867713</v>
        <stp/>
        <stp>StudyData</stp>
        <stp>X.US.CQGUSDXOF</stp>
        <stp>PCB</stp>
        <stp>BaseType=Index,Index=1</stp>
        <stp>Close</stp>
        <stp>A</stp>
        <stp/>
        <stp>all</stp>
        <stp/>
        <stp/>
        <stp/>
        <stp>T</stp>
        <tr r="Q163" s="1"/>
        <tr r="Q47" s="13"/>
      </tp>
      <tp>
        <v>-0.10572314632082287</v>
        <stp/>
        <stp>StudyData</stp>
        <stp>X.US.CQGUSDJOD</stp>
        <stp>PCB</stp>
        <stp>BaseType=Index,Index=1</stp>
        <stp>Close</stp>
        <stp>A</stp>
        <stp/>
        <stp>all</stp>
        <stp/>
        <stp/>
        <stp/>
        <stp>T</stp>
        <tr r="Q97" s="13"/>
        <tr r="Q257" s="1"/>
      </tp>
      <tp>
        <v>-0.161412876065304</v>
        <stp/>
        <stp>StudyData</stp>
        <stp>X.US.CQGUSDLYD</stp>
        <stp>PCB</stp>
        <stp>BaseType=Index,Index=1</stp>
        <stp>Close</stp>
        <stp>W</stp>
        <stp/>
        <stp>all</stp>
        <stp/>
        <stp/>
        <stp/>
        <stp>T</stp>
        <tr r="O116" s="13"/>
        <tr r="O368" s="1"/>
      </tp>
      <tp>
        <v>0</v>
        <stp/>
        <stp>StudyData</stp>
        <stp>X.US.CQGUSDGYD</stp>
        <stp>PCB</stp>
        <stp>BaseType=Index,Index=1</stp>
        <stp>Close</stp>
        <stp>W</stp>
        <stp/>
        <stp>all</stp>
        <stp/>
        <stp/>
        <stp/>
        <stp>T</stp>
        <tr r="O69" s="13"/>
        <tr r="O215" s="1"/>
      </tp>
      <tp>
        <v>0</v>
        <stp/>
        <stp>StudyData</stp>
        <stp>X.US.CQGUSDXCD</stp>
        <stp>PCB</stp>
        <stp>BaseType=Index,Index=1</stp>
        <stp>Close</stp>
        <stp>M</stp>
        <stp/>
        <stp>all</stp>
        <stp/>
        <stp/>
        <stp/>
        <stp>T</stp>
        <tr r="P65" s="13"/>
        <tr r="P211" s="1"/>
      </tp>
      <tp>
        <v>-6.8189135734319076E-2</v>
        <stp/>
        <stp>StudyData</stp>
        <stp>X.US.CQGGBPDKK</stp>
        <stp>PCB</stp>
        <stp>BaseType=Index,Index=1</stp>
        <stp>Close</stp>
        <stp>W</stp>
        <stp/>
        <stp>all</stp>
        <stp/>
        <stp/>
        <stp/>
        <stp>T</stp>
        <tr r="O327" s="1"/>
        <tr r="O46" s="4"/>
      </tp>
      <tp>
        <v>-1.4084507042253533</v>
        <stp/>
        <stp>StudyData</stp>
        <stp>X.US.CQGCNYAUD</stp>
        <stp>PCB</stp>
        <stp>BaseType=Index,Index=1</stp>
        <stp>Close</stp>
        <stp>M</stp>
        <stp/>
        <stp>all</stp>
        <stp/>
        <stp/>
        <stp/>
        <stp>T</stp>
        <tr r="P7" s="1"/>
        <tr r="P18" s="5"/>
      </tp>
      <tp>
        <v>-1.1254857592601755</v>
        <stp/>
        <stp>StudyData</stp>
        <stp>X.US.CQGCHFRUB</stp>
        <stp>PCB</stp>
        <stp>BaseType=Index,Index=1</stp>
        <stp>Close</stp>
        <stp>M</stp>
        <stp/>
        <stp>all</stp>
        <stp/>
        <stp/>
        <stp/>
        <stp>T</stp>
        <tr r="P243" s="1"/>
        <tr r="P40" s="11"/>
      </tp>
      <tp>
        <v>-1.2587308720192322E-3</v>
        <stp/>
        <stp>StudyData</stp>
        <stp>X.US.CQGCADNOK</stp>
        <stp>PCB</stp>
        <stp>BaseType=Index,Index=1</stp>
        <stp>Close</stp>
        <stp>W</stp>
        <stp/>
        <stp>all</stp>
        <stp/>
        <stp/>
        <stp/>
        <stp>T</stp>
        <tr r="O55" s="1"/>
        <tr r="O4" s="5"/>
      </tp>
      <tp>
        <v>1.6699021019886233E-2</v>
        <stp/>
        <stp>StudyData</stp>
        <stp>X.US.CQGNZDGBP</stp>
        <stp>PCB</stp>
        <stp>BaseType=Index,Index=1</stp>
        <stp>Close</stp>
        <stp>W</stp>
        <stp/>
        <stp>all</stp>
        <stp/>
        <stp/>
        <stp/>
        <stp>T</stp>
        <tr r="O76" s="1"/>
        <tr r="O8" s="10"/>
      </tp>
      <tp>
        <v>-0.15725847761499365</v>
        <stp/>
        <stp>StudyData</stp>
        <stp>X.US.CQGMYRZAR</stp>
        <stp>PCB</stp>
        <stp>BaseType=Index,Index=1</stp>
        <stp>Close</stp>
        <stp>W</stp>
        <stp/>
        <stp>all</stp>
        <stp/>
        <stp/>
        <stp/>
        <stp>T</stp>
        <tr r="O265" s="1"/>
        <tr r="O23" s="9"/>
      </tp>
      <tp>
        <v>-0.25930338496040622</v>
        <stp/>
        <stp>StudyData</stp>
        <stp>X.US.CQGBRLCNY</stp>
        <stp>PCB</stp>
        <stp>BaseType=Index,Index=1</stp>
        <stp>Close</stp>
        <stp>W</stp>
        <stp/>
        <stp>all</stp>
        <stp/>
        <stp/>
        <stp/>
        <stp>T</stp>
        <tr r="O129" s="1"/>
        <tr r="O12" s="4"/>
      </tp>
      <tp>
        <v>-2.1239006625082242</v>
        <stp/>
        <stp>StudyData</stp>
        <stp>X.US.CQGCNYRUB</stp>
        <stp>PCB</stp>
        <stp>BaseType=Index,Index=1</stp>
        <stp>Close</stp>
        <stp>M</stp>
        <stp/>
        <stp>all</stp>
        <stp/>
        <stp/>
        <stp/>
        <stp>T</stp>
        <tr r="P273" s="1"/>
        <tr r="P22" s="5"/>
      </tp>
      <tp>
        <v>-0.17720142061902536</v>
        <stp/>
        <stp>StudyData</stp>
        <stp>X.US.CQGCHFHUF</stp>
        <stp>PCB</stp>
        <stp>BaseType=Index,Index=1</stp>
        <stp>Close</stp>
        <stp>M</stp>
        <stp/>
        <stp>all</stp>
        <stp/>
        <stp/>
        <stp/>
        <stp>T</stp>
        <tr r="P141" s="1"/>
        <tr r="P37" s="11"/>
      </tp>
      <tp>
        <v>-3.676470588235297</v>
        <stp/>
        <stp>StudyData</stp>
        <stp>X.US.CQGTWDCNY</stp>
        <stp>PCB</stp>
        <stp>BaseType=Index,Index=1</stp>
        <stp>Close</stp>
        <stp>A</stp>
        <stp/>
        <stp>all</stp>
        <stp/>
        <stp/>
        <stp/>
        <stp>T</stp>
        <tr r="Q283" s="1"/>
        <tr r="Q5" s="12"/>
      </tp>
      <tp>
        <v>-0.28793299014049223</v>
        <stp/>
        <stp>StudyData</stp>
        <stp>X.US.CQGUSDSOS</stp>
        <stp>PCB</stp>
        <stp>BaseType=Index,Index=1</stp>
        <stp>Close</stp>
        <stp>A</stp>
        <stp/>
        <stp>all</stp>
        <stp/>
        <stp/>
        <stp/>
        <stp>T</stp>
        <tr r="Q128" s="1"/>
        <tr r="Q37" s="13"/>
      </tp>
      <tp>
        <v>-3.1645569620254367E-2</v>
        <stp/>
        <stp>StudyData</stp>
        <stp>X.US.CQGUSDMYR</stp>
        <stp>PCB</stp>
        <stp>BaseType=Index,Index=1</stp>
        <stp>Close</stp>
        <stp>W</stp>
        <stp/>
        <stp>all</stp>
        <stp/>
        <stp/>
        <stp/>
        <stp>T</stp>
        <tr r="O262" s="1"/>
        <tr r="O98" s="13"/>
      </tp>
      <tp>
        <v>1.3994044057373576</v>
        <stp/>
        <stp>StudyData</stp>
        <stp>X.US.CQGUSDSCR</stp>
        <stp>PCB</stp>
        <stp>BaseType=Index,Index=1</stp>
        <stp>Close</stp>
        <stp>M</stp>
        <stp/>
        <stp>all</stp>
        <stp/>
        <stp/>
        <stp/>
        <stp>T</stp>
        <tr r="P2" s="1"/>
        <tr r="P2" s="13"/>
      </tp>
      <tp>
        <v>-0.26930505144684647</v>
        <stp/>
        <stp>StudyData</stp>
        <stp>X.US.CQGCHFNOK</stp>
        <stp>PCB</stp>
        <stp>BaseType=Index,Index=1</stp>
        <stp>Close</stp>
        <stp>W</stp>
        <stp/>
        <stp>all</stp>
        <stp/>
        <stp/>
        <stp/>
        <stp>T</stp>
        <tr r="O50" s="1"/>
        <tr r="O35" s="11"/>
      </tp>
      <tp>
        <v>0.15915053402464802</v>
        <stp/>
        <stp>StudyData</stp>
        <stp>X.US.CQGUSDMOP</stp>
        <stp>PCB</stp>
        <stp>BaseType=Index,Index=1</stp>
        <stp>Close</stp>
        <stp>A</stp>
        <stp/>
        <stp>all</stp>
        <stp/>
        <stp/>
        <stp/>
        <stp>T</stp>
        <tr r="Q48" s="13"/>
        <tr r="Q165" s="1"/>
      </tp>
      <tp>
        <v>0.51477725686197706</v>
        <stp/>
        <stp>StudyData</stp>
        <stp>X.US.CQGUSDCOP</stp>
        <stp>PCB</stp>
        <stp>BaseType=Index,Index=1</stp>
        <stp>Close</stp>
        <stp>A</stp>
        <stp/>
        <stp>all</stp>
        <stp/>
        <stp/>
        <stp/>
        <stp>T</stp>
        <tr r="Q99" s="13"/>
        <tr r="Q266" s="1"/>
      </tp>
      <tp>
        <v>-5.1679586563309447E-2</v>
        <stp/>
        <stp>StudyData</stp>
        <stp>X.US.CQGUSDDOP</stp>
        <stp>PCB</stp>
        <stp>BaseType=Index,Index=1</stp>
        <stp>Close</stp>
        <stp>A</stp>
        <stp/>
        <stp>all</stp>
        <stp/>
        <stp/>
        <stp/>
        <stp>T</stp>
        <tr r="Q28" s="1"/>
        <tr r="Q13" s="13"/>
      </tp>
      <tp>
        <v>-1.6761514418824042</v>
        <stp/>
        <stp>StudyData</stp>
        <stp>X.US.CQGCADRUB</stp>
        <stp>PCB</stp>
        <stp>BaseType=Index,Index=1</stp>
        <stp>Close</stp>
        <stp>M</stp>
        <stp/>
        <stp>all</stp>
        <stp/>
        <stp/>
        <stp/>
        <stp>T</stp>
        <tr r="P137" s="1"/>
        <tr r="P6" s="5"/>
      </tp>
      <tp>
        <v>0</v>
        <stp/>
        <stp>StudyData</stp>
        <stp>X.US.CQGUSDSYP</stp>
        <stp>PCB</stp>
        <stp>BaseType=Index,Index=1</stp>
        <stp>Close</stp>
        <stp>W</stp>
        <stp/>
        <stp>all</stp>
        <stp/>
        <stp/>
        <stp/>
        <stp>T</stp>
        <tr r="O87" s="13"/>
        <tr r="O233" s="1"/>
      </tp>
      <tp>
        <v>0.10926519918710496</v>
        <stp/>
        <stp>StudyData</stp>
        <stp>X.US.CQGGBPHKD</stp>
        <stp>PCB</stp>
        <stp>BaseType=Index,Index=1</stp>
        <stp>Close</stp>
        <stp>W</stp>
        <stp/>
        <stp>all</stp>
        <stp/>
        <stp/>
        <stp/>
        <stp>T</stp>
        <tr r="O42" s="4"/>
        <tr r="O310" s="1"/>
      </tp>
      <tp>
        <v>-0.30331555276644612</v>
        <stp/>
        <stp>StudyData</stp>
        <stp>X.US.CQGUSDUYU</stp>
        <stp>PCB</stp>
        <stp>BaseType=Index,Index=1</stp>
        <stp>Close</stp>
        <stp>W</stp>
        <stp/>
        <stp>all</stp>
        <stp/>
        <stp/>
        <stp/>
        <stp>T</stp>
        <tr r="O238" s="1"/>
        <tr r="O92" s="13"/>
      </tp>
      <tp>
        <v>-0.28027215901757235</v>
        <stp/>
        <stp>ContractData</stp>
        <stp>X.US.CQGJPYINR</stp>
        <stp>PerCentNetLastTrade</stp>
        <stp/>
        <stp>T</stp>
        <tr r="N395" s="1"/>
        <tr r="N17" s="8"/>
        <tr r="F12" s="8"/>
        <tr r="F176" s="1"/>
        <tr r="E12" s="8"/>
        <tr r="E176" s="1"/>
      </tp>
      <tp>
        <v>-0.90534979423868311</v>
        <stp/>
        <stp>ContractData</stp>
        <stp>X.US.CQGJPYILS</stp>
        <stp>PerCentNetLastTrade</stp>
        <stp/>
        <stp>T</stp>
        <tr r="N428" s="1"/>
        <tr r="N25" s="8"/>
        <tr r="E178" s="1"/>
        <tr r="F178" s="1"/>
        <tr r="E14" s="8"/>
        <tr r="F14" s="8"/>
      </tp>
      <tp>
        <v>-0.13446023818670763</v>
        <stp/>
        <stp>ContractData</stp>
        <stp>X.US.CQGJPYIDR</stp>
        <stp>PerCentNetLastTrade</stp>
        <stp/>
        <stp>T</stp>
        <tr r="N343" s="1"/>
        <tr r="N8" s="8"/>
        <tr r="E177" s="1"/>
        <tr r="F177" s="1"/>
        <tr r="F13" s="8"/>
        <tr r="E13" s="8"/>
      </tp>
      <tp>
        <v>1.1027790030877812E-2</v>
        <stp/>
        <stp>ContractData</stp>
        <stp>X.US.CQGJPYISK</stp>
        <stp>PerCentNetLastTrade</stp>
        <stp/>
        <stp>T</stp>
        <tr r="N189" s="1"/>
        <tr r="N3" s="8"/>
        <tr r="E175" s="1"/>
        <tr r="F175" s="1"/>
        <tr r="F11" s="8"/>
        <tr r="E11" s="8"/>
      </tp>
      <tp>
        <v>-0.1591548153932148</v>
        <stp/>
        <stp>ContractData</stp>
        <stp>X.US.CQGJPYHUF</stp>
        <stp>PerCentNetLastTrade</stp>
        <stp/>
        <stp>T</stp>
        <tr r="N358" s="1"/>
        <tr r="N10" s="8"/>
        <tr r="E10" s="8"/>
        <tr r="E174" s="1"/>
        <tr r="F10" s="8"/>
        <tr r="F174" s="1"/>
      </tp>
      <tp>
        <v>-0.12986423284747764</v>
        <stp/>
        <stp>ContractData</stp>
        <stp>X.US.CQGJPYKRW</stp>
        <stp>PerCentNetLastTrade</stp>
        <stp/>
        <stp>T</stp>
        <tr r="N338" s="1"/>
        <tr r="N7" s="8"/>
        <tr r="F21" s="8"/>
        <tr r="E185" s="1"/>
        <tr r="F185" s="1"/>
        <tr r="E21" s="8"/>
      </tp>
      <tp>
        <v>0.2934395304967512</v>
        <stp/>
        <stp>ContractData</stp>
        <stp>X.US.CQGTRYJPY</stp>
        <stp>PerCentNetLastTrade</stp>
        <stp/>
        <stp>T</stp>
        <tr r="N29" s="1"/>
        <tr r="E303" s="1"/>
        <tr r="F303" s="1"/>
        <tr r="E18" s="12"/>
        <tr r="N18" s="12"/>
        <tr r="F18" s="12"/>
      </tp>
      <tp>
        <v>0.18258426966292135</v>
        <stp/>
        <stp>ContractData</stp>
        <stp>X.US.CQGCNYJPY</stp>
        <stp>PerCentNetLastTrade</stp>
        <stp/>
        <stp>T</stp>
        <tr r="N66" s="1"/>
        <tr r="N20" s="5"/>
        <tr r="E98" s="1"/>
        <tr r="F98" s="1"/>
        <tr r="E21" s="5"/>
        <tr r="F21" s="5"/>
      </tp>
      <tp>
        <v>-0.32478077297823971</v>
        <stp/>
        <stp>ContractData</stp>
        <stp>X.US.CQGJPYMYR</stp>
        <stp>PerCentNetLastTrade</stp>
        <stp/>
        <stp>T</stp>
        <tr r="N405" s="1"/>
        <tr r="N23" s="8"/>
        <tr r="E179" s="1"/>
        <tr r="F179" s="1"/>
        <tr r="E15" s="8"/>
        <tr r="F15" s="8"/>
      </tp>
      <tp>
        <v>-0.1687904869073325</v>
        <stp/>
        <stp>ContractData</stp>
        <stp>X.US.CQGCNYMYR</stp>
        <stp>PerCentNetLastTrade</stp>
        <stp/>
        <stp>T</stp>
        <tr r="N367" s="1"/>
        <tr r="N24" s="5"/>
        <tr r="F99" s="1"/>
        <tr r="E99" s="1"/>
        <tr r="E22" s="5"/>
        <tr r="F22" s="5"/>
      </tp>
      <tp>
        <v>2.8425241614553724E-2</v>
        <stp/>
        <stp>ContractData</stp>
        <stp>X.US.CQGJPYNOK</stp>
        <stp>PerCentNetLastTrade</stp>
        <stp/>
        <stp>T</stp>
        <tr r="N170" s="1"/>
        <tr r="N2" s="8"/>
        <tr r="E17" s="8"/>
        <tr r="F17" s="8"/>
        <tr r="E181" s="1"/>
        <tr r="F181" s="1"/>
      </tp>
      <tp>
        <v>-0.37002775208140609</v>
        <stp/>
        <stp>ContractData</stp>
        <stp>X.US.CQGJPYNZD</stp>
        <stp>PerCentNetLastTrade</stp>
        <stp/>
        <stp>T</stp>
        <tr r="N412" s="1"/>
        <tr r="N24" s="8"/>
        <tr r="F180" s="1"/>
        <tr r="E16" s="8"/>
        <tr r="F16" s="8"/>
        <tr r="E180" s="1"/>
      </tp>
      <tp>
        <v>0.4784688995215311</v>
        <stp/>
        <stp>ContractData</stp>
        <stp>X.US.CQGCNYAUD</stp>
        <stp>PerCentNetLastTrade</stp>
        <stp/>
        <stp>T</stp>
        <tr r="N7" s="1"/>
        <tr r="N18" s="5"/>
        <tr r="F19" s="5"/>
        <tr r="F96" s="1"/>
        <tr r="E19" s="5"/>
        <tr r="E96" s="1"/>
      </tp>
      <tp>
        <v>-0.10204081632653061</v>
        <stp/>
        <stp>ContractData</stp>
        <stp>X.US.CQGJPYAUD</stp>
        <stp>PerCentNetLastTrade</stp>
        <stp/>
        <stp>T</stp>
        <tr r="N313" s="1"/>
        <tr r="N6" s="8"/>
        <tr r="E2" s="8"/>
        <tr r="F2" s="8"/>
        <tr r="E166" s="1"/>
        <tr r="F166" s="1"/>
      </tp>
      <tp>
        <v>-0.22757379165109881</v>
        <stp/>
        <stp>ContractData</stp>
        <stp>X.US.CQGJPYCHF</stp>
        <stp>PerCentNetLastTrade</stp>
        <stp/>
        <stp>T</stp>
        <tr r="N381" s="1"/>
        <tr r="N14" s="8"/>
        <tr r="E187" s="1"/>
        <tr r="F187" s="1"/>
        <tr r="E23" s="8"/>
        <tr r="F23" s="8"/>
      </tp>
      <tp>
        <v>-0.19222554463904315</v>
        <stp/>
        <stp>ContractData</stp>
        <stp>X.US.CQGJPYCNY</stp>
        <stp>PerCentNetLastTrade</stp>
        <stp/>
        <stp>T</stp>
        <tr r="N371" s="1"/>
        <tr r="N11" s="8"/>
        <tr r="F170" s="1"/>
        <tr r="E170" s="1"/>
        <tr r="E6" s="8"/>
        <tr r="F6" s="8"/>
      </tp>
      <tp>
        <v>-0.32420808866098749</v>
        <stp/>
        <stp>ContractData</stp>
        <stp>X.US.CQGJPYCLP</stp>
        <stp>PerCentNetLastTrade</stp>
        <stp/>
        <stp>T</stp>
        <tr r="N404" s="1"/>
        <tr r="N22" s="8"/>
        <tr r="F5" s="8"/>
        <tr r="E169" s="1"/>
        <tr r="F169" s="1"/>
        <tr r="E5" s="8"/>
      </tp>
      <tp>
        <v>-0.22522522522522523</v>
        <stp/>
        <stp>ContractData</stp>
        <stp>X.US.CQGJPYCAD</stp>
        <stp>PerCentNetLastTrade</stp>
        <stp/>
        <stp>T</stp>
        <tr r="N380" s="1"/>
        <tr r="N13" s="8"/>
        <tr r="F168" s="1"/>
        <tr r="F4" s="8"/>
        <tr r="E168" s="1"/>
        <tr r="E4" s="8"/>
      </tp>
      <tp>
        <v>-0.23864766324163075</v>
        <stp/>
        <stp>ContractData</stp>
        <stp>X.US.CQGJPYCZK</stp>
        <stp>PerCentNetLastTrade</stp>
        <stp/>
        <stp>T</stp>
        <tr r="N386" s="1"/>
        <tr r="N16" s="8"/>
        <tr r="E171" s="1"/>
        <tr r="F171" s="1"/>
        <tr r="E7" s="8"/>
        <tr r="F7" s="8"/>
      </tp>
      <tp>
        <v>3.4800000000000005E-3</v>
        <stp/>
        <stp>ContractData</stp>
        <stp>X.US.CQGKRWMYR</stp>
        <stp>Low</stp>
        <stp/>
        <stp>T</stp>
        <tr r="K273" s="1"/>
        <tr r="K26" s="11"/>
      </tp>
      <tp>
        <v>-8.1059173196433396E-2</v>
        <stp/>
        <stp>ContractData</stp>
        <stp>X.US.CQGCNYBRL</stp>
        <stp>PerCentNetLastTrade</stp>
        <stp/>
        <stp>T</stp>
        <tr r="N303" s="1"/>
        <tr r="N23" s="5"/>
        <tr r="F20" s="5"/>
        <tr r="E97" s="1"/>
        <tr r="F97" s="1"/>
        <tr r="E20" s="5"/>
      </tp>
      <tp>
        <v>-0.3165501010971527</v>
        <stp/>
        <stp>ContractData</stp>
        <stp>X.US.CQGJPYEUR</stp>
        <stp>PerCentNetLastTrade</stp>
        <stp/>
        <stp>T</stp>
        <tr r="N402" s="1"/>
        <tr r="N21" s="8"/>
        <tr r="E9" s="8"/>
        <tr r="F9" s="8"/>
        <tr r="E173" s="1"/>
        <tr r="F173" s="1"/>
      </tp>
      <tp>
        <v>-0.29845969905128483</v>
        <stp/>
        <stp>ContractData</stp>
        <stp>X.US.CQGJPYDKK</stp>
        <stp>PerCentNetLastTrade</stp>
        <stp/>
        <stp>T</stp>
        <tr r="N399" s="1"/>
        <tr r="F172" s="1"/>
        <tr r="N20" s="8"/>
        <tr r="E8" s="8"/>
        <tr r="F8" s="8"/>
        <tr r="E172" s="1"/>
      </tp>
      <tp>
        <v>0.11321000000000001</v>
        <stp/>
        <stp>ContractData</stp>
        <stp>X.US.CQGKRWJPY</stp>
        <stp>Low</stp>
        <stp/>
        <stp>T</stp>
        <tr r="K272" s="1"/>
        <tr r="K25" s="11"/>
      </tp>
      <tp>
        <v>-0.19342359767891681</v>
        <stp/>
        <stp>ContractData</stp>
        <stp>X.US.CQGJPYGBP</stp>
        <stp>PerCentNetLastTrade</stp>
        <stp/>
        <stp>T</stp>
        <tr r="N373" s="1"/>
        <tr r="N12" s="8"/>
        <tr r="F3" s="8"/>
        <tr r="F167" s="1"/>
        <tr r="E167" s="1"/>
        <tr r="E3" s="8"/>
      </tp>
      <tp>
        <v>5.7400000000000003E-3</v>
        <stp/>
        <stp>ContractData</stp>
        <stp>X.US.CQGKRWHKD</stp>
        <stp>Low</stp>
        <stp/>
        <stp>T</stp>
        <tr r="K24" s="11"/>
        <tr r="K271" s="1"/>
      </tp>
      <tp>
        <v>2.7020000000000002E-2</v>
        <stp/>
        <stp>ContractData</stp>
        <stp>X.US.CQGKRWTHB</stp>
        <stp>Low</stp>
        <stp/>
        <stp>T</stp>
        <tr r="K27" s="11"/>
        <tr r="K274" s="1"/>
      </tp>
      <tp>
        <v>-5.7597654204628757E-2</v>
        <stp/>
        <stp>ContractData</stp>
        <stp>X.US.CQGTRYZAR</stp>
        <stp>PerCentNetLastTrade</stp>
        <stp/>
        <stp>T</stp>
        <tr r="N289" s="1"/>
        <tr r="N19" s="12"/>
        <tr r="E19" s="12"/>
        <tr r="F19" s="12"/>
        <tr r="F304" s="1"/>
        <tr r="E304" s="1"/>
      </tp>
      <tp>
        <v>-0.29585798816568049</v>
        <stp/>
        <stp>ContractData</stp>
        <stp>X.US.CQGJPYPHP</stp>
        <stp>PerCentNetLastTrade</stp>
        <stp/>
        <stp>T</stp>
        <tr r="N398" s="1"/>
        <tr r="N19" s="8"/>
        <tr r="E18" s="8"/>
        <tr r="E182" s="1"/>
        <tr r="F18" s="8"/>
        <tr r="F182" s="1"/>
      </tp>
      <tp>
        <v>-0.15396458814472672</v>
        <stp/>
        <stp>ContractData</stp>
        <stp>X.US.CQGJPYPLN</stp>
        <stp>PerCentNetLastTrade</stp>
        <stp/>
        <stp>T</stp>
        <tr r="N355" s="1"/>
        <tr r="N9" s="8"/>
        <tr r="E183" s="1"/>
        <tr r="E19" s="8"/>
        <tr r="F183" s="1"/>
        <tr r="F19" s="8"/>
      </tp>
      <tp>
        <v>-5.042927923952647E-3</v>
        <stp/>
        <stp>ContractData</stp>
        <stp>X.US.CQGCNYPHP</stp>
        <stp>PerCentNetLastTrade</stp>
        <stp/>
        <stp>T</stp>
        <tr r="N247" s="1"/>
        <tr r="N21" s="5"/>
        <tr r="E23" s="5"/>
        <tr r="F23" s="5"/>
        <tr r="F100" s="1"/>
        <tr r="E100" s="1"/>
      </tp>
      <tp>
        <v>-0.22779043280182232</v>
        <stp/>
        <stp>ContractData</stp>
        <stp>X.US.CQGJPYSGD</stp>
        <stp>PerCentNetLastTrade</stp>
        <stp/>
        <stp>T</stp>
        <tr r="N382" s="1"/>
        <tr r="N15" s="8"/>
        <tr r="F20" s="8"/>
        <tr r="F184" s="1"/>
        <tr r="E20" s="8"/>
        <tr r="E184" s="1"/>
      </tp>
      <tp>
        <v>-1.4230823964707557E-2</v>
        <stp/>
        <stp>ContractData</stp>
        <stp>X.US.CQGJPYSEK</stp>
        <stp>PerCentNetLastTrade</stp>
        <stp/>
        <stp>T</stp>
        <tr r="N258" s="1"/>
        <tr r="N5" s="8"/>
        <tr r="E186" s="1"/>
        <tr r="F186" s="1"/>
        <tr r="E22" s="8"/>
        <tr r="F22" s="8"/>
      </tp>
      <tp>
        <v>-3.4030564195098013E-2</v>
        <stp/>
        <stp>ContractData</stp>
        <stp>X.US.CQGCNYRUB</stp>
        <stp>PerCentNetLastTrade</stp>
        <stp/>
        <stp>T</stp>
        <tr r="N273" s="1"/>
        <tr r="N22" s="5"/>
        <tr r="E24" s="5"/>
        <tr r="F24" s="5"/>
        <tr r="E101" s="1"/>
        <tr r="F101" s="1"/>
      </tp>
      <tp>
        <v>0</v>
        <stp/>
        <stp>ContractData</stp>
        <stp>X.US.CQGJPYTHB</stp>
        <stp>PerCentNetLastTrade</stp>
        <stp/>
        <stp>T</stp>
        <tr r="N202" s="1"/>
        <tr r="N4" s="8"/>
        <tr r="E24" s="8"/>
        <tr r="F24" s="8"/>
        <tr r="F188" s="1"/>
        <tr r="E188" s="1"/>
      </tp>
      <tp>
        <v>-0.29112776213430058</v>
        <stp/>
        <stp>ContractData</stp>
        <stp>X.US.CQGJPYTRY</stp>
        <stp>PerCentNetLastTrade</stp>
        <stp/>
        <stp>T</stp>
        <tr r="N397" s="1"/>
        <tr r="N18" s="8"/>
        <tr r="E25" s="8"/>
        <tr r="F25" s="8"/>
        <tr r="E189" s="1"/>
        <tr r="F189" s="1"/>
      </tp>
      <tp>
        <v>-1.3171884335800874</v>
        <stp/>
        <stp>StudyData</stp>
        <stp>X.US.CQGEURBRL</stp>
        <stp>PCB</stp>
        <stp>BaseType=Index,Index=1</stp>
        <stp>Close</stp>
        <stp>M</stp>
        <stp/>
        <stp>all</stp>
        <stp/>
        <stp/>
        <stp/>
        <stp>T</stp>
        <tr r="P178" s="1"/>
        <tr r="P25" s="6"/>
      </tp>
      <tp>
        <v>-0.34859400418313263</v>
        <stp/>
        <stp>StudyData</stp>
        <stp>X.US.CQGTHBMYR</stp>
        <stp>PCB</stp>
        <stp>BaseType=Index,Index=1</stp>
        <stp>Close</stp>
        <stp>W</stp>
        <stp/>
        <stp>all</stp>
        <stp/>
        <stp/>
        <stp/>
        <stp>T</stp>
        <tr r="O394" s="1"/>
        <tr r="O14" s="12"/>
      </tp>
      <tp>
        <v>-1.7258960505288867</v>
        <stp/>
        <stp>StudyData</stp>
        <stp>X.US.CQGGBPJPY</stp>
        <stp>PCB</stp>
        <stp>BaseType=Index,Index=1</stp>
        <stp>Close</stp>
        <stp>M</stp>
        <stp/>
        <stp>all</stp>
        <stp/>
        <stp/>
        <stp/>
        <stp>T</stp>
        <tr r="P59" s="1"/>
        <tr r="P24" s="4"/>
      </tp>
      <tp>
        <v>1.3586346283404447</v>
        <stp/>
        <stp>StudyData</stp>
        <stp>X.US.CQGUSDCNH</stp>
        <stp>PCB</stp>
        <stp>BaseType=Index,Index=1</stp>
        <stp>Close</stp>
        <stp>A</stp>
        <stp/>
        <stp>all</stp>
        <stp/>
        <stp/>
        <stp/>
        <stp>T</stp>
        <tr r="Q104" s="1"/>
        <tr r="Q29" s="13"/>
      </tp>
      <tp>
        <v>-1.4958884117762625</v>
        <stp/>
        <stp>StudyData</stp>
        <stp>X.US.CQGMYRNZD</stp>
        <stp>PCB</stp>
        <stp>BaseType=Index,Index=1</stp>
        <stp>Close</stp>
        <stp>M</stp>
        <stp/>
        <stp>all</stp>
        <stp/>
        <stp/>
        <stp/>
        <stp>T</stp>
        <tr r="P271" s="1"/>
        <tr r="P24" s="9"/>
      </tp>
      <tp>
        <v>-0.66340658693218912</v>
        <stp/>
        <stp>StudyData</stp>
        <stp>X.US.CQGUSDMXN</stp>
        <stp>PCB</stp>
        <stp>BaseType=Index,Index=1</stp>
        <stp>Close</stp>
        <stp>W</stp>
        <stp/>
        <stp>all</stp>
        <stp/>
        <stp/>
        <stp/>
        <stp>T</stp>
        <tr r="O364" s="1"/>
        <tr r="O115" s="13"/>
      </tp>
      <tp>
        <v>0.15523355963118093</v>
        <stp/>
        <stp>StudyData</stp>
        <stp>X.US.CQGUSDHNL</stp>
        <stp>PCB</stp>
        <stp>BaseType=Index,Index=1</stp>
        <stp>Close</stp>
        <stp>A</stp>
        <stp/>
        <stp>all</stp>
        <stp/>
        <stp/>
        <stp/>
        <stp>T</stp>
        <tr r="Q57" s="13"/>
        <tr r="Q196" s="1"/>
      </tp>
      <tp>
        <v>2.1941051707759018E-2</v>
        <stp/>
        <stp>StudyData</stp>
        <stp>X.US.CQGBRLBOB</stp>
        <stp>PCB</stp>
        <stp>BaseType=Index,Index=1</stp>
        <stp>Close</stp>
        <stp>W</stp>
        <stp/>
        <stp>all</stp>
        <stp/>
        <stp/>
        <stp/>
        <stp>T</stp>
        <tr r="O180" s="1"/>
        <tr r="O16" s="4"/>
      </tp>
      <tp>
        <v>-7.2258351397910758E-2</v>
        <stp/>
        <stp>StudyData</stp>
        <stp>X.US.CQGBRLRUB</stp>
        <stp>PCB</stp>
        <stp>BaseType=Index,Index=1</stp>
        <stp>Close</stp>
        <stp>M</stp>
        <stp/>
        <stp>all</stp>
        <stp/>
        <stp/>
        <stp/>
        <stp>T</stp>
        <tr r="P68" s="1"/>
        <tr r="P8" s="4"/>
      </tp>
      <tp>
        <v>-1.5238987711753276</v>
        <stp/>
        <stp>StudyData</stp>
        <stp>X.US.CQGEURSRD</stp>
        <stp>PCB</stp>
        <stp>BaseType=Index,Index=1</stp>
        <stp>Close</stp>
        <stp>M</stp>
        <stp/>
        <stp>all</stp>
        <stp/>
        <stp/>
        <stp/>
        <stp>T</stp>
        <tr r="P424" s="1"/>
        <tr r="P46" s="6"/>
      </tp>
      <tp>
        <v>1.994508145014664</v>
        <stp/>
        <stp>StudyData</stp>
        <stp>X.US.CQGAUDNZD</stp>
        <stp>PCB</stp>
        <stp>BaseType=Index,Index=1</stp>
        <stp>Close</stp>
        <stp>A</stp>
        <stp/>
        <stp>all</stp>
        <stp/>
        <stp/>
        <stp/>
        <stp>T</stp>
        <tr r="Q392" s="1"/>
        <tr r="Q21" s="3"/>
      </tp>
      <tp>
        <v>0.63050202236498054</v>
        <stp/>
        <stp>StudyData</stp>
        <stp>X.US.CQGIDRKRW</stp>
        <stp>PCB</stp>
        <stp>BaseType=Index,Index=1</stp>
        <stp>Close</stp>
        <stp>A</stp>
        <stp/>
        <stp>all</stp>
        <stp/>
        <stp/>
        <stp/>
        <stp>T</stp>
        <tr r="Q124" s="1"/>
        <tr r="Q19" s="7"/>
      </tp>
      <tp>
        <v>0.27924644525434467</v>
        <stp/>
        <stp>StudyData</stp>
        <stp>X.US.CQGEURCHF</stp>
        <stp>PCB</stp>
        <stp>BaseType=Index,Index=1</stp>
        <stp>Close</stp>
        <stp>W</stp>
        <stp/>
        <stp>all</stp>
        <stp/>
        <stp/>
        <stp/>
        <stp>T</stp>
        <tr r="O125" s="1"/>
        <tr r="O18" s="6"/>
      </tp>
      <tp>
        <v>-0.68027210884354894</v>
        <stp/>
        <stp>StudyData</stp>
        <stp>X.US.CQGJPYSGD</stp>
        <stp>PCB</stp>
        <stp>BaseType=Index,Index=1</stp>
        <stp>Close</stp>
        <stp>W</stp>
        <stp/>
        <stp>all</stp>
        <stp/>
        <stp/>
        <stp/>
        <stp>T</stp>
        <tr r="O382" s="1"/>
        <tr r="O15" s="8"/>
      </tp>
      <tp>
        <v>1.1190063223855982E-2</v>
        <stp/>
        <stp>StudyData</stp>
        <stp>X.US.CQGUSDANG</stp>
        <stp>PCB</stp>
        <stp>BaseType=Index,Index=1</stp>
        <stp>Close</stp>
        <stp>A</stp>
        <stp/>
        <stp>all</stp>
        <stp/>
        <stp/>
        <stp/>
        <stp>T</stp>
        <tr r="Q82" s="13"/>
        <tr r="Q228" s="1"/>
      </tp>
      <tp>
        <v>-0.43383678581545121</v>
        <stp/>
        <stp>StudyData</stp>
        <stp>X.US.CQGSGDIDR</stp>
        <stp>PCB</stp>
        <stp>BaseType=Index,Index=1</stp>
        <stp>Close</stp>
        <stp>M</stp>
        <stp/>
        <stp>all</stp>
        <stp/>
        <stp/>
        <stp/>
        <stp>T</stp>
        <tr r="P152" s="1"/>
        <tr r="P8" s="11"/>
      </tp>
      <tp>
        <v>0.23945800724214461</v>
        <stp/>
        <stp>StudyData</stp>
        <stp>X.US.CQGUSDGNF</stp>
        <stp>PCB</stp>
        <stp>BaseType=Index,Index=1</stp>
        <stp>Close</stp>
        <stp>A</stp>
        <stp/>
        <stp>all</stp>
        <stp/>
        <stp/>
        <stp/>
        <stp>T</stp>
        <tr r="Q8" s="13"/>
        <tr r="Q17" s="1"/>
      </tp>
      <tp>
        <v>0.19837267164278777</v>
        <stp/>
        <stp>StudyData</stp>
        <stp>X.US.CQGBRLAUD</stp>
        <stp>PCB</stp>
        <stp>BaseType=Index,Index=1</stp>
        <stp>Close</stp>
        <stp>M</stp>
        <stp/>
        <stp>all</stp>
        <stp/>
        <stp/>
        <stp/>
        <stp>T</stp>
        <tr r="P46" s="1"/>
        <tr r="P6" s="4"/>
      </tp>
      <tp>
        <v>0.37751603557557389</v>
        <stp/>
        <stp>StudyData</stp>
        <stp>X.US.CQGEURTHB</stp>
        <stp>PCB</stp>
        <stp>BaseType=Index,Index=1</stp>
        <stp>Close</stp>
        <stp>W</stp>
        <stp/>
        <stp>all</stp>
        <stp/>
        <stp/>
        <stp/>
        <stp>T</stp>
        <tr r="O36" s="1"/>
        <tr r="O5" s="6"/>
      </tp>
      <tp>
        <v>2.5238744884038109</v>
        <stp/>
        <stp>StudyData</stp>
        <stp>X.US.CQGUSDBND</stp>
        <stp>PCB</stp>
        <stp>BaseType=Index,Index=1</stp>
        <stp>Close</stp>
        <stp>A</stp>
        <stp/>
        <stp>all</stp>
        <stp/>
        <stp/>
        <stp/>
        <stp>T</stp>
        <tr r="Q108" s="1"/>
        <tr r="Q31" s="13"/>
      </tp>
      <tp>
        <v>0.76699537897194692</v>
        <stp/>
        <stp>StudyData</stp>
        <stp>X.US.CQGSGDPHP</stp>
        <stp>PCB</stp>
        <stp>BaseType=Index,Index=1</stp>
        <stp>Close</stp>
        <stp>A</stp>
        <stp/>
        <stp>all</stp>
        <stp/>
        <stp/>
        <stp/>
        <stp>T</stp>
        <tr r="Q316" s="1"/>
        <tr r="Q11" s="11"/>
      </tp>
      <tp>
        <v>1.9670526830859645</v>
        <stp/>
        <stp>StudyData</stp>
        <stp>X.US.CQGUSDTND</stp>
        <stp>PCB</stp>
        <stp>BaseType=Index,Index=1</stp>
        <stp>Close</stp>
        <stp>A</stp>
        <stp/>
        <stp>all</stp>
        <stp/>
        <stp/>
        <stp/>
        <stp>T</stp>
        <tr r="Q391" s="1"/>
        <tr r="Q119" s="13"/>
      </tp>
      <tp>
        <v>4.224191221924583</v>
        <stp/>
        <stp>StudyData</stp>
        <stp>X.US.CQGUSDVND</stp>
        <stp>PCB</stp>
        <stp>BaseType=Index,Index=1</stp>
        <stp>Close</stp>
        <stp>A</stp>
        <stp/>
        <stp>all</stp>
        <stp/>
        <stp/>
        <stp/>
        <stp>T</stp>
        <tr r="Q407" s="1"/>
        <tr r="Q121" s="13"/>
      </tp>
      <tp>
        <v>0.25396825396826561</v>
        <stp/>
        <stp>StudyData</stp>
        <stp>X.US.CQGIDRBRL</stp>
        <stp>PCB</stp>
        <stp>BaseType=Index,Index=1</stp>
        <stp>Close</stp>
        <stp>A</stp>
        <stp/>
        <stp>all</stp>
        <stp/>
        <stp/>
        <stp/>
        <stp>T</stp>
        <tr r="Q370" s="1"/>
        <tr r="Q20" s="7"/>
      </tp>
      <tp>
        <v>1.5218568720514252</v>
        <stp/>
        <stp>StudyData</stp>
        <stp>X.US.CQGNZDMYR</stp>
        <stp>PCB</stp>
        <stp>BaseType=Index,Index=1</stp>
        <stp>Close</stp>
        <stp>M</stp>
        <stp/>
        <stp>all</stp>
        <stp/>
        <stp/>
        <stp/>
        <stp>T</stp>
        <tr r="P166" s="1"/>
        <tr r="P14" s="10"/>
      </tp>
      <tp>
        <v>-2.4991704360886575</v>
        <stp/>
        <stp>StudyData</stp>
        <stp>X.US.CQGNZDEUR</stp>
        <stp>PCB</stp>
        <stp>BaseType=Index,Index=1</stp>
        <stp>Close</stp>
        <stp>A</stp>
        <stp/>
        <stp>all</stp>
        <stp/>
        <stp/>
        <stp/>
        <stp>T</stp>
        <tr r="Q154" s="1"/>
        <tr r="Q13" s="10"/>
      </tp>
      <tp>
        <v>1.6793936149229365</v>
        <stp/>
        <stp>StudyData</stp>
        <stp>X.US.CQGUSDCNY</stp>
        <stp>PCB</stp>
        <stp>BaseType=Index,Index=1</stp>
        <stp>Close</stp>
        <stp>A</stp>
        <stp/>
        <stp>all</stp>
        <stp/>
        <stp/>
        <stp/>
        <stp>T</stp>
        <tr r="Q24" s="13"/>
        <tr r="Q91" s="1"/>
      </tp>
      <tp>
        <v>4.2488758373864322</v>
        <stp/>
        <stp>StudyData</stp>
        <stp>X.US.CQGKRWJPY</stp>
        <stp>PCB</stp>
        <stp>BaseType=Index,Index=1</stp>
        <stp>Close</stp>
        <stp>A</stp>
        <stp/>
        <stp>all</stp>
        <stp/>
        <stp/>
        <stp/>
        <stp>T</stp>
        <tr r="Q127" s="1"/>
        <tr r="Q25" s="11"/>
      </tp>
      <tp>
        <v>0.4940034513757694</v>
        <stp/>
        <stp>StudyData</stp>
        <stp>X.US.CQGEURTRY</stp>
        <stp>PCB</stp>
        <stp>BaseType=Index,Index=1</stp>
        <stp>Close</stp>
        <stp>M</stp>
        <stp/>
        <stp>all</stp>
        <stp/>
        <stp/>
        <stp/>
        <stp>T</stp>
        <tr r="P118" s="1"/>
        <tr r="P15" s="6"/>
      </tp>
      <tp>
        <v>-3.7661166606162109</v>
        <stp/>
        <stp>StudyData</stp>
        <stp>X.US.CQGCADMXN</stp>
        <stp>PCB</stp>
        <stp>BaseType=Index,Index=1</stp>
        <stp>Close</stp>
        <stp>A</stp>
        <stp/>
        <stp>all</stp>
        <stp/>
        <stp/>
        <stp/>
        <stp>T</stp>
        <tr r="Q375" s="1"/>
        <tr r="Q13" s="5"/>
      </tp>
      <tp>
        <v>1.9125703480594025</v>
        <stp/>
        <stp>StudyData</stp>
        <stp>X.US.CQGILSBRL</stp>
        <stp>PCB</stp>
        <stp>BaseType=Index,Index=1</stp>
        <stp>Close</stp>
        <stp>A</stp>
        <stp/>
        <stp>all</stp>
        <stp/>
        <stp/>
        <stp/>
        <stp>T</stp>
        <tr r="Q34" s="1"/>
        <tr r="Q23" s="7"/>
      </tp>
      <tp>
        <v>-1.321353065539119</v>
        <stp/>
        <stp>StudyData</stp>
        <stp>X.US.CQGBRLMYR</stp>
        <stp>PCB</stp>
        <stp>BaseType=Index,Index=1</stp>
        <stp>Close</stp>
        <stp>A</stp>
        <stp/>
        <stp>all</stp>
        <stp/>
        <stp/>
        <stp/>
        <stp>T</stp>
        <tr r="Q272" s="1"/>
        <tr r="Q18" s="4"/>
      </tp>
      <tp>
        <v>1.3295662290177901</v>
        <stp/>
        <stp>StudyData</stp>
        <stp>X.US.CQGBRLEUR</stp>
        <stp>PCB</stp>
        <stp>BaseType=Index,Index=1</stp>
        <stp>Close</stp>
        <stp>M</stp>
        <stp/>
        <stp>all</stp>
        <stp/>
        <stp/>
        <stp/>
        <stp>T</stp>
        <tr r="P269" s="1"/>
        <tr r="P17" s="4"/>
      </tp>
      <tp>
        <v>0.44848174253442469</v>
        <stp/>
        <stp>StudyData</stp>
        <stp>X.US.CQGUSDINR</stp>
        <stp>PCB</stp>
        <stp>BaseType=Index,Index=1</stp>
        <stp>Close</stp>
        <stp>A</stp>
        <stp/>
        <stp>all</stp>
        <stp/>
        <stp/>
        <stp/>
        <stp>T</stp>
        <tr r="Q172" s="1"/>
        <tr r="Q49" s="13"/>
      </tp>
      <tp>
        <v>-1.0452289863308435</v>
        <stp/>
        <stp>StudyData</stp>
        <stp>X.US.CQGEURKRW</stp>
        <stp>PCB</stp>
        <stp>BaseType=Index,Index=1</stp>
        <stp>Close</stp>
        <stp>M</stp>
        <stp/>
        <stp>all</stp>
        <stp/>
        <stp/>
        <stp/>
        <stp>T</stp>
        <tr r="P63" s="1"/>
        <tr r="P8" s="6"/>
      </tp>
      <tp>
        <v>-0.25980774227071962</v>
        <stp/>
        <stp>StudyData</stp>
        <stp>X.US.CQGBRLCOP</stp>
        <stp>PCB</stp>
        <stp>BaseType=Index,Index=1</stp>
        <stp>Close</stp>
        <stp>W</stp>
        <stp/>
        <stp>all</stp>
        <stp/>
        <stp/>
        <stp/>
        <stp>T</stp>
        <tr r="O140" s="1"/>
        <tr r="O14" s="4"/>
      </tp>
      <tp>
        <v>0</v>
        <stp/>
        <stp>StudyData</stp>
        <stp>X.US.CQGUSDLBP</stp>
        <stp>PCB</stp>
        <stp>BaseType=Index,Index=1</stp>
        <stp>Close</stp>
        <stp>M</stp>
        <stp/>
        <stp>all</stp>
        <stp/>
        <stp/>
        <stp/>
        <stp>T</stp>
        <tr r="P221" s="1"/>
        <tr r="P75" s="13"/>
      </tp>
      <tp>
        <v>0.36031195558377599</v>
        <stp/>
        <stp>StudyData</stp>
        <stp>X.US.CQGEURPHP</stp>
        <stp>PCB</stp>
        <stp>BaseType=Index,Index=1</stp>
        <stp>Close</stp>
        <stp>W</stp>
        <stp/>
        <stp>all</stp>
        <stp/>
        <stp/>
        <stp/>
        <stp>T</stp>
        <tr r="O244" s="1"/>
        <tr r="O31" s="6"/>
      </tp>
      <tp>
        <v>-0.29970710442069587</v>
        <stp/>
        <stp>StudyData</stp>
        <stp>X.US.CQGTWDMYR</stp>
        <stp>PCB</stp>
        <stp>BaseType=Index,Index=1</stp>
        <stp>Close</stp>
        <stp>W</stp>
        <stp/>
        <stp>all</stp>
        <stp/>
        <stp/>
        <stp/>
        <stp>T</stp>
        <tr r="O389" s="1"/>
        <tr r="O8" s="12"/>
      </tp>
      <tp>
        <v>4.4485617071552035</v>
        <stp/>
        <stp>StudyData</stp>
        <stp>X.US.CQGSGDTHB</stp>
        <stp>PCB</stp>
        <stp>BaseType=Index,Index=1</stp>
        <stp>Close</stp>
        <stp>A</stp>
        <stp/>
        <stp>all</stp>
        <stp/>
        <stp/>
        <stp/>
        <stp>T</stp>
        <tr r="Q82" s="1"/>
        <tr r="Q5" s="11"/>
      </tp>
      <tp>
        <v>1.3512386354157941</v>
        <stp/>
        <stp>StudyData</stp>
        <stp>X.US.CQGEURARS</stp>
        <stp>PCB</stp>
        <stp>BaseType=Index,Index=1</stp>
        <stp>Close</stp>
        <stp>M</stp>
        <stp/>
        <stp>all</stp>
        <stp/>
        <stp/>
        <stp/>
        <stp>T</stp>
        <tr r="P264" s="1"/>
        <tr r="P35" s="6"/>
      </tp>
      <tp>
        <v>-0.8561327869860792</v>
        <stp/>
        <stp>StudyData</stp>
        <stp>X.US.CQGUSDMNT</stp>
        <stp>PCB</stp>
        <stp>BaseType=Index,Index=1</stp>
        <stp>Close</stp>
        <stp>A</stp>
        <stp/>
        <stp>all</stp>
        <stp/>
        <stp/>
        <stp/>
        <stp>T</stp>
        <tr r="Q80" s="13"/>
        <tr r="Q226" s="1"/>
      </tp>
      <tp>
        <v>-4.6826344501416498E-2</v>
        <stp/>
        <stp>StudyData</stp>
        <stp>X.US.CQGUSDLAK</stp>
        <stp>PCB</stp>
        <stp>BaseType=Index,Index=1</stp>
        <stp>Close</stp>
        <stp>M</stp>
        <stp/>
        <stp>all</stp>
        <stp/>
        <stp/>
        <stp/>
        <stp>T</stp>
        <tr r="P220" s="1"/>
        <tr r="P74" s="13"/>
      </tp>
      <tp>
        <v>0</v>
        <stp/>
        <stp>StudyData</stp>
        <stp>X.US.CQGUSDMMK</stp>
        <stp>PCB</stp>
        <stp>BaseType=Index,Index=1</stp>
        <stp>Close</stp>
        <stp>A</stp>
        <stp/>
        <stp>all</stp>
        <stp/>
        <stp/>
        <stp/>
        <stp>T</stp>
        <tr r="Q81" s="13"/>
        <tr r="Q227" s="1"/>
      </tp>
      <tp>
        <v>-1.2297944009694557</v>
        <stp/>
        <stp>StudyData</stp>
        <stp>X.US.CQGMYRRUB</stp>
        <stp>PCB</stp>
        <stp>BaseType=Index,Index=1</stp>
        <stp>Close</stp>
        <stp>A</stp>
        <stp/>
        <stp>all</stp>
        <stp/>
        <stp/>
        <stp/>
        <stp>T</stp>
        <tr r="Q115" s="1"/>
        <tr r="Q16" s="9"/>
      </tp>
      <tp>
        <v>-0.68353730555624981</v>
        <stp/>
        <stp>StudyData</stp>
        <stp>X.US.CQGUSDUAH</stp>
        <stp>PCB</stp>
        <stp>BaseType=Index,Index=1</stp>
        <stp>Close</stp>
        <stp>M</stp>
        <stp/>
        <stp>all</stp>
        <stp/>
        <stp/>
        <stp/>
        <stp>T</stp>
        <tr r="P237" s="1"/>
        <tr r="P91" s="13"/>
      </tp>
      <tp>
        <v>-0.15325910171399676</v>
        <stp/>
        <stp>StudyData</stp>
        <stp>X.US.CQGMYRAUD</stp>
        <stp>PCB</stp>
        <stp>BaseType=Index,Index=1</stp>
        <stp>Close</stp>
        <stp>A</stp>
        <stp/>
        <stp>all</stp>
        <stp/>
        <stp/>
        <stp/>
        <stp>T</stp>
        <tr r="Q38" s="1"/>
        <tr r="Q6" s="9"/>
      </tp>
      <tp>
        <v>1.0859728506792982E-2</v>
        <stp/>
        <stp>StudyData</stp>
        <stp>X.US.CQGEURDKK</stp>
        <stp>PCB</stp>
        <stp>BaseType=Index,Index=1</stp>
        <stp>Close</stp>
        <stp>W</stp>
        <stp/>
        <stp>all</stp>
        <stp/>
        <stp/>
        <stp/>
        <stp>T</stp>
        <tr r="O193" s="1"/>
        <tr r="O26" s="6"/>
      </tp>
      <tp>
        <v>-7.2489982190560104E-2</v>
        <stp/>
        <stp>StudyData</stp>
        <stp>X.US.CQGAUDNOK</stp>
        <stp>PCB</stp>
        <stp>BaseType=Index,Index=1</stp>
        <stp>Close</stp>
        <stp>W</stp>
        <stp/>
        <stp>all</stp>
        <stp/>
        <stp/>
        <stp/>
        <stp>T</stp>
        <tr r="O173" s="1"/>
        <tr r="O7" s="3"/>
      </tp>
      <tp>
        <v>-0.93254076457436397</v>
        <stp/>
        <stp>StudyData</stp>
        <stp>X.US.CQGUSDBAM</stp>
        <stp>PCB</stp>
        <stp>BaseType=Index,Index=1</stp>
        <stp>Close</stp>
        <stp>M</stp>
        <stp/>
        <stp>all</stp>
        <stp/>
        <stp/>
        <stp/>
        <stp>T</stp>
        <tr r="P161" s="1"/>
        <tr r="P45" s="13"/>
      </tp>
      <tp>
        <v>0.1771153628842943</v>
        <stp/>
        <stp>StudyData</stp>
        <stp>X.US.CQGEURHKD</stp>
        <stp>PCB</stp>
        <stp>BaseType=Index,Index=1</stp>
        <stp>Close</stp>
        <stp>W</stp>
        <stp/>
        <stp>all</stp>
        <stp/>
        <stp/>
        <stp/>
        <stp>T</stp>
        <tr r="O171" s="1"/>
        <tr r="O24" s="6"/>
      </tp>
      <tp>
        <v>0.51258154706430092</v>
        <stp/>
        <stp>StudyData</stp>
        <stp>X.US.CQGZARGBP</stp>
        <stp>PCB</stp>
        <stp>BaseType=Index,Index=1</stp>
        <stp>Close</stp>
        <stp>A</stp>
        <stp/>
        <stp>all</stp>
        <stp/>
        <stp/>
        <stp/>
        <stp>T</stp>
        <tr r="Q77" s="1"/>
        <tr r="Q19" s="11"/>
      </tp>
      <tp>
        <v>9.3441896532624202</v>
        <stp/>
        <stp>StudyData</stp>
        <stp>X.US.CQGHKDJPY</stp>
        <stp>PCB</stp>
        <stp>BaseType=Index,Index=1</stp>
        <stp>Close</stp>
        <stp>A</stp>
        <stp/>
        <stp>all</stp>
        <stp/>
        <stp/>
        <stp/>
        <stp>T</stp>
        <tr r="Q32" s="1"/>
        <tr r="Q4" s="7"/>
      </tp>
      <tp>
        <v>3.3516366290494584</v>
        <stp/>
        <stp>StudyData</stp>
        <stp>X.US.CQGUSDKMF</stp>
        <stp>PCB</stp>
        <stp>BaseType=Index,Index=1</stp>
        <stp>Close</stp>
        <stp>A</stp>
        <stp/>
        <stp>all</stp>
        <stp/>
        <stp/>
        <stp/>
        <stp>T</stp>
        <tr r="Q5" s="1"/>
        <tr r="Q5" s="13"/>
      </tp>
      <tp>
        <v>-0.92848547920258162</v>
        <stp/>
        <stp>StudyData</stp>
        <stp>X.US.CQGUSDXAF</stp>
        <stp>PCB</stp>
        <stp>BaseType=Index,Index=1</stp>
        <stp>Close</stp>
        <stp>M</stp>
        <stp/>
        <stp>all</stp>
        <stp/>
        <stp/>
        <stp/>
        <stp>T</stp>
        <tr r="P162" s="1"/>
        <tr r="P46" s="13"/>
      </tp>
      <tp>
        <v>0.58556625176283728</v>
        <stp/>
        <stp>StudyData</stp>
        <stp>X.US.CQGBRLNZD</stp>
        <stp>PCB</stp>
        <stp>BaseType=Index,Index=1</stp>
        <stp>Close</stp>
        <stp>A</stp>
        <stp/>
        <stp>all</stp>
        <stp/>
        <stp/>
        <stp/>
        <stp>T</stp>
        <tr r="Q120" s="1"/>
        <tr r="Q11" s="4"/>
      </tp>
      <tp>
        <v>0.46767890319686706</v>
        <stp/>
        <stp>StudyData</stp>
        <stp>X.US.CQGUSDJMD</stp>
        <stp>PCB</stp>
        <stp>BaseType=Index,Index=1</stp>
        <stp>Close</stp>
        <stp>A</stp>
        <stp/>
        <stp>all</stp>
        <stp/>
        <stp/>
        <stp/>
        <stp>T</stp>
        <tr r="Q3" s="1"/>
        <tr r="Q3" s="13"/>
      </tp>
      <tp>
        <v>-0.83531630446588134</v>
        <stp/>
        <stp>StudyData</stp>
        <stp>X.US.CQGUSDMAD</stp>
        <stp>PCB</stp>
        <stp>BaseType=Index,Index=1</stp>
        <stp>Close</stp>
        <stp>M</stp>
        <stp/>
        <stp>all</stp>
        <stp/>
        <stp/>
        <stp/>
        <stp>T</stp>
        <tr r="P106" s="1"/>
        <tr r="P30" s="13"/>
      </tp>
      <tp>
        <v>-1.669000250216931</v>
        <stp/>
        <stp>StudyData</stp>
        <stp>X.US.CQGUSDNAD</stp>
        <stp>PCB</stp>
        <stp>BaseType=Index,Index=1</stp>
        <stp>Close</stp>
        <stp>M</stp>
        <stp/>
        <stp>all</stp>
        <stp/>
        <stp/>
        <stp/>
        <stp>T</stp>
        <tr r="P104" s="13"/>
        <tr r="P290" s="1"/>
      </tp>
      <tp>
        <v>-4.1675930729514077</v>
        <stp/>
        <stp>StudyData</stp>
        <stp>X.US.CQGUSDAMD</stp>
        <stp>PCB</stp>
        <stp>BaseType=Index,Index=1</stp>
        <stp>Close</stp>
        <stp>A</stp>
        <stp/>
        <stp>all</stp>
        <stp/>
        <stp/>
        <stp/>
        <stp>T</stp>
        <tr r="Q206" s="1"/>
        <tr r="Q60" s="13"/>
      </tp>
      <tp>
        <v>-0.72505316330751557</v>
        <stp/>
        <stp>StudyData</stp>
        <stp>X.US.CQGUSDCAD</stp>
        <stp>PCB</stp>
        <stp>BaseType=Index,Index=1</stp>
        <stp>Close</stp>
        <stp>M</stp>
        <stp/>
        <stp>all</stp>
        <stp/>
        <stp/>
        <stp/>
        <stp>T</stp>
        <tr r="P112" s="1"/>
        <tr r="P34" s="13"/>
      </tp>
      <tp>
        <v>0.66839955440030119</v>
        <stp/>
        <stp>StudyData</stp>
        <stp>X.US.CQGUSDGMD</stp>
        <stp>PCB</stp>
        <stp>BaseType=Index,Index=1</stp>
        <stp>Close</stp>
        <stp>A</stp>
        <stp/>
        <stp>all</stp>
        <stp/>
        <stp/>
        <stp/>
        <stp>T</stp>
        <tr r="Q212" s="1"/>
        <tr r="Q66" s="13"/>
      </tp>
      <tp>
        <v>-0.32186606272006985</v>
        <stp/>
        <stp>StudyData</stp>
        <stp>X.US.CQGAUDRUB</stp>
        <stp>PCB</stp>
        <stp>BaseType=Index,Index=1</stp>
        <stp>Close</stp>
        <stp>M</stp>
        <stp/>
        <stp>all</stp>
        <stp/>
        <stp/>
        <stp/>
        <stp>T</stp>
        <tr r="P274" s="1"/>
        <tr r="P8" s="3"/>
      </tp>
      <tp>
        <v>0.24470994673960483</v>
        <stp/>
        <stp>StudyData</stp>
        <stp>X.US.CQGJPYTRY</stp>
        <stp>PCB</stp>
        <stp>BaseType=Index,Index=1</stp>
        <stp>Close</stp>
        <stp>A</stp>
        <stp/>
        <stp>all</stp>
        <stp/>
        <stp/>
        <stp/>
        <stp>T</stp>
        <tr r="Q397" s="1"/>
        <tr r="Q18" s="8"/>
      </tp>
      <tp>
        <v>-0.72955719931098617</v>
        <stp/>
        <stp>StudyData</stp>
        <stp>X.US.CQGMYREUR</stp>
        <stp>PCB</stp>
        <stp>BaseType=Index,Index=1</stp>
        <stp>Close</stp>
        <stp>A</stp>
        <stp/>
        <stp>all</stp>
        <stp/>
        <stp/>
        <stp/>
        <stp>T</stp>
        <tr r="Q191" s="1"/>
        <tr r="Q21" s="9"/>
      </tp>
      <tp>
        <v>0.218638972396836</v>
        <stp/>
        <stp>StudyData</stp>
        <stp>X.US.CQGBRLILS</stp>
        <stp>PCB</stp>
        <stp>BaseType=Index,Index=1</stp>
        <stp>Close</stp>
        <stp>W</stp>
        <stp/>
        <stp>all</stp>
        <stp/>
        <stp/>
        <stp/>
        <stp>T</stp>
        <tr r="O393" s="1"/>
        <tr r="O20" s="4"/>
      </tp>
      <tp>
        <v>-2.597402597402311E-2</v>
        <stp/>
        <stp>StudyData</stp>
        <stp>X.US.CQGUSDOMR</stp>
        <stp>PCB</stp>
        <stp>BaseType=Index,Index=1</stp>
        <stp>Close</stp>
        <stp>A</stp>
        <stp/>
        <stp>all</stp>
        <stp/>
        <stp/>
        <stp/>
        <stp>T</stp>
        <tr r="Q100" s="13"/>
        <tr r="Q267" s="1"/>
      </tp>
      <tp>
        <v>-1.6674741387112846</v>
        <stp/>
        <stp>StudyData</stp>
        <stp>X.US.CQGUSDZAR</stp>
        <stp>PCB</stp>
        <stp>BaseType=Index,Index=1</stp>
        <stp>Close</stp>
        <stp>M</stp>
        <stp/>
        <stp>all</stp>
        <stp/>
        <stp/>
        <stp/>
        <stp>T</stp>
        <tr r="P101" s="13"/>
        <tr r="P278" s="1"/>
      </tp>
      <tp>
        <v>0</v>
        <stp/>
        <stp>StudyData</stp>
        <stp>X.US.CQGUSDQAR</stp>
        <stp>PCB</stp>
        <stp>BaseType=Index,Index=1</stp>
        <stp>Close</stp>
        <stp>M</stp>
        <stp/>
        <stp>all</stp>
        <stp/>
        <stp/>
        <stp/>
        <stp>T</stp>
        <tr r="P96" s="13"/>
        <tr r="P255" s="1"/>
      </tp>
      <tp>
        <v>4.374791597199295E-2</v>
        <stp/>
        <stp>StudyData</stp>
        <stp>X.US.CQGUSDSAR</stp>
        <stp>PCB</stp>
        <stp>BaseType=Index,Index=1</stp>
        <stp>Close</stp>
        <stp>M</stp>
        <stp/>
        <stp>all</stp>
        <stp/>
        <stp/>
        <stp/>
        <stp>T</stp>
        <tr r="P94" s="13"/>
        <tr r="P245" s="1"/>
      </tp>
      <tp>
        <v>-1.1690903906472805</v>
        <stp/>
        <stp>StudyData</stp>
        <stp>X.US.CQGJPYIDR</stp>
        <stp>PCB</stp>
        <stp>BaseType=Index,Index=1</stp>
        <stp>Close</stp>
        <stp>W</stp>
        <stp/>
        <stp>all</stp>
        <stp/>
        <stp/>
        <stp/>
        <stp>T</stp>
        <tr r="O343" s="1"/>
        <tr r="O8" s="8"/>
      </tp>
      <tp>
        <v>-0.73024287337047356</v>
        <stp/>
        <stp>StudyData</stp>
        <stp>X.US.CQGBRLCLP</stp>
        <stp>PCB</stp>
        <stp>BaseType=Index,Index=1</stp>
        <stp>Close</stp>
        <stp>W</stp>
        <stp/>
        <stp>all</stp>
        <stp/>
        <stp/>
        <stp/>
        <stp>T</stp>
        <tr r="O103" s="1"/>
        <tr r="O9" s="4"/>
      </tp>
      <tp>
        <v>-2.3193254591845416</v>
        <stp/>
        <stp>StudyData</stp>
        <stp>X.US.CQGSGDHKD</stp>
        <stp>PCB</stp>
        <stp>BaseType=Index,Index=1</stp>
        <stp>Close</stp>
        <stp>A</stp>
        <stp/>
        <stp>all</stp>
        <stp/>
        <stp/>
        <stp/>
        <stp>T</stp>
        <tr r="Q301" s="1"/>
        <tr r="Q10" s="11"/>
      </tp>
      <tp>
        <v>5.583559519193491</v>
        <stp/>
        <stp>StudyData</stp>
        <stp>X.US.CQGUSDZMW</stp>
        <stp>PCB</stp>
        <stp>BaseType=Index,Index=1</stp>
        <stp>Close</stp>
        <stp>A</stp>
        <stp/>
        <stp>all</stp>
        <stp/>
        <stp/>
        <stp/>
        <stp>T</stp>
        <tr r="Q16" s="13"/>
        <tr r="Q49" s="1"/>
      </tp>
      <tp>
        <v>0.44190402997261863</v>
        <stp/>
        <stp>StudyData</stp>
        <stp>X.US.CQGGBPUSD</stp>
        <stp>PCB</stp>
        <stp>BaseType=Index,Index=1</stp>
        <stp>Close</stp>
        <stp>M</stp>
        <stp/>
        <stp>all</stp>
        <stp/>
        <stp/>
        <stp/>
        <stp>T</stp>
        <tr r="P334" s="1"/>
        <tr r="P48" s="4"/>
      </tp>
      <tp>
        <v>-4.1286398165775546</v>
        <stp/>
        <stp>StudyData</stp>
        <stp>X.US.CQGJPYKRW</stp>
        <stp>PCB</stp>
        <stp>BaseType=Index,Index=1</stp>
        <stp>Close</stp>
        <stp>A</stp>
        <stp/>
        <stp>all</stp>
        <stp/>
        <stp/>
        <stp/>
        <stp>T</stp>
        <tr r="Q338" s="1"/>
        <tr r="Q7" s="8"/>
      </tp>
      <tp>
        <v>0.15122305240373998</v>
        <stp/>
        <stp>StudyData</stp>
        <stp>X.US.CQGAUDMYR</stp>
        <stp>PCB</stp>
        <stp>BaseType=Index,Index=1</stp>
        <stp>Close</stp>
        <stp>A</stp>
        <stp/>
        <stp>all</stp>
        <stp/>
        <stp/>
        <stp/>
        <stp>T</stp>
        <tr r="Q390" s="1"/>
        <tr r="Q20" s="3"/>
      </tp>
      <tp>
        <v>1.1335738882572943</v>
        <stp/>
        <stp>StudyData</stp>
        <stp>X.US.CQGAUDEUR</stp>
        <stp>PCB</stp>
        <stp>BaseType=Index,Index=1</stp>
        <stp>Close</stp>
        <stp>M</stp>
        <stp/>
        <stp>all</stp>
        <stp/>
        <stp/>
        <stp/>
        <stp>T</stp>
        <tr r="P377" s="1"/>
        <tr r="P16" s="3"/>
      </tp>
      <tp>
        <v>0</v>
        <stp/>
        <stp>StudyData</stp>
        <stp>X.US.CQGUSDTMT</stp>
        <stp>PCB</stp>
        <stp>BaseType=Index,Index=1</stp>
        <stp>Close</stp>
        <stp>A</stp>
        <stp/>
        <stp>all</stp>
        <stp/>
        <stp/>
        <stp/>
        <stp>T</stp>
        <tr r="Q235" s="1"/>
        <tr r="Q89" s="13"/>
      </tp>
      <tp>
        <v>6.2646000000000006</v>
        <stp/>
        <stp>ContractData</stp>
        <stp>X.US.CQGXCUMYR</stp>
        <stp>Low</stp>
        <stp/>
        <stp>T</stp>
        <tr r="K142" s="13"/>
        <tr r="K443" s="1"/>
      </tp>
      <tp>
        <v>-0.17916604008678483</v>
        <stp/>
        <stp>StudyData</stp>
        <stp>X.US.CQGUSDCZK</stp>
        <stp>PCB</stp>
        <stp>BaseType=Index,Index=1</stp>
        <stp>Close</stp>
        <stp>W</stp>
        <stp/>
        <stp>all</stp>
        <stp/>
        <stp/>
        <stp/>
        <stp>T</stp>
        <tr r="O146" s="1"/>
        <tr r="O43" s="13"/>
      </tp>
      <tp>
        <v>-6.1180124223602519</v>
        <stp/>
        <stp>StudyData</stp>
        <stp>X.US.CQGJPYISK</stp>
        <stp>PCB</stp>
        <stp>BaseType=Index,Index=1</stp>
        <stp>Close</stp>
        <stp>A</stp>
        <stp/>
        <stp>all</stp>
        <stp/>
        <stp/>
        <stp/>
        <stp>T</stp>
        <tr r="Q189" s="1"/>
        <tr r="Q3" s="8"/>
      </tp>
      <tp>
        <v>-0.6082897156599234</v>
        <stp/>
        <stp>StudyData</stp>
        <stp>X.US.CQGJPYSEK</stp>
        <stp>PCB</stp>
        <stp>BaseType=Index,Index=1</stp>
        <stp>Close</stp>
        <stp>W</stp>
        <stp/>
        <stp>all</stp>
        <stp/>
        <stp/>
        <stp/>
        <stp>T</stp>
        <tr r="O258" s="1"/>
        <tr r="O5" s="8"/>
      </tp>
      <tp>
        <v>1.655400063249882E-2</v>
        <stp/>
        <stp>StudyData</stp>
        <stp>X.US.CQGGBPTRY</stp>
        <stp>PCB</stp>
        <stp>BaseType=Index,Index=1</stp>
        <stp>Close</stp>
        <stp>M</stp>
        <stp/>
        <stp>all</stp>
        <stp/>
        <stp/>
        <stp/>
        <stp>T</stp>
        <tr r="P44" s="4"/>
        <tr r="P322" s="1"/>
      </tp>
      <tp>
        <v>-3.5764036097147307</v>
        <stp/>
        <stp>StudyData</stp>
        <stp>X.US.CQGAUDMXN</stp>
        <stp>PCB</stp>
        <stp>BaseType=Index,Index=1</stp>
        <stp>Close</stp>
        <stp>A</stp>
        <stp/>
        <stp>all</stp>
        <stp/>
        <stp/>
        <stp/>
        <stp>T</stp>
        <tr r="Q411" s="1"/>
        <tr r="Q23" s="3"/>
      </tp>
      <tp>
        <v>0.4984457069353555</v>
        <stp/>
        <stp>StudyData</stp>
        <stp>X.US.CQGVNDMYR</stp>
        <stp>PCB</stp>
        <stp>BaseType=Index,Index=1</stp>
        <stp>Close</stp>
        <stp>W</stp>
        <stp/>
        <stp>all</stp>
        <stp/>
        <stp/>
        <stp/>
        <stp>T</stp>
        <tr r="O11" s="1"/>
        <tr r="O140" s="13"/>
      </tp>
      <tp>
        <v>-0.1175157177272461</v>
        <stp/>
        <stp>StudyData</stp>
        <stp>X.US.CQGNOKZAR</stp>
        <stp>PCB</stp>
        <stp>BaseType=Index,Index=1</stp>
        <stp>Close</stp>
        <stp>W</stp>
        <stp/>
        <stp>all</stp>
        <stp/>
        <stp/>
        <stp/>
        <stp>T</stp>
        <tr r="O403" s="1"/>
        <tr r="O24" s="10"/>
      </tp>
      <tp>
        <v>0</v>
        <stp/>
        <stp>StudyData</stp>
        <stp>X.US.CQGUSDMZN</stp>
        <stp>PCB</stp>
        <stp>BaseType=Index,Index=1</stp>
        <stp>Close</stp>
        <stp>W</stp>
        <stp/>
        <stp>all</stp>
        <stp/>
        <stp/>
        <stp/>
        <stp>T</stp>
        <tr r="O53" s="13"/>
        <tr r="O186" s="1"/>
      </tp>
      <tp>
        <v>0</v>
        <stp/>
        <stp>StudyData</stp>
        <stp>X.US.CQGUSDAZN</stp>
        <stp>PCB</stp>
        <stp>BaseType=Index,Index=1</stp>
        <stp>Close</stp>
        <stp>W</stp>
        <stp/>
        <stp>all</stp>
        <stp/>
        <stp/>
        <stp/>
        <stp>T</stp>
        <tr r="O207" s="1"/>
        <tr r="O61" s="13"/>
      </tp>
      <tp>
        <v>0.42266173806755025</v>
        <stp/>
        <stp>StudyData</stp>
        <stp>X.US.CQGAUDCNH</stp>
        <stp>PCB</stp>
        <stp>BaseType=Index,Index=1</stp>
        <stp>Close</stp>
        <stp>W</stp>
        <stp/>
        <stp>all</stp>
        <stp/>
        <stp/>
        <stp/>
        <stp>T</stp>
        <tr r="O325" s="1"/>
        <tr r="O11" s="3"/>
      </tp>
      <tp>
        <v>1.7700127064803099</v>
        <stp/>
        <stp>StudyData</stp>
        <stp>X.US.CQGUSDPLN</stp>
        <stp>PCB</stp>
        <stp>BaseType=Index,Index=1</stp>
        <stp>Close</stp>
        <stp>A</stp>
        <stp/>
        <stp>all</stp>
        <stp/>
        <stp/>
        <stp/>
        <stp>T</stp>
        <tr r="Q97" s="1"/>
        <tr r="Q26" s="13"/>
      </tp>
      <tp>
        <v>-3.2823954192347453E-2</v>
        <stp/>
        <stp>StudyData</stp>
        <stp>X.US.CQGNZDCAD</stp>
        <stp>PCB</stp>
        <stp>BaseType=Index,Index=1</stp>
        <stp>Close</stp>
        <stp>W</stp>
        <stp/>
        <stp>all</stp>
        <stp/>
        <stp/>
        <stp/>
        <stp>T</stp>
        <tr r="O93" s="1"/>
        <tr r="O10" s="10"/>
      </tp>
      <tp>
        <v>-0.16032492518170766</v>
        <stp/>
        <stp>StudyData</stp>
        <stp>X.US.CQGUSDALL</stp>
        <stp>PCB</stp>
        <stp>BaseType=Index,Index=1</stp>
        <stp>Close</stp>
        <stp>A</stp>
        <stp/>
        <stp>all</stp>
        <stp/>
        <stp/>
        <stp/>
        <stp>T</stp>
        <tr r="Q55" s="13"/>
        <tr r="Q190" s="1"/>
      </tp>
      <tp>
        <v>-0.85777629194306126</v>
        <stp/>
        <stp>StudyData</stp>
        <stp>X.US.CQGUSDSLL</stp>
        <stp>PCB</stp>
        <stp>BaseType=Index,Index=1</stp>
        <stp>Close</stp>
        <stp>A</stp>
        <stp/>
        <stp>all</stp>
        <stp/>
        <stp/>
        <stp/>
        <stp>T</stp>
        <tr r="Q86" s="13"/>
        <tr r="Q232" s="1"/>
      </tp>
      <tp>
        <v>-0.19181412940699163</v>
        <stp/>
        <stp>StudyData</stp>
        <stp>X.US.CQGUSDSZL</stp>
        <stp>PCB</stp>
        <stp>BaseType=Index,Index=1</stp>
        <stp>Close</stp>
        <stp>W</stp>
        <stp/>
        <stp>all</stp>
        <stp/>
        <stp/>
        <stp/>
        <stp>T</stp>
        <tr r="O299" s="1"/>
        <tr r="O105" s="13"/>
      </tp>
      <tp>
        <v>0.8255263974871655</v>
        <stp/>
        <stp>StudyData</stp>
        <stp>X.US.CQGGBPARS</stp>
        <stp>PCB</stp>
        <stp>BaseType=Index,Index=1</stp>
        <stp>Close</stp>
        <stp>M</stp>
        <stp/>
        <stp>all</stp>
        <stp/>
        <stp/>
        <stp/>
        <stp>T</stp>
        <tr r="P349" s="1"/>
        <tr r="P55" s="4"/>
      </tp>
      <tp>
        <v>0.30432620864571375</v>
        <stp/>
        <stp>StudyData</stp>
        <stp>X.US.CQGGBPPHP</stp>
        <stp>PCB</stp>
        <stp>BaseType=Index,Index=1</stp>
        <stp>Close</stp>
        <stp>W</stp>
        <stp/>
        <stp>all</stp>
        <stp/>
        <stp/>
        <stp/>
        <stp>T</stp>
        <tr r="O339" s="1"/>
        <tr r="O51" s="4"/>
      </tp>
      <tp>
        <v>-1.5624368238345234</v>
        <stp/>
        <stp>StudyData</stp>
        <stp>X.US.CQGGBPKRW</stp>
        <stp>PCB</stp>
        <stp>BaseType=Index,Index=1</stp>
        <stp>Close</stp>
        <stp>M</stp>
        <stp/>
        <stp>all</stp>
        <stp/>
        <stp/>
        <stp/>
        <stp>T</stp>
        <tr r="P151" s="1"/>
        <tr r="P30" s="4"/>
      </tp>
      <tp>
        <v>4.96228662168574E-3</v>
        <stp/>
        <stp>StudyData</stp>
        <stp>X.US.CQGUSDBZD</stp>
        <stp>PCB</stp>
        <stp>BaseType=Index,Index=1</stp>
        <stp>Close</stp>
        <stp>W</stp>
        <stp/>
        <stp>all</stp>
        <stp/>
        <stp/>
        <stp/>
        <stp>T</stp>
        <tr r="O62" s="13"/>
        <tr r="O208" s="1"/>
      </tp>
      <tp>
        <v>-0.35699239450985915</v>
        <stp/>
        <stp>StudyData</stp>
        <stp>X.US.CQGUSDDZD</stp>
        <stp>PCB</stp>
        <stp>BaseType=Index,Index=1</stp>
        <stp>Close</stp>
        <stp>W</stp>
        <stp/>
        <stp>all</stp>
        <stp/>
        <stp/>
        <stp/>
        <stp>T</stp>
        <tr r="O107" s="13"/>
        <tr r="O318" s="1"/>
      </tp>
      <tp>
        <v>-0.20401560225045037</v>
        <stp/>
        <stp>StudyData</stp>
        <stp>X.US.CQGNZDZAR</stp>
        <stp>PCB</stp>
        <stp>BaseType=Index,Index=1</stp>
        <stp>Close</stp>
        <stp>W</stp>
        <stp/>
        <stp>all</stp>
        <stp/>
        <stp/>
        <stp/>
        <stp>T</stp>
        <tr r="O284" s="1"/>
        <tr r="O17" s="10"/>
      </tp>
      <tp>
        <v>2.9740661432306977E-2</v>
        <stp/>
        <stp>StudyData</stp>
        <stp>X.US.CQGMYRGBP</stp>
        <stp>PCB</stp>
        <stp>BaseType=Index,Index=1</stp>
        <stp>Close</stp>
        <stp>W</stp>
        <stp/>
        <stp>all</stp>
        <stp/>
        <stp/>
        <stp/>
        <stp>T</stp>
        <tr r="O83" s="1"/>
        <tr r="O13" s="9"/>
      </tp>
      <tp>
        <v>-1.1956973910976409</v>
        <stp/>
        <stp>StudyData</stp>
        <stp>X.US.CQGEURJPY</stp>
        <stp>PCB</stp>
        <stp>BaseType=Index,Index=1</stp>
        <stp>Close</stp>
        <stp>M</stp>
        <stp/>
        <stp>all</stp>
        <stp/>
        <stp/>
        <stp/>
        <stp>T</stp>
        <tr r="P21" s="1"/>
        <tr r="P3" s="6"/>
      </tp>
      <tp>
        <v>-0.3031126533854539</v>
        <stp/>
        <stp>StudyData</stp>
        <stp>X.US.CQGAUDCNY</stp>
        <stp>PCB</stp>
        <stp>BaseType=Index,Index=1</stp>
        <stp>Close</stp>
        <stp>W</stp>
        <stp/>
        <stp>all</stp>
        <stp/>
        <stp/>
        <stp/>
        <stp>T</stp>
        <tr r="O344" s="1"/>
        <tr r="O12" s="3"/>
      </tp>
      <tp>
        <v>-1.8403414056010159</v>
        <stp/>
        <stp>StudyData</stp>
        <stp>X.US.CQGGBPBRL</stp>
        <stp>PCB</stp>
        <stp>BaseType=Index,Index=1</stp>
        <stp>Close</stp>
        <stp>M</stp>
        <stp/>
        <stp>all</stp>
        <stp/>
        <stp/>
        <stp/>
        <stp>T</stp>
        <tr r="P337" s="1"/>
        <tr r="P50" s="4"/>
      </tp>
      <tp>
        <v>1.8614649317386713</v>
        <stp/>
        <stp>StudyData</stp>
        <stp>X.US.CQGFJDUSD</stp>
        <stp>PCB</stp>
        <stp>BaseType=Index,Index=1</stp>
        <stp>Close</stp>
        <stp>M</stp>
        <stp/>
        <stp>all</stp>
        <stp/>
        <stp/>
        <stp/>
        <stp>T</stp>
        <tr r="P195" s="1"/>
        <tr r="P2" s="7"/>
      </tp>
      <tp>
        <v>0.15052393909568834</v>
        <stp/>
        <stp>StudyData</stp>
        <stp>X.US.CQGHKDSGD</stp>
        <stp>PCB</stp>
        <stp>BaseType=Index,Index=1</stp>
        <stp>Close</stp>
        <stp>W</stp>
        <stp/>
        <stp>all</stp>
        <stp/>
        <stp/>
        <stp/>
        <stp>T</stp>
        <tr r="O119" s="1"/>
        <tr r="O9" s="7"/>
      </tp>
      <tp>
        <v>-1.2366759805443459</v>
        <stp/>
        <stp>StudyData</stp>
        <stp>X.US.CQGTRYZAR</stp>
        <stp>PCB</stp>
        <stp>BaseType=Index,Index=1</stp>
        <stp>Close</stp>
        <stp>M</stp>
        <stp/>
        <stp>all</stp>
        <stp/>
        <stp/>
        <stp/>
        <stp>T</stp>
        <tr r="P289" s="1"/>
        <tr r="P19" s="12"/>
      </tp>
      <tp>
        <v>0.30903515491905181</v>
        <stp/>
        <stp>StudyData</stp>
        <stp>X.US.CQGGBPTHB</stp>
        <stp>PCB</stp>
        <stp>BaseType=Index,Index=1</stp>
        <stp>Close</stp>
        <stp>W</stp>
        <stp/>
        <stp>all</stp>
        <stp/>
        <stp/>
        <stp/>
        <stp>T</stp>
        <tr r="O27" s="4"/>
        <tr r="O89" s="1"/>
      </tp>
      <tp>
        <v>2.5495977295230907</v>
        <stp/>
        <stp>StudyData</stp>
        <stp>X.US.CQGUSDILS</stp>
        <stp>PCB</stp>
        <stp>BaseType=Index,Index=1</stp>
        <stp>Close</stp>
        <stp>A</stp>
        <stp/>
        <stp>all</stp>
        <stp/>
        <stp/>
        <stp/>
        <stp>T</stp>
        <tr r="Q109" s="1"/>
        <tr r="Q32" s="13"/>
      </tp>
      <tp>
        <v>0.19327406262079627</v>
        <stp/>
        <stp>StudyData</stp>
        <stp>X.US.CQGUSDTZS</stp>
        <stp>PCB</stp>
        <stp>BaseType=Index,Index=1</stp>
        <stp>Close</stp>
        <stp>W</stp>
        <stp/>
        <stp>all</stp>
        <stp/>
        <stp/>
        <stp/>
        <stp>T</stp>
        <tr r="O234" s="1"/>
        <tr r="O88" s="13"/>
      </tp>
      <tp>
        <v>1.1748472304354675E-2</v>
        <stp/>
        <stp>StudyData</stp>
        <stp>X.US.CQGUSDUZS</stp>
        <stp>PCB</stp>
        <stp>BaseType=Index,Index=1</stp>
        <stp>Close</stp>
        <stp>W</stp>
        <stp/>
        <stp>all</stp>
        <stp/>
        <stp/>
        <stp/>
        <stp>T</stp>
        <tr r="O28" s="13"/>
        <tr r="O102" s="1"/>
      </tp>
      <tp>
        <v>-3.6870206046021918</v>
        <stp/>
        <stp>StudyData</stp>
        <stp>X.US.CQGCHFCZK</stp>
        <stp>PCB</stp>
        <stp>BaseType=Index,Index=1</stp>
        <stp>Close</stp>
        <stp>A</stp>
        <stp/>
        <stp>all</stp>
        <stp/>
        <stp/>
        <stp/>
        <stp>T</stp>
        <tr r="Q259" s="1"/>
        <tr r="Q41" s="11"/>
      </tp>
      <tp>
        <v>5.8708759954493761</v>
        <stp/>
        <stp>StudyData</stp>
        <stp>X.US.CQGUSDCLP</stp>
        <stp>PCB</stp>
        <stp>BaseType=Index,Index=1</stp>
        <stp>Close</stp>
        <stp>A</stp>
        <stp/>
        <stp>all</stp>
        <stp/>
        <stp/>
        <stp/>
        <stp>T</stp>
        <tr r="Q179" s="1"/>
        <tr r="Q51" s="13"/>
      </tp>
      <tp>
        <v>0.21133271694623851</v>
        <stp/>
        <stp>StudyData</stp>
        <stp>X.US.CQGGBPCHF</stp>
        <stp>PCB</stp>
        <stp>BaseType=Index,Index=1</stp>
        <stp>Close</stp>
        <stp>W</stp>
        <stp/>
        <stp>all</stp>
        <stp/>
        <stp/>
        <stp/>
        <stp>T</stp>
        <tr r="O281" s="1"/>
        <tr r="O37" s="4"/>
      </tp>
      <tp>
        <v>-0.55162006013987863</v>
        <stp/>
        <stp>StudyData</stp>
        <stp>X.US.CQGCHFPLN</stp>
        <stp>PCB</stp>
        <stp>BaseType=Index,Index=1</stp>
        <stp>Close</stp>
        <stp>W</stp>
        <stp/>
        <stp>all</stp>
        <stp/>
        <stp/>
        <stp/>
        <stp>T</stp>
        <tr r="O153" s="1"/>
        <tr r="O38" s="11"/>
      </tp>
      <tp>
        <v>-0.90165227779906676</v>
        <stp/>
        <stp>StudyData</stp>
        <stp>X.US.CQGUSDKZT</stp>
        <stp>PCB</stp>
        <stp>BaseType=Index,Index=1</stp>
        <stp>Close</stp>
        <stp>W</stp>
        <stp/>
        <stp>all</stp>
        <stp/>
        <stp/>
        <stp/>
        <stp>T</stp>
        <tr r="O219" s="1"/>
        <tr r="O73" s="13"/>
      </tp>
      <tp>
        <v>0.36260000000000003</v>
        <stp/>
        <stp>ContractData</stp>
        <stp>X.US.CQGWSTUSD</stp>
        <stp>Low</stp>
        <stp/>
        <stp>T</stp>
        <tr r="K253" s="1"/>
        <tr r="K2" s="11"/>
      </tp>
      <tp>
        <v>-0.4228707564026295</v>
        <stp/>
        <stp>StudyData</stp>
        <stp>X.US.CQGZARJPY</stp>
        <stp>PCB</stp>
        <stp>BaseType=Index,Index=1</stp>
        <stp>Close</stp>
        <stp>M</stp>
        <stp/>
        <stp>all</stp>
        <stp/>
        <stp/>
        <stp/>
        <stp>T</stp>
        <tr r="P13" s="1"/>
        <tr r="P18" s="11"/>
      </tp>
      <tp>
        <v>2.4596182085169036</v>
        <stp/>
        <stp>StudyData</stp>
        <stp>X.US.CQGUSDISK</stp>
        <stp>PCB</stp>
        <stp>BaseType=Index,Index=1</stp>
        <stp>Close</stp>
        <stp>A</stp>
        <stp/>
        <stp>all</stp>
        <stp/>
        <stp/>
        <stp/>
        <stp>T</stp>
        <tr r="Q216" s="1"/>
        <tr r="Q70" s="13"/>
      </tp>
      <tp>
        <v>0.26572146844615785</v>
        <stp/>
        <stp>StudyData</stp>
        <stp>X.US.CQGUSDSEK</stp>
        <stp>PCB</stp>
        <stp>BaseType=Index,Index=1</stp>
        <stp>Close</stp>
        <stp>W</stp>
        <stp/>
        <stp>all</stp>
        <stp/>
        <stp/>
        <stp/>
        <stp>T</stp>
        <tr r="O9" s="13"/>
        <tr r="O19" s="1"/>
      </tp>
      <tp>
        <v>2.0354288083665462</v>
        <stp/>
        <stp>StudyData</stp>
        <stp>X.US.CQGNZDTHB</stp>
        <stp>PCB</stp>
        <stp>BaseType=Index,Index=1</stp>
        <stp>Close</stp>
        <stp>A</stp>
        <stp/>
        <stp>all</stp>
        <stp/>
        <stp/>
        <stp/>
        <stp>T</stp>
        <tr r="Q25" s="1"/>
        <tr r="Q4" s="10"/>
      </tp>
      <tp>
        <v>0.17123448334099678</v>
        <stp/>
        <stp>StudyData</stp>
        <stp>X.US.CQGHKDINR</stp>
        <stp>PCB</stp>
        <stp>BaseType=Index,Index=1</stp>
        <stp>Close</stp>
        <stp>A</stp>
        <stp/>
        <stp>all</stp>
        <stp/>
        <stp/>
        <stp/>
        <stp>T</stp>
        <tr r="Q260" s="1"/>
        <tr r="Q12" s="7"/>
      </tp>
      <tp>
        <v>-0.49770553183717425</v>
        <stp/>
        <stp>StudyData</stp>
        <stp>X.US.CQGTHBIDR</stp>
        <stp>PCB</stp>
        <stp>BaseType=Index,Index=1</stp>
        <stp>Close</stp>
        <stp>W</stp>
        <stp/>
        <stp>all</stp>
        <stp/>
        <stp/>
        <stp/>
        <stp>T</stp>
        <tr r="O302" s="1"/>
        <tr r="O10" s="12"/>
      </tp>
      <tp>
        <v>-1.0910285902070291</v>
        <stp/>
        <stp>StudyData</stp>
        <stp>X.US.CQGJPYCZK</stp>
        <stp>PCB</stp>
        <stp>BaseType=Index,Index=1</stp>
        <stp>Close</stp>
        <stp>W</stp>
        <stp/>
        <stp>all</stp>
        <stp/>
        <stp/>
        <stp/>
        <stp>T</stp>
        <tr r="O386" s="1"/>
        <tr r="O16" s="8"/>
      </tp>
      <tp>
        <v>3.5782922298793728E-2</v>
        <stp/>
        <stp>StudyData</stp>
        <stp>X.US.CQGEURRON</stp>
        <stp>PCB</stp>
        <stp>BaseType=Index,Index=1</stp>
        <stp>Close</stp>
        <stp>M</stp>
        <stp/>
        <stp>all</stp>
        <stp/>
        <stp/>
        <stp/>
        <stp>T</stp>
        <tr r="P90" s="1"/>
        <tr r="P10" s="6"/>
      </tp>
      <tp>
        <v>-0.17587055926838349</v>
        <stp/>
        <stp>StudyData</stp>
        <stp>X.US.CQGINRMYR</stp>
        <stp>PCB</stp>
        <stp>BaseType=Index,Index=1</stp>
        <stp>Close</stp>
        <stp>W</stp>
        <stp/>
        <stp>all</stp>
        <stp/>
        <stp/>
        <stp/>
        <stp>T</stp>
        <tr r="O275" s="1"/>
        <tr r="O17" s="7"/>
      </tp>
      <tp>
        <v>2.5463093559003283</v>
        <stp/>
        <stp>StudyData</stp>
        <stp>X.US.CQGNZDCHF</stp>
        <stp>PCB</stp>
        <stp>BaseType=Index,Index=1</stp>
        <stp>Close</stp>
        <stp>A</stp>
        <stp/>
        <stp>all</stp>
        <stp/>
        <stp/>
        <stp/>
        <stp>T</stp>
        <tr r="Q81" s="1"/>
        <tr r="Q9" s="10"/>
      </tp>
      <tp>
        <v>-3.0206509091336424</v>
        <stp/>
        <stp>StudyData</stp>
        <stp>X.US.CQGMYRHKD</stp>
        <stp>PCB</stp>
        <stp>BaseType=Index,Index=1</stp>
        <stp>Close</stp>
        <stp>A</stp>
        <stp/>
        <stp>all</stp>
        <stp/>
        <stp/>
        <stp/>
        <stp>T</stp>
        <tr r="Q144" s="1"/>
        <tr r="Q17" s="9"/>
      </tp>
      <tp>
        <v>-0.31428970526608341</v>
        <stp/>
        <stp>StudyData</stp>
        <stp>X.US.CQGMYRSGD</stp>
        <stp>PCB</stp>
        <stp>BaseType=Index,Index=1</stp>
        <stp>Close</stp>
        <stp>M</stp>
        <stp/>
        <stp>all</stp>
        <stp/>
        <stp/>
        <stp/>
        <stp>T</stp>
        <tr r="P84" s="1"/>
        <tr r="P14" s="9"/>
      </tp>
      <tp>
        <v>0.22589146452966069</v>
        <stp/>
        <stp>StudyData</stp>
        <stp>X.US.CQGUSDPEN</stp>
        <stp>PCB</stp>
        <stp>BaseType=Index,Index=1</stp>
        <stp>Close</stp>
        <stp>W</stp>
        <stp/>
        <stp>all</stp>
        <stp/>
        <stp/>
        <stp/>
        <stp>T</stp>
        <tr r="O304" s="1"/>
        <tr r="O106" s="13"/>
      </tp>
      <tp>
        <v>-7.0584020064492989</v>
        <stp/>
        <stp>StudyData</stp>
        <stp>X.US.CQGJPYPLN</stp>
        <stp>PCB</stp>
        <stp>BaseType=Index,Index=1</stp>
        <stp>Close</stp>
        <stp>A</stp>
        <stp/>
        <stp>all</stp>
        <stp/>
        <stp/>
        <stp/>
        <stp>T</stp>
        <tr r="Q355" s="1"/>
        <tr r="Q9" s="8"/>
      </tp>
      <tp>
        <v>-1.2977997461083288</v>
        <stp/>
        <stp>StudyData</stp>
        <stp>X.US.CQGEURNOK</stp>
        <stp>PCB</stp>
        <stp>BaseType=Index,Index=1</stp>
        <stp>Close</stp>
        <stp>M</stp>
        <stp/>
        <stp>all</stp>
        <stp/>
        <stp/>
        <stp/>
        <stp>T</stp>
        <tr r="P18" s="1"/>
        <tr r="P2" s="6"/>
      </tp>
      <tp>
        <v>-2.1701292154209493</v>
        <stp/>
        <stp>StudyData</stp>
        <stp>X.US.CQGTHBKRW</stp>
        <stp>PCB</stp>
        <stp>BaseType=Index,Index=1</stp>
        <stp>Close</stp>
        <stp>A</stp>
        <stp/>
        <stp>all</stp>
        <stp/>
        <stp/>
        <stp/>
        <stp>T</stp>
        <tr r="Q308" s="1"/>
        <tr r="Q11" s="12"/>
      </tp>
      <tp>
        <v>0.21862063367514389</v>
        <stp/>
        <stp>StudyData</stp>
        <stp>X.US.CQGUSDLSL</stp>
        <stp>PCB</stp>
        <stp>BaseType=Index,Index=1</stp>
        <stp>Close</stp>
        <stp>A</stp>
        <stp/>
        <stp>all</stp>
        <stp/>
        <stp/>
        <stp/>
        <stp>T</stp>
        <tr r="Q222" s="1"/>
        <tr r="Q76" s="13"/>
      </tp>
      <tp>
        <v>0</v>
        <stp/>
        <stp>StudyData</stp>
        <stp>X.US.CQGUSDGEL</stp>
        <stp>PCB</stp>
        <stp>BaseType=Index,Index=1</stp>
        <stp>Close</stp>
        <stp>W</stp>
        <stp/>
        <stp>all</stp>
        <stp/>
        <stp/>
        <stp/>
        <stp>T</stp>
        <tr r="O67" s="13"/>
        <tr r="O213" s="1"/>
      </tp>
      <tp>
        <v>-0.53010889767395908</v>
        <stp/>
        <stp>StudyData</stp>
        <stp>X.US.CQGGBPZAR</stp>
        <stp>PCB</stp>
        <stp>BaseType=Index,Index=1</stp>
        <stp>Close</stp>
        <stp>A</stp>
        <stp/>
        <stp>all</stp>
        <stp/>
        <stp/>
        <stp/>
        <stp>T</stp>
        <tr r="Q361" s="1"/>
        <tr r="Q57" s="4"/>
      </tp>
      <tp>
        <v>-1.4712010201667052</v>
        <stp/>
        <stp>StudyData</stp>
        <stp>X.US.CQGGBPSAR</stp>
        <stp>PCB</stp>
        <stp>BaseType=Index,Index=1</stp>
        <stp>Close</stp>
        <stp>A</stp>
        <stp/>
        <stp>all</stp>
        <stp/>
        <stp/>
        <stp/>
        <stp>T</stp>
        <tr r="Q341" s="1"/>
        <tr r="Q52" s="4"/>
      </tp>
      <tp>
        <v>6.0189165950127799E-2</v>
        <stp/>
        <stp>StudyData</stp>
        <stp>X.US.CQGEURAUD</stp>
        <stp>PCB</stp>
        <stp>BaseType=Index,Index=1</stp>
        <stp>Close</stp>
        <stp>W</stp>
        <stp/>
        <stp>all</stp>
        <stp/>
        <stp/>
        <stp/>
        <stp>T</stp>
        <tr r="O42" s="1"/>
        <tr r="O6" s="6"/>
      </tp>
      <tp>
        <v>2.0694543717001395</v>
        <stp/>
        <stp>StudyData</stp>
        <stp>X.US.CQGAUDHKD</stp>
        <stp>PCB</stp>
        <stp>BaseType=Index,Index=1</stp>
        <stp>Close</stp>
        <stp>M</stp>
        <stp/>
        <stp>all</stp>
        <stp/>
        <stp/>
        <stp/>
        <stp>T</stp>
        <tr r="P374" s="1"/>
        <tr r="P15" s="3"/>
      </tp>
      <tp>
        <v>-0.51398438021494641</v>
        <stp/>
        <stp>StudyData</stp>
        <stp>X.US.CQGAUDSGD</stp>
        <stp>PCB</stp>
        <stp>BaseType=Index,Index=1</stp>
        <stp>Close</stp>
        <stp>A</stp>
        <stp/>
        <stp>all</stp>
        <stp/>
        <stp/>
        <stp/>
        <stp>T</stp>
        <tr r="Q315" s="1"/>
        <tr r="Q10" s="3"/>
      </tp>
      <tp>
        <v>-0.6640431186237965</v>
        <stp/>
        <stp>StudyData</stp>
        <stp>X.US.CQGMYRDKK</stp>
        <stp>PCB</stp>
        <stp>BaseType=Index,Index=1</stp>
        <stp>Close</stp>
        <stp>A</stp>
        <stp/>
        <stp>all</stp>
        <stp/>
        <stp/>
        <stp/>
        <stp>T</stp>
        <tr r="Q177" s="1"/>
        <tr r="Q20" s="9"/>
      </tp>
      <tp>
        <v>1.5293211574430656</v>
        <stp/>
        <stp>StudyData</stp>
        <stp>X.US.CQGHKDCNY</stp>
        <stp>PCB</stp>
        <stp>BaseType=Index,Index=1</stp>
        <stp>Close</stp>
        <stp>A</stp>
        <stp/>
        <stp>all</stp>
        <stp/>
        <stp/>
        <stp/>
        <stp>T</stp>
        <tr r="Q130" s="1"/>
        <tr r="Q10" s="7"/>
      </tp>
      <tp>
        <v>-0.14555069245677946</v>
        <stp/>
        <stp>StudyData</stp>
        <stp>X.US.CQGEURHUF</stp>
        <stp>PCB</stp>
        <stp>BaseType=Index,Index=1</stp>
        <stp>Close</stp>
        <stp>W</stp>
        <stp/>
        <stp>all</stp>
        <stp/>
        <stp/>
        <stp/>
        <stp>T</stp>
        <tr r="O131" s="1"/>
        <tr r="O19" s="6"/>
      </tp>
      <tp>
        <v>-0.91996320147195154</v>
        <stp/>
        <stp>StudyData</stp>
        <stp>X.US.CQGJPYNZD</stp>
        <stp>PCB</stp>
        <stp>BaseType=Index,Index=1</stp>
        <stp>Close</stp>
        <stp>W</stp>
        <stp/>
        <stp>all</stp>
        <stp/>
        <stp/>
        <stp/>
        <stp>T</stp>
        <tr r="O412" s="1"/>
        <tr r="O24" s="8"/>
      </tp>
      <tp>
        <v>0.93780012428677617</v>
        <stp/>
        <stp>StudyData</stp>
        <stp>X.US.CQGBRLCHF</stp>
        <stp>PCB</stp>
        <stp>BaseType=Index,Index=1</stp>
        <stp>Close</stp>
        <stp>M</stp>
        <stp/>
        <stp>all</stp>
        <stp/>
        <stp/>
        <stp/>
        <stp>T</stp>
        <tr r="P139" s="1"/>
        <tr r="P13" s="4"/>
      </tp>
      <tp>
        <v>0.3129885972498142</v>
        <stp/>
        <stp>StudyData</stp>
        <stp>X.US.CQGSGDMYR</stp>
        <stp>PCB</stp>
        <stp>BaseType=Index,Index=1</stp>
        <stp>Close</stp>
        <stp>M</stp>
        <stp/>
        <stp>all</stp>
        <stp/>
        <stp/>
        <stp/>
        <stp>T</stp>
        <tr r="P346" s="1"/>
        <tr r="P12" s="11"/>
      </tp>
      <tp>
        <v>-0.77415011780545617</v>
        <stp/>
        <stp>StudyData</stp>
        <stp>X.US.CQGIDRMYR</stp>
        <stp>PCB</stp>
        <stp>BaseType=Index,Index=1</stp>
        <stp>Close</stp>
        <stp>W</stp>
        <stp/>
        <stp>all</stp>
        <stp/>
        <stp/>
        <stp/>
        <stp>T</stp>
        <tr r="O401" s="1"/>
        <tr r="O21" s="7"/>
      </tp>
      <tp>
        <v>-0.23796973122522885</v>
        <stp/>
        <stp>StudyData</stp>
        <stp>X.US.CQGEURRUB</stp>
        <stp>PCB</stp>
        <stp>BaseType=Index,Index=1</stp>
        <stp>Close</stp>
        <stp>W</stp>
        <stp/>
        <stp>all</stp>
        <stp/>
        <stp/>
        <stp/>
        <stp>T</stp>
        <tr r="O356" s="1"/>
        <tr r="O42" s="6"/>
      </tp>
      <tp>
        <v>8.1675991342275468E-3</v>
        <stp/>
        <stp>StudyData</stp>
        <stp>X.US.CQGUSDAED</stp>
        <stp>PCB</stp>
        <stp>BaseType=Index,Index=1</stp>
        <stp>Close</stp>
        <stp>W</stp>
        <stp/>
        <stp>all</stp>
        <stp/>
        <stp/>
        <stp/>
        <stp>T</stp>
        <tr r="O187" s="1"/>
        <tr r="O54" s="13"/>
      </tp>
      <tp>
        <v>-0.38703241895262896</v>
        <stp/>
        <stp>StudyData</stp>
        <stp>X.US.CQGUSDBSD</stp>
        <stp>PCB</stp>
        <stp>BaseType=Index,Index=1</stp>
        <stp>Close</stp>
        <stp>A</stp>
        <stp/>
        <stp>all</stp>
        <stp/>
        <stp/>
        <stp/>
        <stp>T</stp>
        <tr r="Q123" s="13"/>
        <tr r="Q414" s="1"/>
      </tp>
      <tp>
        <v>0.56261721191914982</v>
        <stp/>
        <stp>StudyData</stp>
        <stp>X.US.CQGNZDIDR</stp>
        <stp>PCB</stp>
        <stp>BaseType=Index,Index=1</stp>
        <stp>Close</stp>
        <stp>M</stp>
        <stp/>
        <stp>all</stp>
        <stp/>
        <stp/>
        <stp/>
        <stp>T</stp>
        <tr r="P75" s="1"/>
        <tr r="P7" s="10"/>
      </tp>
      <tp>
        <v>0.90232198329525926</v>
        <stp/>
        <stp>StudyData</stp>
        <stp>X.US.CQGNOKCHF</stp>
        <stp>PCB</stp>
        <stp>BaseType=Index,Index=1</stp>
        <stp>Close</stp>
        <stp>A</stp>
        <stp/>
        <stp>all</stp>
        <stp/>
        <stp/>
        <stp/>
        <stp>T</stp>
        <tr r="Q376" s="1"/>
        <tr r="Q23" s="10"/>
      </tp>
      <tp>
        <v>4.2016475503527744</v>
        <stp/>
        <stp>StudyData</stp>
        <stp>X.US.CQGCADSEK</stp>
        <stp>PCB</stp>
        <stp>BaseType=Index,Index=1</stp>
        <stp>Close</stp>
        <stp>A</stp>
        <stp/>
        <stp>all</stp>
        <stp/>
        <stp/>
        <stp/>
        <stp>T</stp>
        <tr r="Q40" s="1"/>
        <tr r="Q2" s="5"/>
      </tp>
      <tp>
        <v>-4.4315647233121167</v>
        <stp/>
        <stp>StudyData</stp>
        <stp>X.US.CQGMYRPKR</stp>
        <stp>PCB</stp>
        <stp>BaseType=Index,Index=1</stp>
        <stp>Close</stp>
        <stp>A</stp>
        <stp/>
        <stp>all</stp>
        <stp/>
        <stp/>
        <stp/>
        <stp>T</stp>
        <tr r="Q314" s="1"/>
        <tr r="Q26" s="9"/>
      </tp>
      <tp>
        <v>-3.2900544062655483</v>
        <stp/>
        <stp>StudyData</stp>
        <stp>X.US.CQGJPYCLP</stp>
        <stp>PCB</stp>
        <stp>BaseType=Index,Index=1</stp>
        <stp>Close</stp>
        <stp>A</stp>
        <stp/>
        <stp>all</stp>
        <stp/>
        <stp/>
        <stp/>
        <stp>T</stp>
        <tr r="Q404" s="1"/>
        <tr r="Q22" s="8"/>
      </tp>
      <tp>
        <v>-0.24257316573732216</v>
        <stp/>
        <stp>StudyData</stp>
        <stp>X.US.CQGBRLIDR</stp>
        <stp>PCB</stp>
        <stp>BaseType=Index,Index=1</stp>
        <stp>Close</stp>
        <stp>A</stp>
        <stp/>
        <stp>all</stp>
        <stp/>
        <stp/>
        <stp/>
        <stp>T</stp>
        <tr r="Q65" s="1"/>
        <tr r="Q7" s="4"/>
      </tp>
      <tp>
        <v>-0.48930896671133328</v>
        <stp/>
        <stp>StudyData</stp>
        <stp>X.US.CQGTWDKRW</stp>
        <stp>PCB</stp>
        <stp>BaseType=Index,Index=1</stp>
        <stp>Close</stp>
        <stp>A</stp>
        <stp/>
        <stp>all</stp>
        <stp/>
        <stp/>
        <stp/>
        <stp>T</stp>
        <tr r="Q277" s="1"/>
        <tr r="Q4" s="12"/>
      </tp>
      <tp>
        <v>-0.74554536643554759</v>
        <stp/>
        <stp>StudyData</stp>
        <stp>X.US.CQGUSDKES</stp>
        <stp>PCB</stp>
        <stp>BaseType=Index,Index=1</stp>
        <stp>Close</stp>
        <stp>W</stp>
        <stp/>
        <stp>all</stp>
        <stp/>
        <stp/>
        <stp/>
        <stp>T</stp>
        <tr r="O413" s="1"/>
        <tr r="O122" s="13"/>
      </tp>
      <tp>
        <v>9.9385566580095702E-2</v>
        <stp/>
        <stp>StudyData</stp>
        <stp>X.US.CQGUSDVES</stp>
        <stp>PCB</stp>
        <stp>BaseType=Index,Index=1</stp>
        <stp>Close</stp>
        <stp>W</stp>
        <stp/>
        <stp>all</stp>
        <stp/>
        <stp/>
        <stp/>
        <stp>T</stp>
        <tr r="O93" s="13"/>
        <tr r="O239" s="1"/>
      </tp>
      <tp>
        <v>0.19220002655015289</v>
        <stp/>
        <stp>StudyData</stp>
        <stp>X.US.CQGBRLARS</stp>
        <stp>PCB</stp>
        <stp>BaseType=Index,Index=1</stp>
        <stp>Close</stp>
        <stp>W</stp>
        <stp/>
        <stp>all</stp>
        <stp/>
        <stp/>
        <stp/>
        <stp>T</stp>
        <tr r="O117" s="1"/>
        <tr r="O10" s="4"/>
      </tp>
      <tp>
        <v>-3.996323382495834E-3</v>
        <stp/>
        <stp>StudyData</stp>
        <stp>X.US.CQGUSDYER</stp>
        <stp>PCB</stp>
        <stp>BaseType=Index,Index=1</stp>
        <stp>Close</stp>
        <stp>W</stp>
        <stp/>
        <stp>all</stp>
        <stp/>
        <stp/>
        <stp/>
        <stp>T</stp>
        <tr r="O286" s="1"/>
        <tr r="O102" s="13"/>
      </tp>
      <tp>
        <v>-5.679592636114374</v>
        <stp/>
        <stp>StudyData</stp>
        <stp>X.US.CQGJPYILS</stp>
        <stp>PCB</stp>
        <stp>BaseType=Index,Index=1</stp>
        <stp>Close</stp>
        <stp>A</stp>
        <stp/>
        <stp>all</stp>
        <stp/>
        <stp/>
        <stp/>
        <stp>T</stp>
        <tr r="Q428" s="1"/>
        <tr r="Q25" s="8"/>
      </tp>
      <tp>
        <v>-2.324436665937479E-2</v>
        <stp/>
        <stp>StudyData</stp>
        <stp>X.US.CQGBOBBRL</stp>
        <stp>PCB</stp>
        <stp>BaseType=Index,Index=1</stp>
        <stp>Close</stp>
        <stp>W</stp>
        <stp/>
        <stp>all</stp>
        <stp/>
        <stp/>
        <stp/>
        <stp>T</stp>
        <tr r="O268" s="1"/>
        <tr r="O2" s="4"/>
      </tp>
      <tp>
        <v>-0.24429709328995863</v>
        <stp/>
        <stp>StudyData</stp>
        <stp>X.US.CQGCHFSEK</stp>
        <stp>PCB</stp>
        <stp>BaseType=Index,Index=1</stp>
        <stp>Close</stp>
        <stp>A</stp>
        <stp/>
        <stp>all</stp>
        <stp/>
        <stp/>
        <stp/>
        <stp>T</stp>
        <tr r="Q45" s="1"/>
        <tr r="Q34" s="11"/>
      </tp>
      <tp>
        <v>1.8151644020333601E-2</v>
        <stp/>
        <stp>StudyData</stp>
        <stp>X.US.CQGGBPKWD</stp>
        <stp>PCB</stp>
        <stp>BaseType=Index,Index=1</stp>
        <stp>Close</stp>
        <stp>W</stp>
        <stp/>
        <stp>all</stp>
        <stp/>
        <stp/>
        <stp/>
        <stp>T</stp>
        <tr r="O324" s="1"/>
        <tr r="O45" s="4"/>
      </tp>
      <tp>
        <v>1.7254971696155992</v>
        <stp/>
        <stp>StudyData</stp>
        <stp>X.US.CQGGBPCAD</stp>
        <stp>PCB</stp>
        <stp>BaseType=Index,Index=1</stp>
        <stp>Close</stp>
        <stp>A</stp>
        <stp/>
        <stp>all</stp>
        <stp/>
        <stp/>
        <stp/>
        <stp>T</stp>
        <tr r="Q270" s="1"/>
        <tr r="Q36" s="4"/>
      </tp>
      <tp>
        <v>0.26188478056967429</v>
        <stp/>
        <stp>StudyData</stp>
        <stp>X.US.CQGGBPTWD</stp>
        <stp>PCB</stp>
        <stp>BaseType=Index,Index=1</stp>
        <stp>Close</stp>
        <stp>W</stp>
        <stp/>
        <stp>all</stp>
        <stp/>
        <stp/>
        <stp/>
        <stp>T</stp>
        <tr r="O29" s="4"/>
        <tr r="O116" s="1"/>
      </tp>
      <tp>
        <v>-5.1149198325566667</v>
        <stp/>
        <stp>StudyData</stp>
        <stp>X.US.CQGSEKRUB</stp>
        <stp>PCB</stp>
        <stp>BaseType=Index,Index=1</stp>
        <stp>Close</stp>
        <stp>A</stp>
        <stp/>
        <stp>all</stp>
        <stp/>
        <stp/>
        <stp/>
        <stp>T</stp>
        <tr r="Q357" s="1"/>
        <tr r="Q31" s="11"/>
      </tp>
      <tp>
        <v>-7.4067694427693537E-2</v>
        <stp/>
        <stp>StudyData</stp>
        <stp>X.US.CQGPLNCZK</stp>
        <stp>PCB</stp>
        <stp>BaseType=Index,Index=1</stp>
        <stp>Close</stp>
        <stp>M</stp>
        <stp/>
        <stp>all</stp>
        <stp/>
        <stp/>
        <stp/>
        <stp>T</stp>
        <tr r="P297" s="1"/>
        <tr r="P34" s="10"/>
      </tp>
      <tp>
        <v>8.3411500000000007</v>
        <stp/>
        <stp>ContractData</stp>
        <stp>X.US.CQGNOKCHF</stp>
        <stp>Low</stp>
        <stp/>
        <stp>T</stp>
        <tr r="K241" s="1"/>
        <tr r="K24" s="10"/>
      </tp>
      <tp>
        <v>1.0006200000000001</v>
        <stp/>
        <stp>ContractData</stp>
        <stp>X.US.CQGSEKNOK</stp>
        <stp>Low</stp>
        <stp/>
        <stp>T</stp>
        <tr r="K276" s="1"/>
        <tr r="K30" s="11"/>
      </tp>
      <tp>
        <v>0.68347000000000002</v>
        <stp/>
        <stp>ContractData</stp>
        <stp>X.US.CQGDKKMYR</stp>
        <stp>Low</stp>
        <stp/>
        <stp>T</stp>
        <tr r="K103" s="1"/>
        <tr r="K28" s="5"/>
      </tp>
      <tp>
        <v>14.211</v>
        <stp/>
        <stp>ContractData</stp>
        <stp>X.US.CQGSEKJPY</stp>
        <stp>Low</stp>
        <stp/>
        <stp>T</stp>
        <tr r="K29" s="11"/>
        <tr r="K275" s="1"/>
      </tp>
      <tp>
        <v>14.173490000000001</v>
        <stp/>
        <stp>ContractData</stp>
        <stp>X.US.CQGNOKJPY</stp>
        <stp>Low</stp>
        <stp/>
        <stp>T</stp>
        <tr r="K21" s="10"/>
        <tr r="K238" s="1"/>
      </tp>
      <tp>
        <v>0.2616</v>
        <stp/>
        <stp>ContractData</stp>
        <stp>X.US.CQGPGKUSD</stp>
        <stp>Low</stp>
        <stp/>
        <stp>T</stp>
        <tr r="K26" s="10"/>
        <tr r="K242" s="1"/>
      </tp>
      <tp>
        <v>0.99526000000000003</v>
        <stp/>
        <stp>ContractData</stp>
        <stp>X.US.CQGNOKSEK</stp>
        <stp>Low</stp>
        <stp/>
        <stp>T</stp>
        <tr r="K22" s="10"/>
        <tr r="K239" s="1"/>
      </tp>
      <tp>
        <v>8.3867000000000012</v>
        <stp/>
        <stp>ContractData</stp>
        <stp>X.US.CQGSEKRUB</stp>
        <stp>Low</stp>
        <stp/>
        <stp>T</stp>
        <tr r="K277" s="1"/>
        <tr r="K31" s="11"/>
      </tp>
      <tp>
        <v>1.6965000000000001</v>
        <stp/>
        <stp>ContractData</stp>
        <stp>X.US.CQGNOKZAR</stp>
        <stp>Low</stp>
        <stp/>
        <stp>T</stp>
        <tr r="K240" s="1"/>
        <tr r="K23" s="10"/>
      </tp>
      <tp>
        <v>1.6987000000000001</v>
        <stp/>
        <stp>ContractData</stp>
        <stp>X.US.CQGSEKZAR</stp>
        <stp>Low</stp>
        <stp/>
        <stp>T</stp>
        <tr r="K278" s="1"/>
        <tr r="K32" s="11"/>
      </tp>
      <tp>
        <v>-6.1012554180412487E-2</v>
        <stp/>
        <stp>StudyData</stp>
        <stp>X.US.CQGCADTRY</stp>
        <stp>PCB</stp>
        <stp>BaseType=Index,Index=1</stp>
        <stp>Close</stp>
        <stp>W</stp>
        <stp/>
        <stp>all</stp>
        <stp/>
        <stp/>
        <stp/>
        <stp>T</stp>
        <tr r="O305" s="1"/>
        <tr r="O9" s="5"/>
      </tp>
      <tp>
        <v>-0.13678087045368356</v>
        <stp/>
        <stp>StudyData</stp>
        <stp>X.US.CQGHKDMYR</stp>
        <stp>PCB</stp>
        <stp>BaseType=Index,Index=1</stp>
        <stp>Close</stp>
        <stp>W</stp>
        <stp/>
        <stp>all</stp>
        <stp/>
        <stp/>
        <stp/>
        <stp>T</stp>
        <tr r="O293" s="1"/>
        <tr r="O13" s="7"/>
      </tp>
      <tp>
        <v>0.47910628846385506</v>
        <stp/>
        <stp>StudyData</stp>
        <stp>X.US.CQGEURCNH</stp>
        <stp>PCB</stp>
        <stp>BaseType=Index,Index=1</stp>
        <stp>Close</stp>
        <stp>M</stp>
        <stp/>
        <stp>all</stp>
        <stp/>
        <stp/>
        <stp/>
        <stp>T</stp>
        <tr r="P98" s="1"/>
        <tr r="P13" s="6"/>
      </tp>
      <tp>
        <v>-0.65880938365000408</v>
        <stp/>
        <stp>StudyData</stp>
        <stp>X.US.CQGCNYPHP</stp>
        <stp>PCB</stp>
        <stp>BaseType=Index,Index=1</stp>
        <stp>Close</stp>
        <stp>M</stp>
        <stp/>
        <stp>all</stp>
        <stp/>
        <stp/>
        <stp/>
        <stp>T</stp>
        <tr r="P247" s="1"/>
        <tr r="P21" s="5"/>
      </tp>
      <tp>
        <v>-0.11344299489506282</v>
        <stp/>
        <stp>StudyData</stp>
        <stp>X.US.CQGUSDMDL</stp>
        <stp>PCB</stp>
        <stp>BaseType=Index,Index=1</stp>
        <stp>Close</stp>
        <stp>W</stp>
        <stp/>
        <stp>all</stp>
        <stp/>
        <stp/>
        <stp/>
        <stp>T</stp>
        <tr r="O103" s="13"/>
        <tr r="O288" s="1"/>
      </tp>
      <tp>
        <v>4.4804104381509564</v>
        <stp/>
        <stp>StudyData</stp>
        <stp>X.US.CQGUSDBRL</stp>
        <stp>PCB</stp>
        <stp>BaseType=Index,Index=1</stp>
        <stp>Close</stp>
        <stp>A</stp>
        <stp/>
        <stp>all</stp>
        <stp/>
        <stp/>
        <stp/>
        <stp>T</stp>
        <tr r="Q108" s="13"/>
        <tr r="Q319" s="1"/>
      </tp>
      <tp>
        <v>-2.7488983422674163</v>
        <stp/>
        <stp>StudyData</stp>
        <stp>X.US.CQGUSDCRC</stp>
        <stp>PCB</stp>
        <stp>BaseType=Index,Index=1</stp>
        <stp>Close</stp>
        <stp>A</stp>
        <stp/>
        <stp>all</stp>
        <stp/>
        <stp/>
        <stp/>
        <stp>T</stp>
        <tr r="Q74" s="1"/>
        <tr r="Q22" s="13"/>
      </tp>
      <tp>
        <v>0.54910349841197803</v>
        <stp/>
        <stp>StudyData</stp>
        <stp>X.US.CQGEURTND</stp>
        <stp>PCB</stp>
        <stp>BaseType=Index,Index=1</stp>
        <stp>Close</stp>
        <stp>M</stp>
        <stp/>
        <stp>all</stp>
        <stp/>
        <stp/>
        <stp/>
        <stp>T</stp>
        <tr r="P194" s="1"/>
        <tr r="P27" s="6"/>
      </tp>
      <tp>
        <v>-9.4659450846699522E-2</v>
        <stp/>
        <stp>StudyData</stp>
        <stp>X.US.CQGGBPILS</stp>
        <stp>PCB</stp>
        <stp>BaseType=Index,Index=1</stp>
        <stp>Close</stp>
        <stp>M</stp>
        <stp/>
        <stp>all</stp>
        <stp/>
        <stp/>
        <stp/>
        <stp>T</stp>
        <tr r="P295" s="1"/>
        <tr r="P41" s="4"/>
      </tp>
      <tp>
        <v>-0.43636587557273504</v>
        <stp/>
        <stp>StudyData</stp>
        <stp>X.US.CQGCHFTRY</stp>
        <stp>PCB</stp>
        <stp>BaseType=Index,Index=1</stp>
        <stp>Close</stp>
        <stp>W</stp>
        <stp/>
        <stp>all</stp>
        <stp/>
        <stp/>
        <stp/>
        <stp>T</stp>
        <tr r="O296" s="1"/>
        <tr r="O42" s="11"/>
      </tp>
      <tp>
        <v>0.51370100536203822</v>
        <stp/>
        <stp>StudyData</stp>
        <stp>X.US.CQGNZDSEK</stp>
        <stp>PCB</stp>
        <stp>BaseType=Index,Index=1</stp>
        <stp>Close</stp>
        <stp>M</stp>
        <stp/>
        <stp>all</stp>
        <stp/>
        <stp/>
        <stp/>
        <stp>T</stp>
        <tr r="P12" s="1"/>
        <tr r="P2" s="10"/>
      </tp>
      <tp>
        <v>-2.6793604214948958</v>
        <stp/>
        <stp>StudyData</stp>
        <stp>X.US.CQGGBPCLP</stp>
        <stp>PCB</stp>
        <stp>BaseType=Index,Index=1</stp>
        <stp>Close</stp>
        <stp>M</stp>
        <stp/>
        <stp>all</stp>
        <stp/>
        <stp/>
        <stp/>
        <stp>T</stp>
        <tr r="P328" s="1"/>
        <tr r="P47" s="4"/>
      </tp>
      <tp>
        <v>1.4658726523133214</v>
        <stp/>
        <stp>StudyData</stp>
        <stp>X.US.CQGJPYCAD</stp>
        <stp>PCB</stp>
        <stp>BaseType=Index,Index=1</stp>
        <stp>Close</stp>
        <stp>M</stp>
        <stp/>
        <stp>all</stp>
        <stp/>
        <stp/>
        <stp/>
        <stp>T</stp>
        <tr r="P380" s="1"/>
        <tr r="P13" s="8"/>
      </tp>
      <tp>
        <v>2.858839497794365</v>
        <stp/>
        <stp>StudyData</stp>
        <stp>X.US.CQGUSDLRD</stp>
        <stp>PCB</stp>
        <stp>BaseType=Index,Index=1</stp>
        <stp>Close</stp>
        <stp>A</stp>
        <stp/>
        <stp>all</stp>
        <stp/>
        <stp/>
        <stp/>
        <stp>T</stp>
        <tr r="Q77" s="13"/>
        <tr r="Q223" s="1"/>
      </tp>
      <tp>
        <v>-9.8653476229733528</v>
        <stp/>
        <stp>StudyData</stp>
        <stp>X.US.CQGUSDSRD</stp>
        <stp>PCB</stp>
        <stp>BaseType=Index,Index=1</stp>
        <stp>Close</stp>
        <stp>A</stp>
        <stp/>
        <stp>all</stp>
        <stp/>
        <stp/>
        <stp/>
        <stp>T</stp>
        <tr r="Q421" s="1"/>
        <tr r="Q126" s="13"/>
      </tp>
      <tp>
        <v>-0.72292035926951093</v>
        <stp/>
        <stp>StudyData</stp>
        <stp>X.US.CQGSGDMXN</stp>
        <stp>PCB</stp>
        <stp>BaseType=Index,Index=1</stp>
        <stp>Close</stp>
        <stp>M</stp>
        <stp/>
        <stp>all</stp>
        <stp/>
        <stp/>
        <stp/>
        <stp>T</stp>
        <tr r="P388" s="1"/>
        <tr r="P14" s="11"/>
      </tp>
      <tp>
        <v>9.4508089110825448</v>
        <stp/>
        <stp>StudyData</stp>
        <stp>X.US.CQGUSDTRY</stp>
        <stp>PCB</stp>
        <stp>BaseType=Index,Index=1</stp>
        <stp>Close</stp>
        <stp>A</stp>
        <stp/>
        <stp>all</stp>
        <stp/>
        <stp/>
        <stp/>
        <stp>T</stp>
        <tr r="Q69" s="1"/>
        <tr r="Q20" s="13"/>
      </tp>
      <tp>
        <v>-2.4423963133640547</v>
        <stp/>
        <stp>StudyData</stp>
        <stp>X.US.CQGTOPUSD</stp>
        <stp>PCB</stp>
        <stp>BaseType=Index,Index=1</stp>
        <stp>Close</stp>
        <stp>A</stp>
        <stp/>
        <stp>all</stp>
        <stp/>
        <stp/>
        <stp/>
        <stp>T</stp>
        <tr r="Q410" s="1"/>
        <tr r="Q16" s="12"/>
      </tp>
      <tp>
        <v>0.59944586861388904</v>
        <stp/>
        <stp>StudyData</stp>
        <stp>X.US.CQGEURCNY</stp>
        <stp>PCB</stp>
        <stp>BaseType=Index,Index=1</stp>
        <stp>Close</stp>
        <stp>M</stp>
        <stp/>
        <stp>all</stp>
        <stp/>
        <stp/>
        <stp/>
        <stp>T</stp>
        <tr r="P138" s="1"/>
        <tr r="P20" s="6"/>
      </tp>
      <tp>
        <v>-0.95896837474079855</v>
        <stp/>
        <stp>StudyData</stp>
        <stp>X.US.CQGGBPPLN</stp>
        <stp>PCB</stp>
        <stp>BaseType=Index,Index=1</stp>
        <stp>Close</stp>
        <stp>M</stp>
        <stp/>
        <stp>all</stp>
        <stp/>
        <stp/>
        <stp/>
        <stp>T</stp>
        <tr r="P242" s="1"/>
        <tr r="P34" s="4"/>
      </tp>
      <tp>
        <v>0.88278616408157673</v>
        <stp/>
        <stp>StudyData</stp>
        <stp>X.US.CQGAUDJPY</stp>
        <stp>PCB</stp>
        <stp>BaseType=Index,Index=1</stp>
        <stp>Close</stp>
        <stp>W</stp>
        <stp/>
        <stp>all</stp>
        <stp/>
        <stp/>
        <stp/>
        <stp>T</stp>
        <tr r="O136" s="1"/>
        <tr r="O5" s="3"/>
      </tp>
      <tp>
        <v>0.73937153419593526</v>
        <stp/>
        <stp>StudyData</stp>
        <stp>X.US.CQGCLPBRL</stp>
        <stp>PCB</stp>
        <stp>BaseType=Index,Index=1</stp>
        <stp>Close</stp>
        <stp>W</stp>
        <stp/>
        <stp>all</stp>
        <stp/>
        <stp/>
        <stp/>
        <stp>T</stp>
        <tr r="O199" s="1"/>
      </tp>
      <tp>
        <v>8.8818108726575478</v>
        <stp/>
        <stp>StudyData</stp>
        <stp>X.US.CQGUSDARS</stp>
        <stp>PCB</stp>
        <stp>BaseType=Index,Index=1</stp>
        <stp>Close</stp>
        <stp>A</stp>
        <stp/>
        <stp>all</stp>
        <stp/>
        <stp/>
        <stp/>
        <stp>T</stp>
        <tr r="Q58" s="13"/>
        <tr r="Q197" s="1"/>
      </tp>
      <tp>
        <v>-0.17719472767968167</v>
        <stp/>
        <stp>StudyData</stp>
        <stp>X.US.CQGUSDIDR</stp>
        <stp>PCB</stp>
        <stp>BaseType=Index,Index=1</stp>
        <stp>Close</stp>
        <stp>W</stp>
        <stp/>
        <stp>all</stp>
        <stp/>
        <stp/>
        <stp/>
        <stp>T</stp>
        <tr r="O61" s="1"/>
        <tr r="O19" s="13"/>
      </tp>
      <tp>
        <v>0</v>
        <stp/>
        <stp>StudyData</stp>
        <stp>X.US.CQGUSDIRR</stp>
        <stp>PCB</stp>
        <stp>BaseType=Index,Index=1</stp>
        <stp>Close</stp>
        <stp>A</stp>
        <stp/>
        <stp>all</stp>
        <stp/>
        <stp/>
        <stp/>
        <stp>T</stp>
        <tr r="Q71" s="13"/>
        <tr r="Q217" s="1"/>
      </tp>
      <tp>
        <v>0.25684198510315237</v>
        <stp/>
        <stp>StudyData</stp>
        <stp>X.US.CQGCNYBRL</stp>
        <stp>PCB</stp>
        <stp>BaseType=Index,Index=1</stp>
        <stp>Close</stp>
        <stp>W</stp>
        <stp/>
        <stp>all</stp>
        <stp/>
        <stp/>
        <stp/>
        <stp>T</stp>
        <tr r="O303" s="1"/>
        <tr r="O23" s="5"/>
      </tp>
      <tp>
        <v>0.77519379844961445</v>
        <stp/>
        <stp>StudyData</stp>
        <stp>X.US.CQGCOPBRL</stp>
        <stp>PCB</stp>
        <stp>BaseType=Index,Index=1</stp>
        <stp>Close</stp>
        <stp>W</stp>
        <stp/>
        <stp>all</stp>
        <stp/>
        <stp/>
        <stp/>
        <stp>T</stp>
        <tr r="O200" s="1"/>
        <tr r="O26" s="5"/>
      </tp>
      <tp>
        <v>-0.23518082998463444</v>
        <stp/>
        <stp>StudyData</stp>
        <stp>X.US.CQGCADTHB</stp>
        <stp>PCB</stp>
        <stp>BaseType=Index,Index=1</stp>
        <stp>Close</stp>
        <stp>M</stp>
        <stp/>
        <stp>all</stp>
        <stp/>
        <stp/>
        <stp/>
        <stp>T</stp>
        <tr r="P62" s="1"/>
        <tr r="P5" s="5"/>
      </tp>
      <tp>
        <v>0.6441921890436928</v>
        <stp/>
        <stp>StudyData</stp>
        <stp>X.US.CQGNOKSEK</stp>
        <stp>PCB</stp>
        <stp>BaseType=Index,Index=1</stp>
        <stp>Close</stp>
        <stp>M</stp>
        <stp/>
        <stp>all</stp>
        <stp/>
        <stp/>
        <stp/>
        <stp>T</stp>
        <tr r="P261" s="1"/>
        <tr r="P22" s="10"/>
      </tp>
      <tp>
        <v>4.7340659680122288</v>
        <stp/>
        <stp>StudyData</stp>
        <stp>X.US.CQGUSDKRW</stp>
        <stp>PCB</stp>
        <stp>BaseType=Index,Index=1</stp>
        <stp>Close</stp>
        <stp>A</stp>
        <stp/>
        <stp>all</stp>
        <stp/>
        <stp/>
        <stp/>
        <stp>T</stp>
        <tr r="Q145" s="1"/>
        <tr r="Q42" s="13"/>
      </tp>
      <tp>
        <v>-1.0023414881714447</v>
        <stp/>
        <stp>StudyData</stp>
        <stp>X.US.CQGEURGBP</stp>
        <stp>PCB</stp>
        <stp>BaseType=Index,Index=1</stp>
        <stp>Close</stp>
        <stp>A</stp>
        <stp/>
        <stp>all</stp>
        <stp/>
        <stp/>
        <stp/>
        <stp>T</stp>
        <tr r="Q95" s="1"/>
        <tr r="Q11" s="6"/>
      </tp>
      <tp>
        <v>0.96582391483771302</v>
        <stp/>
        <stp>StudyData</stp>
        <stp>X.US.CQGEURINR</stp>
        <stp>PCB</stp>
        <stp>BaseType=Index,Index=1</stp>
        <stp>Close</stp>
        <stp>M</stp>
        <stp/>
        <stp>all</stp>
        <stp/>
        <stp/>
        <stp/>
        <stp>T</stp>
        <tr r="P160" s="1"/>
        <tr r="P22" s="6"/>
      </tp>
      <tp>
        <v>1.8014489915801786</v>
        <stp/>
        <stp>StudyData</stp>
        <stp>X.US.CQGRUBMYR</stp>
        <stp>PCB</stp>
        <stp>BaseType=Index,Index=1</stp>
        <stp>Close</stp>
        <stp>M</stp>
        <stp/>
        <stp>all</stp>
        <stp/>
        <stp/>
        <stp/>
        <stp>T</stp>
        <tr r="P300" s="1"/>
        <tr r="P38" s="10"/>
      </tp>
      <tp>
        <v>0</v>
        <stp/>
        <stp>StudyData</stp>
        <stp>X.US.CQGUSDBDT</stp>
        <stp>PCB</stp>
        <stp>BaseType=Index,Index=1</stp>
        <stp>Close</stp>
        <stp>W</stp>
        <stp/>
        <stp>all</stp>
        <stp/>
        <stp/>
        <stp/>
        <stp>T</stp>
        <tr r="O192" s="1"/>
        <tr r="O56" s="13"/>
      </tp>
      <tp>
        <v>-0.62489697441968595</v>
        <stp/>
        <stp>StudyData</stp>
        <stp>X.US.CQGCADCHF</stp>
        <stp>PCB</stp>
        <stp>BaseType=Index,Index=1</stp>
        <stp>Close</stp>
        <stp>M</stp>
        <stp/>
        <stp>all</stp>
        <stp/>
        <stp/>
        <stp/>
        <stp>T</stp>
        <tr r="P248" s="1"/>
        <tr r="P8" s="5"/>
      </tp>
      <tp>
        <v>-7.0630114797479923E-2</v>
        <stp/>
        <stp>ContractData</stp>
        <stp>X.US.CQGAUDIDR</stp>
        <stp>PerCentNetLastTrade</stp>
        <stp/>
        <stp>T</stp>
        <tr r="N298" s="1"/>
        <tr r="N9" s="3"/>
        <tr r="E10" s="3"/>
        <tr r="F10" s="3"/>
        <tr r="E9" s="1"/>
        <tr r="F9" s="1"/>
      </tp>
      <tp>
        <v>0</v>
        <stp/>
        <stp>ContractData</stp>
        <stp>X.US.CQGUSDIQD</stp>
        <stp>PerCentNetLastTrade</stp>
        <stp/>
        <stp>T</stp>
        <tr r="N218" s="1"/>
        <tr r="N72" s="13"/>
        <tr r="E365" s="1"/>
        <tr r="F365" s="1"/>
        <tr r="F62" s="13"/>
        <tr r="E62" s="13"/>
      </tp>
      <tp>
        <v>0</v>
        <stp/>
        <stp>ContractData</stp>
        <stp>X.US.CQGUSDIRR</stp>
        <stp>PerCentNetLastTrade</stp>
        <stp/>
        <stp>T</stp>
        <tr r="N217" s="1"/>
        <tr r="N71" s="13"/>
        <tr r="E61" s="13"/>
        <tr r="F61" s="13"/>
        <tr r="F364" s="1"/>
        <tr r="E364" s="1"/>
      </tp>
      <tp>
        <v>0</v>
        <stp/>
        <stp>ContractData</stp>
        <stp>X.US.CQGUSDISK</stp>
        <stp>PerCentNetLastTrade</stp>
        <stp/>
        <stp>T</stp>
        <tr r="N216" s="1"/>
        <tr r="N70" s="13"/>
        <tr r="E58" s="13"/>
        <tr r="F58" s="13"/>
        <tr r="E361" s="1"/>
        <tr r="F361" s="1"/>
      </tp>
      <tp>
        <v>-1.8729836160758184E-2</v>
        <stp/>
        <stp>ContractData</stp>
        <stp>X.US.CQGHKDINR</stp>
        <stp>PerCentNetLastTrade</stp>
        <stp/>
        <stp>T</stp>
        <tr r="N260" s="1"/>
        <tr r="N12" s="7"/>
        <tr r="E151" s="1"/>
        <tr r="F151" s="1"/>
        <tr r="E5" s="7"/>
        <tr r="F5" s="7"/>
      </tp>
      <tp>
        <v>0.16604400166044</v>
        <stp/>
        <stp>ContractData</stp>
        <stp>X.US.CQGNZDIDR</stp>
        <stp>PerCentNetLastTrade</stp>
        <stp/>
        <stp>T</stp>
        <tr r="N75" s="1"/>
        <tr r="N7" s="10"/>
        <tr r="E226" s="1"/>
        <tr r="E8" s="10"/>
        <tr r="F226" s="1"/>
        <tr r="F8" s="10"/>
      </tp>
      <tp>
        <v>0.15121951219512195</v>
        <stp/>
        <stp>ContractData</stp>
        <stp>X.US.CQGHKDIDR</stp>
        <stp>PerCentNetLastTrade</stp>
        <stp/>
        <stp>T</stp>
        <tr r="N80" s="1"/>
        <tr r="N7" s="7"/>
        <tr r="E6" s="7"/>
        <tr r="F6" s="7"/>
        <tr r="F152" s="1"/>
        <tr r="E152" s="1"/>
      </tp>
      <tp>
        <v>0.19032761310452417</v>
        <stp/>
        <stp>ContractData</stp>
        <stp>X.US.CQGUSDIDR</stp>
        <stp>PerCentNetLastTrade</stp>
        <stp/>
        <stp>T</stp>
        <tr r="N19" s="13"/>
        <tr r="N61" s="1"/>
        <tr r="E363" s="1"/>
        <tr r="F363" s="1"/>
        <tr r="F60" s="13"/>
        <tr r="E60" s="13"/>
      </tp>
      <tp>
        <v>5.0611003724204344E-2</v>
        <stp/>
        <stp>ContractData</stp>
        <stp>X.US.CQGSGDIDR</stp>
        <stp>PerCentNetLastTrade</stp>
        <stp/>
        <stp>T</stp>
        <tr r="N152" s="1"/>
        <tr r="N8" s="11"/>
        <tr r="E6" s="11"/>
        <tr r="F6" s="11"/>
        <tr r="F256" s="1"/>
        <tr r="E256" s="1"/>
      </tp>
      <tp>
        <v>0.10338505278291563</v>
        <stp/>
        <stp>ContractData</stp>
        <stp>X.US.CQGUSDILS</stp>
        <stp>PerCentNetLastTrade</stp>
        <stp/>
        <stp>T</stp>
        <tr r="N32" s="13"/>
        <tr r="N109" s="1"/>
        <tr r="E366" s="1"/>
        <tr r="F366" s="1"/>
        <tr r="E63" s="13"/>
        <tr r="F63" s="13"/>
      </tp>
      <tp>
        <v>2.6714457193376732E-2</v>
        <stp/>
        <stp>ContractData</stp>
        <stp>X.US.CQGUSDINR</stp>
        <stp>PerCentNetLastTrade</stp>
        <stp/>
        <stp>T</stp>
        <tr r="N172" s="1"/>
        <tr r="N49" s="13"/>
        <tr r="E59" s="13"/>
        <tr r="E362" s="1"/>
        <tr r="F59" s="13"/>
        <tr r="F362" s="1"/>
      </tp>
      <tp>
        <v>8.9772576140444205E-2</v>
        <stp/>
        <stp>ContractData</stp>
        <stp>X.US.CQGUSDHUF</stp>
        <stp>PerCentNetLastTrade</stp>
        <stp/>
        <stp>T</stp>
        <tr r="N114" s="1"/>
        <tr r="N35" s="13"/>
        <tr r="E57" s="13"/>
        <tr r="F360" s="1"/>
        <tr r="F57" s="13"/>
        <tr r="E360" s="1"/>
      </tp>
      <tp>
        <v>7.3431127987263423E-2</v>
        <stp/>
        <stp>ContractData</stp>
        <stp>X.US.CQGNZDHKD</stp>
        <stp>PerCentNetLastTrade</stp>
        <stp/>
        <stp>T</stp>
        <tr r="N135" s="1"/>
        <tr r="N11" s="10"/>
        <tr r="E7" s="10"/>
        <tr r="E225" s="1"/>
        <tr r="F7" s="10"/>
        <tr r="F225" s="1"/>
      </tp>
      <tp t="s">
        <v/>
        <stp/>
        <stp>ContractData</stp>
        <stp>X.US.CQGUSDHRK</stp>
        <stp>PerCentNetLastTrade</stp>
        <stp/>
        <stp>T</stp>
        <tr r="F339" s="1"/>
        <tr r="E36" s="13"/>
        <tr r="F36" s="13"/>
        <tr r="E339" s="1"/>
      </tp>
      <tp>
        <v>-0.19923741493315314</v>
        <stp/>
        <stp>ContractData</stp>
        <stp>X.US.CQGAUDHKD</stp>
        <stp>PerCentNetLastTrade</stp>
        <stp/>
        <stp>T</stp>
        <tr r="N374" s="1"/>
        <tr r="N15" s="3"/>
        <tr r="F8" s="1"/>
        <tr r="E9" s="3"/>
        <tr r="F9" s="3"/>
        <tr r="E8" s="1"/>
      </tp>
      <tp>
        <v>-7.9337231631875241E-2</v>
        <stp/>
        <stp>ContractData</stp>
        <stp>X.US.CQGSGDHKD</stp>
        <stp>PerCentNetLastTrade</stp>
        <stp/>
        <stp>T</stp>
        <tr r="N301" s="1"/>
        <tr r="N10" s="11"/>
        <tr r="E255" s="1"/>
        <tr r="F255" s="1"/>
        <tr r="F5" s="11"/>
        <tr r="E5" s="11"/>
      </tp>
      <tp>
        <v>8.0936925853682226E-4</v>
        <stp/>
        <stp>ContractData</stp>
        <stp>X.US.CQGUSDHNL</stp>
        <stp>PerCentNetLastTrade</stp>
        <stp/>
        <stp>T</stp>
        <tr r="N196" s="1"/>
        <tr r="N57" s="13"/>
        <tr r="E358" s="1"/>
        <tr r="F358" s="1"/>
        <tr r="E55" s="13"/>
        <tr r="F55" s="13"/>
      </tp>
      <tp>
        <v>-0.16530974914245566</v>
        <stp/>
        <stp>ContractData</stp>
        <stp>X.US.CQGTWDHKD</stp>
        <stp>PerCentNetLastTrade</stp>
        <stp/>
        <stp>T</stp>
        <tr r="N366" s="1"/>
        <tr r="E291" s="1"/>
        <tr r="F291" s="1"/>
        <tr r="F3" s="12"/>
        <tr r="E3" s="12"/>
        <tr r="N7" s="12"/>
      </tp>
      <tp>
        <v>3.7348368183283277E-2</v>
        <stp/>
        <stp>ContractData</stp>
        <stp>X.US.CQGUSDHKD</stp>
        <stp>PerCentNetLastTrade</stp>
        <stp/>
        <stp>T</stp>
        <tr r="N159" s="1"/>
        <tr r="N44" s="13"/>
        <tr r="E359" s="1"/>
        <tr r="F359" s="1"/>
        <tr r="E56" s="13"/>
        <tr r="F56" s="13"/>
      </tp>
      <tp>
        <v>5.5807464248343215E-2</v>
        <stp/>
        <stp>ContractData</stp>
        <stp>X.US.CQGSGDKRW</stp>
        <stp>PerCentNetLastTrade</stp>
        <stp/>
        <stp>T</stp>
        <tr r="N147" s="1"/>
        <tr r="N7" s="11"/>
        <tr r="E262" s="1"/>
        <tr r="E12" s="11"/>
        <tr r="F262" s="1"/>
        <tr r="F12" s="11"/>
      </tp>
      <tp>
        <v>0.32857282279839944</v>
        <stp/>
        <stp>ContractData</stp>
        <stp>X.US.CQGUSDKWD</stp>
        <stp>PerCentNetLastTrade</stp>
        <stp/>
        <stp>T</stp>
        <tr r="N20" s="1"/>
        <tr r="N10" s="13"/>
        <tr r="E69" s="13"/>
        <tr r="F372" s="1"/>
        <tr r="E372" s="1"/>
        <tr r="F69" s="13"/>
      </tp>
      <tp t="s">
        <v/>
        <stp/>
        <stp>ContractData</stp>
        <stp>X.US.CQGUSDKPW</stp>
        <stp>PerCentNetLastTrade</stp>
        <stp/>
        <stp>T</stp>
        <tr r="E97" s="13"/>
        <tr r="F97" s="13"/>
        <tr r="F400" s="1"/>
        <tr r="E400" s="1"/>
      </tp>
      <tp>
        <v>5.6809797845654417E-2</v>
        <stp/>
        <stp>ContractData</stp>
        <stp>X.US.CQGUSDKRW</stp>
        <stp>PerCentNetLastTrade</stp>
        <stp/>
        <stp>T</stp>
        <tr r="N145" s="1"/>
        <tr r="N42" s="13"/>
        <tr r="E115" s="13"/>
        <tr r="E418" s="1"/>
        <tr r="F115" s="13"/>
        <tr r="F418" s="1"/>
      </tp>
      <tp>
        <v>-3.5977822412515514E-2</v>
        <stp/>
        <stp>ContractData</stp>
        <stp>X.US.CQGTWDKRW</stp>
        <stp>PerCentNetLastTrade</stp>
        <stp/>
        <stp>T</stp>
        <tr r="N277" s="1"/>
        <tr r="E295" s="1"/>
        <tr r="N4" s="12"/>
        <tr r="F295" s="1"/>
        <tr r="E7" s="12"/>
        <tr r="F7" s="12"/>
      </tp>
      <tp t="s">
        <v/>
        <stp/>
        <stp>ContractData</stp>
        <stp>X.US.CQGUSDKYD</stp>
        <stp>PerCentNetLastTrade</stp>
        <stp/>
        <stp>T</stp>
        <tr r="E26" s="13"/>
        <tr r="E329" s="1"/>
        <tr r="F329" s="1"/>
        <tr r="F26" s="13"/>
      </tp>
      <tp>
        <v>0</v>
        <stp/>
        <stp>ContractData</stp>
        <stp>X.US.CQGUSDKZT</stp>
        <stp>PerCentNetLastTrade</stp>
        <stp/>
        <stp>T</stp>
        <tr r="N219" s="1"/>
        <tr r="N73" s="13"/>
        <tr r="E370" s="1"/>
        <tr r="E67" s="13"/>
        <tr r="F67" s="13"/>
        <tr r="F370" s="1"/>
      </tp>
      <tp>
        <v>-0.3741674773628676</v>
        <stp/>
        <stp>ContractData</stp>
        <stp>X.US.CQGUSDKES</stp>
        <stp>PerCentNetLastTrade</stp>
        <stp/>
        <stp>T</stp>
        <tr r="N413" s="1"/>
        <tr r="N122" s="13"/>
        <tr r="F371" s="1"/>
        <tr r="E68" s="13"/>
        <tr r="E371" s="1"/>
        <tr r="F68" s="13"/>
      </tp>
      <tp>
        <v>-0.12314701520730312</v>
        <stp/>
        <stp>ContractData</stp>
        <stp>X.US.CQGUSDKGS</stp>
        <stp>PerCentNetLastTrade</stp>
        <stp/>
        <stp>T</stp>
        <tr r="N331" s="1"/>
        <tr r="N110" s="13"/>
        <tr r="F70" s="13"/>
        <tr r="E373" s="1"/>
        <tr r="F373" s="1"/>
        <tr r="E70" s="13"/>
      </tp>
      <tp>
        <v>0.6339383336977914</v>
        <stp/>
        <stp>ContractData</stp>
        <stp>X.US.CQGUSDKMF</stp>
        <stp>PerCentNetLastTrade</stp>
        <stp/>
        <stp>T</stp>
        <tr r="N5" s="13"/>
        <tr r="N5" s="1"/>
        <tr r="E34" s="13"/>
        <tr r="F34" s="13"/>
        <tr r="E337" s="1"/>
        <tr r="F337" s="1"/>
      </tp>
      <tp>
        <v>0.13548963648418808</v>
        <stp/>
        <stp>ContractData</stp>
        <stp>X.US.CQGHKDKRW</stp>
        <stp>PerCentNetLastTrade</stp>
        <stp/>
        <stp>T</stp>
        <tr r="N87" s="1"/>
        <tr r="N8" s="7"/>
        <tr r="E11" s="7"/>
        <tr r="E157" s="1"/>
        <tr r="F11" s="7"/>
        <tr r="F157" s="1"/>
      </tp>
      <tp>
        <v>-0.11042944785276074</v>
        <stp/>
        <stp>ContractData</stp>
        <stp>X.US.CQGUSDKHR</stp>
        <stp>PerCentNetLastTrade</stp>
        <stp/>
        <stp>T</stp>
        <tr r="N320" s="1"/>
        <tr r="N109" s="13"/>
        <tr r="E326" s="1"/>
        <tr r="F326" s="1"/>
        <tr r="E23" s="13"/>
        <tr r="F23" s="13"/>
      </tp>
      <tp>
        <v>0.20195102248680732</v>
        <stp/>
        <stp>ContractData</stp>
        <stp>X.US.CQGSGDJPY</stp>
        <stp>PerCentNetLastTrade</stp>
        <stp/>
        <stp>T</stp>
        <tr r="N57" s="1"/>
        <tr r="N4" s="11"/>
        <tr r="E7" s="11"/>
        <tr r="F7" s="11"/>
        <tr r="E257" s="1"/>
        <tr r="F257" s="1"/>
      </tp>
      <tp>
        <v>0.3066508143788047</v>
        <stp/>
        <stp>ContractData</stp>
        <stp>X.US.CQGUSDJPY</stp>
        <stp>PerCentNetLastTrade</stp>
        <stp/>
        <stp>T</stp>
        <tr r="N23" s="1"/>
        <tr r="N12" s="13"/>
        <tr r="E65" s="13"/>
        <tr r="F368" s="1"/>
        <tr r="F65" s="13"/>
        <tr r="E368" s="1"/>
      </tp>
      <tp>
        <v>9.4241409129452849E-2</v>
        <stp/>
        <stp>ContractData</stp>
        <stp>X.US.CQGTWDJPY</stp>
        <stp>PerCentNetLastTrade</stp>
        <stp/>
        <stp>T</stp>
        <tr r="N110" s="1"/>
        <tr r="F4" s="12"/>
        <tr r="N2" s="12"/>
        <tr r="E4" s="12"/>
        <tr r="F292" s="1"/>
        <tr r="E292" s="1"/>
      </tp>
      <tp>
        <v>7.2566093982897942E-2</v>
        <stp/>
        <stp>ContractData</stp>
        <stp>X.US.CQGAUDJPY</stp>
        <stp>PerCentNetLastTrade</stp>
        <stp/>
        <stp>T</stp>
        <tr r="N136" s="1"/>
        <tr r="N5" s="3"/>
        <tr r="E11" s="3"/>
        <tr r="E10" s="1"/>
        <tr r="F11" s="3"/>
        <tr r="F10" s="1"/>
      </tp>
      <tp>
        <v>0.22375337405881518</v>
        <stp/>
        <stp>ContractData</stp>
        <stp>X.US.CQGCADJPY</stp>
        <stp>PerCentNetLastTrade</stp>
        <stp/>
        <stp>T</stp>
        <tr r="N47" s="1"/>
        <tr r="N3" s="5"/>
        <tr r="E82" s="1"/>
        <tr r="F82" s="1"/>
        <tr r="E3" s="5"/>
        <tr r="F3" s="5"/>
      </tp>
      <tp>
        <v>0.89429325098114909</v>
        <stp/>
        <stp>ContractData</stp>
        <stp>X.US.CQGUSDJMD</stp>
        <stp>PerCentNetLastTrade</stp>
        <stp/>
        <stp>T</stp>
        <tr r="N3" s="13"/>
        <tr r="N3" s="1"/>
        <tr r="E367" s="1"/>
        <tr r="F367" s="1"/>
        <tr r="E64" s="13"/>
        <tr r="F64" s="13"/>
      </tp>
      <tp>
        <v>0.28957528957528955</v>
        <stp/>
        <stp>ContractData</stp>
        <stp>X.US.CQGHKDJPY</stp>
        <stp>PerCentNetLastTrade</stp>
        <stp/>
        <stp>T</stp>
        <tr r="N32" s="1"/>
        <tr r="N4" s="7"/>
        <tr r="E7" s="7"/>
        <tr r="F7" s="7"/>
        <tr r="E153" s="1"/>
        <tr r="F153" s="1"/>
      </tp>
      <tp>
        <v>-1.4109347442680775E-2</v>
        <stp/>
        <stp>ContractData</stp>
        <stp>X.US.CQGUSDJOD</stp>
        <stp>PerCentNetLastTrade</stp>
        <stp/>
        <stp>T</stp>
        <tr r="N257" s="1"/>
        <tr r="N97" s="13"/>
        <tr r="E66" s="13"/>
        <tr r="F66" s="13"/>
        <tr r="E369" s="1"/>
        <tr r="F369" s="1"/>
      </tp>
      <tp>
        <v>0.3589732500054062</v>
        <stp/>
        <stp>ContractData</stp>
        <stp>X.US.CQGNZDJPY</stp>
        <stp>PerCentNetLastTrade</stp>
        <stp/>
        <stp>T</stp>
        <tr r="N14" s="1"/>
        <tr r="E227" s="1"/>
        <tr r="F227" s="1"/>
        <tr r="E9" s="10"/>
        <tr r="F9" s="10"/>
        <tr r="N3" s="10"/>
      </tp>
      <tp>
        <v>-0.23758612497030174</v>
        <stp/>
        <stp>ContractData</stp>
        <stp>X.US.CQGUSDMUR</stp>
        <stp>PerCentNetLastTrade</stp>
        <stp/>
        <stp>T</stp>
        <tr r="N384" s="1"/>
        <tr r="N118" s="13"/>
        <tr r="E82" s="13"/>
        <tr r="F82" s="13"/>
        <tr r="E385" s="1"/>
        <tr r="F385" s="1"/>
      </tp>
      <tp>
        <v>-1.2943078913324708</v>
        <stp/>
        <stp>ContractData</stp>
        <stp>X.US.CQGUSDMVR</stp>
        <stp>PerCentNetLastTrade</stp>
        <stp/>
        <stp>T</stp>
        <tr r="N429" s="1"/>
        <tr r="N128" s="13"/>
        <tr r="F384" s="1"/>
        <tr r="E81" s="13"/>
        <tr r="F81" s="13"/>
        <tr r="E384" s="1"/>
      </tp>
      <tp>
        <v>0</v>
        <stp/>
        <stp>ContractData</stp>
        <stp>X.US.CQGUSDMWK</stp>
        <stp>PerCentNetLastTrade</stp>
        <stp/>
        <stp>T</stp>
        <tr r="N225" s="1"/>
        <tr r="N79" s="13"/>
        <tr r="E382" s="1"/>
        <tr r="F382" s="1"/>
        <tr r="E79" s="13"/>
        <tr r="F79" s="13"/>
      </tp>
      <tp>
        <v>-0.24413671656127431</v>
        <stp/>
        <stp>ContractData</stp>
        <stp>X.US.CQGSGDMXN</stp>
        <stp>PerCentNetLastTrade</stp>
        <stp/>
        <stp>T</stp>
        <tr r="N388" s="1"/>
        <tr r="N14" s="11"/>
        <tr r="E259" s="1"/>
        <tr r="F259" s="1"/>
        <tr r="F9" s="11"/>
        <tr r="E9" s="11"/>
      </tp>
      <tp>
        <v>-0.13825856918059704</v>
        <stp/>
        <stp>ContractData</stp>
        <stp>X.US.CQGSGDMYR</stp>
        <stp>PerCentNetLastTrade</stp>
        <stp/>
        <stp>T</stp>
        <tr r="N346" s="1"/>
        <tr r="N12" s="11"/>
        <tr r="E8" s="11"/>
        <tr r="E258" s="1"/>
        <tr r="F8" s="11"/>
        <tr r="F258" s="1"/>
      </tp>
      <tp>
        <v>-0.24534859946841137</v>
        <stp/>
        <stp>ContractData</stp>
        <stp>X.US.CQGTWDMYR</stp>
        <stp>PerCentNetLastTrade</stp>
        <stp/>
        <stp>T</stp>
        <tr r="N389" s="1"/>
        <tr r="N8" s="12"/>
        <tr r="E293" s="1"/>
        <tr r="F293" s="1"/>
        <tr r="E5" s="12"/>
        <tr r="F5" s="12"/>
      </tp>
      <tp>
        <v>-0.16342965419232591</v>
        <stp/>
        <stp>ContractData</stp>
        <stp>X.US.CQGUSDMXN</stp>
        <stp>PerCentNetLastTrade</stp>
        <stp/>
        <stp>T</stp>
        <tr r="N364" s="1"/>
        <tr r="N115" s="13"/>
        <tr r="E83" s="13"/>
        <tr r="E386" s="1"/>
        <tr r="F83" s="13"/>
        <tr r="F386" s="1"/>
      </tp>
      <tp>
        <v>-2.1099272075113407E-2</v>
        <stp/>
        <stp>ContractData</stp>
        <stp>X.US.CQGUSDMYR</stp>
        <stp>PerCentNetLastTrade</stp>
        <stp/>
        <stp>T</stp>
        <tr r="N262" s="1"/>
        <tr r="N98" s="13"/>
        <tr r="E383" s="1"/>
        <tr r="F383" s="1"/>
        <tr r="E80" s="13"/>
        <tr r="F80" s="13"/>
      </tp>
      <tp>
        <v>0.40158492182480188</v>
        <stp/>
        <stp>ContractData</stp>
        <stp>X.US.CQGVNDMYR</stp>
        <stp>PerCentNetLastTrade</stp>
        <stp/>
        <stp>T</stp>
        <tr r="N11" s="1"/>
        <tr r="E442" s="1"/>
        <tr r="F442" s="1"/>
        <tr r="E140" s="13"/>
      </tp>
      <tp>
        <v>1.5720798616569723E-2</v>
        <stp/>
        <stp>ContractData</stp>
        <stp>X.US.CQGUSDMZN</stp>
        <stp>PerCentNetLastTrade</stp>
        <stp/>
        <stp>T</stp>
        <tr r="N186" s="1"/>
        <tr r="N53" s="13"/>
        <tr r="E390" s="1"/>
        <tr r="F390" s="1"/>
        <tr r="E87" s="13"/>
        <tr r="F87" s="13"/>
      </tp>
      <tp>
        <v>-5.6753688989784334E-2</v>
        <stp/>
        <stp>ContractData</stp>
        <stp>X.US.CQGUSDMDL</stp>
        <stp>PerCentNetLastTrade</stp>
        <stp/>
        <stp>T</stp>
        <tr r="N288" s="1"/>
        <tr r="N103" s="13"/>
        <tr r="F387" s="1"/>
        <tr r="F84" s="13"/>
        <tr r="E387" s="1"/>
        <tr r="E84" s="13"/>
      </tp>
      <tp>
        <v>-5.9372629217930531E-2</v>
        <stp/>
        <stp>ContractData</stp>
        <stp>X.US.CQGHKDMYR</stp>
        <stp>PerCentNetLastTrade</stp>
        <stp/>
        <stp>T</stp>
        <tr r="N293" s="1"/>
        <tr r="N13" s="7"/>
        <tr r="F8" s="7"/>
        <tr r="E154" s="1"/>
        <tr r="F154" s="1"/>
        <tr r="E8" s="7"/>
      </tp>
      <tp>
        <v>0</v>
        <stp/>
        <stp>ContractData</stp>
        <stp>X.US.CQGUSDMGA</stp>
        <stp>PerCentNetLastTrade</stp>
        <stp/>
        <stp>T</stp>
        <tr r="N224" s="1"/>
        <tr r="N78" s="13"/>
        <tr r="E381" s="1"/>
        <tr r="F381" s="1"/>
        <tr r="F78" s="13"/>
        <tr r="E78" s="13"/>
      </tp>
      <tp>
        <v>0.10465672593892034</v>
        <stp/>
        <stp>ContractData</stp>
        <stp>X.US.CQGUSDMAD</stp>
        <stp>PerCentNetLastTrade</stp>
        <stp/>
        <stp>T</stp>
        <tr r="N106" s="1"/>
        <tr r="N30" s="13"/>
        <tr r="E389" s="1"/>
        <tr r="F389" s="1"/>
        <tr r="F86" s="13"/>
        <tr r="E86" s="13"/>
      </tp>
      <tp>
        <v>3.1247147381208176E-2</v>
        <stp/>
        <stp>ContractData</stp>
        <stp>X.US.CQGNZDMYR</stp>
        <stp>PerCentNetLastTrade</stp>
        <stp/>
        <stp>T</stp>
        <tr r="N166" s="1"/>
        <tr r="N14" s="10"/>
        <tr r="E10" s="10"/>
        <tr r="F10" s="10"/>
        <tr r="F228" s="1"/>
        <tr r="E228" s="1"/>
      </tp>
      <tp>
        <v>-0.11233962041033524</v>
        <stp/>
        <stp>ContractData</stp>
        <stp>X.US.CQGNZDMXN</stp>
        <stp>PerCentNetLastTrade</stp>
        <stp/>
        <stp>T</stp>
        <tr r="N323" s="1"/>
        <tr r="N19" s="10"/>
        <tr r="F11" s="10"/>
        <tr r="E229" s="1"/>
        <tr r="F229" s="1"/>
        <tr r="E11" s="10"/>
      </tp>
      <tp>
        <v>-0.35986982100388032</v>
        <stp/>
        <stp>ContractData</stp>
        <stp>X.US.CQGAUDMXN</stp>
        <stp>PerCentNetLastTrade</stp>
        <stp/>
        <stp>T</stp>
        <tr r="N411" s="1"/>
        <tr r="N23" s="3"/>
        <tr r="F12" s="1"/>
        <tr r="E13" s="3"/>
        <tr r="E12" s="1"/>
        <tr r="F13" s="3"/>
      </tp>
      <tp>
        <v>-0.25219074791114732</v>
        <stp/>
        <stp>ContractData</stp>
        <stp>X.US.CQGAUDMYR</stp>
        <stp>PerCentNetLastTrade</stp>
        <stp/>
        <stp>T</stp>
        <tr r="N390" s="1"/>
        <tr r="N20" s="3"/>
        <tr r="E12" s="3"/>
        <tr r="E11" s="1"/>
        <tr r="F12" s="3"/>
        <tr r="F11" s="1"/>
      </tp>
      <tp>
        <v>0</v>
        <stp/>
        <stp>ContractData</stp>
        <stp>X.US.CQGUSDMMK</stp>
        <stp>PerCentNetLastTrade</stp>
        <stp/>
        <stp>T</stp>
        <tr r="N227" s="1"/>
        <tr r="N81" s="13"/>
        <tr r="E391" s="1"/>
        <tr r="F391" s="1"/>
        <tr r="E88" s="13"/>
        <tr r="F88" s="13"/>
      </tp>
      <tp>
        <v>0</v>
        <stp/>
        <stp>ContractData</stp>
        <stp>X.US.CQGUSDMNT</stp>
        <stp>PerCentNetLastTrade</stp>
        <stp/>
        <stp>T</stp>
        <tr r="N226" s="1"/>
        <tr r="N80" s="13"/>
        <tr r="E85" s="13"/>
        <tr r="F85" s="13"/>
        <tr r="F388" s="1"/>
        <tr r="E388" s="1"/>
      </tp>
      <tp>
        <v>-0.21371413306133352</v>
        <stp/>
        <stp>ContractData</stp>
        <stp>X.US.CQGCADMXN</stp>
        <stp>PerCentNetLastTrade</stp>
        <stp/>
        <stp>T</stp>
        <tr r="N375" s="1"/>
        <tr r="N13" s="5"/>
        <tr r="F84" s="1"/>
        <tr r="E5" s="5"/>
        <tr r="F5" s="5"/>
        <tr r="E84" s="1"/>
      </tp>
      <tp>
        <v>3.2286505482496987E-2</v>
        <stp/>
        <stp>ContractData</stp>
        <stp>X.US.CQGUSDMOP</stp>
        <stp>PerCentNetLastTrade</stp>
        <stp/>
        <stp>T</stp>
        <tr r="N165" s="1"/>
        <tr r="N48" s="13"/>
        <tr r="F379" s="1"/>
        <tr r="E379" s="1"/>
        <tr r="E76" s="13"/>
        <tr r="F76" s="13"/>
      </tp>
      <tp>
        <v>-0.12399434816459529</v>
        <stp/>
        <stp>ContractData</stp>
        <stp>X.US.CQGCADMYR</stp>
        <stp>PerCentNetLastTrade</stp>
        <stp/>
        <stp>T</stp>
        <tr r="N333" s="1"/>
        <tr r="N11" s="5"/>
        <tr r="F83" s="1"/>
        <tr r="E83" s="1"/>
        <tr r="E4" s="5"/>
        <tr r="F4" s="5"/>
      </tp>
      <tp>
        <v>0.1960509732530458</v>
        <stp/>
        <stp>ContractData</stp>
        <stp>X.US.CQGUSDMKD</stp>
        <stp>PerCentNetLastTrade</stp>
        <stp/>
        <stp>T</stp>
        <tr r="N18" s="13"/>
        <tr r="N58" s="1"/>
        <tr r="F77" s="13"/>
        <tr r="F380" s="1"/>
        <tr r="E77" s="13"/>
        <tr r="E380" s="1"/>
      </tp>
      <tp>
        <v>0</v>
        <stp/>
        <stp>ContractData</stp>
        <stp>X.US.CQGUSDLRD</stp>
        <stp>PerCentNetLastTrade</stp>
        <stp/>
        <stp>T</stp>
        <tr r="N223" s="1"/>
        <tr r="N77" s="13"/>
        <tr r="E74" s="13"/>
        <tr r="F74" s="13"/>
        <tr r="E377" s="1"/>
        <tr r="F377" s="1"/>
      </tp>
      <tp>
        <v>0</v>
        <stp/>
        <stp>ContractData</stp>
        <stp>X.US.CQGUSDLSL</stp>
        <stp>PerCentNetLastTrade</stp>
        <stp/>
        <stp>T</stp>
        <tr r="N222" s="1"/>
        <tr r="N76" s="13"/>
        <tr r="F376" s="1"/>
        <tr r="E73" s="13"/>
        <tr r="F73" s="13"/>
        <tr r="E376" s="1"/>
      </tp>
      <tp>
        <v>-0.17166324435318275</v>
        <stp/>
        <stp>ContractData</stp>
        <stp>X.US.CQGUSDLYD</stp>
        <stp>PerCentNetLastTrade</stp>
        <stp/>
        <stp>T</stp>
        <tr r="N368" s="1"/>
        <tr r="N116" s="13"/>
        <tr r="E378" s="1"/>
        <tr r="E75" s="13"/>
        <tr r="F75" s="13"/>
        <tr r="F378" s="1"/>
      </tp>
      <tp>
        <v>0</v>
        <stp/>
        <stp>ContractData</stp>
        <stp>X.US.CQGUSDLAK</stp>
        <stp>PerCentNetLastTrade</stp>
        <stp/>
        <stp>T</stp>
        <tr r="N220" s="1"/>
        <tr r="N74" s="13"/>
        <tr r="E374" s="1"/>
        <tr r="F374" s="1"/>
        <tr r="E71" s="13"/>
        <tr r="F71" s="13"/>
      </tp>
      <tp>
        <v>0</v>
        <stp/>
        <stp>ContractData</stp>
        <stp>X.US.CQGUSDLBP</stp>
        <stp>PerCentNetLastTrade</stp>
        <stp/>
        <stp>T</stp>
        <tr r="N221" s="1"/>
        <tr r="N75" s="13"/>
        <tr r="F375" s="1"/>
        <tr r="E375" s="1"/>
        <tr r="E72" s="13"/>
        <tr r="F72" s="13"/>
      </tp>
      <tp>
        <v>0.35175879396984927</v>
        <stp/>
        <stp>ContractData</stp>
        <stp>X.US.CQGUSDLKR</stp>
        <stp>PerCentNetLastTrade</stp>
        <stp/>
        <stp>T</stp>
        <tr r="N15" s="1"/>
        <tr r="N7" s="13"/>
        <tr r="F419" s="1"/>
        <tr r="E419" s="1"/>
        <tr r="F116" s="13"/>
        <tr r="E116" s="13"/>
      </tp>
      <tp>
        <v>-2.5974025974025976E-2</v>
        <stp/>
        <stp>ContractData</stp>
        <stp>X.US.CQGUSDOMR</stp>
        <stp>PerCentNetLastTrade</stp>
        <stp/>
        <stp>T</stp>
        <tr r="N267" s="1"/>
        <tr r="N100" s="13"/>
        <tr r="E99" s="13"/>
        <tr r="E402" s="1"/>
        <tr r="F99" s="13"/>
        <tr r="F402" s="1"/>
      </tp>
      <tp>
        <v>0.29632586633093305</v>
        <stp/>
        <stp>ContractData</stp>
        <stp>X.US.CQGNZDNOK</stp>
        <stp>PerCentNetLastTrade</stp>
        <stp/>
        <stp>T</stp>
        <tr r="N26" s="1"/>
        <tr r="N5" s="10"/>
        <tr r="F12" s="10"/>
        <tr r="E230" s="1"/>
        <tr r="F230" s="1"/>
        <tr r="E12" s="10"/>
      </tp>
      <tp>
        <v>6.1407121728385819E-2</v>
        <stp/>
        <stp>ContractData</stp>
        <stp>X.US.CQGUSDNPR</stp>
        <stp>PerCentNetLastTrade</stp>
        <stp/>
        <stp>T</stp>
        <tr r="N143" s="1"/>
        <tr r="N41" s="13"/>
        <tr r="E90" s="13"/>
        <tr r="F90" s="13"/>
        <tr r="E393" s="1"/>
        <tr r="F393" s="1"/>
      </tp>
      <tp>
        <v>-0.59958798655535073</v>
        <stp/>
        <stp>ContractData</stp>
        <stp>X.US.CQGCADNGN</stp>
        <stp>PerCentNetLastTrade</stp>
        <stp/>
        <stp>T</stp>
        <tr r="N423" s="1"/>
        <tr r="N14" s="5"/>
        <tr r="E6" s="5"/>
        <tr r="F6" s="5"/>
        <tr r="E85" s="1"/>
        <tr r="F85" s="1"/>
      </tp>
      <tp>
        <v>0.20534476604192919</v>
        <stp/>
        <stp>ContractData</stp>
        <stp>X.US.CQGCADNOK</stp>
        <stp>PerCentNetLastTrade</stp>
        <stp/>
        <stp>T</stp>
        <tr r="N55" s="1"/>
        <tr r="N4" s="5"/>
        <tr r="E7" s="5"/>
        <tr r="F7" s="5"/>
        <tr r="E86" s="1"/>
        <tr r="F86" s="1"/>
      </tp>
      <tp>
        <v>2.63227531649977E-2</v>
        <stp/>
        <stp>ContractData</stp>
        <stp>X.US.CQGAUDNOK</stp>
        <stp>PerCentNetLastTrade</stp>
        <stp/>
        <stp>T</stp>
        <tr r="N173" s="1"/>
        <tr r="N7" s="3"/>
        <tr r="E14" s="1"/>
        <tr r="F14" s="1"/>
        <tr r="F15" s="3"/>
        <tr r="E15" s="3"/>
      </tp>
      <tp>
        <v>-0.33044852254156759</v>
        <stp/>
        <stp>ContractData</stp>
        <stp>X.US.CQGUSDNGN</stp>
        <stp>PerCentNetLastTrade</stp>
        <stp/>
        <stp>T</stp>
        <tr r="N406" s="1"/>
        <tr r="N120" s="13"/>
        <tr r="E399" s="1"/>
        <tr r="F399" s="1"/>
        <tr r="E96" s="13"/>
        <tr r="F96" s="13"/>
      </tp>
      <tp>
        <v>-5.7897613211477794E-2</v>
        <stp/>
        <stp>ContractData</stp>
        <stp>X.US.CQGUSDNAD</stp>
        <stp>PerCentNetLastTrade</stp>
        <stp/>
        <stp>T</stp>
        <tr r="N290" s="1"/>
        <tr r="N104" s="13"/>
        <tr r="F392" s="1"/>
        <tr r="E89" s="13"/>
        <tr r="F89" s="13"/>
        <tr r="E392" s="1"/>
      </tp>
      <tp>
        <v>-0.26307195471533801</v>
        <stp/>
        <stp>ContractData</stp>
        <stp>X.US.CQGAUDNZD</stp>
        <stp>PerCentNetLastTrade</stp>
        <stp/>
        <stp>T</stp>
        <tr r="N392" s="1"/>
        <tr r="N21" s="3"/>
        <tr r="E13" s="1"/>
        <tr r="E14" s="3"/>
        <tr r="F14" s="3"/>
        <tr r="F13" s="1"/>
      </tp>
      <tp>
        <v>0.29183660472753148</v>
        <stp/>
        <stp>ContractData</stp>
        <stp>X.US.CQGUSDNOK</stp>
        <stp>PerCentNetLastTrade</stp>
        <stp/>
        <stp>T</stp>
        <tr r="N31" s="1"/>
        <tr r="N14" s="13"/>
        <tr r="E98" s="13"/>
        <tr r="F98" s="13"/>
        <tr r="E401" s="1"/>
        <tr r="F401" s="1"/>
      </tp>
      <tp t="s">
        <v/>
        <stp/>
        <stp>ContractData</stp>
        <stp>X.US.CQGUSDNIO</stp>
        <stp>PerCentNetLastTrade</stp>
        <stp/>
        <stp>T</stp>
        <tr r="E398" s="1"/>
        <tr r="F398" s="1"/>
        <tr r="E95" s="13"/>
        <tr r="F95" s="13"/>
      </tp>
      <tp>
        <v>0.55555555555555558</v>
        <stp/>
        <stp>ContractData</stp>
        <stp>X.US.CQGUSDAWG</stp>
        <stp>PerCentNetLastTrade</stp>
        <stp/>
        <stp>T</stp>
        <tr r="N6" s="1"/>
        <tr r="N6" s="13"/>
        <tr r="E311" s="1"/>
        <tr r="F311" s="1"/>
        <tr r="E8" s="13"/>
        <tr r="F8" s="13"/>
      </tp>
      <tp>
        <v>6.8162531283761751E-4</v>
        <stp/>
        <stp>ContractData</stp>
        <stp>X.US.CQGUSDARS</stp>
        <stp>PerCentNetLastTrade</stp>
        <stp/>
        <stp>T</stp>
        <tr r="N197" s="1"/>
        <tr r="N58" s="13"/>
        <tr r="F6" s="13"/>
        <tr r="E309" s="1"/>
        <tr r="F309" s="1"/>
        <tr r="E6" s="13"/>
      </tp>
      <tp>
        <v>0</v>
        <stp/>
        <stp>ContractData</stp>
        <stp>X.US.CQGUSDAZN</stp>
        <stp>PerCentNetLastTrade</stp>
        <stp/>
        <stp>T</stp>
        <tr r="N207" s="1"/>
        <tr r="N61" s="13"/>
        <tr r="F312" s="1"/>
        <tr r="E9" s="13"/>
        <tr r="F9" s="13"/>
        <tr r="E312" s="1"/>
      </tp>
      <tp>
        <v>1.3613406482704166E-2</v>
        <stp/>
        <stp>ContractData</stp>
        <stp>X.US.CQGUSDAED</stp>
        <stp>PerCentNetLastTrade</stp>
        <stp/>
        <stp>T</stp>
        <tr r="N187" s="1"/>
        <tr r="N54" s="13"/>
        <tr r="E435" s="1"/>
        <tr r="E132" s="13"/>
        <tr r="F435" s="1"/>
        <tr r="F132" s="13"/>
      </tp>
      <tp>
        <v>0</v>
        <stp/>
        <stp>ContractData</stp>
        <stp>X.US.CQGUSDAFN</stp>
        <stp>PerCentNetLastTrade</stp>
        <stp/>
        <stp>T</stp>
        <tr r="N205" s="1"/>
        <tr r="N59" s="13"/>
        <tr r="E2" s="13"/>
        <tr r="F2" s="13"/>
        <tr r="E305" s="1"/>
        <tr r="F305" s="1"/>
      </tp>
      <tp>
        <v>1.0706638115631691E-2</v>
        <stp/>
        <stp>ContractData</stp>
        <stp>X.US.CQGUSDALL</stp>
        <stp>PerCentNetLastTrade</stp>
        <stp/>
        <stp>T</stp>
        <tr r="N190" s="1"/>
        <tr r="N55" s="13"/>
        <tr r="E3" s="13"/>
        <tr r="F3" s="13"/>
        <tr r="E306" s="1"/>
        <tr r="F306" s="1"/>
      </tp>
      <tp>
        <v>0</v>
        <stp/>
        <stp>ContractData</stp>
        <stp>X.US.CQGUSDAMD</stp>
        <stp>PerCentNetLastTrade</stp>
        <stp/>
        <stp>T</stp>
        <tr r="N206" s="1"/>
        <tr r="N60" s="13"/>
        <tr r="E310" s="1"/>
        <tr r="F310" s="1"/>
        <tr r="E7" s="13"/>
        <tr r="F7" s="13"/>
      </tp>
      <tp>
        <v>0</v>
        <stp/>
        <stp>ContractData</stp>
        <stp>X.US.CQGUSDANG</stp>
        <stp>PerCentNetLastTrade</stp>
        <stp/>
        <stp>T</stp>
        <tr r="N228" s="1"/>
        <tr r="N82" s="13"/>
        <tr r="E91" s="13"/>
        <tr r="E394" s="1"/>
        <tr r="F91" s="13"/>
        <tr r="F394" s="1"/>
      </tp>
      <tp t="s">
        <v/>
        <stp/>
        <stp>ContractData</stp>
        <stp>X.US.CQGUSDAOA</stp>
        <stp>PerCentNetLastTrade</stp>
        <stp/>
        <stp>T</stp>
        <tr r="F308" s="1"/>
        <tr r="F5" s="13"/>
        <tr r="E5" s="13"/>
        <tr r="E308" s="1"/>
      </tp>
      <tp t="s">
        <v/>
        <stp/>
        <stp>ContractData</stp>
        <stp>X.US.CQGUSDCUP</stp>
        <stp>PerCentNetLastTrade</stp>
        <stp/>
        <stp>T</stp>
        <tr r="F340" s="1"/>
        <tr r="F37" s="13"/>
        <tr r="E37" s="13"/>
        <tr r="E340" s="1"/>
      </tp>
      <tp>
        <v>-0.14689315455810564</v>
        <stp/>
        <stp>ContractData</stp>
        <stp>X.US.CQGAUDCAD</stp>
        <stp>PerCentNetLastTrade</stp>
        <stp/>
        <stp>T</stp>
        <tr r="N352" s="1"/>
        <tr r="N13" s="3"/>
        <tr r="F4" s="1"/>
        <tr r="E5" s="3"/>
        <tr r="F5" s="3"/>
        <tr r="E4" s="1"/>
      </tp>
      <tp>
        <v>-1.4177952778619127</v>
        <stp/>
        <stp>ContractData</stp>
        <stp>X.US.CQGUSDCVE</stp>
        <stp>PerCentNetLastTrade</stp>
        <stp/>
        <stp>T</stp>
        <tr r="N430" s="1"/>
        <tr r="N129" s="13"/>
        <tr r="F328" s="1"/>
        <tr r="E25" s="13"/>
        <tr r="F25" s="13"/>
        <tr r="E328" s="1"/>
      </tp>
      <tp>
        <v>0.16897866153181121</v>
        <stp/>
        <stp>ContractData</stp>
        <stp>X.US.CQGUSDCRC</stp>
        <stp>PerCentNetLastTrade</stp>
        <stp/>
        <stp>T</stp>
        <tr r="N74" s="1"/>
        <tr r="N22" s="13"/>
        <tr r="E35" s="13"/>
        <tr r="E338" s="1"/>
        <tr r="F35" s="13"/>
        <tr r="F338" s="1"/>
      </tp>
      <tp>
        <v>7.5913675306365905E-2</v>
        <stp/>
        <stp>ContractData</stp>
        <stp>X.US.CQGHKDCNY</stp>
        <stp>PerCentNetLastTrade</stp>
        <stp/>
        <stp>T</stp>
        <tr r="N130" s="1"/>
        <tr r="N10" s="7"/>
        <tr r="E4" s="7"/>
        <tr r="E150" s="1"/>
        <tr r="F4" s="7"/>
        <tr r="F150" s="1"/>
      </tp>
      <tp>
        <v>0.14692648166173849</v>
        <stp/>
        <stp>ContractData</stp>
        <stp>X.US.CQGNZDCHF</stp>
        <stp>PerCentNetLastTrade</stp>
        <stp/>
        <stp>T</stp>
        <tr r="N81" s="1"/>
        <tr r="N9" s="10"/>
        <tr r="E234" s="1"/>
        <tr r="E16" s="10"/>
        <tr r="F234" s="1"/>
        <tr r="F16" s="10"/>
      </tp>
      <tp>
        <v>-0.14989008060755446</v>
        <stp/>
        <stp>ContractData</stp>
        <stp>X.US.CQGAUDCHF</stp>
        <stp>PerCentNetLastTrade</stp>
        <stp/>
        <stp>T</stp>
        <tr r="N353" s="1"/>
        <tr r="N14" s="3"/>
        <tr r="E19" s="1"/>
        <tr r="E20" s="3"/>
        <tr r="F20" s="3"/>
        <tr r="F19" s="1"/>
      </tp>
      <tp>
        <v>-7.5393175409761912E-3</v>
        <stp/>
        <stp>ContractData</stp>
        <stp>X.US.CQGCADCHF</stp>
        <stp>PerCentNetLastTrade</stp>
        <stp/>
        <stp>T</stp>
        <tr r="N248" s="1"/>
        <tr r="E91" s="1"/>
        <tr r="F91" s="1"/>
        <tr r="N8" s="5"/>
        <tr r="E12" s="5"/>
        <tr r="F12" s="5"/>
      </tp>
      <tp>
        <v>-0.13610570178193773</v>
        <stp/>
        <stp>ContractData</stp>
        <stp>X.US.CQGAUDCNY</stp>
        <stp>PerCentNetLastTrade</stp>
        <stp/>
        <stp>T</stp>
        <tr r="N344" s="1"/>
        <tr r="N12" s="3"/>
        <tr r="F7" s="3"/>
        <tr r="E6" s="1"/>
        <tr r="F6" s="1"/>
        <tr r="E7" s="3"/>
      </tp>
      <tp>
        <v>0.12419637638807715</v>
        <stp/>
        <stp>ContractData</stp>
        <stp>X.US.CQGNZDCAD</stp>
        <stp>PerCentNetLastTrade</stp>
        <stp/>
        <stp>T</stp>
        <tr r="N93" s="1"/>
        <tr r="N10" s="10"/>
        <tr r="F4" s="10"/>
        <tr r="E222" s="1"/>
        <tr r="F222" s="1"/>
        <tr r="E4" s="10"/>
      </tp>
      <tp>
        <v>-0.11676376054640418</v>
        <stp/>
        <stp>ContractData</stp>
        <stp>X.US.CQGAUDCNH</stp>
        <stp>PerCentNetLastTrade</stp>
        <stp/>
        <stp>T</stp>
        <tr r="N325" s="1"/>
        <tr r="N11" s="3"/>
        <tr r="F6" s="3"/>
        <tr r="E6" s="3"/>
        <tr r="E5" s="1"/>
        <tr r="F5" s="1"/>
      </tp>
      <tp>
        <v>5.5986701005176616E-2</v>
        <stp/>
        <stp>ContractData</stp>
        <stp>X.US.CQGUSDCZK</stp>
        <stp>PerCentNetLastTrade</stp>
        <stp/>
        <stp>T</stp>
        <tr r="N146" s="1"/>
        <tr r="N43" s="13"/>
        <tr r="E341" s="1"/>
        <tr r="F38" s="13"/>
        <tr r="F341" s="1"/>
        <tr r="E38" s="13"/>
      </tp>
      <tp>
        <v>9.2933402606525828E-2</v>
        <stp/>
        <stp>ContractData</stp>
        <stp>X.US.CQGUSDCAD</stp>
        <stp>PerCentNetLastTrade</stp>
        <stp/>
        <stp>T</stp>
        <tr r="N112" s="1"/>
        <tr r="N34" s="13"/>
        <tr r="E327" s="1"/>
        <tr r="F327" s="1"/>
        <tr r="E24" s="13"/>
        <tr r="F24" s="13"/>
      </tp>
      <tp>
        <v>2.2033533963886499E-2</v>
        <stp/>
        <stp>ContractData</stp>
        <stp>X.US.CQGUSDCLP</stp>
        <stp>PerCentNetLastTrade</stp>
        <stp/>
        <stp>T</stp>
        <tr r="N179" s="1"/>
        <tr r="N51" s="13"/>
        <tr r="F30" s="13"/>
        <tr r="E333" s="1"/>
        <tr r="F333" s="1"/>
        <tr r="E30" s="13"/>
      </tp>
      <tp>
        <v>0.1276395016509892</v>
        <stp/>
        <stp>ContractData</stp>
        <stp>X.US.CQGUSDCNY</stp>
        <stp>PerCentNetLastTrade</stp>
        <stp/>
        <stp>T</stp>
        <tr r="N91" s="1"/>
        <tr r="N24" s="13"/>
        <tr r="E335" s="1"/>
        <tr r="F335" s="1"/>
        <tr r="E32" s="13"/>
        <tr r="F32" s="13"/>
      </tp>
      <tp>
        <v>0.10687714949909134</v>
        <stp/>
        <stp>ContractData</stp>
        <stp>X.US.CQGUSDCNH</stp>
        <stp>PerCentNetLastTrade</stp>
        <stp/>
        <stp>T</stp>
        <tr r="N104" s="1"/>
        <tr r="N29" s="13"/>
        <tr r="E334" s="1"/>
        <tr r="F334" s="1"/>
        <tr r="E31" s="13"/>
        <tr r="F31" s="13"/>
      </tp>
      <tp>
        <v>-2.5677500860196278E-2</v>
        <stp/>
        <stp>ContractData</stp>
        <stp>X.US.CQGUSDCOP</stp>
        <stp>PerCentNetLastTrade</stp>
        <stp/>
        <stp>T</stp>
        <tr r="N266" s="1"/>
        <tr r="N99" s="13"/>
        <tr r="F336" s="1"/>
        <tr r="E33" s="13"/>
        <tr r="F33" s="13"/>
        <tr r="E336" s="1"/>
      </tp>
      <tp>
        <v>-4.4883303411131059E-2</v>
        <stp/>
        <stp>ContractData</stp>
        <stp>X.US.CQGTWDCNY</stp>
        <stp>PerCentNetLastTrade</stp>
        <stp/>
        <stp>T</stp>
        <tr r="N283" s="1"/>
        <tr r="N5" s="12"/>
        <tr r="E2" s="12"/>
        <tr r="E290" s="1"/>
        <tr r="F290" s="1"/>
        <tr r="F2" s="12"/>
      </tp>
      <tp>
        <v>8.4964579701189508E-2</v>
        <stp/>
        <stp>ContractData</stp>
        <stp>X.US.CQGUSDCHF</stp>
        <stp>PerCentNetLastTrade</stp>
        <stp/>
        <stp>T</stp>
        <tr r="N36" s="13"/>
        <tr r="N121" s="1"/>
        <tr r="E423" s="1"/>
        <tr r="F423" s="1"/>
        <tr r="E120" s="13"/>
        <tr r="F120" s="13"/>
      </tp>
      <tp>
        <v>-1.312237552489502E-2</v>
        <stp/>
        <stp>ContractData</stp>
        <stp>X.US.CQGSGDCNY</stp>
        <stp>PerCentNetLastTrade</stp>
        <stp/>
        <stp>T</stp>
        <tr r="N254" s="1"/>
        <tr r="N9" s="11"/>
        <tr r="E254" s="1"/>
        <tr r="F254" s="1"/>
        <tr r="E4" s="11"/>
        <tr r="F4" s="11"/>
      </tp>
      <tp>
        <v>0</v>
        <stp/>
        <stp>ContractData</stp>
        <stp>X.US.CQGUSDBTN</stp>
        <stp>PerCentNetLastTrade</stp>
        <stp/>
        <stp>T</stp>
        <tr r="N209" s="1"/>
        <tr r="N63" s="13"/>
        <tr r="E319" s="1"/>
        <tr r="F319" s="1"/>
        <tr r="E16" s="13"/>
        <tr r="F16" s="13"/>
      </tp>
      <tp>
        <v>0.1365237815619495</v>
        <stp/>
        <stp>ContractData</stp>
        <stp>X.US.CQGUSDBWP</stp>
        <stp>PerCentNetLastTrade</stp>
        <stp/>
        <stp>T</stp>
        <tr r="N23" s="13"/>
        <tr r="N86" s="1"/>
        <tr r="E18" s="13"/>
        <tr r="F18" s="13"/>
        <tr r="E321" s="1"/>
        <tr r="F321" s="1"/>
      </tp>
      <tp>
        <v>-0.11031439602868175</v>
        <stp/>
        <stp>ContractData</stp>
        <stp>X.US.CQGUSDBRL</stp>
        <stp>PerCentNetLastTrade</stp>
        <stp/>
        <stp>T</stp>
        <tr r="N319" s="1"/>
        <tr r="N108" s="13"/>
        <tr r="E19" s="13"/>
        <tr r="E322" s="1"/>
        <tr r="F19" s="13"/>
        <tr r="F322" s="1"/>
      </tp>
      <tp>
        <v>-0.38703241895261847</v>
        <stp/>
        <stp>ContractData</stp>
        <stp>X.US.CQGUSDBSD</stp>
        <stp>PerCentNetLastTrade</stp>
        <stp/>
        <stp>T</stp>
        <tr r="N414" s="1"/>
        <tr r="N123" s="13"/>
        <tr r="E10" s="13"/>
        <tr r="F10" s="13"/>
        <tr r="E313" s="1"/>
        <tr r="F313" s="1"/>
      </tp>
      <tp>
        <v>0</v>
        <stp/>
        <stp>ContractData</stp>
        <stp>X.US.CQGUSDBYN</stp>
        <stp>PerCentNetLastTrade</stp>
        <stp/>
        <stp>T</stp>
        <tr r="N229" s="1"/>
        <tr r="N83" s="13"/>
        <tr r="E395" s="1"/>
        <tr r="E92" s="13"/>
        <tr r="F395" s="1"/>
        <tr r="F92" s="13"/>
      </tp>
      <tp>
        <v>0</v>
        <stp/>
        <stp>ContractData</stp>
        <stp>X.US.CQGUSDBZD</stp>
        <stp>PerCentNetLastTrade</stp>
        <stp/>
        <stp>T</stp>
        <tr r="N208" s="1"/>
        <tr r="N62" s="13"/>
        <tr r="F14" s="13"/>
        <tr r="E317" s="1"/>
        <tr r="F317" s="1"/>
        <tr r="E14" s="13"/>
      </tp>
      <tp>
        <v>9.083064626004814E-3</v>
        <stp/>
        <stp>ContractData</stp>
        <stp>X.US.CQGUSDBDT</stp>
        <stp>PerCentNetLastTrade</stp>
        <stp/>
        <stp>T</stp>
        <tr r="N192" s="1"/>
        <tr r="N56" s="13"/>
        <tr r="E315" s="1"/>
        <tr r="E12" s="13"/>
        <tr r="F315" s="1"/>
        <tr r="F12" s="13"/>
      </tp>
      <tp>
        <v>-0.2227111890815022</v>
        <stp/>
        <stp>ContractData</stp>
        <stp>X.US.CQGAUDBRL</stp>
        <stp>PerCentNetLastTrade</stp>
        <stp/>
        <stp>T</stp>
        <tr r="N378" s="1"/>
        <tr r="N17" s="3"/>
        <tr r="E4" s="3"/>
        <tr r="F4" s="3"/>
        <tr r="E3" s="1"/>
        <tr r="F3" s="1"/>
      </tp>
      <tp>
        <v>-0.72693484914735462</v>
        <stp/>
        <stp>ContractData</stp>
        <stp>X.US.CQGUSDBGN</stp>
        <stp>PerCentNetLastTrade</stp>
        <stp/>
        <stp>T</stp>
        <tr r="N427" s="1"/>
        <tr r="N127" s="13"/>
        <tr r="F21" s="13"/>
        <tr r="F324" s="1"/>
        <tr r="E21" s="13"/>
        <tr r="E324" s="1"/>
      </tp>
      <tp>
        <v>3.3039647577092511E-2</v>
        <stp/>
        <stp>ContractData</stp>
        <stp>X.US.CQGUSDBAM</stp>
        <stp>PerCentNetLastTrade</stp>
        <stp/>
        <stp>T</stp>
        <tr r="N161" s="1"/>
        <tr r="N45" s="13"/>
        <tr r="E17" s="13"/>
        <tr r="F320" s="1"/>
        <tr r="F17" s="13"/>
        <tr r="E320" s="1"/>
      </tp>
      <tp t="s">
        <v/>
        <stp/>
        <stp>ContractData</stp>
        <stp>X.US.CQGUSDBBD</stp>
        <stp>PerCentNetLastTrade</stp>
        <stp/>
        <stp>T</stp>
        <tr r="F316" s="1"/>
        <tr r="F13" s="13"/>
        <tr r="E13" s="13"/>
        <tr r="E316" s="1"/>
      </tp>
      <tp t="s">
        <v/>
        <stp/>
        <stp>ContractData</stp>
        <stp>X.US.CQGUSDBMD</stp>
        <stp>PerCentNetLastTrade</stp>
        <stp/>
        <stp>T</stp>
        <tr r="E318" s="1"/>
        <tr r="F318" s="1"/>
        <tr r="E15" s="13"/>
        <tr r="F15" s="13"/>
      </tp>
      <tp>
        <v>0.10360393694960408</v>
        <stp/>
        <stp>ContractData</stp>
        <stp>X.US.CQGUSDBND</stp>
        <stp>PerCentNetLastTrade</stp>
        <stp/>
        <stp>T</stp>
        <tr r="N108" s="1"/>
        <tr r="N31" s="13"/>
        <tr r="E323" s="1"/>
        <tr r="E20" s="13"/>
        <tr r="F323" s="1"/>
        <tr r="F20" s="13"/>
      </tp>
      <tp>
        <v>2.1221847892405232E-2</v>
        <stp/>
        <stp>ContractData</stp>
        <stp>X.US.CQGUSDBHD</stp>
        <stp>PerCentNetLastTrade</stp>
        <stp/>
        <stp>T</stp>
        <tr r="N181" s="1"/>
        <tr r="N52" s="13"/>
        <tr r="E11" s="13"/>
        <tr r="E314" s="1"/>
        <tr r="F11" s="13"/>
        <tr r="F314" s="1"/>
      </tp>
      <tp>
        <v>-8.8507178915623153E-2</v>
        <stp/>
        <stp>ContractData</stp>
        <stp>X.US.CQGNZDBRL</stp>
        <stp>PerCentNetLastTrade</stp>
        <stp/>
        <stp>T</stp>
        <tr r="N309" s="1"/>
        <tr r="N18" s="10"/>
        <tr r="E2" s="10"/>
        <tr r="F220" s="1"/>
        <tr r="F2" s="10"/>
        <tr r="E220" s="1"/>
      </tp>
      <tp>
        <v>-0.13266016713091922</v>
        <stp/>
        <stp>ContractData</stp>
        <stp>X.US.CQGUSDBIF</stp>
        <stp>PerCentNetLastTrade</stp>
        <stp/>
        <stp>T</stp>
        <tr r="N342" s="1"/>
        <tr r="N113" s="13"/>
        <tr r="F22" s="13"/>
        <tr r="E325" s="1"/>
        <tr r="F325" s="1"/>
        <tr r="E22" s="13"/>
      </tp>
      <tp>
        <v>0.66134805567880683</v>
        <stp/>
        <stp>ContractData</stp>
        <stp>X.US.CQGUSDETB</stp>
        <stp>PerCentNetLastTrade</stp>
        <stp/>
        <stp>T</stp>
        <tr r="N4" s="13"/>
        <tr r="N4" s="1"/>
        <tr r="E45" s="13"/>
        <tr r="F348" s="1"/>
        <tr r="F45" s="13"/>
        <tr r="E348" s="1"/>
      </tp>
      <tp>
        <v>-0.54994786235662152</v>
        <stp/>
        <stp>ContractData</stp>
        <stp>X.US.CQGUSDEGP</stp>
        <stp>PerCentNetLastTrade</stp>
        <stp/>
        <stp>T</stp>
        <tr r="N420" s="1"/>
        <tr r="N125" s="13"/>
        <tr r="E43" s="13"/>
        <tr r="E346" s="1"/>
        <tr r="F43" s="13"/>
        <tr r="F346" s="1"/>
      </tp>
      <tp>
        <v>-0.22269904743327157</v>
        <stp/>
        <stp>ContractData</stp>
        <stp>X.US.CQGAUDEUR</stp>
        <stp>PerCentNetLastTrade</stp>
        <stp/>
        <stp>T</stp>
        <tr r="N377" s="1"/>
        <tr r="N16" s="3"/>
        <tr r="F7" s="1"/>
        <tr r="E8" s="3"/>
        <tr r="E7" s="1"/>
        <tr r="F8" s="3"/>
      </tp>
      <tp>
        <v>-0.10153031194820483</v>
        <stp/>
        <stp>ContractData</stp>
        <stp>X.US.CQGCADEUR</stp>
        <stp>PerCentNetLastTrade</stp>
        <stp/>
        <stp>T</stp>
        <tr r="N311" s="1"/>
        <tr r="N10" s="5"/>
        <tr r="E2" s="5"/>
        <tr r="E81" s="1"/>
        <tr r="F2" s="5"/>
        <tr r="F81" s="1"/>
      </tp>
      <tp>
        <v>4.6593312067667828E-2</v>
        <stp/>
        <stp>ContractData</stp>
        <stp>X.US.CQGNZDEUR</stp>
        <stp>PerCentNetLastTrade</stp>
        <stp/>
        <stp>T</stp>
        <tr r="N154" s="1"/>
        <tr r="N13" s="10"/>
        <tr r="F224" s="1"/>
        <tr r="E6" s="10"/>
        <tr r="F6" s="10"/>
        <tr r="E224" s="1"/>
      </tp>
      <tp>
        <v>5.4302904484554909E-2</v>
        <stp/>
        <stp>ContractData</stp>
        <stp>X.US.CQGNZDDKK</stp>
        <stp>PerCentNetLastTrade</stp>
        <stp/>
        <stp>T</stp>
        <tr r="N149" s="1"/>
        <tr r="E223" s="1"/>
        <tr r="F223" s="1"/>
        <tr r="N12" s="10"/>
        <tr r="E5" s="10"/>
        <tr r="F5" s="10"/>
      </tp>
      <tp>
        <v>-0.10669986217934468</v>
        <stp/>
        <stp>ContractData</stp>
        <stp>X.US.CQGUSDDZD</stp>
        <stp>PerCentNetLastTrade</stp>
        <stp/>
        <stp>T</stp>
        <tr r="N318" s="1"/>
        <tr r="N107" s="13"/>
        <tr r="E307" s="1"/>
        <tr r="F307" s="1"/>
        <tr r="F4" s="13"/>
        <tr r="E4" s="13"/>
      </tp>
      <tp>
        <v>0.29386343993085567</v>
        <stp/>
        <stp>ContractData</stp>
        <stp>X.US.CQGUSDDOP</stp>
        <stp>PerCentNetLastTrade</stp>
        <stp/>
        <stp>T</stp>
        <tr r="N28" s="1"/>
        <tr r="N13" s="13"/>
        <tr r="F344" s="1"/>
        <tr r="E41" s="13"/>
        <tr r="F41" s="13"/>
        <tr r="E344" s="1"/>
      </tp>
      <tp>
        <v>0.3106095923880991</v>
        <stp/>
        <stp>ContractData</stp>
        <stp>X.US.CQGUSDDJF</stp>
        <stp>PerCentNetLastTrade</stp>
        <stp/>
        <stp>T</stp>
        <tr r="N22" s="1"/>
        <tr r="N11" s="13"/>
        <tr r="E343" s="1"/>
        <tr r="F343" s="1"/>
        <tr r="E40" s="13"/>
        <tr r="F40" s="13"/>
      </tp>
      <tp>
        <v>-1.0249836146985538E-2</v>
        <stp/>
        <stp>ContractData</stp>
        <stp>X.US.CQGUSDDKK</stp>
        <stp>PerCentNetLastTrade</stp>
        <stp/>
        <stp>T</stp>
        <tr r="N252" s="1"/>
        <tr r="N95" s="13"/>
        <tr r="E342" s="1"/>
        <tr r="F342" s="1"/>
        <tr r="E39" s="13"/>
        <tr r="F39" s="13"/>
      </tp>
      <tp>
        <v>-0.14159747699040998</v>
        <stp/>
        <stp>ContractData</stp>
        <stp>X.US.CQGUSDGTQ</stp>
        <stp>PerCentNetLastTrade</stp>
        <stp/>
        <stp>T</stp>
        <tr r="N350" s="1"/>
        <tr r="N114" s="13"/>
        <tr r="E355" s="1"/>
        <tr r="F355" s="1"/>
        <tr r="F52" s="13"/>
        <tr r="E52" s="13"/>
      </tp>
      <tp>
        <v>0.16305370320045154</v>
        <stp/>
        <stp>ContractData</stp>
        <stp>X.US.CQGNZDGBP</stp>
        <stp>PerCentNetLastTrade</stp>
        <stp/>
        <stp>T</stp>
        <tr r="N76" s="1"/>
        <tr r="N8" s="10"/>
        <tr r="F3" s="10"/>
        <tr r="E221" s="1"/>
        <tr r="F221" s="1"/>
        <tr r="E3" s="10"/>
      </tp>
      <tp>
        <v>0</v>
        <stp/>
        <stp>ContractData</stp>
        <stp>X.US.CQGUSDGYD</stp>
        <stp>PerCentNetLastTrade</stp>
        <stp/>
        <stp>T</stp>
        <tr r="N215" s="1"/>
        <tr r="N69" s="13"/>
        <tr r="E357" s="1"/>
        <tr r="F54" s="13"/>
        <tr r="F357" s="1"/>
        <tr r="E54" s="13"/>
      </tp>
      <tp>
        <v>0</v>
        <stp/>
        <stp>ContractData</stp>
        <stp>X.US.CQGUSDGEL</stp>
        <stp>PerCentNetLastTrade</stp>
        <stp/>
        <stp>T</stp>
        <tr r="N213" s="1"/>
        <tr r="N67" s="13"/>
        <tr r="E351" s="1"/>
        <tr r="F351" s="1"/>
        <tr r="E48" s="13"/>
        <tr r="F48" s="13"/>
      </tp>
      <tp>
        <v>0</v>
        <stp/>
        <stp>ContractData</stp>
        <stp>X.US.CQGUSDGMD</stp>
        <stp>PerCentNetLastTrade</stp>
        <stp/>
        <stp>T</stp>
        <tr r="N212" s="1"/>
        <tr r="N66" s="13"/>
        <tr r="E350" s="1"/>
        <tr r="F350" s="1"/>
        <tr r="E47" s="13"/>
        <tr r="F47" s="13"/>
      </tp>
      <tp>
        <v>0.34494855004677266</v>
        <stp/>
        <stp>ContractData</stp>
        <stp>X.US.CQGUSDGNF</stp>
        <stp>PerCentNetLastTrade</stp>
        <stp/>
        <stp>T</stp>
        <tr r="N17" s="1"/>
        <tr r="N8" s="13"/>
        <tr r="F356" s="1"/>
        <tr r="F53" s="13"/>
        <tr r="E53" s="13"/>
        <tr r="E356" s="1"/>
      </tp>
      <tp>
        <v>-0.48697539797395079</v>
        <stp/>
        <stp>ContractData</stp>
        <stp>X.US.CQGUSDGHS</stp>
        <stp>PerCentNetLastTrade</stp>
        <stp/>
        <stp>T</stp>
        <tr r="N417" s="1"/>
        <tr r="N124" s="13"/>
        <tr r="F352" s="1"/>
        <tr r="E49" s="13"/>
        <tr r="F49" s="13"/>
        <tr r="E352" s="1"/>
      </tp>
      <tp>
        <v>7.5376884422110546E-2</v>
        <stp/>
        <stp>ContractData</stp>
        <stp>X.US.CQGUSDGIP</stp>
        <stp>PerCentNetLastTrade</stp>
        <stp/>
        <stp>T</stp>
        <tr r="N39" s="13"/>
        <tr r="N133" s="1"/>
        <tr r="E50" s="13"/>
        <tr r="F50" s="13"/>
        <tr r="E353" s="1"/>
        <tr r="F353" s="1"/>
      </tp>
      <tp>
        <v>7.5376884422110546E-2</v>
        <stp/>
        <stp>ContractData</stp>
        <stp>X.US.CQGUSDFKP</stp>
        <stp>PerCentNetLastTrade</stp>
        <stp/>
        <stp>T</stp>
        <tr r="N132" s="1"/>
        <tr r="N38" s="13"/>
        <tr r="E349" s="1"/>
        <tr r="F46" s="13"/>
        <tr r="F349" s="1"/>
        <tr r="E46" s="13"/>
      </tp>
      <tp>
        <v>-4.5938442487067327E-2</v>
        <stp/>
        <stp>ContractData</stp>
        <stp>X.US.CQGUSDYER</stp>
        <stp>PerCentNetLastTrade</stp>
        <stp/>
        <stp>T</stp>
        <tr r="N286" s="1"/>
        <tr r="N102" s="13"/>
        <tr r="E138" s="13"/>
        <tr r="F138" s="13"/>
        <tr r="E441" s="1"/>
        <tr r="F441" s="1"/>
      </tp>
      <tp>
        <v>0</v>
        <stp/>
        <stp>ContractData</stp>
        <stp>X.US.CQGUSDXPF</stp>
        <stp>PerCentNetLastTrade</stp>
        <stp/>
        <stp>T</stp>
        <tr r="N210" s="1"/>
        <tr r="N64" s="13"/>
        <tr r="F332" s="1"/>
        <tr r="E29" s="13"/>
        <tr r="F29" s="13"/>
        <tr r="E332" s="1"/>
      </tp>
      <tp>
        <v>3.2836948134040422E-2</v>
        <stp/>
        <stp>ContractData</stp>
        <stp>X.US.CQGUSDXAF</stp>
        <stp>PerCentNetLastTrade</stp>
        <stp/>
        <stp>T</stp>
        <tr r="N162" s="1"/>
        <tr r="N46" s="13"/>
        <tr r="E27" s="13"/>
        <tr r="E330" s="1"/>
        <tr r="F27" s="13"/>
        <tr r="F330" s="1"/>
      </tp>
      <tp>
        <v>0</v>
        <stp/>
        <stp>ContractData</stp>
        <stp>X.US.CQGUSDXCD</stp>
        <stp>PerCentNetLastTrade</stp>
        <stp/>
        <stp>T</stp>
        <tr r="N211" s="1"/>
        <tr r="N65" s="13"/>
        <tr r="E42" s="13"/>
        <tr r="F42" s="13"/>
        <tr r="E345" s="1"/>
        <tr r="F345" s="1"/>
      </tp>
      <tp>
        <v>3.2836948134040422E-2</v>
        <stp/>
        <stp>ContractData</stp>
        <stp>X.US.CQGUSDXOF</stp>
        <stp>PerCentNetLastTrade</stp>
        <stp/>
        <stp>T</stp>
        <tr r="N163" s="1"/>
        <tr r="N47" s="13"/>
        <tr r="E331" s="1"/>
        <tr r="F331" s="1"/>
        <tr r="F28" s="13"/>
        <tr r="E28" s="13"/>
      </tp>
      <tp>
        <v>-0.30338666078676368</v>
        <stp/>
        <stp>ContractData</stp>
        <stp>X.US.CQGAUDZAR</stp>
        <stp>PerCentNetLastTrade</stp>
        <stp/>
        <stp>T</stp>
        <tr r="N400" s="1"/>
        <tr r="N22" s="3"/>
        <tr r="E18" s="3"/>
        <tr r="F18" s="3"/>
        <tr r="E17" s="1"/>
        <tr r="F17" s="1"/>
      </tp>
      <tp>
        <v>-0.16118656975755469</v>
        <stp/>
        <stp>ContractData</stp>
        <stp>X.US.CQGCADZAR</stp>
        <stp>PerCentNetLastTrade</stp>
        <stp/>
        <stp>T</stp>
        <tr r="N359" s="1"/>
        <tr r="N12" s="5"/>
        <tr r="E89" s="1"/>
        <tr r="E10" s="5"/>
        <tr r="F89" s="1"/>
        <tr r="F10" s="5"/>
      </tp>
      <tp>
        <v>-4.5008956782399696E-2</v>
        <stp/>
        <stp>ContractData</stp>
        <stp>X.US.CQGNZDZAR</stp>
        <stp>PerCentNetLastTrade</stp>
        <stp/>
        <stp>T</stp>
        <tr r="N284" s="1"/>
        <tr r="N17" s="10"/>
        <tr r="E14" s="10"/>
        <tr r="F14" s="10"/>
        <tr r="F232" s="1"/>
        <tr r="E232" s="1"/>
      </tp>
      <tp>
        <v>-0.16230324387159034</v>
        <stp/>
        <stp>ContractData</stp>
        <stp>X.US.CQGSGDZAR</stp>
        <stp>PerCentNetLastTrade</stp>
        <stp/>
        <stp>T</stp>
        <tr r="N362" s="1"/>
        <tr r="N13" s="11"/>
        <tr r="E261" s="1"/>
        <tr r="F261" s="1"/>
        <tr r="F11" s="11"/>
        <tr r="E11" s="11"/>
      </tp>
      <tp>
        <v>-3.842656737097333E-2</v>
        <stp/>
        <stp>ContractData</stp>
        <stp>X.US.CQGUSDZAR</stp>
        <stp>PerCentNetLastTrade</stp>
        <stp/>
        <stp>T</stp>
        <tr r="N278" s="1"/>
        <tr r="N101" s="13"/>
        <tr r="E114" s="13"/>
        <tr r="F114" s="13"/>
        <tr r="E417" s="1"/>
        <tr r="F417" s="1"/>
      </tp>
      <tp>
        <v>0.2208317997791682</v>
        <stp/>
        <stp>ContractData</stp>
        <stp>X.US.CQGUSDZMW</stp>
        <stp>PerCentNetLastTrade</stp>
        <stp/>
        <stp>T</stp>
        <tr r="N49" s="1"/>
        <tr r="N16" s="13"/>
        <tr r="F94" s="13"/>
        <tr r="E397" s="1"/>
        <tr r="F397" s="1"/>
        <tr r="E94" s="13"/>
      </tp>
      <tp>
        <v>-1.3732491073880802E-2</v>
        <stp/>
        <stp>ContractData</stp>
        <stp>X.US.CQGUSDQAR</stp>
        <stp>PerCentNetLastTrade</stp>
        <stp/>
        <stp>T</stp>
        <tr r="N255" s="1"/>
        <tr r="N96" s="13"/>
        <tr r="E407" s="1"/>
        <tr r="F407" s="1"/>
        <tr r="E104" s="13"/>
        <tr r="F104" s="13"/>
      </tp>
      <tp>
        <v>-9.5632334658524252E-3</v>
        <stp/>
        <stp>ContractData</stp>
        <stp>X.US.CQGHKDPHP</stp>
        <stp>PerCentNetLastTrade</stp>
        <stp/>
        <stp>T</stp>
        <tr r="N250" s="1"/>
        <tr r="N11" s="7"/>
        <tr r="E155" s="1"/>
        <tr r="E9" s="7"/>
        <tr r="F155" s="1"/>
        <tr r="F9" s="7"/>
      </tp>
      <tp>
        <v>0</v>
        <stp/>
        <stp>ContractData</stp>
        <stp>X.US.CQGUSDPYG</stp>
        <stp>PerCentNetLastTrade</stp>
        <stp/>
        <stp>T</stp>
        <tr r="N214" s="1"/>
        <tr r="N68" s="13"/>
        <tr r="E51" s="13"/>
        <tr r="E354" s="1"/>
        <tr r="F51" s="13"/>
        <tr r="F354" s="1"/>
      </tp>
      <tp>
        <v>-8.1768340906958351E-2</v>
        <stp/>
        <stp>ContractData</stp>
        <stp>X.US.CQGUSDPEN</stp>
        <stp>PerCentNetLastTrade</stp>
        <stp/>
        <stp>T</stp>
        <tr r="N304" s="1"/>
        <tr r="N106" s="13"/>
        <tr r="F404" s="1"/>
        <tr r="E101" s="13"/>
        <tr r="F101" s="13"/>
        <tr r="E404" s="1"/>
      </tp>
      <tp>
        <v>0.11675058375291876</v>
        <stp/>
        <stp>ContractData</stp>
        <stp>X.US.CQGUSDPLN</stp>
        <stp>PerCentNetLastTrade</stp>
        <stp/>
        <stp>T</stp>
        <tr r="N97" s="1"/>
        <tr r="N26" s="13"/>
        <tr r="E406" s="1"/>
        <tr r="F406" s="1"/>
        <tr r="E103" s="13"/>
        <tr r="F103" s="13"/>
      </tp>
      <tp>
        <v>-0.10390101067346746</v>
        <stp/>
        <stp>ContractData</stp>
        <stp>X.US.CQGSGDPHP</stp>
        <stp>PerCentNetLastTrade</stp>
        <stp/>
        <stp>T</stp>
        <tr r="N316" s="1"/>
        <tr r="N11" s="11"/>
        <tr r="F10" s="11"/>
        <tr r="F260" s="1"/>
        <tr r="E10" s="11"/>
        <tr r="E260" s="1"/>
      </tp>
      <tp>
        <v>2.6211632722602293E-2</v>
        <stp/>
        <stp>ContractData</stp>
        <stp>X.US.CQGUSDPHP</stp>
        <stp>PerCentNetLastTrade</stp>
        <stp/>
        <stp>T</stp>
        <tr r="N174" s="1"/>
        <tr r="N50" s="13"/>
        <tr r="F102" s="13"/>
        <tr r="E405" s="1"/>
        <tr r="F405" s="1"/>
        <tr r="E102" s="13"/>
      </tp>
      <tp>
        <v>-0.16392515968571589</v>
        <stp/>
        <stp>ContractData</stp>
        <stp>X.US.CQGTWDPHP</stp>
        <stp>PerCentNetLastTrade</stp>
        <stp/>
        <stp>T</stp>
        <tr r="N365" s="1"/>
        <tr r="N6" s="12"/>
        <tr r="F6" s="12"/>
        <tr r="E294" s="1"/>
        <tr r="F294" s="1"/>
        <tr r="E6" s="12"/>
      </tp>
      <tp>
        <v>-0.12315978456014362</v>
        <stp/>
        <stp>ContractData</stp>
        <stp>X.US.CQGUSDPKR</stp>
        <stp>PerCentNetLastTrade</stp>
        <stp/>
        <stp>T</stp>
        <tr r="N332" s="1"/>
        <tr r="N111" s="13"/>
        <tr r="E403" s="1"/>
        <tr r="E100" s="13"/>
        <tr r="F403" s="1"/>
        <tr r="F100" s="13"/>
      </tp>
      <tp>
        <v>0</v>
        <stp/>
        <stp>ContractData</stp>
        <stp>X.US.CQGUSDSTN</stp>
        <stp>PerCentNetLastTrade</stp>
        <stp/>
        <stp>T</stp>
        <tr r="N230" s="1"/>
        <tr r="N84" s="13"/>
        <tr r="F93" s="13"/>
        <tr r="F396" s="1"/>
        <tr r="E396" s="1"/>
        <tr r="E93" s="13"/>
      </tp>
      <tp t="s">
        <v/>
        <stp/>
        <stp>ContractData</stp>
        <stp>X.US.CQGUSDSVC</stp>
        <stp>PerCentNetLastTrade</stp>
        <stp/>
        <stp>T</stp>
        <tr r="E347" s="1"/>
        <tr r="E44" s="13"/>
        <tr r="F347" s="1"/>
        <tr r="F44" s="13"/>
      </tp>
      <tp>
        <v>2.9328775574186634E-2</v>
        <stp/>
        <stp>ContractData</stp>
        <stp>X.US.CQGCADSGD</stp>
        <stp>PerCentNetLastTrade</stp>
        <stp/>
        <stp>T</stp>
        <tr r="N168" s="1"/>
        <tr r="N7" s="5"/>
        <tr r="F9" s="5"/>
        <tr r="F88" s="1"/>
        <tr r="E88" s="1"/>
        <tr r="E9" s="5"/>
      </tp>
      <tp>
        <v>7.9697957303668757E-2</v>
        <stp/>
        <stp>ContractData</stp>
        <stp>X.US.CQGAUDSEK</stp>
        <stp>PerCentNetLastTrade</stp>
        <stp/>
        <stp>T</stp>
        <tr r="N126" s="1"/>
        <tr r="N4" s="3"/>
        <tr r="E19" s="3"/>
        <tr r="F18" s="1"/>
        <tr r="F19" s="3"/>
        <tr r="E18" s="1"/>
      </tp>
      <tp>
        <v>-0.56990420759063898</v>
        <stp/>
        <stp>ContractData</stp>
        <stp>X.US.CQGUSDSRD</stp>
        <stp>PerCentNetLastTrade</stp>
        <stp/>
        <stp>T</stp>
        <tr r="N421" s="1"/>
        <tr r="N126" s="13"/>
        <tr r="E117" s="13"/>
        <tr r="F117" s="13"/>
        <tr r="F420" s="1"/>
        <tr r="E420" s="1"/>
      </tp>
      <tp>
        <v>0.23760474198399958</v>
        <stp/>
        <stp>ContractData</stp>
        <stp>X.US.CQGCADSEK</stp>
        <stp>PerCentNetLastTrade</stp>
        <stp/>
        <stp>T</stp>
        <tr r="N40" s="1"/>
        <tr r="N2" s="5"/>
        <tr r="E90" s="1"/>
        <tr r="F90" s="1"/>
        <tr r="E11" s="5"/>
        <tr r="F11" s="5"/>
      </tp>
      <tp>
        <v>-0.10277492291880781</v>
        <stp/>
        <stp>ContractData</stp>
        <stp>X.US.CQGAUDSGD</stp>
        <stp>PerCentNetLastTrade</stp>
        <stp/>
        <stp>T</stp>
        <tr r="N315" s="1"/>
        <tr r="N10" s="3"/>
        <tr r="E16" s="1"/>
        <tr r="F16" s="1"/>
        <tr r="E17" s="3"/>
        <tr r="F17" s="3"/>
      </tp>
      <tp>
        <v>0.17859782233827659</v>
        <stp/>
        <stp>ContractData</stp>
        <stp>X.US.CQGNZDSGD</stp>
        <stp>PerCentNetLastTrade</stp>
        <stp/>
        <stp>T</stp>
        <tr r="N67" s="1"/>
        <tr r="N6" s="10"/>
        <tr r="E231" s="1"/>
        <tr r="F231" s="1"/>
        <tr r="E13" s="10"/>
        <tr r="F13" s="10"/>
      </tp>
      <tp>
        <v>0.36689905658925465</v>
        <stp/>
        <stp>ContractData</stp>
        <stp>X.US.CQGNZDSEK</stp>
        <stp>PerCentNetLastTrade</stp>
        <stp/>
        <stp>T</stp>
        <tr r="N12" s="1"/>
        <tr r="N2" s="10"/>
        <tr r="E15" s="10"/>
        <tr r="E233" s="1"/>
        <tr r="F15" s="10"/>
        <tr r="F233" s="1"/>
      </tp>
      <tp>
        <v>0</v>
        <stp/>
        <stp>ContractData</stp>
        <stp>X.US.CQGUSDSYP</stp>
        <stp>PerCentNetLastTrade</stp>
        <stp/>
        <stp>T</stp>
        <tr r="N233" s="1"/>
        <tr r="N87" s="13"/>
        <tr r="F424" s="1"/>
        <tr r="E121" s="13"/>
        <tr r="F121" s="13"/>
        <tr r="E424" s="1"/>
      </tp>
      <tp>
        <v>8.6785466327239061E-2</v>
        <stp/>
        <stp>ContractData</stp>
        <stp>X.US.CQGHKDSGD</stp>
        <stp>PerCentNetLastTrade</stp>
        <stp/>
        <stp>T</stp>
        <tr r="N119" s="1"/>
        <tr r="F156" s="1"/>
        <tr r="N9" s="7"/>
        <tr r="E10" s="7"/>
        <tr r="F10" s="7"/>
        <tr r="E156" s="1"/>
      </tp>
      <tp>
        <v>-7.2489640473021949E-2</v>
        <stp/>
        <stp>ContractData</stp>
        <stp>X.US.CQGUSDSZL</stp>
        <stp>PerCentNetLastTrade</stp>
        <stp/>
        <stp>T</stp>
        <tr r="N299" s="1"/>
        <tr r="N105" s="13"/>
        <tr r="E421" s="1"/>
        <tr r="F421" s="1"/>
        <tr r="F118" s="13"/>
        <tr r="E118" s="13"/>
      </tp>
      <tp>
        <v>0.33026161973394103</v>
        <stp/>
        <stp>ContractData</stp>
        <stp>X.US.CQGUSDSEK</stp>
        <stp>PerCentNetLastTrade</stp>
        <stp/>
        <stp>T</stp>
        <tr r="N19" s="1"/>
        <tr r="E422" s="1"/>
        <tr r="F422" s="1"/>
        <tr r="E119" s="13"/>
        <tr r="N9" s="13"/>
        <tr r="F119" s="13"/>
      </tp>
      <tp>
        <v>0.12433208507866965</v>
        <stp/>
        <stp>ContractData</stp>
        <stp>X.US.CQGUSDSGD</stp>
        <stp>PerCentNetLastTrade</stp>
        <stp/>
        <stp>T</stp>
        <tr r="N92" s="1"/>
        <tr r="N25" s="13"/>
        <tr r="E415" s="1"/>
        <tr r="F415" s="1"/>
        <tr r="F112" s="13"/>
        <tr r="E112" s="13"/>
      </tp>
      <tp>
        <v>-4.2660409806561704E-3</v>
        <stp/>
        <stp>ContractData</stp>
        <stp>X.US.CQGUSDSAR</stp>
        <stp>PerCentNetLastTrade</stp>
        <stp/>
        <stp>T</stp>
        <tr r="N245" s="1"/>
        <tr r="N94" s="13"/>
        <tr r="F109" s="13"/>
        <tr r="E109" s="13"/>
        <tr r="F412" s="1"/>
        <tr r="E412" s="1"/>
      </tp>
      <tp>
        <v>1.9363699582753824</v>
        <stp/>
        <stp>ContractData</stp>
        <stp>X.US.CQGUSDSCR</stp>
        <stp>PerCentNetLastTrade</stp>
        <stp/>
        <stp>T</stp>
        <tr r="N2" s="1"/>
        <tr r="N2" s="13"/>
        <tr r="E413" s="1"/>
        <tr r="F413" s="1"/>
        <tr r="F110" s="13"/>
        <tr r="E110" s="13"/>
      </tp>
      <tp>
        <v>0</v>
        <stp/>
        <stp>ContractData</stp>
        <stp>X.US.CQGUSDSLL</stp>
        <stp>PerCentNetLastTrade</stp>
        <stp/>
        <stp>T</stp>
        <tr r="N232" s="1"/>
        <tr r="N86" s="13"/>
        <tr r="E414" s="1"/>
        <tr r="F414" s="1"/>
        <tr r="E111" s="13"/>
        <tr r="F111" s="13"/>
      </tp>
      <tp>
        <v>7.8816008407040894E-2</v>
        <stp/>
        <stp>ContractData</stp>
        <stp>X.US.CQGUSDSOS</stp>
        <stp>PerCentNetLastTrade</stp>
        <stp/>
        <stp>T</stp>
        <tr r="N37" s="13"/>
        <tr r="N128" s="1"/>
        <tr r="F416" s="1"/>
        <tr r="E113" s="13"/>
        <tr r="F113" s="13"/>
        <tr r="E416" s="1"/>
      </tp>
      <tp>
        <v>7.5376884422110546E-2</v>
        <stp/>
        <stp>ContractData</stp>
        <stp>X.US.CQGUSDSHP</stp>
        <stp>PerCentNetLastTrade</stp>
        <stp/>
        <stp>T</stp>
        <tr r="N134" s="1"/>
        <tr r="N40" s="13"/>
        <tr r="E411" s="1"/>
        <tr r="E108" s="13"/>
        <tr r="F411" s="1"/>
        <tr r="F108" s="13"/>
      </tp>
      <tp>
        <v>-0.13158182813355226</v>
        <stp/>
        <stp>ContractData</stp>
        <stp>X.US.CQGUSDRUB</stp>
        <stp>PerCentNetLastTrade</stp>
        <stp/>
        <stp>T</stp>
        <tr r="N340" s="1"/>
        <tr r="N112" s="13"/>
        <tr r="E106" s="13"/>
        <tr r="F106" s="13"/>
        <tr r="E409" s="1"/>
        <tr r="F409" s="1"/>
      </tp>
      <tp>
        <v>0</v>
        <stp/>
        <stp>ContractData</stp>
        <stp>X.US.CQGUSDRWF</stp>
        <stp>PerCentNetLastTrade</stp>
        <stp/>
        <stp>T</stp>
        <tr r="N231" s="1"/>
        <tr r="N85" s="13"/>
        <tr r="E107" s="13"/>
        <tr r="E410" s="1"/>
        <tr r="F107" s="13"/>
        <tr r="F410" s="1"/>
      </tp>
      <tp>
        <v>-3.4318682958369942E-2</v>
        <stp/>
        <stp>ContractData</stp>
        <stp>X.US.CQGAUDRUB</stp>
        <stp>PerCentNetLastTrade</stp>
        <stp/>
        <stp>T</stp>
        <tr r="N274" s="1"/>
        <tr r="N8" s="3"/>
        <tr r="E15" s="1"/>
        <tr r="F15" s="1"/>
        <tr r="E16" s="3"/>
        <tr r="F16" s="3"/>
      </tp>
      <tp>
        <v>7.2175622345932805E-2</v>
        <stp/>
        <stp>ContractData</stp>
        <stp>X.US.CQGCADRUB</stp>
        <stp>PerCentNetLastTrade</stp>
        <stp/>
        <stp>T</stp>
        <tr r="N137" s="1"/>
        <tr r="N6" s="5"/>
        <tr r="E87" s="1"/>
        <tr r="F8" s="5"/>
        <tr r="F87" s="1"/>
        <tr r="E8" s="5"/>
      </tp>
      <tp>
        <v>0.11266385007041491</v>
        <stp/>
        <stp>ContractData</stp>
        <stp>X.US.CQGUSDRON</stp>
        <stp>PerCentNetLastTrade</stp>
        <stp/>
        <stp>T</stp>
        <tr r="N27" s="13"/>
        <tr r="N99" s="1"/>
        <tr r="F408" s="1"/>
        <tr r="E105" s="13"/>
        <tr r="F105" s="13"/>
        <tr r="E408" s="1"/>
      </tp>
      <tp>
        <v>0</v>
        <stp/>
        <stp>ContractData</stp>
        <stp>X.US.CQGSBDUSD</stp>
        <stp>PerCentNetLastTrade</stp>
        <stp/>
        <stp>T</stp>
        <tr r="N204" s="1"/>
        <tr r="E16" s="11"/>
        <tr r="F16" s="11"/>
        <tr r="E265" s="1"/>
        <tr r="F265" s="1"/>
        <tr r="N16" s="11"/>
      </tp>
      <tp>
        <v>0</v>
        <stp/>
        <stp>ContractData</stp>
        <stp>X.US.CQGUSDUYU</stp>
        <stp>PerCentNetLastTrade</stp>
        <stp/>
        <stp>T</stp>
        <tr r="N238" s="1"/>
        <tr r="N92" s="13"/>
        <tr r="F133" s="13"/>
        <tr r="F436" s="1"/>
        <tr r="E133" s="13"/>
        <tr r="E436" s="1"/>
      </tp>
      <tp>
        <v>0.11041831097079716</v>
        <stp/>
        <stp>ContractData</stp>
        <stp>X.US.CQGUSDUZS</stp>
        <stp>PerCentNetLastTrade</stp>
        <stp/>
        <stp>T</stp>
        <tr r="N102" s="1"/>
        <tr r="N28" s="13"/>
        <tr r="F134" s="13"/>
        <tr r="E437" s="1"/>
        <tr r="F437" s="1"/>
        <tr r="E134" s="13"/>
      </tp>
      <tp>
        <v>0</v>
        <stp/>
        <stp>ContractData</stp>
        <stp>X.US.CQGUSDUGX</stp>
        <stp>PerCentNetLastTrade</stp>
        <stp/>
        <stp>T</stp>
        <tr r="N236" s="1"/>
        <tr r="N90" s="13"/>
        <tr r="E130" s="13"/>
        <tr r="F130" s="13"/>
        <tr r="E433" s="1"/>
        <tr r="F433" s="1"/>
      </tp>
      <tp>
        <v>-0.23395520135241199</v>
        <stp/>
        <stp>ContractData</stp>
        <stp>X.US.CQGAUDUSD</stp>
        <stp>PerCentNetLastTrade</stp>
        <stp/>
        <stp>T</stp>
        <tr r="N383" s="1"/>
        <tr r="N18" s="3"/>
        <tr r="F23" s="3"/>
        <tr r="F22" s="1"/>
        <tr r="E22" s="1"/>
        <tr r="E23" s="3"/>
      </tp>
      <tp>
        <v>2.2450720668133447E-3</v>
        <stp/>
        <stp>ContractData</stp>
        <stp>X.US.CQGFJDUSD</stp>
        <stp>PerCentNetLastTrade</stp>
        <stp/>
        <stp>T</stp>
        <tr r="N195" s="1"/>
        <tr r="F2" s="7"/>
        <tr r="N2" s="7"/>
        <tr r="E149" s="1"/>
        <tr r="F149" s="1"/>
        <tr r="E2" s="7"/>
      </tp>
      <tp>
        <v>0</v>
        <stp/>
        <stp>ContractData</stp>
        <stp>X.US.CQGUSDUAH</stp>
        <stp>PerCentNetLastTrade</stp>
        <stp/>
        <stp>T</stp>
        <tr r="N237" s="1"/>
        <tr r="N91" s="13"/>
        <tr r="E131" s="13"/>
        <tr r="E434" s="1"/>
        <tr r="F131" s="13"/>
        <tr r="F434" s="1"/>
      </tp>
      <tp>
        <v>2.4957987387897038E-2</v>
        <stp/>
        <stp>ContractData</stp>
        <stp>X.US.CQGNZDUSD</stp>
        <stp>PerCentNetLastTrade</stp>
        <stp/>
        <stp>T</stp>
        <tr r="N175" s="1"/>
        <tr r="N15" s="10"/>
        <tr r="F19" s="10"/>
        <tr r="E19" s="10"/>
        <tr r="E237" s="1"/>
        <tr r="F237" s="1"/>
      </tp>
      <tp>
        <v>0.17084620869978606</v>
        <stp/>
        <stp>ContractData</stp>
        <stp>X.US.CQGUSDTTD</stp>
        <stp>PerCentNetLastTrade</stp>
        <stp/>
        <stp>T</stp>
        <tr r="N72" s="1"/>
        <tr r="N21" s="13"/>
        <tr r="F126" s="13"/>
        <tr r="E429" s="1"/>
        <tr r="F429" s="1"/>
        <tr r="E126" s="13"/>
      </tp>
      <tp>
        <v>0.23449652404653332</v>
        <stp/>
        <stp>ContractData</stp>
        <stp>X.US.CQGHKDTHB</stp>
        <stp>PerCentNetLastTrade</stp>
        <stp/>
        <stp>T</stp>
        <tr r="N41" s="1"/>
        <tr r="N5" s="7"/>
        <tr r="E159" s="1"/>
        <tr r="F159" s="1"/>
        <tr r="E13" s="7"/>
        <tr r="F13" s="7"/>
      </tp>
      <tp>
        <v>0.2164702971827937</v>
        <stp/>
        <stp>ContractData</stp>
        <stp>X.US.CQGUSDTWD</stp>
        <stp>PerCentNetLastTrade</stp>
        <stp/>
        <stp>T</stp>
        <tr r="N51" s="1"/>
        <tr r="N17" s="13"/>
        <tr r="E122" s="13"/>
        <tr r="F122" s="13"/>
        <tr r="E425" s="1"/>
        <tr r="F425" s="1"/>
      </tp>
      <tp>
        <v>9.2435744609657658E-2</v>
        <stp/>
        <stp>ContractData</stp>
        <stp>X.US.CQGSGDTWD</stp>
        <stp>PerCentNetLastTrade</stp>
        <stp/>
        <stp>T</stp>
        <tr r="N113" s="1"/>
        <tr r="N6" s="11"/>
        <tr r="F263" s="1"/>
        <tr r="E263" s="1"/>
        <tr r="E13" s="11"/>
        <tr r="F13" s="11"/>
      </tp>
      <tp>
        <v>0.17604813845394338</v>
        <stp/>
        <stp>ContractData</stp>
        <stp>X.US.CQGUSDTRY</stp>
        <stp>PerCentNetLastTrade</stp>
        <stp/>
        <stp>T</stp>
        <tr r="N20" s="13"/>
        <tr r="N69" s="1"/>
        <tr r="E431" s="1"/>
        <tr r="F431" s="1"/>
        <tr r="E128" s="13"/>
        <tr r="F128" s="13"/>
      </tp>
      <tp>
        <v>0.2966243693901765</v>
        <stp/>
        <stp>ContractData</stp>
        <stp>X.US.CQGNZDTHB</stp>
        <stp>PerCentNetLastTrade</stp>
        <stp/>
        <stp>T</stp>
        <tr r="N25" s="1"/>
        <tr r="N4" s="10"/>
        <tr r="E235" s="1"/>
        <tr r="F235" s="1"/>
        <tr r="E17" s="10"/>
        <tr r="F17" s="10"/>
      </tp>
      <tp>
        <v>3.081005804614936E-2</v>
        <stp/>
        <stp>ContractData</stp>
        <stp>X.US.CQGAUDTHB</stp>
        <stp>PerCentNetLastTrade</stp>
        <stp/>
        <stp>T</stp>
        <tr r="N167" s="1"/>
        <tr r="N6" s="3"/>
        <tr r="E21" s="3"/>
        <tr r="F21" s="3"/>
        <tr r="F20" s="1"/>
        <tr r="E20" s="1"/>
      </tp>
      <tp>
        <v>0.18857187489539282</v>
        <stp/>
        <stp>ContractData</stp>
        <stp>X.US.CQGCADTHB</stp>
        <stp>PerCentNetLastTrade</stp>
        <stp/>
        <stp>T</stp>
        <tr r="N62" s="1"/>
        <tr r="N5" s="5"/>
        <tr r="E13" s="5"/>
        <tr r="F13" s="5"/>
        <tr r="F92" s="1"/>
        <tr r="E92" s="1"/>
      </tp>
      <tp>
        <v>0</v>
        <stp/>
        <stp>ContractData</stp>
        <stp>X.US.CQGUSDTZS</stp>
        <stp>PerCentNetLastTrade</stp>
        <stp/>
        <stp>T</stp>
        <tr r="N234" s="1"/>
        <tr r="N88" s="13"/>
        <tr r="E427" s="1"/>
        <tr r="E124" s="13"/>
        <tr r="F427" s="1"/>
        <tr r="F124" s="13"/>
      </tp>
      <tp>
        <v>-8.3026572739326218E-2</v>
        <stp/>
        <stp>ContractData</stp>
        <stp>X.US.CQGCADTRY</stp>
        <stp>PerCentNetLastTrade</stp>
        <stp/>
        <stp>T</stp>
        <tr r="N305" s="1"/>
        <tr r="N9" s="5"/>
        <tr r="E14" s="5"/>
        <tr r="F14" s="5"/>
        <tr r="E93" s="1"/>
        <tr r="F93" s="1"/>
      </tp>
      <tp>
        <v>-0.23842471389034334</v>
        <stp/>
        <stp>ContractData</stp>
        <stp>X.US.CQGAUDTRY</stp>
        <stp>PerCentNetLastTrade</stp>
        <stp/>
        <stp>T</stp>
        <tr r="N385" s="1"/>
        <tr r="N19" s="3"/>
        <tr r="F22" s="3"/>
        <tr r="E22" s="3"/>
        <tr r="E21" s="1"/>
        <tr r="F21" s="1"/>
      </tp>
      <tp>
        <v>0</v>
        <stp/>
        <stp>ContractData</stp>
        <stp>X.US.CQGUSDTMT</stp>
        <stp>PerCentNetLastTrade</stp>
        <stp/>
        <stp>T</stp>
        <tr r="N235" s="1"/>
        <tr r="N89" s="13"/>
        <tr r="F432" s="1"/>
        <tr r="E129" s="13"/>
        <tr r="F129" s="13"/>
        <tr r="E432" s="1"/>
      </tp>
      <tp>
        <v>0.14343614149423681</v>
        <stp/>
        <stp>ContractData</stp>
        <stp>X.US.CQGSGDTHB</stp>
        <stp>PerCentNetLastTrade</stp>
        <stp/>
        <stp>T</stp>
        <tr r="N82" s="1"/>
        <tr r="N5" s="11"/>
        <tr r="F264" s="1"/>
        <tr r="E14" s="11"/>
        <tr r="F14" s="11"/>
        <tr r="E264" s="1"/>
      </tp>
      <tp>
        <v>-0.2616464582003829</v>
        <stp/>
        <stp>ContractData</stp>
        <stp>X.US.CQGUSDTND</stp>
        <stp>PerCentNetLastTrade</stp>
        <stp/>
        <stp>T</stp>
        <tr r="N391" s="1"/>
        <tr r="N119" s="13"/>
        <tr r="E430" s="1"/>
        <tr r="F430" s="1"/>
        <tr r="E127" s="13"/>
        <tr r="F127" s="13"/>
      </tp>
      <tp>
        <v>0.24765274186964212</v>
        <stp/>
        <stp>ContractData</stp>
        <stp>X.US.CQGUSDTHB</stp>
        <stp>PerCentNetLastTrade</stp>
        <stp/>
        <stp>T</stp>
        <tr r="N39" s="1"/>
        <tr r="N15" s="13"/>
        <tr r="F125" s="13"/>
        <tr r="E125" s="13"/>
        <tr r="F428" s="1"/>
        <tr r="E428" s="1"/>
      </tp>
      <tp>
        <v>-3.9140958953494363E-2</v>
        <stp/>
        <stp>ContractData</stp>
        <stp>X.US.CQGNZDTRY</stp>
        <stp>PerCentNetLastTrade</stp>
        <stp/>
        <stp>T</stp>
        <tr r="N279" s="1"/>
        <tr r="N16" s="10"/>
        <tr r="E18" s="10"/>
        <tr r="F236" s="1"/>
        <tr r="F18" s="10"/>
        <tr r="E236" s="1"/>
      </tp>
      <tp>
        <v>5.1877253143409831E-2</v>
        <stp/>
        <stp>ContractData</stp>
        <stp>X.US.CQGTWDTHB</stp>
        <stp>PerCentNetLastTrade</stp>
        <stp/>
        <stp>T</stp>
        <tr r="N150" s="1"/>
        <tr r="F296" s="1"/>
        <tr r="E8" s="12"/>
        <tr r="N3" s="12"/>
        <tr r="F8" s="12"/>
        <tr r="E296" s="1"/>
      </tp>
      <tp>
        <v>9.3493065930943461E-2</v>
        <stp/>
        <stp>ContractData</stp>
        <stp>X.US.CQGUSDTJS</stp>
        <stp>PerCentNetLastTrade</stp>
        <stp/>
        <stp>T</stp>
        <tr r="N33" s="13"/>
        <tr r="N111" s="1"/>
        <tr r="E123" s="13"/>
        <tr r="E426" s="1"/>
        <tr r="F123" s="13"/>
        <tr r="F426" s="1"/>
      </tp>
      <tp>
        <v>0.16194136272448215</v>
        <stp/>
        <stp>ContractData</stp>
        <stp>X.US.CQGHKDTWD</stp>
        <stp>PerCentNetLastTrade</stp>
        <stp/>
        <stp>T</stp>
        <tr r="N78" s="1"/>
        <tr r="N6" s="7"/>
        <tr r="E158" s="1"/>
        <tr r="E12" s="7"/>
        <tr r="F158" s="1"/>
        <tr r="F12" s="7"/>
      </tp>
      <tp>
        <v>-0.19287211740041929</v>
        <stp/>
        <stp>ContractData</stp>
        <stp>X.US.CQGUSDVUV</stp>
        <stp>PerCentNetLastTrade</stp>
        <stp/>
        <stp>T</stp>
        <tr r="N372" s="1"/>
        <tr r="N117" s="13"/>
        <tr r="E438" s="1"/>
        <tr r="F438" s="1"/>
        <tr r="E135" s="13"/>
        <tr r="F135" s="13"/>
      </tp>
      <tp>
        <v>0</v>
        <stp/>
        <stp>ContractData</stp>
        <stp>X.US.CQGUSDVES</stp>
        <stp>PerCentNetLastTrade</stp>
        <stp/>
        <stp>T</stp>
        <tr r="N239" s="1"/>
        <tr r="N93" s="13"/>
        <tr r="E439" s="1"/>
        <tr r="F439" s="1"/>
        <tr r="E136" s="13"/>
        <tr r="F136" s="13"/>
      </tp>
      <tp>
        <v>-0.33497536945812806</v>
        <stp/>
        <stp>ContractData</stp>
        <stp>X.US.CQGUSDVND</stp>
        <stp>PerCentNetLastTrade</stp>
        <stp/>
        <stp>T</stp>
        <tr r="N407" s="1"/>
        <tr r="N121" s="13"/>
        <tr r="F440" s="1"/>
        <tr r="E137" s="13"/>
        <tr r="F137" s="13"/>
        <tr r="E440" s="1"/>
      </tp>
      <tp>
        <v>1.1370011505510387</v>
        <stp/>
        <stp>StudyData</stp>
        <stp>X.US.CQGEURUAH</stp>
        <stp>PCB</stp>
        <stp>BaseType=Index,Index=1</stp>
        <stp>Close</stp>
        <stp>A</stp>
        <stp/>
        <stp>all</stp>
        <stp/>
        <stp/>
        <stp/>
        <stp>T</stp>
        <tr r="Q307" s="1"/>
        <tr r="Q39" s="6"/>
      </tp>
      <tp>
        <v>-0.18641685844241884</v>
        <stp/>
        <stp>StudyData</stp>
        <stp>X.US.CQGUSDNGN</stp>
        <stp>PCB</stp>
        <stp>BaseType=Index,Index=1</stp>
        <stp>Close</stp>
        <stp>W</stp>
        <stp/>
        <stp>all</stp>
        <stp/>
        <stp/>
        <stp/>
        <stp>T</stp>
        <tr r="O406" s="1"/>
        <tr r="O120" s="13"/>
      </tp>
      <tp>
        <v>-0.7269348491473473</v>
        <stp/>
        <stp>StudyData</stp>
        <stp>X.US.CQGUSDBGN</stp>
        <stp>PCB</stp>
        <stp>BaseType=Index,Index=1</stp>
        <stp>Close</stp>
        <stp>W</stp>
        <stp/>
        <stp>all</stp>
        <stp/>
        <stp/>
        <stp/>
        <stp>T</stp>
        <tr r="O427" s="1"/>
        <tr r="O127" s="13"/>
      </tp>
      <tp>
        <v>-3.1084861672375074E-2</v>
        <stp/>
        <stp>StudyData</stp>
        <stp>X.US.CQGHUFCZK</stp>
        <stp>PCB</stp>
        <stp>BaseType=Index,Index=1</stp>
        <stp>Close</stp>
        <stp>W</stp>
        <stp/>
        <stp>all</stp>
        <stp/>
        <stp/>
        <stp/>
        <stp>T</stp>
        <tr r="O294" s="1"/>
        <tr r="O15" s="7"/>
      </tp>
      <tp>
        <v>4.346750451497992</v>
        <stp/>
        <stp>StudyData</stp>
        <stp>X.US.CQGAUDSEK</stp>
        <stp>PCB</stp>
        <stp>BaseType=Index,Index=1</stp>
        <stp>Close</stp>
        <stp>A</stp>
        <stp/>
        <stp>all</stp>
        <stp/>
        <stp/>
        <stp/>
        <stp>T</stp>
        <tr r="Q126" s="1"/>
        <tr r="Q4" s="3"/>
      </tp>
      <tp>
        <v>-4.4607624472435568E-2</v>
        <stp/>
        <stp>StudyData</stp>
        <stp>X.US.CQGGBPEUR</stp>
        <stp>PCB</stp>
        <stp>BaseType=Index,Index=1</stp>
        <stp>Close</stp>
        <stp>W</stp>
        <stp/>
        <stp>all</stp>
        <stp/>
        <stp/>
        <stp/>
        <stp>T</stp>
        <tr r="O321" s="1"/>
        <tr r="O43" s="4"/>
      </tp>
      <tp>
        <v>-0.71612192434814004</v>
        <stp/>
        <stp>StudyData</stp>
        <stp>X.US.CQGEURMAD</stp>
        <stp>PCB</stp>
        <stp>BaseType=Index,Index=1</stp>
        <stp>Close</stp>
        <stp>A</stp>
        <stp/>
        <stp>all</stp>
        <stp/>
        <stp/>
        <stp/>
        <stp>T</stp>
        <tr r="Q123" s="1"/>
        <tr r="Q17" s="6"/>
      </tp>
      <tp>
        <v>0.70490906604676884</v>
        <stp/>
        <stp>StudyData</stp>
        <stp>X.US.CQGEURCAD</stp>
        <stp>PCB</stp>
        <stp>BaseType=Index,Index=1</stp>
        <stp>Close</stp>
        <stp>A</stp>
        <stp/>
        <stp>all</stp>
        <stp/>
        <stp/>
        <stp/>
        <stp>T</stp>
        <tr r="Q122" s="1"/>
        <tr r="Q16" s="6"/>
      </tp>
      <tp>
        <v>0.33470515440182613</v>
        <stp/>
        <stp>StudyData</stp>
        <stp>X.US.CQGEURTWD</stp>
        <stp>PCB</stp>
        <stp>BaseType=Index,Index=1</stp>
        <stp>Close</stp>
        <stp>W</stp>
        <stp/>
        <stp>all</stp>
        <stp/>
        <stp/>
        <stp/>
        <stp>T</stp>
        <tr r="O48" s="1"/>
        <tr r="O7" s="6"/>
      </tp>
      <tp>
        <v>0</v>
        <stp/>
        <stp>StudyData</stp>
        <stp>X.US.CQGAUDUSD</stp>
        <stp>PCB</stp>
        <stp>BaseType=Index,Index=1</stp>
        <stp>Close</stp>
        <stp>W</stp>
        <stp/>
        <stp>all</stp>
        <stp/>
        <stp/>
        <stp/>
        <stp>T</stp>
        <tr r="O383" s="1"/>
        <tr r="O18" s="3"/>
      </tp>
      <tp>
        <v>-0.59436008676789776</v>
        <stp/>
        <stp>StudyData</stp>
        <stp>X.US.CQGMYRSEK</stp>
        <stp>PCB</stp>
        <stp>BaseType=Index,Index=1</stp>
        <stp>Close</stp>
        <stp>M</stp>
        <stp/>
        <stp>all</stp>
        <stp/>
        <stp/>
        <stp/>
        <stp>T</stp>
        <tr r="P10" s="1"/>
        <tr r="P2" s="9"/>
      </tp>
      <tp>
        <v>0</v>
        <stp/>
        <stp>StudyData</stp>
        <stp>X.US.CQGUSDMGA</stp>
        <stp>PCB</stp>
        <stp>BaseType=Index,Index=1</stp>
        <stp>Close</stp>
        <stp>W</stp>
        <stp/>
        <stp>all</stp>
        <stp/>
        <stp/>
        <stp/>
        <stp>T</stp>
        <tr r="O78" s="13"/>
        <tr r="O224" s="1"/>
      </tp>
      <tp>
        <v>-0.43708556159480172</v>
        <stp/>
        <stp>StudyData</stp>
        <stp>X.US.CQGSGDZAR</stp>
        <stp>PCB</stp>
        <stp>BaseType=Index,Index=1</stp>
        <stp>Close</stp>
        <stp>W</stp>
        <stp/>
        <stp>all</stp>
        <stp/>
        <stp/>
        <stp/>
        <stp>T</stp>
        <tr r="O362" s="1"/>
        <tr r="O13" s="11"/>
      </tp>
      <tp>
        <v>-2.7019050174403065</v>
        <stp/>
        <stp>StudyData</stp>
        <stp>X.US.CQGWSTUSD</stp>
        <stp>PCB</stp>
        <stp>BaseType=Index,Index=1</stp>
        <stp>Close</stp>
        <stp>A</stp>
        <stp/>
        <stp>all</stp>
        <stp/>
        <stp/>
        <stp/>
        <stp>T</stp>
        <tr r="Q408" s="1"/>
        <tr r="Q2" s="11"/>
      </tp>
      <tp>
        <v>-0.49088359046283092</v>
        <stp/>
        <stp>StudyData</stp>
        <stp>X.US.CQGSEKZAR</stp>
        <stp>PCB</stp>
        <stp>BaseType=Index,Index=1</stp>
        <stp>Close</stp>
        <stp>W</stp>
        <stp/>
        <stp>all</stp>
        <stp/>
        <stp/>
        <stp/>
        <stp>T</stp>
        <tr r="O409" s="1"/>
        <tr r="O32" s="11"/>
      </tp>
      <tp>
        <v>0</v>
        <stp/>
        <stp>StudyData</stp>
        <stp>X.US.CQGUSDIQD</stp>
        <stp>PCB</stp>
        <stp>BaseType=Index,Index=1</stp>
        <stp>Close</stp>
        <stp>A</stp>
        <stp/>
        <stp>all</stp>
        <stp/>
        <stp/>
        <stp/>
        <stp>T</stp>
        <tr r="Q218" s="1"/>
        <tr r="Q72" s="13"/>
      </tp>
      <tp>
        <v>0.24823089177875485</v>
        <stp/>
        <stp>StudyData</stp>
        <stp>X.US.CQGUSDSGD</stp>
        <stp>PCB</stp>
        <stp>BaseType=Index,Index=1</stp>
        <stp>Close</stp>
        <stp>W</stp>
        <stp/>
        <stp>all</stp>
        <stp/>
        <stp/>
        <stp/>
        <stp>T</stp>
        <tr r="O92" s="1"/>
        <tr r="O25" s="13"/>
      </tp>
      <tp>
        <v>-7.1343402225755215</v>
        <stp/>
        <stp>StudyData</stp>
        <stp>X.US.CQGJPYCNY</stp>
        <stp>PCB</stp>
        <stp>BaseType=Index,Index=1</stp>
        <stp>Close</stp>
        <stp>A</stp>
        <stp/>
        <stp>all</stp>
        <stp/>
        <stp/>
        <stp/>
        <stp>T</stp>
        <tr r="Q371" s="1"/>
        <tr r="Q11" s="8"/>
      </tp>
      <tp>
        <v>-1.8049254441909892</v>
        <stp/>
        <stp>StudyData</stp>
        <stp>X.US.CQGGBPNOK</stp>
        <stp>PCB</stp>
        <stp>BaseType=Index,Index=1</stp>
        <stp>Close</stp>
        <stp>M</stp>
        <stp/>
        <stp>all</stp>
        <stp/>
        <stp/>
        <stp/>
        <stp>T</stp>
        <tr r="P64" s="1"/>
        <tr r="P25" s="4"/>
      </tp>
      <tp>
        <v>-0.12523481527865221</v>
        <stp/>
        <stp>StudyData</stp>
        <stp>X.US.CQGTRYJPY</stp>
        <stp>PCB</stp>
        <stp>BaseType=Index,Index=1</stp>
        <stp>Close</stp>
        <stp>A</stp>
        <stp/>
        <stp>all</stp>
        <stp/>
        <stp/>
        <stp/>
        <stp>T</stp>
        <tr r="Q29" s="1"/>
        <tr r="Q18" s="12"/>
      </tp>
      <tp>
        <v>0.84356565653216387</v>
        <stp/>
        <stp>StudyData</stp>
        <stp>X.US.CQGBRLJPY</stp>
        <stp>PCB</stp>
        <stp>BaseType=Index,Index=1</stp>
        <stp>Close</stp>
        <stp>W</stp>
        <stp/>
        <stp>all</stp>
        <stp/>
        <stp/>
        <stp/>
        <stp>T</stp>
        <tr r="O27" s="1"/>
        <tr r="O4" s="4"/>
      </tp>
      <tp>
        <v>-0.30080743047126735</v>
        <stp/>
        <stp>StudyData</stp>
        <stp>X.US.CQGUSDUGX</stp>
        <stp>PCB</stp>
        <stp>BaseType=Index,Index=1</stp>
        <stp>Close</stp>
        <stp>W</stp>
        <stp/>
        <stp>all</stp>
        <stp/>
        <stp/>
        <stp/>
        <stp>T</stp>
        <tr r="O236" s="1"/>
        <tr r="O90" s="13"/>
      </tp>
      <tp>
        <v>-0.48624675177557336</v>
        <stp/>
        <stp>StudyData</stp>
        <stp>X.US.CQGGBPRON</stp>
        <stp>PCB</stp>
        <stp>BaseType=Index,Index=1</stp>
        <stp>Close</stp>
        <stp>M</stp>
        <stp/>
        <stp>all</stp>
        <stp/>
        <stp/>
        <stp/>
        <stp>T</stp>
        <tr r="P246" s="1"/>
        <tr r="P35" s="4"/>
      </tp>
      <tp>
        <v>-4.8806464162037706</v>
        <stp/>
        <stp>StudyData</stp>
        <stp>X.US.CQGCHFSGD</stp>
        <stp>PCB</stp>
        <stp>BaseType=Index,Index=1</stp>
        <stp>Close</stp>
        <stp>A</stp>
        <stp/>
        <stp>all</stp>
        <stp/>
        <stp/>
        <stp/>
        <stp>T</stp>
        <tr r="Q158" s="1"/>
        <tr r="Q39" s="11"/>
      </tp>
      <tp>
        <v>3.7992730122107825</v>
        <stp/>
        <stp>StudyData</stp>
        <stp>X.US.CQGTWDJPY</stp>
        <stp>PCB</stp>
        <stp>BaseType=Index,Index=1</stp>
        <stp>Close</stp>
        <stp>A</stp>
        <stp/>
        <stp>all</stp>
        <stp/>
        <stp/>
        <stp/>
        <stp>T</stp>
        <tr r="Q110" s="1"/>
        <tr r="Q2" s="12"/>
      </tp>
      <tp>
        <v>51.627240509831111</v>
        <stp/>
        <stp>StudyData</stp>
        <stp>X.US.CQGCADNGN</stp>
        <stp>PCB</stp>
        <stp>BaseType=Index,Index=1</stp>
        <stp>Close</stp>
        <stp>A</stp>
        <stp/>
        <stp>all</stp>
        <stp/>
        <stp/>
        <stp/>
        <stp>T</stp>
        <tr r="Q423" s="1"/>
        <tr r="Q14" s="5"/>
      </tp>
      <tp>
        <v>1.7751479289940788</v>
        <stp/>
        <stp>StudyData</stp>
        <stp>X.US.CQGJPYGBP</stp>
        <stp>PCB</stp>
        <stp>BaseType=Index,Index=1</stp>
        <stp>Close</stp>
        <stp>M</stp>
        <stp/>
        <stp>all</stp>
        <stp/>
        <stp/>
        <stp/>
        <stp>T</stp>
        <tr r="P373" s="1"/>
        <tr r="P12" s="8"/>
      </tp>
      <tp>
        <v>-0.36158644965671616</v>
        <stp/>
        <stp>StudyData</stp>
        <stp>X.US.CQGGBPRUB</stp>
        <stp>PCB</stp>
        <stp>BaseType=Index,Index=1</stp>
        <stp>Close</stp>
        <stp>W</stp>
        <stp/>
        <stp>all</stp>
        <stp/>
        <stp/>
        <stp/>
        <stp>T</stp>
        <tr r="O38" s="4"/>
        <tr r="O282" s="1"/>
      </tp>
      <tp>
        <v>-0.28653295128939898</v>
        <stp/>
        <stp>StudyData</stp>
        <stp>X.US.CQGKRWMYR</stp>
        <stp>PCB</stp>
        <stp>BaseType=Index,Index=1</stp>
        <stp>Close</stp>
        <stp>W</stp>
        <stp/>
        <stp>all</stp>
        <stp/>
        <stp/>
        <stp/>
        <stp>T</stp>
        <tr r="O396" s="1"/>
        <tr r="O27" s="11"/>
      </tp>
      <tp>
        <v>-0.13170639847274454</v>
        <stp/>
        <stp>StudyData</stp>
        <stp>X.US.CQGUSDKGS</stp>
        <stp>PCB</stp>
        <stp>BaseType=Index,Index=1</stp>
        <stp>Close</stp>
        <stp>W</stp>
        <stp/>
        <stp>all</stp>
        <stp/>
        <stp/>
        <stp/>
        <stp>T</stp>
        <tr r="O331" s="1"/>
        <tr r="O110" s="13"/>
      </tp>
      <tp>
        <v>-8.377664080235828</v>
        <stp/>
        <stp>StudyData</stp>
        <stp>X.US.CQGJPYINR</stp>
        <stp>PCB</stp>
        <stp>BaseType=Index,Index=1</stp>
        <stp>Close</stp>
        <stp>A</stp>
        <stp/>
        <stp>all</stp>
        <stp/>
        <stp/>
        <stp/>
        <stp>T</stp>
        <tr r="Q395" s="1"/>
        <tr r="Q17" s="8"/>
      </tp>
      <tp>
        <v>-0.55969487870844714</v>
        <stp/>
        <stp>StudyData</stp>
        <stp>X.US.CQGUSDEGP</stp>
        <stp>PCB</stp>
        <stp>BaseType=Index,Index=1</stp>
        <stp>Close</stp>
        <stp>W</stp>
        <stp/>
        <stp>all</stp>
        <stp/>
        <stp/>
        <stp/>
        <stp>T</stp>
        <tr r="O125" s="13"/>
        <tr r="O420" s="1"/>
      </tp>
      <tp>
        <v>2.9029691900840682</v>
        <stp/>
        <stp>StudyData</stp>
        <stp>X.US.CQGSGDTWD</stp>
        <stp>PCB</stp>
        <stp>BaseType=Index,Index=1</stp>
        <stp>Close</stp>
        <stp>A</stp>
        <stp/>
        <stp>all</stp>
        <stp/>
        <stp/>
        <stp/>
        <stp>T</stp>
        <tr r="Q113" s="1"/>
        <tr r="Q6" s="11"/>
      </tp>
      <tp>
        <v>-0.2175205301512515</v>
        <stp/>
        <stp>StudyData</stp>
        <stp>X.US.CQGGBPHUF</stp>
        <stp>PCB</stp>
        <stp>BaseType=Index,Index=1</stp>
        <stp>Close</stp>
        <stp>W</stp>
        <stp/>
        <stp>all</stp>
        <stp/>
        <stp/>
        <stp/>
        <stp>T</stp>
        <tr r="O183" s="1"/>
        <tr r="O32" s="4"/>
      </tp>
      <tp>
        <v>-0.69976406806887526</v>
        <stp/>
        <stp>StudyData</stp>
        <stp>X.US.CQGCADSGD</stp>
        <stp>PCB</stp>
        <stp>BaseType=Index,Index=1</stp>
        <stp>Close</stp>
        <stp>A</stp>
        <stp/>
        <stp>all</stp>
        <stp/>
        <stp/>
        <stp/>
        <stp>T</stp>
        <tr r="Q168" s="1"/>
        <tr r="Q7" s="5"/>
      </tp>
      <tp>
        <v>2.1073039153727824E-3</v>
        <stp/>
        <stp>StudyData</stp>
        <stp>X.US.CQGGBPAUD</stp>
        <stp>PCB</stp>
        <stp>BaseType=Index,Index=1</stp>
        <stp>Close</stp>
        <stp>W</stp>
        <stp/>
        <stp>all</stp>
        <stp/>
        <stp/>
        <stp/>
        <stp>T</stp>
        <tr r="O105" s="1"/>
        <tr r="O28" s="4"/>
      </tp>
      <tp>
        <v>45.152574273301319</v>
        <stp/>
        <stp>StudyData</stp>
        <stp>X.US.CQGCHFNGN</stp>
        <stp>PCB</stp>
        <stp>BaseType=Index,Index=1</stp>
        <stp>Close</stp>
        <stp>A</stp>
        <stp/>
        <stp>all</stp>
        <stp/>
        <stp/>
        <stp/>
        <stp>T</stp>
        <tr r="Q422" s="1"/>
        <tr r="Q44" s="11"/>
      </tp>
      <tp>
        <v>0.40908161178154789</v>
        <stp/>
        <stp>StudyData</stp>
        <stp>X.US.CQGZARCHF</stp>
        <stp>PCB</stp>
        <stp>BaseType=Index,Index=1</stp>
        <stp>Close</stp>
        <stp>W</stp>
        <stp/>
        <stp>all</stp>
        <stp/>
        <stp/>
        <stp/>
        <stp>T</stp>
        <tr r="O94" s="1"/>
        <tr r="O20" s="11"/>
      </tp>
      <tp>
        <v>-1.5030258609589633</v>
        <stp/>
        <stp>StudyData</stp>
        <stp>X.US.CQGEURZAR</stp>
        <stp>PCB</stp>
        <stp>BaseType=Index,Index=1</stp>
        <stp>Close</stp>
        <stp>A</stp>
        <stp/>
        <stp>all</stp>
        <stp/>
        <stp/>
        <stp/>
        <stp>T</stp>
        <tr r="Q164" s="1"/>
        <tr r="Q23" s="6"/>
      </tp>
      <tp>
        <v>-2.6257988212727357</v>
        <stp/>
        <stp>StudyData</stp>
        <stp>X.US.CQGEURQAR</stp>
        <stp>PCB</stp>
        <stp>BaseType=Index,Index=1</stp>
        <stp>Close</stp>
        <stp>A</stp>
        <stp/>
        <stp>all</stp>
        <stp/>
        <stp/>
        <stp/>
        <stp>T</stp>
        <tr r="Q276" s="1"/>
        <tr r="Q36" s="6"/>
      </tp>
      <tp>
        <v>-2.430832427207926</v>
        <stp/>
        <stp>StudyData</stp>
        <stp>X.US.CQGEURSAR</stp>
        <stp>PCB</stp>
        <stp>BaseType=Index,Index=1</stp>
        <stp>Close</stp>
        <stp>A</stp>
        <stp/>
        <stp>all</stp>
        <stp/>
        <stp/>
        <stp/>
        <stp>T</stp>
        <tr r="Q253" s="1"/>
        <tr r="Q34" s="6"/>
      </tp>
      <tp>
        <v>0.94708318055393848</v>
        <stp/>
        <stp>StudyData</stp>
        <stp>X.US.CQGCADJPY</stp>
        <stp>PCB</stp>
        <stp>BaseType=Index,Index=1</stp>
        <stp>Close</stp>
        <stp>W</stp>
        <stp/>
        <stp>all</stp>
        <stp/>
        <stp/>
        <stp/>
        <stp>T</stp>
        <tr r="O47" s="1"/>
        <tr r="O3" s="5"/>
      </tp>
      <tp>
        <v>8.0228576882248992E-2</v>
        <stp/>
        <stp>StudyData</stp>
        <stp>X.US.CQGAUDBRL</stp>
        <stp>PCB</stp>
        <stp>BaseType=Index,Index=1</stp>
        <stp>Close</stp>
        <stp>W</stp>
        <stp/>
        <stp>all</stp>
        <stp/>
        <stp/>
        <stp/>
        <stp>T</stp>
        <tr r="O378" s="1"/>
        <tr r="O17" s="3"/>
      </tp>
      <tp>
        <v>0</v>
        <stp/>
        <stp>StudyData</stp>
        <stp>X.US.CQGPHPMYR</stp>
        <stp>PCB</stp>
        <stp>BaseType=Index,Index=1</stp>
        <stp>Close</stp>
        <stp>M</stp>
        <stp/>
        <stp>all</stp>
        <stp/>
        <stp/>
        <stp/>
        <stp>T</stp>
        <tr r="P329" s="1"/>
        <tr r="P30" s="10"/>
      </tp>
      <tp>
        <v>-2.4126455906821844</v>
        <stp/>
        <stp>StudyData</stp>
        <stp>X.US.CQGJPYNOK</stp>
        <stp>PCB</stp>
        <stp>BaseType=Index,Index=1</stp>
        <stp>Close</stp>
        <stp>A</stp>
        <stp/>
        <stp>all</stp>
        <stp/>
        <stp/>
        <stp/>
        <stp>T</stp>
        <tr r="Q170" s="1"/>
        <tr r="Q2" s="8"/>
      </tp>
      <tp>
        <v>-0.46738463100848626</v>
        <stp/>
        <stp>StudyData</stp>
        <stp>X.US.CQGEURPLN</stp>
        <stp>PCB</stp>
        <stp>BaseType=Index,Index=1</stp>
        <stp>Close</stp>
        <stp>M</stp>
        <stp/>
        <stp>all</stp>
        <stp/>
        <stp/>
        <stp/>
        <stp>T</stp>
        <tr r="P96" s="1"/>
        <tr r="P12" s="6"/>
      </tp>
      <tp>
        <v>3.8933388220544969</v>
        <stp/>
        <stp>StudyData</stp>
        <stp>X.US.CQGMYRTHB</stp>
        <stp>PCB</stp>
        <stp>BaseType=Index,Index=1</stp>
        <stp>Close</stp>
        <stp>A</stp>
        <stp/>
        <stp>all</stp>
        <stp/>
        <stp/>
        <stp/>
        <stp>T</stp>
        <tr r="Q33" s="1"/>
        <tr r="Q5" s="9"/>
      </tp>
      <tp>
        <v>9.1762390686672302E-2</v>
        <stp/>
        <stp>StudyData</stp>
        <stp>X.US.CQGGBPCNY</stp>
        <stp>PCB</stp>
        <stp>BaseType=Index,Index=1</stp>
        <stp>Close</stp>
        <stp>M</stp>
        <stp/>
        <stp>all</stp>
        <stp/>
        <stp/>
        <stp/>
        <stp>T</stp>
        <tr r="P285" s="1"/>
        <tr r="P39" s="4"/>
      </tp>
      <tp>
        <v>-0.19779590945343364</v>
        <stp/>
        <stp>StudyData</stp>
        <stp>X.US.CQGUSDAFN</stp>
        <stp>PCB</stp>
        <stp>BaseType=Index,Index=1</stp>
        <stp>Close</stp>
        <stp>W</stp>
        <stp/>
        <stp>all</stp>
        <stp/>
        <stp/>
        <stp/>
        <stp>T</stp>
        <tr r="O205" s="1"/>
        <tr r="O59" s="13"/>
      </tp>
      <tp>
        <v>-0.17331022530330084</v>
        <stp/>
        <stp>StudyData</stp>
        <stp>X.US.CQGARSBRL</stp>
        <stp>PCB</stp>
        <stp>BaseType=Index,Index=1</stp>
        <stp>Close</stp>
        <stp>W</stp>
        <stp/>
        <stp>all</stp>
        <stp/>
        <stp/>
        <stp/>
        <stp>T</stp>
        <tr r="O198" s="1"/>
        <tr r="O2" s="3"/>
      </tp>
      <tp>
        <v>8.5333871293120929</v>
        <stp/>
        <stp>StudyData</stp>
        <stp>X.US.CQGMXNCHF</stp>
        <stp>PCB</stp>
        <stp>BaseType=Index,Index=1</stp>
        <stp>Close</stp>
        <stp>A</stp>
        <stp/>
        <stp>all</stp>
        <stp/>
        <stp/>
        <stp/>
        <stp>T</stp>
        <tr r="Q56" s="1"/>
        <tr r="Q31" s="9"/>
      </tp>
      <tp>
        <v>-4.7229877603955517</v>
        <stp/>
        <stp>StudyData</stp>
        <stp>X.US.CQGNZDHKD</stp>
        <stp>PCB</stp>
        <stp>BaseType=Index,Index=1</stp>
        <stp>Close</stp>
        <stp>A</stp>
        <stp/>
        <stp>all</stp>
        <stp/>
        <stp/>
        <stp/>
        <stp>T</stp>
        <tr r="Q135" s="1"/>
        <tr r="Q11" s="10"/>
      </tp>
      <tp>
        <v>1.1730314715760728</v>
        <stp/>
        <stp>StudyData</stp>
        <stp>X.US.CQGNZDSGD</stp>
        <stp>PCB</stp>
        <stp>BaseType=Index,Index=1</stp>
        <stp>Close</stp>
        <stp>M</stp>
        <stp/>
        <stp>all</stp>
        <stp/>
        <stp/>
        <stp/>
        <stp>T</stp>
        <tr r="P67" s="1"/>
        <tr r="P6" s="10"/>
      </tp>
      <tp>
        <v>4.5280960174577194</v>
        <stp/>
        <stp>StudyData</stp>
        <stp>X.US.CQGMYRCHF</stp>
        <stp>PCB</stp>
        <stp>BaseType=Index,Index=1</stp>
        <stp>Close</stp>
        <stp>A</stp>
        <stp/>
        <stp>all</stp>
        <stp/>
        <stp/>
        <stp/>
        <stp>T</stp>
        <tr r="Q52" s="1"/>
        <tr r="Q8" s="9"/>
      </tp>
      <tp>
        <v>0.40173734623240476</v>
        <stp/>
        <stp>StudyData</stp>
        <stp>X.US.CQGGBPINR</stp>
        <stp>PCB</stp>
        <stp>BaseType=Index,Index=1</stp>
        <stp>Close</stp>
        <stp>M</stp>
        <stp/>
        <stp>all</stp>
        <stp/>
        <stp/>
        <stp/>
        <stp>T</stp>
        <tr r="P348" s="1"/>
        <tr r="P54" s="4"/>
      </tp>
      <tp>
        <v>0.64995741862226653</v>
        <stp/>
        <stp>StudyData</stp>
        <stp>X.US.CQGCHFJPY</stp>
        <stp>PCB</stp>
        <stp>BaseType=Index,Index=1</stp>
        <stp>Close</stp>
        <stp>W</stp>
        <stp/>
        <stp>all</stp>
        <stp/>
        <stp/>
        <stp/>
        <stp>T</stp>
        <tr r="O53" s="1"/>
        <tr r="O36" s="11"/>
      </tp>
      <tp>
        <v>-2.4149608052212752</v>
        <stp/>
        <stp>StudyData</stp>
        <stp>X.US.CQGNZDDKK</stp>
        <stp>PCB</stp>
        <stp>BaseType=Index,Index=1</stp>
        <stp>Close</stp>
        <stp>A</stp>
        <stp/>
        <stp>all</stp>
        <stp/>
        <stp/>
        <stp/>
        <stp>T</stp>
        <tr r="Q149" s="1"/>
        <tr r="Q12" s="10"/>
      </tp>
      <tp>
        <v>0.73424399751331293</v>
        <stp/>
        <stp>StudyData</stp>
        <stp>X.US.CQGAUDCHF</stp>
        <stp>PCB</stp>
        <stp>BaseType=Index,Index=1</stp>
        <stp>Close</stp>
        <stp>M</stp>
        <stp/>
        <stp>all</stp>
        <stp/>
        <stp/>
        <stp/>
        <stp>T</stp>
        <tr r="P353" s="1"/>
        <tr r="P14" s="3"/>
      </tp>
      <tp>
        <v>2.7289546716003592</v>
        <stp/>
        <stp>StudyData</stp>
        <stp>X.US.CQGUSDXPF</stp>
        <stp>PCB</stp>
        <stp>BaseType=Index,Index=1</stp>
        <stp>Close</stp>
        <stp>A</stp>
        <stp/>
        <stp>all</stp>
        <stp/>
        <stp/>
        <stp/>
        <stp>T</stp>
        <tr r="Q210" s="1"/>
        <tr r="Q64" s="13"/>
      </tp>
      <tp>
        <v>2.2765447508016656</v>
        <stp/>
        <stp>StudyData</stp>
        <stp>X.US.CQGBRLHKD</stp>
        <stp>PCB</stp>
        <stp>BaseType=Index,Index=1</stp>
        <stp>Close</stp>
        <stp>M</stp>
        <stp/>
        <stp>all</stp>
        <stp/>
        <stp/>
        <stp/>
        <stp>T</stp>
        <tr r="P169" s="1"/>
        <tr r="P15" s="4"/>
      </tp>
      <tp>
        <v>1.234743116661932</v>
        <stp/>
        <stp>StudyData</stp>
        <stp>X.US.CQGCNYJPY</stp>
        <stp>PCB</stp>
        <stp>BaseType=Index,Index=1</stp>
        <stp>Close</stp>
        <stp>W</stp>
        <stp/>
        <stp>all</stp>
        <stp/>
        <stp/>
        <stp/>
        <stp>T</stp>
        <tr r="O66" s="1"/>
        <tr r="O20" s="5"/>
      </tp>
      <tp>
        <v>0.46522556390977532</v>
        <stp/>
        <stp>StudyData</stp>
        <stp>X.US.CQGCNHJPY</stp>
        <stp>PCB</stp>
        <stp>BaseType=Index,Index=1</stp>
        <stp>Close</stp>
        <stp>W</stp>
        <stp/>
        <stp>all</stp>
        <stp/>
        <stp/>
        <stp/>
        <stp>T</stp>
        <tr r="O54" s="1"/>
        <tr r="O19" s="5"/>
      </tp>
      <tp>
        <v>1.1241927780892522</v>
        <stp/>
        <stp>StudyData</stp>
        <stp>X.US.CQGAUDTHB</stp>
        <stp>PCB</stp>
        <stp>BaseType=Index,Index=1</stp>
        <stp>Close</stp>
        <stp>M</stp>
        <stp/>
        <stp>all</stp>
        <stp/>
        <stp/>
        <stp/>
        <stp>T</stp>
        <tr r="P167" s="1"/>
        <tr r="P6" s="3"/>
      </tp>
      <tp>
        <v>0.19882362687433444</v>
        <stp/>
        <stp>StudyData</stp>
        <stp>X.US.CQGMYRPHP</stp>
        <stp>PCB</stp>
        <stp>BaseType=Index,Index=1</stp>
        <stp>Close</stp>
        <stp>A</stp>
        <stp/>
        <stp>all</stp>
        <stp/>
        <stp/>
        <stp/>
        <stp>T</stp>
        <tr r="Q70" s="1"/>
        <tr r="Q10" s="9"/>
      </tp>
      <tp>
        <v>2.2358714005643492</v>
        <stp/>
        <stp>StudyData</stp>
        <stp>X.US.CQGPLNHUF</stp>
        <stp>PCB</stp>
        <stp>BaseType=Index,Index=1</stp>
        <stp>Close</stp>
        <stp>A</stp>
        <stp/>
        <stp>all</stp>
        <stp/>
        <stp/>
        <stp/>
        <stp>T</stp>
        <tr r="Q185" s="1"/>
        <tr r="Q32" s="10"/>
      </tp>
      <tp>
        <v>9.4690792552361689</v>
        <stp/>
        <stp>StudyData</stp>
        <stp>X.US.CQGUSDJPY</stp>
        <stp>PCB</stp>
        <stp>BaseType=Index,Index=1</stp>
        <stp>Close</stp>
        <stp>A</stp>
        <stp/>
        <stp>all</stp>
        <stp/>
        <stp/>
        <stp/>
        <stp>T</stp>
        <tr r="Q12" s="13"/>
        <tr r="Q23" s="1"/>
      </tp>
      <tp>
        <v>-0.46375110067507269</v>
        <stp/>
        <stp>StudyData</stp>
        <stp>X.US.CQGMYRIDR</stp>
        <stp>PCB</stp>
        <stp>BaseType=Index,Index=1</stp>
        <stp>Close</stp>
        <stp>M</stp>
        <stp/>
        <stp>all</stp>
        <stp/>
        <stp/>
        <stp/>
        <stp>T</stp>
        <tr r="P30" s="1"/>
        <tr r="P4" s="9"/>
      </tp>
      <tp>
        <v>-4.9180558222757007E-2</v>
        <stp/>
        <stp>StudyData</stp>
        <stp>X.US.CQGAUDTRY</stp>
        <stp>PCB</stp>
        <stp>BaseType=Index,Index=1</stp>
        <stp>Close</stp>
        <stp>W</stp>
        <stp/>
        <stp>all</stp>
        <stp/>
        <stp/>
        <stp/>
        <stp>T</stp>
        <tr r="O385" s="1"/>
        <tr r="O19" s="3"/>
      </tp>
      <tp>
        <v>0.24668625472999278</v>
        <stp/>
        <stp>StudyData</stp>
        <stp>X.US.CQGPLNRUB</stp>
        <stp>PCB</stp>
        <stp>BaseType=Index,Index=1</stp>
        <stp>Close</stp>
        <stp>A</stp>
        <stp/>
        <stp>all</stp>
        <stp/>
        <stp/>
        <stp/>
        <stp>T</stp>
        <tr r="Q291" s="1"/>
        <tr r="Q33" s="10"/>
      </tp>
      <tp>
        <v>0.43068458555062916</v>
        <stp/>
        <stp>StudyData</stp>
        <stp>X.US.CQGUSDNPR</stp>
        <stp>PCB</stp>
        <stp>BaseType=Index,Index=1</stp>
        <stp>Close</stp>
        <stp>A</stp>
        <stp/>
        <stp>all</stp>
        <stp/>
        <stp/>
        <stp/>
        <stp>T</stp>
        <tr r="Q41" s="13"/>
        <tr r="Q143" s="1"/>
      </tp>
      <tp>
        <v>-0.96805421103582323</v>
        <stp/>
        <stp>StudyData</stp>
        <stp>X.US.CQGJPYMYR</stp>
        <stp>PCB</stp>
        <stp>BaseType=Index,Index=1</stp>
        <stp>Close</stp>
        <stp>W</stp>
        <stp/>
        <stp>all</stp>
        <stp/>
        <stp/>
        <stp/>
        <stp>T</stp>
        <tr r="O405" s="1"/>
        <tr r="O23" s="8"/>
      </tp>
      <tp>
        <v>-2.1801318037588406</v>
        <stp/>
        <stp>StudyData</stp>
        <stp>X.US.CQGEURCLP</stp>
        <stp>PCB</stp>
        <stp>BaseType=Index,Index=1</stp>
        <stp>Close</stp>
        <stp>M</stp>
        <stp/>
        <stp>all</stp>
        <stp/>
        <stp/>
        <stp/>
        <stp>T</stp>
        <tr r="P251" s="1"/>
        <tr r="P33" s="6"/>
      </tp>
      <tp>
        <v>0.51220890088507731</v>
        <stp/>
        <stp>StudyData</stp>
        <stp>X.US.CQGEURILS</stp>
        <stp>PCB</stp>
        <stp>BaseType=Index,Index=1</stp>
        <stp>Close</stp>
        <stp>M</stp>
        <stp/>
        <stp>all</stp>
        <stp/>
        <stp/>
        <stp/>
        <stp>T</stp>
        <tr r="P240" s="1"/>
        <tr r="P29" s="6"/>
      </tp>
      <tp>
        <v>1.1785346504443377</v>
        <stp/>
        <stp>StudyData</stp>
        <stp>X.US.CQGAUDIDR</stp>
        <stp>PCB</stp>
        <stp>BaseType=Index,Index=1</stp>
        <stp>Close</stp>
        <stp>A</stp>
        <stp/>
        <stp>all</stp>
        <stp/>
        <stp/>
        <stp/>
        <stp>T</stp>
        <tr r="Q298" s="1"/>
        <tr r="Q9" s="3"/>
      </tp>
      <tp t="s">
        <v>Obligatory parameter &lt;contract&gt;(position - 1) is not specified</v>
        <stp/>
        <stp>StudyData</stp>
        <stp/>
        <stp>PCB</stp>
        <stp>BaseType=Index,Index=1</stp>
        <stp>Close</stp>
        <stp>A</stp>
        <stp/>
        <stp>all</stp>
        <stp/>
        <stp/>
        <stp/>
        <stp>T</stp>
        <tr r="Q441" s="1"/>
        <tr r="Q435" s="1"/>
        <tr r="Q439" s="1"/>
        <tr r="Q440" s="1"/>
        <tr r="Q131" s="13"/>
        <tr r="Q138" s="13"/>
        <tr r="Q132" s="13"/>
        <tr r="Q431" s="1"/>
        <tr r="Q130" s="13"/>
        <tr r="Q133" s="13"/>
        <tr r="Q442" s="1"/>
        <tr r="Q438" s="1"/>
        <tr r="Q433" s="1"/>
        <tr r="Q135" s="13"/>
        <tr r="Q134" s="13"/>
        <tr r="Q436" s="1"/>
        <tr r="Q432" s="1"/>
        <tr r="Q137" s="13"/>
        <tr r="Q434" s="1"/>
        <tr r="Q443" s="1"/>
        <tr r="Q437" s="1"/>
        <tr r="Q136" s="13"/>
        <tr r="Q28" s="9"/>
        <tr r="Q27" s="9"/>
        <tr r="Q21" s="4"/>
        <tr r="Q22" s="4"/>
      </tp>
      <tp>
        <v>6.3815888648811617E-2</v>
        <stp/>
        <stp>ContractData</stp>
        <stp>X.US.CQGCHFHUF</stp>
        <stp>PerCentNetLastTrade</stp>
        <stp/>
        <stp>T</stp>
        <tr r="N141" s="1"/>
        <tr r="N37" s="11"/>
        <tr r="E35" s="11"/>
        <tr r="F280" s="1"/>
        <tr r="F35" s="11"/>
        <tr r="E280" s="1"/>
      </tp>
      <tp>
        <v>0.20666996396523704</v>
        <stp/>
        <stp>ContractData</stp>
        <stp>X.US.CQGCHFJPY</stp>
        <stp>PerCentNetLastTrade</stp>
        <stp/>
        <stp>T</stp>
        <tr r="N53" s="1"/>
        <tr r="N36" s="11"/>
        <tr r="F36" s="11"/>
        <tr r="E36" s="11"/>
        <tr r="E281" s="1"/>
        <tr r="F281" s="1"/>
      </tp>
      <tp>
        <v>-0.1057262321503339</v>
        <stp/>
        <stp>ContractData</stp>
        <stp>X.US.CQGCHFMYR</stp>
        <stp>PerCentNetLastTrade</stp>
        <stp/>
        <stp>T</stp>
        <tr r="N317" s="1"/>
        <tr r="N43" s="11"/>
        <tr r="F37" s="11"/>
        <tr r="E37" s="11"/>
        <tr r="E282" s="1"/>
        <tr r="F282" s="1"/>
      </tp>
      <tp>
        <v>-0.57562413215101027</v>
        <stp/>
        <stp>ContractData</stp>
        <stp>X.US.CQGCHFNGN</stp>
        <stp>PerCentNetLastTrade</stp>
        <stp/>
        <stp>T</stp>
        <tr r="N422" s="1"/>
        <tr r="N44" s="11"/>
        <tr r="F38" s="11"/>
        <tr r="F283" s="1"/>
        <tr r="E283" s="1"/>
        <tr r="E38" s="11"/>
      </tp>
      <tp>
        <v>0.21900857211932204</v>
        <stp/>
        <stp>ContractData</stp>
        <stp>X.US.CQGCHFNOK</stp>
        <stp>PerCentNetLastTrade</stp>
        <stp/>
        <stp>T</stp>
        <tr r="N50" s="1"/>
        <tr r="N35" s="11"/>
        <tr r="F284" s="1"/>
        <tr r="E39" s="11"/>
        <tr r="E284" s="1"/>
        <tr r="F39" s="11"/>
      </tp>
      <tp>
        <v>-6.2150403977625855E-2</v>
        <stp/>
        <stp>ContractData</stp>
        <stp>X.US.CQGHUFCZK</stp>
        <stp>PerCentNetLastTrade</stp>
        <stp/>
        <stp>T</stp>
        <tr r="N294" s="1"/>
        <tr r="F160" s="1"/>
        <tr r="E15" s="7"/>
        <tr r="F15" s="7"/>
        <tr r="N15" s="7"/>
        <tr r="E160" s="1"/>
      </tp>
      <tp>
        <v>-1.8344971331103313E-2</v>
        <stp/>
        <stp>ContractData</stp>
        <stp>X.US.CQGCHFCZK</stp>
        <stp>PerCentNetLastTrade</stp>
        <stp/>
        <stp>T</stp>
        <tr r="N259" s="1"/>
        <tr r="N41" s="11"/>
        <tr r="E279" s="1"/>
        <tr r="F279" s="1"/>
        <tr r="E34" s="11"/>
        <tr r="F34" s="11"/>
      </tp>
      <tp>
        <v>21.326000000000001</v>
        <stp/>
        <stp>ContractData</stp>
        <stp>X.US.CQGCNHJPY</stp>
        <stp>Low</stp>
        <stp/>
        <stp>T</stp>
        <tr r="K95" s="1"/>
        <tr r="K18" s="5"/>
      </tp>
      <tp>
        <v>4.894629503738953E-2</v>
        <stp/>
        <stp>ContractData</stp>
        <stp>X.US.CQGCHFPLN</stp>
        <stp>PerCentNetLastTrade</stp>
        <stp/>
        <stp>T</stp>
        <tr r="N153" s="1"/>
        <tr r="N38" s="11"/>
        <tr r="E285" s="1"/>
        <tr r="E40" s="11"/>
        <tr r="F285" s="1"/>
        <tr r="F40" s="11"/>
      </tp>
      <tp>
        <v>3.7560196922746723E-2</v>
        <stp/>
        <stp>ContractData</stp>
        <stp>X.US.CQGCHFSGD</stp>
        <stp>PerCentNetLastTrade</stp>
        <stp/>
        <stp>T</stp>
        <tr r="N158" s="1"/>
        <tr r="N39" s="11"/>
        <tr r="E287" s="1"/>
        <tr r="F287" s="1"/>
        <tr r="E42" s="11"/>
        <tr r="F42" s="11"/>
      </tp>
      <tp>
        <v>0.22676326032941846</v>
        <stp/>
        <stp>ContractData</stp>
        <stp>X.US.CQGCHFSEK</stp>
        <stp>PerCentNetLastTrade</stp>
        <stp/>
        <stp>T</stp>
        <tr r="N45" s="1"/>
        <tr r="N34" s="11"/>
        <tr r="E43" s="11"/>
        <tr r="F43" s="11"/>
        <tr r="F288" s="1"/>
        <tr r="E288" s="1"/>
      </tp>
      <tp>
        <v>-2.9849558226538249E-3</v>
        <stp/>
        <stp>ContractData</stp>
        <stp>X.US.CQGCHFRUB</stp>
        <stp>PerCentNetLastTrade</stp>
        <stp/>
        <stp>T</stp>
        <tr r="N243" s="1"/>
        <tr r="N40" s="11"/>
        <tr r="E286" s="1"/>
        <tr r="F286" s="1"/>
        <tr r="E41" s="11"/>
        <tr r="F41" s="11"/>
      </tp>
      <tp>
        <v>-6.5459919144357379E-2</v>
        <stp/>
        <stp>ContractData</stp>
        <stp>X.US.CQGCHFTRY</stp>
        <stp>PerCentNetLastTrade</stp>
        <stp/>
        <stp>T</stp>
        <tr r="N296" s="1"/>
        <tr r="N42" s="11"/>
        <tr r="E44" s="11"/>
        <tr r="F44" s="11"/>
        <tr r="E289" s="1"/>
        <tr r="F289" s="1"/>
      </tp>
      <tp>
        <v>-2.3418655300812625E-2</v>
        <stp/>
        <stp>StudyData</stp>
        <stp>X.US.CQGUSDLAK</stp>
        <stp>PCB</stp>
        <stp>BaseType=Index,Index=1</stp>
        <stp>Close</stp>
        <stp>W</stp>
        <stp/>
        <stp>all</stp>
        <stp/>
        <stp/>
        <stp/>
        <stp>T</stp>
        <tr r="O220" s="1"/>
        <tr r="O74" s="13"/>
      </tp>
      <tp>
        <v>2.9702146871175845</v>
        <stp/>
        <stp>StudyData</stp>
        <stp>X.US.CQGUSDMWK</stp>
        <stp>PCB</stp>
        <stp>BaseType=Index,Index=1</stp>
        <stp>Close</stp>
        <stp>A</stp>
        <stp/>
        <stp>all</stp>
        <stp/>
        <stp/>
        <stp/>
        <stp>T</stp>
        <tr r="Q225" s="1"/>
        <tr r="Q79" s="13"/>
      </tp>
      <tp>
        <v>50.073762706384024</v>
        <stp/>
        <stp>StudyData</stp>
        <stp>X.US.CQGEURNGN</stp>
        <stp>PCB</stp>
        <stp>BaseType=Index,Index=1</stp>
        <stp>Close</stp>
        <stp>A</stp>
        <stp/>
        <stp>all</stp>
        <stp/>
        <stp/>
        <stp/>
        <stp>T</stp>
        <tr r="Q418" s="1"/>
        <tr r="Q44" s="6"/>
      </tp>
      <tp>
        <v>-0.34796641367658826</v>
        <stp/>
        <stp>StudyData</stp>
        <stp>X.US.CQGUSDUAH</stp>
        <stp>PCB</stp>
        <stp>BaseType=Index,Index=1</stp>
        <stp>Close</stp>
        <stp>W</stp>
        <stp/>
        <stp>all</stp>
        <stp/>
        <stp/>
        <stp/>
        <stp>T</stp>
        <tr r="O91" s="13"/>
        <tr r="O237" s="1"/>
      </tp>
      <tp>
        <v>1.7028031894708872E-2</v>
        <stp/>
        <stp>StudyData</stp>
        <stp>X.US.CQGEURDKK</stp>
        <stp>PCB</stp>
        <stp>BaseType=Index,Index=1</stp>
        <stp>Close</stp>
        <stp>M</stp>
        <stp/>
        <stp>all</stp>
        <stp/>
        <stp/>
        <stp/>
        <stp>T</stp>
        <tr r="P193" s="1"/>
        <tr r="P26" s="6"/>
      </tp>
      <tp>
        <v>-0.16694467611898908</v>
        <stp/>
        <stp>StudyData</stp>
        <stp>X.US.CQGAUDNOK</stp>
        <stp>PCB</stp>
        <stp>BaseType=Index,Index=1</stp>
        <stp>Close</stp>
        <stp>M</stp>
        <stp/>
        <stp>all</stp>
        <stp/>
        <stp/>
        <stp/>
        <stp>T</stp>
        <tr r="P173" s="1"/>
        <tr r="P7" s="3"/>
      </tp>
      <tp>
        <v>-3.30178296280077E-2</v>
        <stp/>
        <stp>StudyData</stp>
        <stp>X.US.CQGUSDBAM</stp>
        <stp>PCB</stp>
        <stp>BaseType=Index,Index=1</stp>
        <stp>Close</stp>
        <stp>W</stp>
        <stp/>
        <stp>all</stp>
        <stp/>
        <stp/>
        <stp/>
        <stp>T</stp>
        <tr r="O161" s="1"/>
        <tr r="O45" s="13"/>
      </tp>
      <tp>
        <v>1.5577523858432865</v>
        <stp/>
        <stp>StudyData</stp>
        <stp>X.US.CQGPHPKRW</stp>
        <stp>PCB</stp>
        <stp>BaseType=Index,Index=1</stp>
        <stp>Close</stp>
        <stp>A</stp>
        <stp/>
        <stp>all</stp>
        <stp/>
        <stp/>
        <stp/>
        <stp>T</stp>
        <tr r="Q37" s="1"/>
        <tr r="Q29" s="10"/>
      </tp>
      <tp>
        <v>0.92320966350302236</v>
        <stp/>
        <stp>StudyData</stp>
        <stp>X.US.CQGEURHKD</stp>
        <stp>PCB</stp>
        <stp>BaseType=Index,Index=1</stp>
        <stp>Close</stp>
        <stp>M</stp>
        <stp/>
        <stp>all</stp>
        <stp/>
        <stp/>
        <stp/>
        <stp>T</stp>
        <tr r="P171" s="1"/>
        <tr r="P24" s="6"/>
      </tp>
      <tp>
        <v>4.1201716738208133E-2</v>
        <stp/>
        <stp>StudyData</stp>
        <stp>X.US.CQGEURSGD</stp>
        <stp>PCB</stp>
        <stp>BaseType=Index,Index=1</stp>
        <stp>Close</stp>
        <stp>A</stp>
        <stp/>
        <stp>all</stp>
        <stp/>
        <stp/>
        <stp/>
        <stp>T</stp>
        <tr r="Q100" s="1"/>
        <tr r="Q14" s="6"/>
      </tp>
      <tp>
        <v>-2.0576131687242816</v>
        <stp/>
        <stp>StudyData</stp>
        <stp>X.US.CQGJPYTHB</stp>
        <stp>PCB</stp>
        <stp>BaseType=Index,Index=1</stp>
        <stp>Close</stp>
        <stp>A</stp>
        <stp/>
        <stp>all</stp>
        <stp/>
        <stp/>
        <stp/>
        <stp>T</stp>
        <tr r="Q202" s="1"/>
        <tr r="Q4" s="8"/>
      </tp>
      <tp>
        <v>-2.2258748904803025</v>
        <stp/>
        <stp>StudyData</stp>
        <stp>X.US.CQGCADZAR</stp>
        <stp>PCB</stp>
        <stp>BaseType=Index,Index=1</stp>
        <stp>Close</stp>
        <stp>A</stp>
        <stp/>
        <stp>all</stp>
        <stp/>
        <stp/>
        <stp/>
        <stp>T</stp>
        <tr r="Q359" s="1"/>
        <tr r="Q12" s="5"/>
      </tp>
      <tp>
        <v>0.55555555555555602</v>
        <stp/>
        <stp>StudyData</stp>
        <stp>X.US.CQGUSDAWG</stp>
        <stp>PCB</stp>
        <stp>BaseType=Index,Index=1</stp>
        <stp>Close</stp>
        <stp>A</stp>
        <stp/>
        <stp>all</stp>
        <stp/>
        <stp/>
        <stp/>
        <stp>T</stp>
        <tr r="Q6" s="1"/>
        <tr r="Q6" s="13"/>
      </tp>
      <tp>
        <v>-3.1175138647336093E-2</v>
        <stp/>
        <stp>StudyData</stp>
        <stp>X.US.CQGUSDXAF</stp>
        <stp>PCB</stp>
        <stp>BaseType=Index,Index=1</stp>
        <stp>Close</stp>
        <stp>W</stp>
        <stp/>
        <stp>all</stp>
        <stp/>
        <stp/>
        <stp/>
        <stp>T</stp>
        <tr r="O162" s="1"/>
        <tr r="O46" s="13"/>
      </tp>
      <tp>
        <v>2.5969902850974687</v>
        <stp/>
        <stp>StudyData</stp>
        <stp>X.US.CQGUSDRWF</stp>
        <stp>PCB</stp>
        <stp>BaseType=Index,Index=1</stp>
        <stp>Close</stp>
        <stp>A</stp>
        <stp/>
        <stp>all</stp>
        <stp/>
        <stp/>
        <stp/>
        <stp>T</stp>
        <tr r="Q231" s="1"/>
        <tr r="Q85" s="13"/>
      </tp>
      <tp>
        <v>-1.5286624203821684</v>
        <stp/>
        <stp>StudyData</stp>
        <stp>X.US.CQGJPYCHF</stp>
        <stp>PCB</stp>
        <stp>BaseType=Index,Index=1</stp>
        <stp>Close</stp>
        <stp>A</stp>
        <stp/>
        <stp>all</stp>
        <stp/>
        <stp/>
        <stp/>
        <stp>T</stp>
        <tr r="Q381" s="1"/>
        <tr r="Q14" s="8"/>
      </tp>
      <tp>
        <v>3.2435939020431064E-2</v>
        <stp/>
        <stp>StudyData</stp>
        <stp>X.US.CQGUSDKWD</stp>
        <stp>PCB</stp>
        <stp>BaseType=Index,Index=1</stp>
        <stp>Close</stp>
        <stp>A</stp>
        <stp/>
        <stp>all</stp>
        <stp/>
        <stp/>
        <stp/>
        <stp>T</stp>
        <tr r="Q20" s="1"/>
        <tr r="Q10" s="13"/>
      </tp>
      <tp>
        <v>-0.114373234673985</v>
        <stp/>
        <stp>StudyData</stp>
        <stp>X.US.CQGUSDMAD</stp>
        <stp>PCB</stp>
        <stp>BaseType=Index,Index=1</stp>
        <stp>Close</stp>
        <stp>W</stp>
        <stp/>
        <stp>all</stp>
        <stp/>
        <stp/>
        <stp/>
        <stp>T</stp>
        <tr r="O30" s="13"/>
        <tr r="O106" s="1"/>
      </tp>
      <tp>
        <v>-0.17726855104576644</v>
        <stp/>
        <stp>StudyData</stp>
        <stp>X.US.CQGUSDNAD</stp>
        <stp>PCB</stp>
        <stp>BaseType=Index,Index=1</stp>
        <stp>Close</stp>
        <stp>W</stp>
        <stp/>
        <stp>all</stp>
        <stp/>
        <stp/>
        <stp/>
        <stp>T</stp>
        <tr r="O290" s="1"/>
        <tr r="O104" s="13"/>
      </tp>
      <tp>
        <v>-5.407064256382256E-2</v>
        <stp/>
        <stp>StudyData</stp>
        <stp>X.US.CQGUSDCAD</stp>
        <stp>PCB</stp>
        <stp>BaseType=Index,Index=1</stp>
        <stp>Close</stp>
        <stp>W</stp>
        <stp/>
        <stp>all</stp>
        <stp/>
        <stp/>
        <stp/>
        <stp>T</stp>
        <tr r="O112" s="1"/>
        <tr r="O34" s="13"/>
      </tp>
      <tp>
        <v>-0.27735512040222859</v>
        <stp/>
        <stp>StudyData</stp>
        <stp>X.US.CQGAUDRUB</stp>
        <stp>PCB</stp>
        <stp>BaseType=Index,Index=1</stp>
        <stp>Close</stp>
        <stp>W</stp>
        <stp/>
        <stp>all</stp>
        <stp/>
        <stp/>
        <stp/>
        <stp>T</stp>
        <tr r="O274" s="1"/>
        <tr r="O8" s="3"/>
      </tp>
      <tp>
        <v>5.4606397865208782</v>
        <stp/>
        <stp>StudyData</stp>
        <stp>X.US.CQGUSDTWD</stp>
        <stp>PCB</stp>
        <stp>BaseType=Index,Index=1</stp>
        <stp>Close</stp>
        <stp>A</stp>
        <stp/>
        <stp>all</stp>
        <stp/>
        <stp/>
        <stp/>
        <stp>T</stp>
        <tr r="Q51" s="1"/>
        <tr r="Q17" s="13"/>
      </tp>
      <tp>
        <v>5.9893318797695043</v>
        <stp/>
        <stp>StudyData</stp>
        <stp>X.US.CQGGBPSEK</stp>
        <stp>PCB</stp>
        <stp>BaseType=Index,Index=1</stp>
        <stp>Close</stp>
        <stp>A</stp>
        <stp/>
        <stp>all</stp>
        <stp/>
        <stp/>
        <stp/>
        <stp>T</stp>
        <tr r="Q79" s="1"/>
        <tr r="Q26" s="4"/>
      </tp>
      <tp>
        <v>-1.0404991011948801</v>
        <stp/>
        <stp>StudyData</stp>
        <stp>X.US.CQGGBPPEN</stp>
        <stp>PCB</stp>
        <stp>BaseType=Index,Index=1</stp>
        <stp>Close</stp>
        <stp>A</stp>
        <stp/>
        <stp>all</stp>
        <stp/>
        <stp/>
        <stp/>
        <stp>T</stp>
        <tr r="Q347" s="1"/>
        <tr r="Q53" s="4"/>
      </tp>
      <tp>
        <v>8.0312005310728711</v>
        <stp/>
        <stp>StudyData</stp>
        <stp>X.US.CQGRUBJPY</stp>
        <stp>PCB</stp>
        <stp>BaseType=Index,Index=1</stp>
        <stp>Close</stp>
        <stp>A</stp>
        <stp/>
        <stp>all</stp>
        <stp/>
        <stp/>
        <stp/>
        <stp>T</stp>
        <tr r="Q8" s="1"/>
        <tr r="Q36" s="10"/>
      </tp>
      <tp>
        <v>-1.6000690056713998</v>
        <stp/>
        <stp>StudyData</stp>
        <stp>X.US.CQGZARMXN</stp>
        <stp>PCB</stp>
        <stp>BaseType=Index,Index=1</stp>
        <stp>Close</stp>
        <stp>A</stp>
        <stp/>
        <stp>all</stp>
        <stp/>
        <stp/>
        <stp/>
        <stp>T</stp>
        <tr r="Q312" s="1"/>
        <tr r="Q22" s="11"/>
      </tp>
      <tp>
        <v>-5.6022408963585342</v>
        <stp/>
        <stp>StudyData</stp>
        <stp>X.US.CQGJPYPHP</stp>
        <stp>PCB</stp>
        <stp>BaseType=Index,Index=1</stp>
        <stp>Close</stp>
        <stp>A</stp>
        <stp/>
        <stp>all</stp>
        <stp/>
        <stp/>
        <stp/>
        <stp>T</stp>
        <tr r="Q398" s="1"/>
        <tr r="Q19" s="8"/>
      </tp>
      <tp>
        <v>1.9035709323329228</v>
        <stp/>
        <stp>StudyData</stp>
        <stp>X.US.CQGBRLILS</stp>
        <stp>PCB</stp>
        <stp>BaseType=Index,Index=1</stp>
        <stp>Close</stp>
        <stp>M</stp>
        <stp/>
        <stp>all</stp>
        <stp/>
        <stp/>
        <stp/>
        <stp>T</stp>
        <tr r="P393" s="1"/>
        <tr r="P20" s="4"/>
      </tp>
      <tp>
        <v>-0.15892665048571297</v>
        <stp/>
        <stp>StudyData</stp>
        <stp>X.US.CQGUSDZAR</stp>
        <stp>PCB</stp>
        <stp>BaseType=Index,Index=1</stp>
        <stp>Close</stp>
        <stp>W</stp>
        <stp/>
        <stp>all</stp>
        <stp/>
        <stp/>
        <stp/>
        <stp>T</stp>
        <tr r="O278" s="1"/>
        <tr r="O101" s="13"/>
      </tp>
      <tp>
        <v>0</v>
        <stp/>
        <stp>StudyData</stp>
        <stp>X.US.CQGUSDQAR</stp>
        <stp>PCB</stp>
        <stp>BaseType=Index,Index=1</stp>
        <stp>Close</stp>
        <stp>W</stp>
        <stp/>
        <stp>all</stp>
        <stp/>
        <stp/>
        <stp/>
        <stp>T</stp>
        <tr r="O255" s="1"/>
        <tr r="O96" s="13"/>
      </tp>
      <tp>
        <v>4.374791597199295E-2</v>
        <stp/>
        <stp>StudyData</stp>
        <stp>X.US.CQGUSDSAR</stp>
        <stp>PCB</stp>
        <stp>BaseType=Index,Index=1</stp>
        <stp>Close</stp>
        <stp>W</stp>
        <stp/>
        <stp>all</stp>
        <stp/>
        <stp/>
        <stp/>
        <stp>T</stp>
        <tr r="O94" s="13"/>
        <tr r="O245" s="1"/>
      </tp>
      <tp>
        <v>0.74605173917255685</v>
        <stp/>
        <stp>StudyData</stp>
        <stp>X.US.CQGJPYIDR</stp>
        <stp>PCB</stp>
        <stp>BaseType=Index,Index=1</stp>
        <stp>Close</stp>
        <stp>M</stp>
        <stp/>
        <stp>all</stp>
        <stp/>
        <stp/>
        <stp/>
        <stp>T</stp>
        <tr r="P343" s="1"/>
        <tr r="P8" s="8"/>
      </tp>
      <tp>
        <v>-0.73024287337047356</v>
        <stp/>
        <stp>StudyData</stp>
        <stp>X.US.CQGBRLCLP</stp>
        <stp>PCB</stp>
        <stp>BaseType=Index,Index=1</stp>
        <stp>Close</stp>
        <stp>M</stp>
        <stp/>
        <stp>all</stp>
        <stp/>
        <stp/>
        <stp/>
        <stp>T</stp>
        <tr r="P103" s="1"/>
        <tr r="P9" s="4"/>
      </tp>
      <tp>
        <v>1.6375122925172043</v>
        <stp/>
        <stp>StudyData</stp>
        <stp>X.US.CQGUSDBWP</stp>
        <stp>PCB</stp>
        <stp>BaseType=Index,Index=1</stp>
        <stp>Close</stp>
        <stp>A</stp>
        <stp/>
        <stp>all</stp>
        <stp/>
        <stp/>
        <stp/>
        <stp>T</stp>
        <tr r="Q23" s="13"/>
        <tr r="Q86" s="1"/>
      </tp>
      <tp>
        <v>50.426962342360802</v>
        <stp/>
        <stp>StudyData</stp>
        <stp>X.US.CQGEUREGP</stp>
        <stp>PCB</stp>
        <stp>BaseType=Index,Index=1</stp>
        <stp>Close</stp>
        <stp>A</stp>
        <stp/>
        <stp>all</stp>
        <stp/>
        <stp/>
        <stp/>
        <stp>T</stp>
        <tr r="Q419" s="1"/>
        <tr r="Q45" s="6"/>
      </tp>
      <tp>
        <v>-1.4396290458153225</v>
        <stp/>
        <stp>StudyData</stp>
        <stp>X.US.CQGGBPAED</stp>
        <stp>PCB</stp>
        <stp>BaseType=Index,Index=1</stp>
        <stp>Close</stp>
        <stp>A</stp>
        <stp/>
        <stp>all</stp>
        <stp/>
        <stp/>
        <stp/>
        <stp>T</stp>
        <tr r="Q49" s="4"/>
        <tr r="Q336" s="1"/>
      </tp>
      <tp>
        <v>-2.3910288597163037E-3</v>
        <stp/>
        <stp>StudyData</stp>
        <stp>X.US.CQGGBPUSD</stp>
        <stp>PCB</stp>
        <stp>BaseType=Index,Index=1</stp>
        <stp>Close</stp>
        <stp>W</stp>
        <stp/>
        <stp>all</stp>
        <stp/>
        <stp/>
        <stp/>
        <stp>T</stp>
        <tr r="O334" s="1"/>
        <tr r="O48" s="4"/>
      </tp>
      <tp>
        <v>-7.1632071632070971E-2</v>
        <stp/>
        <stp>StudyData</stp>
        <stp>X.US.CQGAUDEUR</stp>
        <stp>PCB</stp>
        <stp>BaseType=Index,Index=1</stp>
        <stp>Close</stp>
        <stp>W</stp>
        <stp/>
        <stp>all</stp>
        <stp/>
        <stp/>
        <stp/>
        <stp>T</stp>
        <tr r="O377" s="1"/>
        <tr r="O16" s="3"/>
      </tp>
      <tp>
        <v>-1.4803726586916235</v>
        <stp/>
        <stp>StudyData</stp>
        <stp>X.US.CQGUSDCZK</stp>
        <stp>PCB</stp>
        <stp>BaseType=Index,Index=1</stp>
        <stp>Close</stp>
        <stp>M</stp>
        <stp/>
        <stp>all</stp>
        <stp/>
        <stp/>
        <stp/>
        <stp>T</stp>
        <tr r="P146" s="1"/>
        <tr r="P43" s="13"/>
      </tp>
      <tp>
        <v>0.58697208303506609</v>
        <stp/>
        <stp>StudyData</stp>
        <stp>X.US.CQGJPYSEK</stp>
        <stp>PCB</stp>
        <stp>BaseType=Index,Index=1</stp>
        <stp>Close</stp>
        <stp>M</stp>
        <stp/>
        <stp>all</stp>
        <stp/>
        <stp/>
        <stp/>
        <stp>T</stp>
        <tr r="P258" s="1"/>
        <tr r="P5" s="8"/>
      </tp>
      <tp>
        <v>-0.1139994818205345</v>
        <stp/>
        <stp>StudyData</stp>
        <stp>X.US.CQGGBPTRY</stp>
        <stp>PCB</stp>
        <stp>BaseType=Index,Index=1</stp>
        <stp>Close</stp>
        <stp>W</stp>
        <stp/>
        <stp>all</stp>
        <stp/>
        <stp/>
        <stp/>
        <stp>T</stp>
        <tr r="O322" s="1"/>
        <tr r="O44" s="4"/>
      </tp>
      <tp>
        <v>1.7883968810358393</v>
        <stp/>
        <stp>StudyData</stp>
        <stp>X.US.CQGSEKJPY</stp>
        <stp>PCB</stp>
        <stp>BaseType=Index,Index=1</stp>
        <stp>Close</stp>
        <stp>A</stp>
        <stp/>
        <stp>all</stp>
        <stp/>
        <stp/>
        <stp/>
        <stp>T</stp>
        <tr r="Q256" s="1"/>
        <tr r="Q30" s="11"/>
      </tp>
      <tp>
        <v>-0.60956217534189117</v>
        <stp/>
        <stp>StudyData</stp>
        <stp>X.US.CQGVNDMYR</stp>
        <stp>PCB</stp>
        <stp>BaseType=Index,Index=1</stp>
        <stp>Close</stp>
        <stp>M</stp>
        <stp/>
        <stp>all</stp>
        <stp/>
        <stp/>
        <stp/>
        <stp>T</stp>
        <tr r="P11" s="1"/>
        <tr r="P140" s="13"/>
      </tp>
      <tp>
        <v>-1.0689102804018196</v>
        <stp/>
        <stp>StudyData</stp>
        <stp>X.US.CQGMYRTND</stp>
        <stp>PCB</stp>
        <stp>BaseType=Index,Index=1</stp>
        <stp>Close</stp>
        <stp>A</stp>
        <stp/>
        <stp>all</stp>
        <stp/>
        <stp/>
        <stp/>
        <stp>T</stp>
        <tr r="Q292" s="1"/>
        <tr r="Q25" s="9"/>
      </tp>
      <tp>
        <v>0.58579881656804844</v>
        <stp/>
        <stp>StudyData</stp>
        <stp>X.US.CQGNOKZAR</stp>
        <stp>PCB</stp>
        <stp>BaseType=Index,Index=1</stp>
        <stp>Close</stp>
        <stp>M</stp>
        <stp/>
        <stp>all</stp>
        <stp/>
        <stp/>
        <stp/>
        <stp>T</stp>
        <tr r="P403" s="1"/>
        <tr r="P24" s="10"/>
      </tp>
      <tp>
        <v>1.5720798616577766E-2</v>
        <stp/>
        <stp>StudyData</stp>
        <stp>X.US.CQGUSDMZN</stp>
        <stp>PCB</stp>
        <stp>BaseType=Index,Index=1</stp>
        <stp>Close</stp>
        <stp>M</stp>
        <stp/>
        <stp>all</stp>
        <stp/>
        <stp/>
        <stp/>
        <stp>T</stp>
        <tr r="P53" s="13"/>
        <tr r="P186" s="1"/>
      </tp>
      <tp>
        <v>0</v>
        <stp/>
        <stp>StudyData</stp>
        <stp>X.US.CQGUSDAZN</stp>
        <stp>PCB</stp>
        <stp>BaseType=Index,Index=1</stp>
        <stp>Close</stp>
        <stp>M</stp>
        <stp/>
        <stp>all</stp>
        <stp/>
        <stp/>
        <stp/>
        <stp>T</stp>
        <tr r="P207" s="1"/>
        <tr r="P61" s="13"/>
      </tp>
      <tp>
        <v>1.6281193911638376</v>
        <stp/>
        <stp>StudyData</stp>
        <stp>X.US.CQGAUDCNH</stp>
        <stp>PCB</stp>
        <stp>BaseType=Index,Index=1</stp>
        <stp>Close</stp>
        <stp>M</stp>
        <stp/>
        <stp>all</stp>
        <stp/>
        <stp/>
        <stp/>
        <stp>T</stp>
        <tr r="P325" s="1"/>
        <tr r="P11" s="3"/>
      </tp>
      <tp>
        <v>6.7620286085825692</v>
        <stp/>
        <stp>StudyData</stp>
        <stp>X.US.CQGSGDJPY</stp>
        <stp>PCB</stp>
        <stp>BaseType=Index,Index=1</stp>
        <stp>Close</stp>
        <stp>A</stp>
        <stp/>
        <stp>all</stp>
        <stp/>
        <stp/>
        <stp/>
        <stp>T</stp>
        <tr r="Q57" s="1"/>
        <tr r="Q4" s="11"/>
      </tp>
      <tp>
        <v>1.3670936009171402</v>
        <stp/>
        <stp>StudyData</stp>
        <stp>X.US.CQGNZDCAD</stp>
        <stp>PCB</stp>
        <stp>BaseType=Index,Index=1</stp>
        <stp>Close</stp>
        <stp>M</stp>
        <stp/>
        <stp>all</stp>
        <stp/>
        <stp/>
        <stp/>
        <stp>T</stp>
        <tr r="P93" s="1"/>
        <tr r="P10" s="10"/>
      </tp>
      <tp>
        <v>-1.6829712266209562</v>
        <stp/>
        <stp>StudyData</stp>
        <stp>X.US.CQGUSDSZL</stp>
        <stp>PCB</stp>
        <stp>BaseType=Index,Index=1</stp>
        <stp>Close</stp>
        <stp>M</stp>
        <stp/>
        <stp>all</stp>
        <stp/>
        <stp/>
        <stp/>
        <stp>T</stp>
        <tr r="P299" s="1"/>
        <tr r="P105" s="13"/>
      </tp>
      <tp>
        <v>2.7265879554619192</v>
        <stp/>
        <stp>StudyData</stp>
        <stp>X.US.CQGGBPIDR</stp>
        <stp>PCB</stp>
        <stp>BaseType=Index,Index=1</stp>
        <stp>Close</stp>
        <stp>A</stp>
        <stp/>
        <stp>all</stp>
        <stp/>
        <stp/>
        <stp/>
        <stp>T</stp>
        <tr r="Q182" s="1"/>
        <tr r="Q31" s="4"/>
      </tp>
      <tp>
        <v>2.2238974745571061</v>
        <stp/>
        <stp>StudyData</stp>
        <stp>X.US.CQGKRWTHB</stp>
        <stp>PCB</stp>
        <stp>BaseType=Index,Index=1</stp>
        <stp>Close</stp>
        <stp>A</stp>
        <stp/>
        <stp>all</stp>
        <stp/>
        <stp/>
        <stp/>
        <stp>T</stp>
        <tr r="Q101" s="1"/>
        <tr r="Q24" s="11"/>
      </tp>
      <tp>
        <v>-1.7969857014040842</v>
        <stp/>
        <stp>StudyData</stp>
        <stp>X.US.CQGMYRCNH</stp>
        <stp>PCB</stp>
        <stp>BaseType=Index,Index=1</stp>
        <stp>Close</stp>
        <stp>A</stp>
        <stp/>
        <stp>all</stp>
        <stp/>
        <stp/>
        <stp/>
        <stp>T</stp>
        <tr r="Q73" s="1"/>
        <tr r="Q12" s="9"/>
      </tp>
      <tp>
        <v>0.15001355926669274</v>
        <stp/>
        <stp>StudyData</stp>
        <stp>X.US.CQGGBPARS</stp>
        <stp>PCB</stp>
        <stp>BaseType=Index,Index=1</stp>
        <stp>Close</stp>
        <stp>W</stp>
        <stp/>
        <stp>all</stp>
        <stp/>
        <stp/>
        <stp/>
        <stp>T</stp>
        <tr r="O349" s="1"/>
        <tr r="O55" s="4"/>
      </tp>
      <tp>
        <v>-0.53679526578704628</v>
        <stp/>
        <stp>StudyData</stp>
        <stp>X.US.CQGGBPPHP</stp>
        <stp>PCB</stp>
        <stp>BaseType=Index,Index=1</stp>
        <stp>Close</stp>
        <stp>M</stp>
        <stp/>
        <stp>all</stp>
        <stp/>
        <stp/>
        <stp/>
        <stp>T</stp>
        <tr r="P51" s="4"/>
        <tr r="P339" s="1"/>
      </tp>
      <tp>
        <v>2.2439218812275903</v>
        <stp/>
        <stp>StudyData</stp>
        <stp>X.US.CQGZARMYR</stp>
        <stp>PCB</stp>
        <stp>BaseType=Index,Index=1</stp>
        <stp>Close</stp>
        <stp>A</stp>
        <stp/>
        <stp>all</stp>
        <stp/>
        <stp/>
        <stp/>
        <stp>T</stp>
        <tr r="Q176" s="1"/>
        <tr r="Q21" s="11"/>
      </tp>
      <tp>
        <v>0.23113704132824775</v>
        <stp/>
        <stp>StudyData</stp>
        <stp>X.US.CQGGBPKRW</stp>
        <stp>PCB</stp>
        <stp>BaseType=Index,Index=1</stp>
        <stp>Close</stp>
        <stp>W</stp>
        <stp/>
        <stp>all</stp>
        <stp/>
        <stp/>
        <stp/>
        <stp>T</stp>
        <tr r="O151" s="1"/>
        <tr r="O30" s="4"/>
      </tp>
      <tp>
        <v>2.7047332832456825</v>
        <stp/>
        <stp>StudyData</stp>
        <stp>X.US.CQGUSDCVE</stp>
        <stp>PCB</stp>
        <stp>BaseType=Index,Index=1</stp>
        <stp>Close</stp>
        <stp>A</stp>
        <stp/>
        <stp>all</stp>
        <stp/>
        <stp/>
        <stp/>
        <stp>T</stp>
        <tr r="Q129" s="13"/>
        <tr r="Q430" s="1"/>
      </tp>
      <tp>
        <v>0</v>
        <stp/>
        <stp>StudyData</stp>
        <stp>X.US.CQGUSDBZD</stp>
        <stp>PCB</stp>
        <stp>BaseType=Index,Index=1</stp>
        <stp>Close</stp>
        <stp>M</stp>
        <stp/>
        <stp>all</stp>
        <stp/>
        <stp/>
        <stp/>
        <stp>T</stp>
        <tr r="P208" s="1"/>
        <tr r="P62" s="13"/>
      </tp>
      <tp>
        <v>-0.32826154460365875</v>
        <stp/>
        <stp>StudyData</stp>
        <stp>X.US.CQGUSDDZD</stp>
        <stp>PCB</stp>
        <stp>BaseType=Index,Index=1</stp>
        <stp>Close</stp>
        <stp>M</stp>
        <stp/>
        <stp>all</stp>
        <stp/>
        <stp/>
        <stp/>
        <stp>T</stp>
        <tr r="P318" s="1"/>
        <tr r="P107" s="13"/>
      </tp>
      <tp>
        <v>0.42416568689518702</v>
        <stp/>
        <stp>StudyData</stp>
        <stp>X.US.CQGNZDZAR</stp>
        <stp>PCB</stp>
        <stp>BaseType=Index,Index=1</stp>
        <stp>Close</stp>
        <stp>M</stp>
        <stp/>
        <stp>all</stp>
        <stp/>
        <stp/>
        <stp/>
        <stp>T</stp>
        <tr r="P284" s="1"/>
        <tr r="P17" s="10"/>
      </tp>
      <tp>
        <v>0.16677586514980192</v>
        <stp/>
        <stp>StudyData</stp>
        <stp>X.US.CQGMYRGBP</stp>
        <stp>PCB</stp>
        <stp>BaseType=Index,Index=1</stp>
        <stp>Close</stp>
        <stp>M</stp>
        <stp/>
        <stp>all</stp>
        <stp/>
        <stp/>
        <stp/>
        <stp>T</stp>
        <tr r="P83" s="1"/>
        <tr r="P13" s="9"/>
      </tp>
      <tp>
        <v>-2.7612661092253736</v>
        <stp/>
        <stp>StudyData</stp>
        <stp>X.US.CQGMYRINR</stp>
        <stp>PCB</stp>
        <stp>BaseType=Index,Index=1</stp>
        <stp>Close</stp>
        <stp>A</stp>
        <stp/>
        <stp>all</stp>
        <stp/>
        <stp/>
        <stp/>
        <stp>T</stp>
        <tr r="Q156" s="1"/>
        <tr r="Q19" s="9"/>
      </tp>
      <tp>
        <v>0.94412366502128475</v>
        <stp/>
        <stp>StudyData</stp>
        <stp>X.US.CQGEURJPY</stp>
        <stp>PCB</stp>
        <stp>BaseType=Index,Index=1</stp>
        <stp>Close</stp>
        <stp>W</stp>
        <stp/>
        <stp>all</stp>
        <stp/>
        <stp/>
        <stp/>
        <stp>T</stp>
        <tr r="O21" s="1"/>
        <tr r="O3" s="6"/>
      </tp>
      <tp>
        <v>1.7385924867205693</v>
        <stp/>
        <stp>StudyData</stp>
        <stp>X.US.CQGAUDCNY</stp>
        <stp>PCB</stp>
        <stp>BaseType=Index,Index=1</stp>
        <stp>Close</stp>
        <stp>M</stp>
        <stp/>
        <stp>all</stp>
        <stp/>
        <stp/>
        <stp/>
        <stp>T</stp>
        <tr r="P344" s="1"/>
        <tr r="P12" s="3"/>
      </tp>
      <tp>
        <v>8.2655017442405804E-2</v>
        <stp/>
        <stp>StudyData</stp>
        <stp>X.US.CQGGBPBRL</stp>
        <stp>PCB</stp>
        <stp>BaseType=Index,Index=1</stp>
        <stp>Close</stp>
        <stp>W</stp>
        <stp/>
        <stp>all</stp>
        <stp/>
        <stp/>
        <stp/>
        <stp>T</stp>
        <tr r="O337" s="1"/>
        <tr r="O50" s="4"/>
      </tp>
      <tp>
        <v>1.8218808576784238</v>
        <stp/>
        <stp>StudyData</stp>
        <stp>X.US.CQGFJDUSD</stp>
        <stp>PCB</stp>
        <stp>BaseType=Index,Index=1</stp>
        <stp>Close</stp>
        <stp>W</stp>
        <stp/>
        <stp>all</stp>
        <stp/>
        <stp/>
        <stp/>
        <stp>T</stp>
        <tr r="O195" s="1"/>
        <tr r="O2" s="7"/>
      </tp>
      <tp>
        <v>-0.87669035067614232</v>
        <stp/>
        <stp>StudyData</stp>
        <stp>X.US.CQGHKDSGD</stp>
        <stp>PCB</stp>
        <stp>BaseType=Index,Index=1</stp>
        <stp>Close</stp>
        <stp>M</stp>
        <stp/>
        <stp>all</stp>
        <stp/>
        <stp/>
        <stp/>
        <stp>T</stp>
        <tr r="P119" s="1"/>
        <tr r="P9" s="7"/>
      </tp>
      <tp>
        <v>2.7950039304751331E-2</v>
        <stp/>
        <stp>StudyData</stp>
        <stp>X.US.CQGTRYZAR</stp>
        <stp>PCB</stp>
        <stp>BaseType=Index,Index=1</stp>
        <stp>Close</stp>
        <stp>W</stp>
        <stp/>
        <stp>all</stp>
        <stp/>
        <stp/>
        <stp/>
        <stp>T</stp>
        <tr r="O289" s="1"/>
        <tr r="O19" s="12"/>
      </tp>
      <tp>
        <v>-1.5129962498383462</v>
        <stp/>
        <stp>StudyData</stp>
        <stp>X.US.CQGMYRCNY</stp>
        <stp>PCB</stp>
        <stp>BaseType=Index,Index=1</stp>
        <stp>Close</stp>
        <stp>A</stp>
        <stp/>
        <stp>all</stp>
        <stp/>
        <stp/>
        <stp/>
        <stp>T</stp>
        <tr r="Q71" s="1"/>
        <tr r="Q11" s="9"/>
      </tp>
      <tp>
        <v>-0.52576529733825161</v>
        <stp/>
        <stp>StudyData</stp>
        <stp>X.US.CQGGBPTHB</stp>
        <stp>PCB</stp>
        <stp>BaseType=Index,Index=1</stp>
        <stp>Close</stp>
        <stp>M</stp>
        <stp/>
        <stp>all</stp>
        <stp/>
        <stp/>
        <stp/>
        <stp>T</stp>
        <tr r="P27" s="4"/>
        <tr r="P89" s="1"/>
      </tp>
      <tp>
        <v>0.19327406262079627</v>
        <stp/>
        <stp>StudyData</stp>
        <stp>X.US.CQGUSDTZS</stp>
        <stp>PCB</stp>
        <stp>BaseType=Index,Index=1</stp>
        <stp>Close</stp>
        <stp>M</stp>
        <stp/>
        <stp>all</stp>
        <stp/>
        <stp/>
        <stp/>
        <stp>T</stp>
        <tr r="P234" s="1"/>
        <tr r="P88" s="13"/>
      </tp>
      <tp>
        <v>0.58540051402954685</v>
        <stp/>
        <stp>StudyData</stp>
        <stp>X.US.CQGUSDUZS</stp>
        <stp>PCB</stp>
        <stp>BaseType=Index,Index=1</stp>
        <stp>Close</stp>
        <stp>M</stp>
        <stp/>
        <stp>all</stp>
        <stp/>
        <stp/>
        <stp/>
        <stp>T</stp>
        <tr r="P102" s="1"/>
        <tr r="P28" s="13"/>
      </tp>
      <tp>
        <v>-1.2943078913324764</v>
        <stp/>
        <stp>StudyData</stp>
        <stp>X.US.CQGUSDMVR</stp>
        <stp>PCB</stp>
        <stp>BaseType=Index,Index=1</stp>
        <stp>Close</stp>
        <stp>A</stp>
        <stp/>
        <stp>all</stp>
        <stp/>
        <stp/>
        <stp/>
        <stp>T</stp>
        <tr r="Q128" s="13"/>
        <tr r="Q429" s="1"/>
      </tp>
      <tp>
        <v>-2.4972046216921502</v>
        <stp/>
        <stp>StudyData</stp>
        <stp>X.US.CQGPGKUSD</stp>
        <stp>PCB</stp>
        <stp>BaseType=Index,Index=1</stp>
        <stp>Close</stp>
        <stp>A</stp>
        <stp/>
        <stp>all</stp>
        <stp/>
        <stp/>
        <stp/>
        <stp>T</stp>
        <tr r="Q425" s="1"/>
        <tr r="Q26" s="10"/>
      </tp>
      <tp>
        <v>-0.90470551356623941</v>
        <stp/>
        <stp>StudyData</stp>
        <stp>X.US.CQGGBPCHF</stp>
        <stp>PCB</stp>
        <stp>BaseType=Index,Index=1</stp>
        <stp>Close</stp>
        <stp>M</stp>
        <stp/>
        <stp>all</stp>
        <stp/>
        <stp/>
        <stp/>
        <stp>T</stp>
        <tr r="P281" s="1"/>
        <tr r="P37" s="4"/>
      </tp>
      <tp>
        <v>-6.6544442181041816E-2</v>
        <stp/>
        <stp>StudyData</stp>
        <stp>X.US.CQGCHFPLN</stp>
        <stp>PCB</stp>
        <stp>BaseType=Index,Index=1</stp>
        <stp>Close</stp>
        <stp>M</stp>
        <stp/>
        <stp>all</stp>
        <stp/>
        <stp/>
        <stp/>
        <stp>T</stp>
        <tr r="P153" s="1"/>
        <tr r="P38" s="11"/>
      </tp>
      <tp>
        <v>-0.38519928398250486</v>
        <stp/>
        <stp>StudyData</stp>
        <stp>X.US.CQGUSDKZT</stp>
        <stp>PCB</stp>
        <stp>BaseType=Index,Index=1</stp>
        <stp>Close</stp>
        <stp>M</stp>
        <stp/>
        <stp>all</stp>
        <stp/>
        <stp/>
        <stp/>
        <stp>T</stp>
        <tr r="P73" s="13"/>
        <tr r="P219" s="1"/>
      </tp>
      <tp>
        <v>5.3620000000000001E-2</v>
        <stp/>
        <stp>ContractData</stp>
        <stp>X.US.CQGMXNCHF</stp>
        <stp>Low</stp>
        <stp/>
        <stp>T</stp>
        <tr r="K219" s="1"/>
        <tr r="K32" s="9"/>
      </tp>
      <tp>
        <v>5.7950000000000008</v>
        <stp/>
        <stp>ContractData</stp>
        <stp>X.US.CQGPLNCZK</stp>
        <stp>Low</stp>
        <stp/>
        <stp>T</stp>
        <tr r="K32" s="10"/>
        <tr r="K246" s="1"/>
      </tp>
      <tp>
        <v>0.29919000000000001</v>
        <stp/>
        <stp>ContractData</stp>
        <stp>X.US.CQGMXNBRL</stp>
        <stp>Low</stp>
        <stp/>
        <stp>T</stp>
        <tr r="K30" s="9"/>
        <tr r="K217" s="1"/>
      </tp>
      <tp>
        <v>9.1070000000000011</v>
        <stp/>
        <stp>ContractData</stp>
        <stp>X.US.CQGMXNJPY</stp>
        <stp>Low</stp>
        <stp/>
        <stp>T</stp>
        <tr r="K31" s="9"/>
        <tr r="K218" s="1"/>
      </tp>
      <tp>
        <v>89.946700000000007</v>
        <stp/>
        <stp>ContractData</stp>
        <stp>X.US.CQGPLNHUF</stp>
        <stp>Low</stp>
        <stp/>
        <stp>T</stp>
        <tr r="K247" s="1"/>
        <tr r="K33" s="10"/>
      </tp>
      <tp>
        <v>22.644400000000001</v>
        <stp/>
        <stp>ContractData</stp>
        <stp>X.US.CQGPLNRUB</stp>
        <stp>Low</stp>
        <stp/>
        <stp>T</stp>
        <tr r="K248" s="1"/>
        <tr r="K34" s="10"/>
      </tp>
      <tp>
        <v>2.4871039056742887</v>
        <stp/>
        <stp>StudyData</stp>
        <stp>X.US.CQGRUBBRL</stp>
        <stp>PCB</stp>
        <stp>BaseType=Index,Index=1</stp>
        <stp>Close</stp>
        <stp>A</stp>
        <stp/>
        <stp>all</stp>
        <stp/>
        <stp/>
        <stp/>
        <stp>T</stp>
        <tr r="Q360" s="1"/>
        <tr r="Q39" s="10"/>
      </tp>
      <tp>
        <v>-1.2410409351099225</v>
        <stp/>
        <stp>StudyData</stp>
        <stp>X.US.CQGHKDIDR</stp>
        <stp>PCB</stp>
        <stp>BaseType=Index,Index=1</stp>
        <stp>Close</stp>
        <stp>M</stp>
        <stp/>
        <stp>all</stp>
        <stp/>
        <stp/>
        <stp/>
        <stp>T</stp>
        <tr r="P80" s="1"/>
        <tr r="P7" s="7"/>
      </tp>
      <tp>
        <v>-1.6699588759760344</v>
        <stp/>
        <stp>StudyData</stp>
        <stp>X.US.CQGEURPEN</stp>
        <stp>PCB</stp>
        <stp>BaseType=Index,Index=1</stp>
        <stp>Close</stp>
        <stp>A</stp>
        <stp/>
        <stp>all</stp>
        <stp/>
        <stp/>
        <stp/>
        <stp>T</stp>
        <tr r="Q335" s="1"/>
        <tr r="Q41" s="6"/>
      </tp>
      <tp>
        <v>3.1615149336828829</v>
        <stp/>
        <stp>StudyData</stp>
        <stp>X.US.CQGHKDPHP</stp>
        <stp>PCB</stp>
        <stp>BaseType=Index,Index=1</stp>
        <stp>Close</stp>
        <stp>A</stp>
        <stp/>
        <stp>all</stp>
        <stp/>
        <stp/>
        <stp/>
        <stp>T</stp>
        <tr r="Q250" s="1"/>
        <tr r="Q11" s="7"/>
      </tp>
      <tp>
        <v>0.17349063150589883</v>
        <stp/>
        <stp>StudyData</stp>
        <stp>X.US.CQGMYRCAD</stp>
        <stp>PCB</stp>
        <stp>BaseType=Index,Index=1</stp>
        <stp>Close</stp>
        <stp>M</stp>
        <stp/>
        <stp>all</stp>
        <stp/>
        <stp/>
        <stp/>
        <stp>T</stp>
        <tr r="P107" s="1"/>
        <tr r="P15" s="9"/>
      </tp>
      <tp>
        <v>0</v>
        <stp/>
        <stp>StudyData</stp>
        <stp>X.US.CQGUSDBYN</stp>
        <stp>PCB</stp>
        <stp>BaseType=Index,Index=1</stp>
        <stp>Close</stp>
        <stp>M</stp>
        <stp/>
        <stp>all</stp>
        <stp/>
        <stp/>
        <stp/>
        <stp>T</stp>
        <tr r="P229" s="1"/>
        <tr r="P83" s="13"/>
      </tp>
      <tp>
        <v>1.6636941996969204E-2</v>
        <stp/>
        <stp>StudyData</stp>
        <stp>X.US.CQGEURISK</stp>
        <stp>PCB</stp>
        <stp>BaseType=Index,Index=1</stp>
        <stp>Close</stp>
        <stp>W</stp>
        <stp/>
        <stp>all</stp>
        <stp/>
        <stp/>
        <stp/>
        <stp>T</stp>
        <tr r="O201" s="1"/>
        <tr r="O28" s="6"/>
      </tp>
      <tp>
        <v>4.9523852304375291</v>
        <stp/>
        <stp>StudyData</stp>
        <stp>X.US.CQGEURSEK</stp>
        <stp>PCB</stp>
        <stp>BaseType=Index,Index=1</stp>
        <stp>Close</stp>
        <stp>A</stp>
        <stp/>
        <stp>all</stp>
        <stp/>
        <stp/>
        <stp/>
        <stp>T</stp>
        <tr r="Q35" s="1"/>
        <tr r="Q4" s="6"/>
      </tp>
      <tp>
        <v>5.0172351317951926E-2</v>
        <stp/>
        <stp>StudyData</stp>
        <stp>X.US.CQGEURUSD</stp>
        <stp>PCB</stp>
        <stp>BaseType=Index,Index=1</stp>
        <stp>Close</stp>
        <stp>W</stp>
        <stp/>
        <stp>all</stp>
        <stp/>
        <stp/>
        <stp/>
        <stp>T</stp>
        <tr r="O241" s="1"/>
        <tr r="O30" s="6"/>
      </tp>
      <tp>
        <v>5.957898044144212</v>
        <stp/>
        <stp>StudyData</stp>
        <stp>X.US.CQGPHPJPY</stp>
        <stp>PCB</stp>
        <stp>BaseType=Index,Index=1</stp>
        <stp>Close</stp>
        <stp>A</stp>
        <stp/>
        <stp>all</stp>
        <stp/>
        <stp/>
        <stp/>
        <stp>T</stp>
        <tr r="Q24" s="1"/>
        <tr r="Q28" s="10"/>
      </tp>
      <tp>
        <v>0.18172751953016508</v>
        <stp/>
        <stp>StudyData</stp>
        <stp>X.US.CQGAUDCAD</stp>
        <stp>PCB</stp>
        <stp>BaseType=Index,Index=1</stp>
        <stp>Close</stp>
        <stp>A</stp>
        <stp/>
        <stp>all</stp>
        <stp/>
        <stp/>
        <stp/>
        <stp>T</stp>
        <tr r="Q352" s="1"/>
        <tr r="Q13" s="3"/>
      </tp>
      <tp>
        <v>2.0747296518620817</v>
        <stp/>
        <stp>StudyData</stp>
        <stp>X.US.CQGUSDRUB</stp>
        <stp>PCB</stp>
        <stp>BaseType=Index,Index=1</stp>
        <stp>Close</stp>
        <stp>A</stp>
        <stp/>
        <stp>all</stp>
        <stp/>
        <stp/>
        <stp/>
        <stp>T</stp>
        <tr r="Q340" s="1"/>
        <tr r="Q112" s="13"/>
      </tp>
      <tp>
        <v>51.962206164357461</v>
        <stp/>
        <stp>StudyData</stp>
        <stp>X.US.CQGGBPEGP</stp>
        <stp>PCB</stp>
        <stp>BaseType=Index,Index=1</stp>
        <stp>Close</stp>
        <stp>A</stp>
        <stp/>
        <stp>all</stp>
        <stp/>
        <stp/>
        <stp/>
        <stp>T</stp>
        <tr r="Q426" s="1"/>
        <tr r="Q61" s="4"/>
      </tp>
      <tp>
        <v>-0.10006033049338776</v>
        <stp/>
        <stp>StudyData</stp>
        <stp>X.US.CQGCADEUR</stp>
        <stp>PCB</stp>
        <stp>BaseType=Index,Index=1</stp>
        <stp>Close</stp>
        <stp>W</stp>
        <stp/>
        <stp>all</stp>
        <stp/>
        <stp/>
        <stp/>
        <stp>T</stp>
        <tr r="O311" s="1"/>
        <tr r="O10" s="5"/>
      </tp>
      <tp>
        <v>-0.64008939686523392</v>
        <stp/>
        <stp>StudyData</stp>
        <stp>X.US.CQGNZDMXN</stp>
        <stp>PCB</stp>
        <stp>BaseType=Index,Index=1</stp>
        <stp>Close</stp>
        <stp>W</stp>
        <stp/>
        <stp>all</stp>
        <stp/>
        <stp/>
        <stp/>
        <stp>T</stp>
        <tr r="O323" s="1"/>
        <tr r="O19" s="10"/>
      </tp>
      <tp>
        <v>9.4673988121752924E-3</v>
        <stp/>
        <stp>StudyData</stp>
        <stp>X.US.CQGUSDPYG</stp>
        <stp>PCB</stp>
        <stp>BaseType=Index,Index=1</stp>
        <stp>Close</stp>
        <stp>M</stp>
        <stp/>
        <stp>all</stp>
        <stp/>
        <stp/>
        <stp/>
        <stp>T</stp>
        <tr r="P214" s="1"/>
        <tr r="P68" s="13"/>
      </tp>
      <tp>
        <v>4.0486203122299615</v>
        <stp/>
        <stp>StudyData</stp>
        <stp>X.US.CQGUSDHUF</stp>
        <stp>PCB</stp>
        <stp>BaseType=Index,Index=1</stp>
        <stp>Close</stp>
        <stp>A</stp>
        <stp/>
        <stp>all</stp>
        <stp/>
        <stp/>
        <stp/>
        <stp>T</stp>
        <tr r="Q35" s="13"/>
        <tr r="Q114" s="1"/>
      </tp>
      <tp>
        <v>-4.6434494195688201</v>
        <stp/>
        <stp>StudyData</stp>
        <stp>X.US.CQGKRWHKD</stp>
        <stp>PCB</stp>
        <stp>BaseType=Index,Index=1</stp>
        <stp>Close</stp>
        <stp>A</stp>
        <stp/>
        <stp>all</stp>
        <stp/>
        <stp/>
        <stp/>
        <stp>T</stp>
        <tr r="Q369" s="1"/>
        <tr r="Q26" s="11"/>
      </tp>
      <tp>
        <v>-0.27405128205127377</v>
        <stp/>
        <stp>StudyData</stp>
        <stp>X.US.CQGUSDLYD</stp>
        <stp>PCB</stp>
        <stp>BaseType=Index,Index=1</stp>
        <stp>Close</stp>
        <stp>M</stp>
        <stp/>
        <stp>all</stp>
        <stp/>
        <stp/>
        <stp/>
        <stp>T</stp>
        <tr r="P116" s="13"/>
        <tr r="P368" s="1"/>
      </tp>
      <tp>
        <v>-0.10038720780151038</v>
        <stp/>
        <stp>StudyData</stp>
        <stp>X.US.CQGUSDGYD</stp>
        <stp>PCB</stp>
        <stp>BaseType=Index,Index=1</stp>
        <stp>Close</stp>
        <stp>M</stp>
        <stp/>
        <stp>all</stp>
        <stp/>
        <stp/>
        <stp/>
        <stp>T</stp>
        <tr r="P215" s="1"/>
        <tr r="P69" s="13"/>
      </tp>
      <tp>
        <v>0</v>
        <stp/>
        <stp>StudyData</stp>
        <stp>X.US.CQGUSDXCD</stp>
        <stp>PCB</stp>
        <stp>BaseType=Index,Index=1</stp>
        <stp>Close</stp>
        <stp>W</stp>
        <stp/>
        <stp>all</stp>
        <stp/>
        <stp/>
        <stp/>
        <stp>T</stp>
        <tr r="O65" s="13"/>
        <tr r="O211" s="1"/>
      </tp>
      <tp>
        <v>-0.51388838010109217</v>
        <stp/>
        <stp>StudyData</stp>
        <stp>X.US.CQGGBPDKK</stp>
        <stp>PCB</stp>
        <stp>BaseType=Index,Index=1</stp>
        <stp>Close</stp>
        <stp>M</stp>
        <stp/>
        <stp>all</stp>
        <stp/>
        <stp/>
        <stp/>
        <stp>T</stp>
        <tr r="P327" s="1"/>
        <tr r="P46" s="4"/>
      </tp>
      <tp>
        <v>7.0992517410491995</v>
        <stp/>
        <stp>StudyData</stp>
        <stp>X.US.CQGHKDTHB</stp>
        <stp>PCB</stp>
        <stp>BaseType=Index,Index=1</stp>
        <stp>Close</stp>
        <stp>A</stp>
        <stp/>
        <stp>all</stp>
        <stp/>
        <stp/>
        <stp/>
        <stp>T</stp>
        <tr r="Q41" s="1"/>
        <tr r="Q5" s="7"/>
      </tp>
      <tp>
        <v>0.47846889952153154</v>
        <stp/>
        <stp>StudyData</stp>
        <stp>X.US.CQGCNYAUD</stp>
        <stp>PCB</stp>
        <stp>BaseType=Index,Index=1</stp>
        <stp>Close</stp>
        <stp>W</stp>
        <stp/>
        <stp>all</stp>
        <stp/>
        <stp/>
        <stp/>
        <stp>T</stp>
        <tr r="O7" s="1"/>
        <tr r="O18" s="5"/>
      </tp>
      <tp>
        <v>-0.55805669618563014</v>
        <stp/>
        <stp>StudyData</stp>
        <stp>X.US.CQGCHFRUB</stp>
        <stp>PCB</stp>
        <stp>BaseType=Index,Index=1</stp>
        <stp>Close</stp>
        <stp>W</stp>
        <stp/>
        <stp>all</stp>
        <stp/>
        <stp/>
        <stp/>
        <stp>T</stp>
        <tr r="O243" s="1"/>
        <tr r="O40" s="11"/>
      </tp>
      <tp>
        <v>-1.5414950692730818</v>
        <stp/>
        <stp>StudyData</stp>
        <stp>X.US.CQGCADNOK</stp>
        <stp>PCB</stp>
        <stp>BaseType=Index,Index=1</stp>
        <stp>Close</stp>
        <stp>M</stp>
        <stp/>
        <stp>all</stp>
        <stp/>
        <stp/>
        <stp/>
        <stp>T</stp>
        <tr r="P55" s="1"/>
        <tr r="P4" s="5"/>
      </tp>
      <tp>
        <v>1.6591347887891696</v>
        <stp/>
        <stp>StudyData</stp>
        <stp>X.US.CQGNZDGBP</stp>
        <stp>PCB</stp>
        <stp>BaseType=Index,Index=1</stp>
        <stp>Close</stp>
        <stp>M</stp>
        <stp/>
        <stp>all</stp>
        <stp/>
        <stp/>
        <stp/>
        <stp>T</stp>
        <tr r="P76" s="1"/>
        <tr r="P8" s="10"/>
      </tp>
      <tp>
        <v>-1.054619385198778</v>
        <stp/>
        <stp>StudyData</stp>
        <stp>X.US.CQGMYRZAR</stp>
        <stp>PCB</stp>
        <stp>BaseType=Index,Index=1</stp>
        <stp>Close</stp>
        <stp>M</stp>
        <stp/>
        <stp>all</stp>
        <stp/>
        <stp/>
        <stp/>
        <stp>T</stp>
        <tr r="P265" s="1"/>
        <tr r="P23" s="9"/>
      </tp>
      <tp>
        <v>2.1459843536926746</v>
        <stp/>
        <stp>StudyData</stp>
        <stp>X.US.CQGBRLCNY</stp>
        <stp>PCB</stp>
        <stp>BaseType=Index,Index=1</stp>
        <stp>Close</stp>
        <stp>M</stp>
        <stp/>
        <stp>all</stp>
        <stp/>
        <stp/>
        <stp/>
        <stp>T</stp>
        <tr r="P129" s="1"/>
        <tr r="P12" s="4"/>
      </tp>
      <tp>
        <v>-6.4875470742734365E-2</v>
        <stp/>
        <stp>StudyData</stp>
        <stp>X.US.CQGCNYRUB</stp>
        <stp>PCB</stp>
        <stp>BaseType=Index,Index=1</stp>
        <stp>Close</stp>
        <stp>W</stp>
        <stp/>
        <stp>all</stp>
        <stp/>
        <stp/>
        <stp/>
        <stp>T</stp>
        <tr r="O273" s="1"/>
        <tr r="O22" s="5"/>
      </tp>
      <tp>
        <v>51.780366056572376</v>
        <stp/>
        <stp>StudyData</stp>
        <stp>X.US.CQGGBPNGN</stp>
        <stp>PCB</stp>
        <stp>BaseType=Index,Index=1</stp>
        <stp>Close</stp>
        <stp>A</stp>
        <stp/>
        <stp>all</stp>
        <stp/>
        <stp/>
        <stp/>
        <stp>T</stp>
        <tr r="Q416" s="1"/>
        <tr r="Q60" s="4"/>
      </tp>
      <tp>
        <v>-0.42477867256040086</v>
        <stp/>
        <stp>StudyData</stp>
        <stp>X.US.CQGCHFHUF</stp>
        <stp>PCB</stp>
        <stp>BaseType=Index,Index=1</stp>
        <stp>Close</stp>
        <stp>W</stp>
        <stp/>
        <stp>all</stp>
        <stp/>
        <stp/>
        <stp/>
        <stp>T</stp>
        <tr r="O141" s="1"/>
        <tr r="O37" s="11"/>
      </tp>
      <tp>
        <v>4.9296894522819565</v>
        <stp/>
        <stp>StudyData</stp>
        <stp>X.US.CQGUSDMUR</stp>
        <stp>PCB</stp>
        <stp>BaseType=Index,Index=1</stp>
        <stp>Close</stp>
        <stp>A</stp>
        <stp/>
        <stp>all</stp>
        <stp/>
        <stp/>
        <stp/>
        <stp>T</stp>
        <tr r="Q384" s="1"/>
        <tr r="Q118" s="13"/>
      </tp>
      <tp>
        <v>-0.71241487689889593</v>
        <stp/>
        <stp>StudyData</stp>
        <stp>X.US.CQGUSDMYR</stp>
        <stp>PCB</stp>
        <stp>BaseType=Index,Index=1</stp>
        <stp>Close</stp>
        <stp>M</stp>
        <stp/>
        <stp>all</stp>
        <stp/>
        <stp/>
        <stp/>
        <stp>T</stp>
        <tr r="P262" s="1"/>
        <tr r="P98" s="13"/>
      </tp>
      <tp>
        <v>-0.62707825597672928</v>
        <stp/>
        <stp>StudyData</stp>
        <stp>X.US.CQGUSDSCR</stp>
        <stp>PCB</stp>
        <stp>BaseType=Index,Index=1</stp>
        <stp>Close</stp>
        <stp>W</stp>
        <stp/>
        <stp>all</stp>
        <stp/>
        <stp/>
        <stp/>
        <stp>T</stp>
        <tr r="O2" s="13"/>
        <tr r="O2" s="1"/>
      </tp>
      <tp>
        <v>-2.8908518129594105</v>
        <stp/>
        <stp>StudyData</stp>
        <stp>X.US.CQGBRLGBP</stp>
        <stp>PCB</stp>
        <stp>BaseType=Index,Index=1</stp>
        <stp>Close</stp>
        <stp>A</stp>
        <stp/>
        <stp>all</stp>
        <stp/>
        <stp/>
        <stp/>
        <stp>T</stp>
        <tr r="Q44" s="1"/>
        <tr r="Q5" s="4"/>
      </tp>
      <tp>
        <v>-0.87770030605330573</v>
        <stp/>
        <stp>StudyData</stp>
        <stp>X.US.CQGCHFNOK</stp>
        <stp>PCB</stp>
        <stp>BaseType=Index,Index=1</stp>
        <stp>Close</stp>
        <stp>M</stp>
        <stp/>
        <stp>all</stp>
        <stp/>
        <stp/>
        <stp/>
        <stp>T</stp>
        <tr r="P50" s="1"/>
        <tr r="P35" s="11"/>
      </tp>
      <tp>
        <v>-0.22426355081462326</v>
        <stp/>
        <stp>StudyData</stp>
        <stp>X.US.CQGCADRUB</stp>
        <stp>PCB</stp>
        <stp>BaseType=Index,Index=1</stp>
        <stp>Close</stp>
        <stp>W</stp>
        <stp/>
        <stp>all</stp>
        <stp/>
        <stp/>
        <stp/>
        <stp>T</stp>
        <tr r="O137" s="1"/>
        <tr r="O6" s="5"/>
      </tp>
      <tp>
        <v>0</v>
        <stp/>
        <stp>StudyData</stp>
        <stp>X.US.CQGUSDSYP</stp>
        <stp>PCB</stp>
        <stp>BaseType=Index,Index=1</stp>
        <stp>Close</stp>
        <stp>M</stp>
        <stp/>
        <stp>all</stp>
        <stp/>
        <stp/>
        <stp/>
        <stp>T</stp>
        <tr r="P233" s="1"/>
        <tr r="P87" s="13"/>
      </tp>
      <tp>
        <v>2.1806318681318611</v>
        <stp/>
        <stp>StudyData</stp>
        <stp>X.US.CQGUSDVUV</stp>
        <stp>PCB</stp>
        <stp>BaseType=Index,Index=1</stp>
        <stp>Close</stp>
        <stp>A</stp>
        <stp/>
        <stp>all</stp>
        <stp/>
        <stp/>
        <stp/>
        <stp>T</stp>
        <tr r="Q372" s="1"/>
        <tr r="Q117" s="13"/>
      </tp>
      <tp>
        <v>-17.103132374034146</v>
        <stp/>
        <stp>StudyData</stp>
        <stp>X.US.CQGEURKES</stp>
        <stp>PCB</stp>
        <stp>BaseType=Index,Index=1</stp>
        <stp>Close</stp>
        <stp>A</stp>
        <stp/>
        <stp>all</stp>
        <stp/>
        <stp/>
        <stp/>
        <stp>T</stp>
        <tr r="Q415" s="1"/>
        <tr r="Q43" s="6"/>
      </tp>
      <tp>
        <v>0.40468638084518765</v>
        <stp/>
        <stp>StudyData</stp>
        <stp>X.US.CQGGBPHKD</stp>
        <stp>PCB</stp>
        <stp>BaseType=Index,Index=1</stp>
        <stp>Close</stp>
        <stp>M</stp>
        <stp/>
        <stp>all</stp>
        <stp/>
        <stp/>
        <stp/>
        <stp>T</stp>
        <tr r="P42" s="4"/>
        <tr r="P310" s="1"/>
      </tp>
      <tp>
        <v>1.0416976695735034</v>
        <stp/>
        <stp>StudyData</stp>
        <stp>X.US.CQGGBPSGD</stp>
        <stp>PCB</stp>
        <stp>BaseType=Index,Index=1</stp>
        <stp>Close</stp>
        <stp>A</stp>
        <stp/>
        <stp>all</stp>
        <stp/>
        <stp/>
        <stp/>
        <stp>T</stp>
        <tr r="Q33" s="4"/>
        <tr r="Q188" s="1"/>
      </tp>
      <tp>
        <v>-1.0109519797809543</v>
        <stp/>
        <stp>StudyData</stp>
        <stp>X.US.CQGSBDUSD</stp>
        <stp>PCB</stp>
        <stp>BaseType=Index,Index=1</stp>
        <stp>Close</stp>
        <stp>A</stp>
        <stp/>
        <stp>all</stp>
        <stp/>
        <stp/>
        <stp/>
        <stp>T</stp>
        <tr r="Q204" s="1"/>
        <tr r="Q16" s="11"/>
      </tp>
      <tp>
        <v>-0.5736935433399365</v>
        <stp/>
        <stp>StudyData</stp>
        <stp>X.US.CQGUSDUYU</stp>
        <stp>PCB</stp>
        <stp>BaseType=Index,Index=1</stp>
        <stp>Close</stp>
        <stp>M</stp>
        <stp/>
        <stp>all</stp>
        <stp/>
        <stp/>
        <stp/>
        <stp>T</stp>
        <tr r="P238" s="1"/>
        <tr r="P92" s="13"/>
      </tp>
      <tp>
        <v>-2.0268047028610501</v>
        <stp/>
        <stp>StudyData</stp>
        <stp>X.US.CQGAUDZAR</stp>
        <stp>PCB</stp>
        <stp>BaseType=Index,Index=1</stp>
        <stp>Close</stp>
        <stp>A</stp>
        <stp/>
        <stp>all</stp>
        <stp/>
        <stp/>
        <stp/>
        <stp>T</stp>
        <tr r="Q400" s="1"/>
        <tr r="Q22" s="3"/>
      </tp>
      <tp>
        <v>0.15278866799059926</v>
        <stp/>
        <stp>StudyData</stp>
        <stp>X.US.CQGEURBRL</stp>
        <stp>PCB</stp>
        <stp>BaseType=Index,Index=1</stp>
        <stp>Close</stp>
        <stp>W</stp>
        <stp/>
        <stp>all</stp>
        <stp/>
        <stp/>
        <stp/>
        <stp>T</stp>
        <tr r="O178" s="1"/>
        <tr r="O25" s="6"/>
      </tp>
      <tp>
        <v>0.3667004759304035</v>
        <stp/>
        <stp>StudyData</stp>
        <stp>X.US.CQGTHBMYR</stp>
        <stp>PCB</stp>
        <stp>BaseType=Index,Index=1</stp>
        <stp>Close</stp>
        <stp>M</stp>
        <stp/>
        <stp>all</stp>
        <stp/>
        <stp/>
        <stp/>
        <stp>T</stp>
        <tr r="P394" s="1"/>
        <tr r="P14" s="12"/>
      </tp>
      <tp>
        <v>-6.316769823172212</v>
        <stp/>
        <stp>StudyData</stp>
        <stp>X.US.CQGJPYDKK</stp>
        <stp>PCB</stp>
        <stp>BaseType=Index,Index=1</stp>
        <stp>Close</stp>
        <stp>A</stp>
        <stp/>
        <stp>all</stp>
        <stp/>
        <stp/>
        <stp/>
        <stp>T</stp>
        <tr r="Q399" s="1"/>
        <tr r="Q20" s="8"/>
      </tp>
      <tp>
        <v>0.8890347176650697</v>
        <stp/>
        <stp>StudyData</stp>
        <stp>X.US.CQGGBPJPY</stp>
        <stp>PCB</stp>
        <stp>BaseType=Index,Index=1</stp>
        <stp>Close</stp>
        <stp>W</stp>
        <stp/>
        <stp>all</stp>
        <stp/>
        <stp/>
        <stp/>
        <stp>T</stp>
        <tr r="O24" s="4"/>
        <tr r="O59" s="1"/>
      </tp>
      <tp>
        <v>0</v>
        <stp/>
        <stp>StudyData</stp>
        <stp>X.US.CQGMYRNZD</stp>
        <stp>PCB</stp>
        <stp>BaseType=Index,Index=1</stp>
        <stp>Close</stp>
        <stp>W</stp>
        <stp/>
        <stp>all</stp>
        <stp/>
        <stp/>
        <stp/>
        <stp>T</stp>
        <tr r="O271" s="1"/>
        <tr r="O24" s="9"/>
      </tp>
      <tp>
        <v>-1.6243844376502308</v>
        <stp/>
        <stp>StudyData</stp>
        <stp>X.US.CQGUSDMXN</stp>
        <stp>PCB</stp>
        <stp>BaseType=Index,Index=1</stp>
        <stp>Close</stp>
        <stp>M</stp>
        <stp/>
        <stp>all</stp>
        <stp/>
        <stp/>
        <stp/>
        <stp>T</stp>
        <tr r="P364" s="1"/>
        <tr r="P115" s="13"/>
      </tp>
      <tp>
        <v>0.36627837156239562</v>
        <stp/>
        <stp>StudyData</stp>
        <stp>X.US.CQGUSDBTN</stp>
        <stp>PCB</stp>
        <stp>BaseType=Index,Index=1</stp>
        <stp>Close</stp>
        <stp>A</stp>
        <stp/>
        <stp>all</stp>
        <stp/>
        <stp/>
        <stp/>
        <stp>T</stp>
        <tr r="Q209" s="1"/>
        <tr r="Q63" s="13"/>
      </tp>
      <tp>
        <v>3.1746031746031713</v>
        <stp/>
        <stp>StudyData</stp>
        <stp>X.US.CQGUSDSTN</stp>
        <stp>PCB</stp>
        <stp>BaseType=Index,Index=1</stp>
        <stp>Close</stp>
        <stp>A</stp>
        <stp/>
        <stp>all</stp>
        <stp/>
        <stp/>
        <stp/>
        <stp>T</stp>
        <tr r="Q230" s="1"/>
        <tr r="Q84" s="13"/>
      </tp>
      <tp>
        <v>2.5802580258025789</v>
        <stp/>
        <stp>StudyData</stp>
        <stp>X.US.CQGBRLBOB</stp>
        <stp>PCB</stp>
        <stp>BaseType=Index,Index=1</stp>
        <stp>Close</stp>
        <stp>M</stp>
        <stp/>
        <stp>all</stp>
        <stp/>
        <stp/>
        <stp/>
        <stp>T</stp>
        <tr r="P180" s="1"/>
        <tr r="P16" s="4"/>
      </tp>
      <tp>
        <v>-0.3160521208760666</v>
        <stp/>
        <stp>StudyData</stp>
        <stp>X.US.CQGBRLRUB</stp>
        <stp>PCB</stp>
        <stp>BaseType=Index,Index=1</stp>
        <stp>Close</stp>
        <stp>W</stp>
        <stp/>
        <stp>all</stp>
        <stp/>
        <stp/>
        <stp/>
        <stp>T</stp>
        <tr r="O68" s="1"/>
        <tr r="O8" s="4"/>
      </tp>
      <tp>
        <v>2.3101065889497989</v>
        <stp/>
        <stp>StudyData</stp>
        <stp>X.US.CQGSGDKRW</stp>
        <stp>PCB</stp>
        <stp>BaseType=Index,Index=1</stp>
        <stp>Close</stp>
        <stp>A</stp>
        <stp/>
        <stp>all</stp>
        <stp/>
        <stp/>
        <stp/>
        <stp>T</stp>
        <tr r="Q147" s="1"/>
        <tr r="Q7" s="11"/>
      </tp>
      <tp>
        <v>-2.0804676753782654</v>
        <stp/>
        <stp>StudyData</stp>
        <stp>X.US.CQGEURSRD</stp>
        <stp>PCB</stp>
        <stp>BaseType=Index,Index=1</stp>
        <stp>Close</stp>
        <stp>W</stp>
        <stp/>
        <stp>all</stp>
        <stp/>
        <stp/>
        <stp/>
        <stp>T</stp>
        <tr r="O424" s="1"/>
        <tr r="O46" s="6"/>
      </tp>
      <tp>
        <v>1.4830165463199767</v>
        <stp/>
        <stp>StudyData</stp>
        <stp>X.US.CQGXCUMYR</stp>
        <stp>PCB</stp>
        <stp>BaseType=Index,Index=1</stp>
        <stp>Close</stp>
        <stp>A</stp>
        <stp/>
        <stp>all</stp>
        <stp/>
        <stp/>
        <stp/>
        <stp>T</stp>
        <tr r="Q326" s="1"/>
        <tr r="Q142" s="13"/>
      </tp>
      <tp>
        <v>1.635212297543281</v>
        <stp/>
        <stp>StudyData</stp>
        <stp>X.US.CQGNZDNOK</stp>
        <stp>PCB</stp>
        <stp>BaseType=Index,Index=1</stp>
        <stp>Close</stp>
        <stp>A</stp>
        <stp/>
        <stp>all</stp>
        <stp/>
        <stp/>
        <stp/>
        <stp>T</stp>
        <tr r="Q26" s="1"/>
        <tr r="Q5" s="10"/>
      </tp>
      <tp>
        <v>1.8182785780174655</v>
        <stp/>
        <stp>StudyData</stp>
        <stp>X.US.CQGUSDETB</stp>
        <stp>PCB</stp>
        <stp>BaseType=Index,Index=1</stp>
        <stp>Close</stp>
        <stp>A</stp>
        <stp/>
        <stp>all</stp>
        <stp/>
        <stp/>
        <stp/>
        <stp>T</stp>
        <tr r="Q4" s="13"/>
        <tr r="Q4" s="1"/>
      </tp>
      <tp>
        <v>-0.39464023494860906</v>
        <stp/>
        <stp>StudyData</stp>
        <stp>X.US.CQGEURCHF</stp>
        <stp>PCB</stp>
        <stp>BaseType=Index,Index=1</stp>
        <stp>Close</stp>
        <stp>M</stp>
        <stp/>
        <stp>all</stp>
        <stp/>
        <stp/>
        <stp/>
        <stp>T</stp>
        <tr r="P125" s="1"/>
        <tr r="P18" s="6"/>
      </tp>
      <tp>
        <v>1.2716763005780227</v>
        <stp/>
        <stp>StudyData</stp>
        <stp>X.US.CQGJPYSGD</stp>
        <stp>PCB</stp>
        <stp>BaseType=Index,Index=1</stp>
        <stp>Close</stp>
        <stp>M</stp>
        <stp/>
        <stp>all</stp>
        <stp/>
        <stp/>
        <stp/>
        <stp>T</stp>
        <tr r="P382" s="1"/>
        <tr r="P15" s="8"/>
      </tp>
      <tp>
        <v>-0.42080326197210827</v>
        <stp/>
        <stp>StudyData</stp>
        <stp>X.US.CQGSGDIDR</stp>
        <stp>PCB</stp>
        <stp>BaseType=Index,Index=1</stp>
        <stp>Close</stp>
        <stp>W</stp>
        <stp/>
        <stp>all</stp>
        <stp/>
        <stp/>
        <stp/>
        <stp>T</stp>
        <tr r="O152" s="1"/>
        <tr r="O8" s="11"/>
      </tp>
      <tp>
        <v>-8.0469404861699234E-2</v>
        <stp/>
        <stp>StudyData</stp>
        <stp>X.US.CQGBRLAUD</stp>
        <stp>PCB</stp>
        <stp>BaseType=Index,Index=1</stp>
        <stp>Close</stp>
        <stp>W</stp>
        <stp/>
        <stp>all</stp>
        <stp/>
        <stp/>
        <stp/>
        <stp>T</stp>
        <tr r="O46" s="1"/>
        <tr r="O6" s="4"/>
      </tp>
      <tp>
        <v>-1.5374223727711007E-2</v>
        <stp/>
        <stp>StudyData</stp>
        <stp>X.US.CQGEURTHB</stp>
        <stp>PCB</stp>
        <stp>BaseType=Index,Index=1</stp>
        <stp>Close</stp>
        <stp>M</stp>
        <stp/>
        <stp>all</stp>
        <stp/>
        <stp/>
        <stp/>
        <stp>T</stp>
        <tr r="P36" s="1"/>
        <tr r="P5" s="6"/>
      </tp>
      <tp>
        <v>-0.36498507550906056</v>
        <stp/>
        <stp>StudyData</stp>
        <stp>X.US.CQGUSDTTD</stp>
        <stp>PCB</stp>
        <stp>BaseType=Index,Index=1</stp>
        <stp>Close</stp>
        <stp>A</stp>
        <stp/>
        <stp>all</stp>
        <stp/>
        <stp/>
        <stp/>
        <stp>T</stp>
        <tr r="Q72" s="1"/>
        <tr r="Q21" s="13"/>
      </tp>
      <tp>
        <v>1.7549401565365714E-3</v>
        <stp/>
        <stp>StudyData</stp>
        <stp>X.US.CQGNZDMYR</stp>
        <stp>PCB</stp>
        <stp>BaseType=Index,Index=1</stp>
        <stp>Close</stp>
        <stp>W</stp>
        <stp/>
        <stp>all</stp>
        <stp/>
        <stp/>
        <stp/>
        <stp>T</stp>
        <tr r="O166" s="1"/>
        <tr r="O14" s="10"/>
      </tp>
      <tp>
        <v>-8.7652997588834228E-2</v>
        <stp/>
        <stp>StudyData</stp>
        <stp>X.US.CQGEURTRY</stp>
        <stp>PCB</stp>
        <stp>BaseType=Index,Index=1</stp>
        <stp>Close</stp>
        <stp>W</stp>
        <stp/>
        <stp>all</stp>
        <stp/>
        <stp/>
        <stp/>
        <stp>T</stp>
        <tr r="O118" s="1"/>
        <tr r="O15" s="6"/>
      </tp>
      <tp>
        <v>-0.1528467711119616</v>
        <stp/>
        <stp>StudyData</stp>
        <stp>X.US.CQGBRLEUR</stp>
        <stp>PCB</stp>
        <stp>BaseType=Index,Index=1</stp>
        <stp>Close</stp>
        <stp>W</stp>
        <stp/>
        <stp>all</stp>
        <stp/>
        <stp/>
        <stp/>
        <stp>T</stp>
        <tr r="O269" s="1"/>
        <tr r="O17" s="4"/>
      </tp>
      <tp>
        <v>0.23230236311119831</v>
        <stp/>
        <stp>StudyData</stp>
        <stp>X.US.CQGEURKRW</stp>
        <stp>PCB</stp>
        <stp>BaseType=Index,Index=1</stp>
        <stp>Close</stp>
        <stp>W</stp>
        <stp/>
        <stp>all</stp>
        <stp/>
        <stp/>
        <stp/>
        <stp>T</stp>
        <tr r="O63" s="1"/>
        <tr r="O8" s="6"/>
      </tp>
      <tp>
        <v>1.7088356073652107</v>
        <stp/>
        <stp>StudyData</stp>
        <stp>X.US.CQGBRLCOP</stp>
        <stp>PCB</stp>
        <stp>BaseType=Index,Index=1</stp>
        <stp>Close</stp>
        <stp>M</stp>
        <stp/>
        <stp>all</stp>
        <stp/>
        <stp/>
        <stp/>
        <stp>T</stp>
        <tr r="P140" s="1"/>
        <tr r="P14" s="4"/>
      </tp>
      <tp>
        <v>-0.9069425815928942</v>
        <stp/>
        <stp>StudyData</stp>
        <stp>X.US.CQGUSDGTQ</stp>
        <stp>PCB</stp>
        <stp>BaseType=Index,Index=1</stp>
        <stp>Close</stp>
        <stp>A</stp>
        <stp/>
        <stp>all</stp>
        <stp/>
        <stp/>
        <stp/>
        <stp>T</stp>
        <tr r="Q114" s="13"/>
        <tr r="Q350" s="1"/>
      </tp>
      <tp>
        <v>0</v>
        <stp/>
        <stp>StudyData</stp>
        <stp>X.US.CQGUSDLBP</stp>
        <stp>PCB</stp>
        <stp>BaseType=Index,Index=1</stp>
        <stp>Close</stp>
        <stp>W</stp>
        <stp/>
        <stp>all</stp>
        <stp/>
        <stp/>
        <stp/>
        <stp>T</stp>
        <tr r="O221" s="1"/>
        <tr r="O75" s="13"/>
      </tp>
      <tp>
        <v>-1.4760889805896822E-2</v>
        <stp/>
        <stp>StudyData</stp>
        <stp>X.US.CQGEURPHP</stp>
        <stp>PCB</stp>
        <stp>BaseType=Index,Index=1</stp>
        <stp>Close</stp>
        <stp>M</stp>
        <stp/>
        <stp>all</stp>
        <stp/>
        <stp/>
        <stp/>
        <stp>T</stp>
        <tr r="P244" s="1"/>
        <tr r="P31" s="6"/>
      </tp>
      <tp>
        <v>0.12997674100423842</v>
        <stp/>
        <stp>StudyData</stp>
        <stp>X.US.CQGTWDMYR</stp>
        <stp>PCB</stp>
        <stp>BaseType=Index,Index=1</stp>
        <stp>Close</stp>
        <stp>M</stp>
        <stp/>
        <stp>all</stp>
        <stp/>
        <stp/>
        <stp/>
        <stp>T</stp>
        <tr r="P389" s="1"/>
        <tr r="P8" s="12"/>
      </tp>
      <tp>
        <v>0.20902917209856783</v>
        <stp/>
        <stp>StudyData</stp>
        <stp>X.US.CQGEURARS</stp>
        <stp>PCB</stp>
        <stp>BaseType=Index,Index=1</stp>
        <stp>Close</stp>
        <stp>W</stp>
        <stp/>
        <stp>all</stp>
        <stp/>
        <stp/>
        <stp/>
        <stp>T</stp>
        <tr r="O264" s="1"/>
        <tr r="O35" s="6"/>
      </tp>
      <tp>
        <v>1.7001000058826992</v>
        <stp/>
        <stp>StudyData</stp>
        <stp>X.US.CQGEURIDR</stp>
        <stp>PCB</stp>
        <stp>BaseType=Index,Index=1</stp>
        <stp>Close</stp>
        <stp>A</stp>
        <stp/>
        <stp>all</stp>
        <stp/>
        <stp/>
        <stp/>
        <stp>T</stp>
        <tr r="Q88" s="1"/>
        <tr r="Q9" s="6"/>
      </tp>
      <tp>
        <v>0.15673000000000001</v>
        <stp/>
        <stp>ContractData</stp>
        <stp>X.US.CQGBRLGBP</stp>
        <stp>Low</stp>
        <stp/>
        <stp>T</stp>
        <tr r="K7" s="4"/>
        <tr r="K27" s="1"/>
      </tp>
      <tp>
        <v>-8.0242101884543074E-2</v>
        <stp/>
        <stp>ContractData</stp>
        <stp>X.US.CQGTHBIDR</stp>
        <stp>PerCentNetLastTrade</stp>
        <stp/>
        <stp>T</stp>
        <tr r="N302" s="1"/>
        <tr r="N10" s="12"/>
        <tr r="E298" s="1"/>
        <tr r="E11" s="12"/>
        <tr r="F298" s="1"/>
        <tr r="F11" s="12"/>
      </tp>
      <tp>
        <v>-8.7796550462693246E-2</v>
        <stp/>
        <stp>ContractData</stp>
        <stp>X.US.CQGTHBKRW</stp>
        <stp>PerCentNetLastTrade</stp>
        <stp/>
        <stp>T</stp>
        <tr r="N308" s="1"/>
        <tr r="F14" s="12"/>
        <tr r="E301" s="1"/>
        <tr r="F301" s="1"/>
        <tr r="E14" s="12"/>
        <tr r="N11" s="12"/>
      </tp>
      <tp>
        <v>0.18279000000000001</v>
        <stp/>
        <stp>ContractData</stp>
        <stp>X.US.CQGBRLEUR</stp>
        <stp>Low</stp>
        <stp/>
        <stp>T</stp>
        <tr r="K31" s="1"/>
        <tr r="K11" s="4"/>
      </tp>
      <tp>
        <v>0.44749899105002017</v>
        <stp/>
        <stp>ContractData</stp>
        <stp>X.US.CQGRUBJPY</stp>
        <stp>PerCentNetLastTrade</stp>
        <stp/>
        <stp>T</stp>
        <tr r="N8" s="1"/>
        <tr r="E251" s="1"/>
        <tr r="F38" s="10"/>
        <tr r="N36" s="10"/>
        <tr r="F251" s="1"/>
        <tr r="E38" s="10"/>
      </tp>
      <tp>
        <v>-7.6878723813184696E-2</v>
        <stp/>
        <stp>ContractData</stp>
        <stp>X.US.CQGRUBMYR</stp>
        <stp>PerCentNetLastTrade</stp>
        <stp/>
        <stp>T</stp>
        <tr r="N300" s="1"/>
        <tr r="N38" s="10"/>
        <tr r="F39" s="10"/>
        <tr r="F252" s="1"/>
        <tr r="E252" s="1"/>
        <tr r="E39" s="10"/>
      </tp>
      <tp>
        <v>0.17835000000000001</v>
        <stp/>
        <stp>ContractData</stp>
        <stp>X.US.CQGBRLCHF</stp>
        <stp>Low</stp>
        <stp/>
        <stp>T</stp>
        <tr r="K21" s="4"/>
        <tr r="K41" s="1"/>
      </tp>
      <tp>
        <v>766.40000000000009</v>
        <stp/>
        <stp>ContractData</stp>
        <stp>X.US.CQGBRLCOP</stp>
        <stp>Low</stp>
        <stp/>
        <stp>T</stp>
        <tr r="K30" s="1"/>
        <tr r="K10" s="4"/>
      </tp>
      <tp>
        <v>-0.27906976744186046</v>
        <stp/>
        <stp>ContractData</stp>
        <stp>X.US.CQGTHBMYR</stp>
        <stp>PerCentNetLastTrade</stp>
        <stp/>
        <stp>T</stp>
        <tr r="N394" s="1"/>
        <tr r="E299" s="1"/>
        <tr r="F299" s="1"/>
        <tr r="E12" s="12"/>
        <tr r="F12" s="12"/>
        <tr r="N14" s="12"/>
      </tp>
      <tp>
        <v>1.4195</v>
        <stp/>
        <stp>ContractData</stp>
        <stp>X.US.CQGBRLCNY</stp>
        <stp>Low</stp>
        <stp/>
        <stp>T</stp>
        <tr r="K9" s="4"/>
        <tr r="K29" s="1"/>
      </tp>
      <tp>
        <v>183.24</v>
        <stp/>
        <stp>ContractData</stp>
        <stp>X.US.CQGBRLCLP</stp>
        <stp>Low</stp>
        <stp/>
        <stp>T</stp>
        <tr r="K8" s="4"/>
        <tr r="K28" s="1"/>
      </tp>
      <tp>
        <v>1.3607</v>
        <stp/>
        <stp>ContractData</stp>
        <stp>X.US.CQGBRLBOB</stp>
        <stp>Low</stp>
        <stp/>
        <stp>T</stp>
        <tr r="K6" s="4"/>
        <tr r="K26" s="1"/>
      </tp>
      <tp>
        <v>173.33700000000002</v>
        <stp/>
        <stp>ContractData</stp>
        <stp>X.US.CQGBRLARS</stp>
        <stp>Low</stp>
        <stp/>
        <stp>T</stp>
        <tr r="K24" s="1"/>
        <tr r="K4" s="4"/>
      </tp>
      <tp>
        <v>0.29649000000000003</v>
        <stp/>
        <stp>ContractData</stp>
        <stp>X.US.CQGBRLAUD</stp>
        <stp>Low</stp>
        <stp/>
        <stp>T</stp>
        <tr r="K5" s="4"/>
        <tr r="K25" s="1"/>
      </tp>
      <tp>
        <v>0.32707000000000003</v>
        <stp/>
        <stp>ContractData</stp>
        <stp>X.US.CQGBRLNZD</stp>
        <stp>Low</stp>
        <stp/>
        <stp>T</stp>
        <tr r="K38" s="1"/>
        <tr r="K18" s="4"/>
      </tp>
      <tp>
        <v>0.93330000000000002</v>
        <stp/>
        <stp>ContractData</stp>
        <stp>X.US.CQGBRLMYR</stp>
        <stp>Low</stp>
        <stp/>
        <stp>T</stp>
        <tr r="K36" s="1"/>
        <tr r="K16" s="4"/>
      </tp>
      <tp>
        <v>3.3205600000000004</v>
        <stp/>
        <stp>ContractData</stp>
        <stp>X.US.CQGBRLMXN</stp>
        <stp>Low</stp>
        <stp/>
        <stp>T</stp>
        <tr r="K37" s="1"/>
        <tr r="K17" s="4"/>
      </tp>
      <tp>
        <v>-0.1529051987767584</v>
        <stp/>
        <stp>ContractData</stp>
        <stp>X.US.CQGTHBCNY</stp>
        <stp>PerCentNetLastTrade</stp>
        <stp/>
        <stp>T</stp>
        <tr r="N354" s="1"/>
        <tr r="N12" s="12"/>
        <tr r="E10" s="12"/>
        <tr r="E297" s="1"/>
        <tr r="F10" s="12"/>
        <tr r="F297" s="1"/>
      </tp>
      <tp>
        <v>3.7907505686125852E-2</v>
        <stp/>
        <stp>ContractData</stp>
        <stp>X.US.CQGRUBCNY</stp>
        <stp>PerCentNetLastTrade</stp>
        <stp/>
        <stp>T</stp>
        <tr r="N157" s="1"/>
        <tr r="N37" s="10"/>
        <tr r="E37" s="10"/>
        <tr r="E250" s="1"/>
        <tr r="F250" s="1"/>
        <tr r="F37" s="10"/>
      </tp>
      <tp>
        <v>-0.16152189519023691</v>
        <stp/>
        <stp>ContractData</stp>
        <stp>X.US.CQGRUBBRL</stp>
        <stp>PerCentNetLastTrade</stp>
        <stp/>
        <stp>T</stp>
        <tr r="N360" s="1"/>
        <tr r="N39" s="10"/>
        <tr r="F36" s="10"/>
        <tr r="E249" s="1"/>
        <tr r="F249" s="1"/>
        <tr r="E36" s="10"/>
      </tp>
      <tp>
        <v>-2.5978287620662309E-2</v>
        <stp/>
        <stp>ContractData</stp>
        <stp>X.US.CQGBOBBRL</stp>
        <stp>PerCentNetLastTrade</stp>
        <stp/>
        <stp>T</stp>
        <tr r="N268" s="1"/>
        <tr r="E23" s="1"/>
        <tr r="N2" s="4"/>
        <tr r="F23" s="1"/>
        <tr r="E2" s="4"/>
        <tr r="F2" s="4"/>
      </tp>
      <tp>
        <v>30.301000000000002</v>
        <stp/>
        <stp>ContractData</stp>
        <stp>X.US.CQGBRLJPY</stp>
        <stp>Low</stp>
        <stp/>
        <stp>T</stp>
        <tr r="K15" s="4"/>
        <tr r="K35" s="1"/>
      </tp>
      <tp>
        <v>3155.8</v>
        <stp/>
        <stp>ContractData</stp>
        <stp>X.US.CQGBRLIDR</stp>
        <stp>Low</stp>
        <stp/>
        <stp>T</stp>
        <tr r="K33" s="1"/>
        <tr r="K13" s="4"/>
      </tp>
      <tp>
        <v>0.72960000000000003</v>
        <stp/>
        <stp>ContractData</stp>
        <stp>X.US.CQGBRLILS</stp>
        <stp>Low</stp>
        <stp/>
        <stp>T</stp>
        <tr r="K14" s="4"/>
        <tr r="K34" s="1"/>
      </tp>
      <tp>
        <v>1.5388900000000001</v>
        <stp/>
        <stp>ContractData</stp>
        <stp>X.US.CQGBRLHKD</stp>
        <stp>Low</stp>
        <stp/>
        <stp>T</stp>
        <tr r="K32" s="1"/>
        <tr r="K12" s="4"/>
      </tp>
      <tp t="s">
        <v/>
        <stp/>
        <stp>ContractData</stp>
        <stp>X.US.CQGBRLVES</stp>
        <stp>Low</stp>
        <stp/>
        <stp>T</stp>
        <tr r="K22" s="4"/>
        <tr r="K42" s="1"/>
      </tp>
      <tp>
        <v>17.879000000000001</v>
        <stp/>
        <stp>ContractData</stp>
        <stp>X.US.CQGBRLRUB</stp>
        <stp>Low</stp>
        <stp/>
        <stp>T</stp>
        <tr r="K39" s="1"/>
        <tr r="K19" s="4"/>
      </tp>
      <tp>
        <v>-0.22476239404058568</v>
        <stp/>
        <stp>ContractData</stp>
        <stp>X.US.CQGTHBPHP</stp>
        <stp>PerCentNetLastTrade</stp>
        <stp/>
        <stp>T</stp>
        <tr r="N379" s="1"/>
        <tr r="N13" s="12"/>
        <tr r="F300" s="1"/>
        <tr r="E13" s="12"/>
        <tr r="F13" s="12"/>
        <tr r="E300" s="1"/>
      </tp>
      <tp t="s">
        <v/>
        <stp/>
        <stp>ContractData</stp>
        <stp>X.US.CQGBRLZAR</stp>
        <stp>Low</stp>
        <stp/>
        <stp>T</stp>
        <tr r="K40" s="1"/>
        <tr r="K20" s="4"/>
      </tp>
      <tp>
        <v>0</v>
        <stp/>
        <stp>StudyData</stp>
        <stp>X.US.CQGUSDMMK</stp>
        <stp>PCB</stp>
        <stp>BaseType=Index,Index=1</stp>
        <stp>Close</stp>
        <stp>W</stp>
        <stp/>
        <stp>all</stp>
        <stp/>
        <stp/>
        <stp/>
        <stp>T</stp>
        <tr r="O81" s="13"/>
        <tr r="O227" s="1"/>
      </tp>
      <tp>
        <v>0</v>
        <stp/>
        <stp>StudyData</stp>
        <stp>X.US.CQGUSDMWK</stp>
        <stp>PCB</stp>
        <stp>BaseType=Index,Index=1</stp>
        <stp>Close</stp>
        <stp>M</stp>
        <stp/>
        <stp>all</stp>
        <stp/>
        <stp/>
        <stp/>
        <stp>T</stp>
        <tr r="P79" s="13"/>
        <tr r="P225" s="1"/>
      </tp>
      <tp>
        <v>6.0633825590175369E-2</v>
        <stp/>
        <stp>StudyData</stp>
        <stp>X.US.CQGEURNGN</stp>
        <stp>PCB</stp>
        <stp>BaseType=Index,Index=1</stp>
        <stp>Close</stp>
        <stp>M</stp>
        <stp/>
        <stp>all</stp>
        <stp/>
        <stp/>
        <stp/>
        <stp>T</stp>
        <tr r="P418" s="1"/>
        <tr r="P44" s="6"/>
      </tp>
      <tp>
        <v>-0.32851953758542235</v>
        <stp/>
        <stp>StudyData</stp>
        <stp>X.US.CQGMYRRUB</stp>
        <stp>PCB</stp>
        <stp>BaseType=Index,Index=1</stp>
        <stp>Close</stp>
        <stp>W</stp>
        <stp/>
        <stp>all</stp>
        <stp/>
        <stp/>
        <stp/>
        <stp>T</stp>
        <tr r="O115" s="1"/>
        <tr r="O16" s="9"/>
      </tp>
      <tp>
        <v>3.7604587759709499E-2</v>
        <stp/>
        <stp>StudyData</stp>
        <stp>X.US.CQGMYRAUD</stp>
        <stp>PCB</stp>
        <stp>BaseType=Index,Index=1</stp>
        <stp>Close</stp>
        <stp>W</stp>
        <stp/>
        <stp>all</stp>
        <stp/>
        <stp/>
        <stp/>
        <stp>T</stp>
        <tr r="O38" s="1"/>
        <tr r="O6" s="9"/>
      </tp>
      <tp>
        <v>6.7207276093129736E-2</v>
        <stp/>
        <stp>StudyData</stp>
        <stp>X.US.CQGEURDKK</stp>
        <stp>PCB</stp>
        <stp>BaseType=Index,Index=1</stp>
        <stp>Close</stp>
        <stp>A</stp>
        <stp/>
        <stp>all</stp>
        <stp/>
        <stp/>
        <stp/>
        <stp>T</stp>
        <tr r="Q193" s="1"/>
        <tr r="Q26" s="6"/>
      </tp>
      <tp>
        <v>3.6918807787152779</v>
        <stp/>
        <stp>StudyData</stp>
        <stp>X.US.CQGAUDNOK</stp>
        <stp>PCB</stp>
        <stp>BaseType=Index,Index=1</stp>
        <stp>Close</stp>
        <stp>A</stp>
        <stp/>
        <stp>all</stp>
        <stp/>
        <stp/>
        <stp/>
        <stp>T</stp>
        <tr r="Q173" s="1"/>
        <tr r="Q7" s="3"/>
      </tp>
      <tp>
        <v>-1.0053395628232924</v>
        <stp/>
        <stp>StudyData</stp>
        <stp>X.US.CQGPHPKRW</stp>
        <stp>PCB</stp>
        <stp>BaseType=Index,Index=1</stp>
        <stp>Close</stp>
        <stp>M</stp>
        <stp/>
        <stp>all</stp>
        <stp/>
        <stp/>
        <stp/>
        <stp>T</stp>
        <tr r="P37" s="1"/>
        <tr r="P29" s="10"/>
      </tp>
      <tp>
        <v>-2.3136855071908999</v>
        <stp/>
        <stp>StudyData</stp>
        <stp>X.US.CQGEURHKD</stp>
        <stp>PCB</stp>
        <stp>BaseType=Index,Index=1</stp>
        <stp>Close</stp>
        <stp>A</stp>
        <stp/>
        <stp>all</stp>
        <stp/>
        <stp/>
        <stp/>
        <stp>T</stp>
        <tr r="Q171" s="1"/>
        <tr r="Q24" s="6"/>
      </tp>
      <tp>
        <v>0.23234200743495087</v>
        <stp/>
        <stp>StudyData</stp>
        <stp>X.US.CQGZARGBP</stp>
        <stp>PCB</stp>
        <stp>BaseType=Index,Index=1</stp>
        <stp>Close</stp>
        <stp>W</stp>
        <stp/>
        <stp>all</stp>
        <stp/>
        <stp/>
        <stp/>
        <stp>T</stp>
        <tr r="O77" s="1"/>
        <tr r="O19" s="11"/>
      </tp>
      <tp>
        <v>3.5706192964511885E-2</v>
        <stp/>
        <stp>StudyData</stp>
        <stp>X.US.CQGEURSGD</stp>
        <stp>PCB</stp>
        <stp>BaseType=Index,Index=1</stp>
        <stp>Close</stp>
        <stp>M</stp>
        <stp/>
        <stp>all</stp>
        <stp/>
        <stp/>
        <stp/>
        <stp>T</stp>
        <tr r="P100" s="1"/>
        <tr r="P14" s="6"/>
      </tp>
      <tp>
        <v>1.2765957446808522</v>
        <stp/>
        <stp>StudyData</stp>
        <stp>X.US.CQGJPYTHB</stp>
        <stp>PCB</stp>
        <stp>BaseType=Index,Index=1</stp>
        <stp>Close</stp>
        <stp>M</stp>
        <stp/>
        <stp>all</stp>
        <stp/>
        <stp/>
        <stp/>
        <stp>T</stp>
        <tr r="P202" s="1"/>
        <tr r="P4" s="8"/>
      </tp>
      <tp>
        <v>0.75022966214146403</v>
        <stp/>
        <stp>StudyData</stp>
        <stp>X.US.CQGHKDJPY</stp>
        <stp>PCB</stp>
        <stp>BaseType=Index,Index=1</stp>
        <stp>Close</stp>
        <stp>W</stp>
        <stp/>
        <stp>all</stp>
        <stp/>
        <stp/>
        <stp/>
        <stp>T</stp>
        <tr r="O32" s="1"/>
        <tr r="O4" s="7"/>
      </tp>
      <tp>
        <v>-0.95938740033887115</v>
        <stp/>
        <stp>StudyData</stp>
        <stp>X.US.CQGCADZAR</stp>
        <stp>PCB</stp>
        <stp>BaseType=Index,Index=1</stp>
        <stp>Close</stp>
        <stp>M</stp>
        <stp/>
        <stp>all</stp>
        <stp/>
        <stp/>
        <stp/>
        <stp>T</stp>
        <tr r="P359" s="1"/>
        <tr r="P12" s="5"/>
      </tp>
      <tp>
        <v>0</v>
        <stp/>
        <stp>StudyData</stp>
        <stp>X.US.CQGUSDAWG</stp>
        <stp>PCB</stp>
        <stp>BaseType=Index,Index=1</stp>
        <stp>Close</stp>
        <stp>M</stp>
        <stp/>
        <stp>all</stp>
        <stp/>
        <stp/>
        <stp/>
        <stp>T</stp>
        <tr r="P6" s="1"/>
        <tr r="P6" s="13"/>
      </tp>
      <tp>
        <v>0.95514922835612637</v>
        <stp/>
        <stp>StudyData</stp>
        <stp>X.US.CQGUSDKMF</stp>
        <stp>PCB</stp>
        <stp>BaseType=Index,Index=1</stp>
        <stp>Close</stp>
        <stp>W</stp>
        <stp/>
        <stp>all</stp>
        <stp/>
        <stp/>
        <stp/>
        <stp>T</stp>
        <tr r="O5" s="1"/>
        <tr r="O5" s="13"/>
      </tp>
      <tp>
        <v>0.10609709820565166</v>
        <stp/>
        <stp>StudyData</stp>
        <stp>X.US.CQGUSDRWF</stp>
        <stp>PCB</stp>
        <stp>BaseType=Index,Index=1</stp>
        <stp>Close</stp>
        <stp>M</stp>
        <stp/>
        <stp>all</stp>
        <stp/>
        <stp/>
        <stp/>
        <stp>T</stp>
        <tr r="P231" s="1"/>
        <tr r="P85" s="13"/>
      </tp>
      <tp>
        <v>0.82897108040847867</v>
        <stp/>
        <stp>StudyData</stp>
        <stp>X.US.CQGJPYCHF</stp>
        <stp>PCB</stp>
        <stp>BaseType=Index,Index=1</stp>
        <stp>Close</stp>
        <stp>M</stp>
        <stp/>
        <stp>all</stp>
        <stp/>
        <stp/>
        <stp/>
        <stp>T</stp>
        <tr r="P381" s="1"/>
        <tr r="P14" s="8"/>
      </tp>
      <tp>
        <v>2.1340162185237023E-2</v>
        <stp/>
        <stp>StudyData</stp>
        <stp>X.US.CQGBRLNZD</stp>
        <stp>PCB</stp>
        <stp>BaseType=Index,Index=1</stp>
        <stp>Close</stp>
        <stp>W</stp>
        <stp/>
        <stp>all</stp>
        <stp/>
        <stp/>
        <stp/>
        <stp>T</stp>
        <tr r="O120" s="1"/>
        <tr r="O11" s="4"/>
      </tp>
      <tp>
        <v>0.11491317671091572</v>
        <stp/>
        <stp>StudyData</stp>
        <stp>X.US.CQGUSDJMD</stp>
        <stp>PCB</stp>
        <stp>BaseType=Index,Index=1</stp>
        <stp>Close</stp>
        <stp>W</stp>
        <stp/>
        <stp>all</stp>
        <stp/>
        <stp/>
        <stp/>
        <stp>T</stp>
        <tr r="O3" s="1"/>
        <tr r="O3" s="13"/>
      </tp>
      <tp>
        <v>8.1129320136288319E-2</v>
        <stp/>
        <stp>StudyData</stp>
        <stp>X.US.CQGUSDKWD</stp>
        <stp>PCB</stp>
        <stp>BaseType=Index,Index=1</stp>
        <stp>Close</stp>
        <stp>M</stp>
        <stp/>
        <stp>all</stp>
        <stp/>
        <stp/>
        <stp/>
        <stp>T</stp>
        <tr r="P20" s="1"/>
        <tr r="P10" s="13"/>
      </tp>
      <tp>
        <v>0.15491066818135463</v>
        <stp/>
        <stp>StudyData</stp>
        <stp>X.US.CQGUSDAMD</stp>
        <stp>PCB</stp>
        <stp>BaseType=Index,Index=1</stp>
        <stp>Close</stp>
        <stp>W</stp>
        <stp/>
        <stp>all</stp>
        <stp/>
        <stp/>
        <stp/>
        <stp>T</stp>
        <tr r="O60" s="13"/>
        <tr r="O206" s="1"/>
      </tp>
      <tp>
        <v>3.6900369003698426E-2</v>
        <stp/>
        <stp>StudyData</stp>
        <stp>X.US.CQGUSDGMD</stp>
        <stp>PCB</stp>
        <stp>BaseType=Index,Index=1</stp>
        <stp>Close</stp>
        <stp>W</stp>
        <stp/>
        <stp>all</stp>
        <stp/>
        <stp/>
        <stp/>
        <stp>T</stp>
        <tr r="O66" s="13"/>
        <tr r="O212" s="1"/>
      </tp>
      <tp>
        <v>-0.63591542386185185</v>
        <stp/>
        <stp>StudyData</stp>
        <stp>X.US.CQGUSDTWD</stp>
        <stp>PCB</stp>
        <stp>BaseType=Index,Index=1</stp>
        <stp>Close</stp>
        <stp>M</stp>
        <stp/>
        <stp>all</stp>
        <stp/>
        <stp/>
        <stp/>
        <stp>T</stp>
        <tr r="P51" s="1"/>
        <tr r="P17" s="13"/>
      </tp>
      <tp>
        <v>-1.0514350667803352</v>
        <stp/>
        <stp>StudyData</stp>
        <stp>X.US.CQGJPYTRY</stp>
        <stp>PCB</stp>
        <stp>BaseType=Index,Index=1</stp>
        <stp>Close</stp>
        <stp>W</stp>
        <stp/>
        <stp>all</stp>
        <stp/>
        <stp/>
        <stp/>
        <stp>T</stp>
        <tr r="O397" s="1"/>
        <tr r="O18" s="8"/>
      </tp>
      <tp>
        <v>-1.163571723696736</v>
        <stp/>
        <stp>StudyData</stp>
        <stp>X.US.CQGGBPSEK</stp>
        <stp>PCB</stp>
        <stp>BaseType=Index,Index=1</stp>
        <stp>Close</stp>
        <stp>M</stp>
        <stp/>
        <stp>all</stp>
        <stp/>
        <stp/>
        <stp/>
        <stp>T</stp>
        <tr r="P79" s="1"/>
        <tr r="P26" s="4"/>
      </tp>
      <tp>
        <v>-4.0812162024295724E-2</v>
        <stp/>
        <stp>StudyData</stp>
        <stp>X.US.CQGMYREUR</stp>
        <stp>PCB</stp>
        <stp>BaseType=Index,Index=1</stp>
        <stp>Close</stp>
        <stp>W</stp>
        <stp/>
        <stp>all</stp>
        <stp/>
        <stp/>
        <stp/>
        <stp>T</stp>
        <tr r="O191" s="1"/>
        <tr r="O21" s="9"/>
      </tp>
      <tp>
        <v>-0.62437615477732433</v>
        <stp/>
        <stp>StudyData</stp>
        <stp>X.US.CQGGBPPEN</stp>
        <stp>PCB</stp>
        <stp>BaseType=Index,Index=1</stp>
        <stp>Close</stp>
        <stp>M</stp>
        <stp/>
        <stp>all</stp>
        <stp/>
        <stp/>
        <stp/>
        <stp>T</stp>
        <tr r="P53" s="4"/>
        <tr r="P347" s="1"/>
      </tp>
      <tp>
        <v>0.22859173279639788</v>
        <stp/>
        <stp>StudyData</stp>
        <stp>X.US.CQGRUBJPY</stp>
        <stp>PCB</stp>
        <stp>BaseType=Index,Index=1</stp>
        <stp>Close</stp>
        <stp>M</stp>
        <stp/>
        <stp>all</stp>
        <stp/>
        <stp/>
        <stp/>
        <stp>T</stp>
        <tr r="P8" s="1"/>
        <tr r="P36" s="10"/>
      </tp>
      <tp>
        <v>5.0429749166814579E-2</v>
        <stp/>
        <stp>StudyData</stp>
        <stp>X.US.CQGZARMXN</stp>
        <stp>PCB</stp>
        <stp>BaseType=Index,Index=1</stp>
        <stp>Close</stp>
        <stp>M</stp>
        <stp/>
        <stp>all</stp>
        <stp/>
        <stp/>
        <stp/>
        <stp>T</stp>
        <tr r="P312" s="1"/>
        <tr r="P22" s="11"/>
      </tp>
      <tp>
        <v>1.2012012012012054</v>
        <stp/>
        <stp>StudyData</stp>
        <stp>X.US.CQGJPYPHP</stp>
        <stp>PCB</stp>
        <stp>BaseType=Index,Index=1</stp>
        <stp>Close</stp>
        <stp>M</stp>
        <stp/>
        <stp>all</stp>
        <stp/>
        <stp/>
        <stp/>
        <stp>T</stp>
        <tr r="P398" s="1"/>
        <tr r="P19" s="8"/>
      </tp>
      <tp>
        <v>-1.8731602890018748</v>
        <stp/>
        <stp>StudyData</stp>
        <stp>X.US.CQGBRLILS</stp>
        <stp>PCB</stp>
        <stp>BaseType=Index,Index=1</stp>
        <stp>Close</stp>
        <stp>A</stp>
        <stp/>
        <stp>all</stp>
        <stp/>
        <stp/>
        <stp/>
        <stp>T</stp>
        <tr r="Q393" s="1"/>
        <tr r="Q20" s="4"/>
      </tp>
      <tp>
        <v>-2.597402597402311E-2</v>
        <stp/>
        <stp>StudyData</stp>
        <stp>X.US.CQGUSDOMR</stp>
        <stp>PCB</stp>
        <stp>BaseType=Index,Index=1</stp>
        <stp>Close</stp>
        <stp>W</stp>
        <stp/>
        <stp>all</stp>
        <stp/>
        <stp/>
        <stp/>
        <stp>T</stp>
        <tr r="O267" s="1"/>
        <tr r="O100" s="13"/>
      </tp>
      <tp>
        <v>-4.7540533113492698</v>
        <stp/>
        <stp>StudyData</stp>
        <stp>X.US.CQGJPYIDR</stp>
        <stp>PCB</stp>
        <stp>BaseType=Index,Index=1</stp>
        <stp>Close</stp>
        <stp>A</stp>
        <stp/>
        <stp>all</stp>
        <stp/>
        <stp/>
        <stp/>
        <stp>T</stp>
        <tr r="Q343" s="1"/>
        <tr r="Q8" s="8"/>
      </tp>
      <tp>
        <v>1.3083080320176672</v>
        <stp/>
        <stp>StudyData</stp>
        <stp>X.US.CQGBRLCLP</stp>
        <stp>PCB</stp>
        <stp>BaseType=Index,Index=1</stp>
        <stp>Close</stp>
        <stp>A</stp>
        <stp/>
        <stp>all</stp>
        <stp/>
        <stp/>
        <stp/>
        <stp>T</stp>
        <tr r="Q103" s="1"/>
        <tr r="Q9" s="4"/>
      </tp>
      <tp>
        <v>-0.12715524688159108</v>
        <stp/>
        <stp>StudyData</stp>
        <stp>X.US.CQGSGDHKD</stp>
        <stp>PCB</stp>
        <stp>BaseType=Index,Index=1</stp>
        <stp>Close</stp>
        <stp>W</stp>
        <stp/>
        <stp>all</stp>
        <stp/>
        <stp/>
        <stp/>
        <stp>T</stp>
        <tr r="O301" s="1"/>
        <tr r="O10" s="11"/>
      </tp>
      <tp>
        <v>-0.40880089936198544</v>
        <stp/>
        <stp>StudyData</stp>
        <stp>X.US.CQGUSDBWP</stp>
        <stp>PCB</stp>
        <stp>BaseType=Index,Index=1</stp>
        <stp>Close</stp>
        <stp>M</stp>
        <stp/>
        <stp>all</stp>
        <stp/>
        <stp/>
        <stp/>
        <stp>T</stp>
        <tr r="P23" s="13"/>
        <tr r="P86" s="1"/>
      </tp>
      <tp>
        <v>0.11029411764706301</v>
        <stp/>
        <stp>StudyData</stp>
        <stp>X.US.CQGUSDZMW</stp>
        <stp>PCB</stp>
        <stp>BaseType=Index,Index=1</stp>
        <stp>Close</stp>
        <stp>W</stp>
        <stp/>
        <stp>all</stp>
        <stp/>
        <stp/>
        <stp/>
        <stp>T</stp>
        <tr r="O49" s="1"/>
        <tr r="O16" s="13"/>
      </tp>
      <tp>
        <v>0.62332949263605308</v>
        <stp/>
        <stp>StudyData</stp>
        <stp>X.US.CQGEUREGP</stp>
        <stp>PCB</stp>
        <stp>BaseType=Index,Index=1</stp>
        <stp>Close</stp>
        <stp>M</stp>
        <stp/>
        <stp>all</stp>
        <stp/>
        <stp/>
        <stp/>
        <stp>T</stp>
        <tr r="P419" s="1"/>
        <tr r="P45" s="6"/>
      </tp>
      <tp>
        <v>0.43633859177276618</v>
        <stp/>
        <stp>StudyData</stp>
        <stp>X.US.CQGGBPAED</stp>
        <stp>PCB</stp>
        <stp>BaseType=Index,Index=1</stp>
        <stp>Close</stp>
        <stp>M</stp>
        <stp/>
        <stp>all</stp>
        <stp/>
        <stp/>
        <stp/>
        <stp>T</stp>
        <tr r="P336" s="1"/>
        <tr r="P49" s="4"/>
      </tp>
      <tp>
        <v>-0.75748089941127228</v>
        <stp/>
        <stp>StudyData</stp>
        <stp>X.US.CQGJPYKRW</stp>
        <stp>PCB</stp>
        <stp>BaseType=Index,Index=1</stp>
        <stp>Close</stp>
        <stp>W</stp>
        <stp/>
        <stp>all</stp>
        <stp/>
        <stp/>
        <stp/>
        <stp>T</stp>
        <tr r="O338" s="1"/>
        <tr r="O7" s="8"/>
      </tp>
      <tp>
        <v>-3.5421725963492211E-2</v>
        <stp/>
        <stp>StudyData</stp>
        <stp>X.US.CQGAUDMYR</stp>
        <stp>PCB</stp>
        <stp>BaseType=Index,Index=1</stp>
        <stp>Close</stp>
        <stp>W</stp>
        <stp/>
        <stp>all</stp>
        <stp/>
        <stp/>
        <stp/>
        <stp>T</stp>
        <tr r="O390" s="1"/>
        <tr r="O20" s="3"/>
      </tp>
      <tp>
        <v>0.28571428571427959</v>
        <stp/>
        <stp>StudyData</stp>
        <stp>X.US.CQGUSDTMT</stp>
        <stp>PCB</stp>
        <stp>BaseType=Index,Index=1</stp>
        <stp>Close</stp>
        <stp>W</stp>
        <stp/>
        <stp>all</stp>
        <stp/>
        <stp/>
        <stp/>
        <stp>T</stp>
        <tr r="O89" s="13"/>
        <tr r="O235" s="1"/>
      </tp>
      <tp>
        <v>3.8082259109492616</v>
        <stp/>
        <stp>StudyData</stp>
        <stp>X.US.CQGUSDCZK</stp>
        <stp>PCB</stp>
        <stp>BaseType=Index,Index=1</stp>
        <stp>Close</stp>
        <stp>A</stp>
        <stp/>
        <stp>all</stp>
        <stp/>
        <stp/>
        <stp/>
        <stp>T</stp>
        <tr r="Q146" s="1"/>
        <tr r="Q43" s="13"/>
      </tp>
      <tp>
        <v>-0.64636283961437513</v>
        <stp/>
        <stp>StudyData</stp>
        <stp>X.US.CQGJPYISK</stp>
        <stp>PCB</stp>
        <stp>BaseType=Index,Index=1</stp>
        <stp>Close</stp>
        <stp>W</stp>
        <stp/>
        <stp>all</stp>
        <stp/>
        <stp/>
        <stp/>
        <stp>T</stp>
        <tr r="O189" s="1"/>
        <tr r="O3" s="8"/>
      </tp>
      <tp>
        <v>-1.7892088342186236</v>
        <stp/>
        <stp>StudyData</stp>
        <stp>X.US.CQGJPYSEK</stp>
        <stp>PCB</stp>
        <stp>BaseType=Index,Index=1</stp>
        <stp>Close</stp>
        <stp>A</stp>
        <stp/>
        <stp>all</stp>
        <stp/>
        <stp/>
        <stp/>
        <stp>T</stp>
        <tr r="Q258" s="1"/>
        <tr r="Q5" s="8"/>
      </tp>
      <tp>
        <v>-0.63527586575840023</v>
        <stp/>
        <stp>StudyData</stp>
        <stp>X.US.CQGAUDMXN</stp>
        <stp>PCB</stp>
        <stp>BaseType=Index,Index=1</stp>
        <stp>Close</stp>
        <stp>W</stp>
        <stp/>
        <stp>all</stp>
        <stp/>
        <stp/>
        <stp/>
        <stp>T</stp>
        <tr r="O411" s="1"/>
        <tr r="O23" s="3"/>
      </tp>
      <tp>
        <v>-0.60076842472930692</v>
        <stp/>
        <stp>StudyData</stp>
        <stp>X.US.CQGSEKJPY</stp>
        <stp>PCB</stp>
        <stp>BaseType=Index,Index=1</stp>
        <stp>Close</stp>
        <stp>M</stp>
        <stp/>
        <stp>all</stp>
        <stp/>
        <stp/>
        <stp/>
        <stp>T</stp>
        <tr r="P256" s="1"/>
        <tr r="P30" s="11"/>
      </tp>
      <tp>
        <v>-0.85655369322688635</v>
        <stp/>
        <stp>StudyData</stp>
        <stp>X.US.CQGVNDMYR</stp>
        <stp>PCB</stp>
        <stp>BaseType=Index,Index=1</stp>
        <stp>Close</stp>
        <stp>A</stp>
        <stp/>
        <stp>all</stp>
        <stp/>
        <stp/>
        <stp/>
        <stp>T</stp>
        <tr r="Q11" s="1"/>
        <tr r="Q140" s="13"/>
      </tp>
      <tp>
        <v>0.23206431063247687</v>
        <stp/>
        <stp>StudyData</stp>
        <stp>X.US.CQGMYRTND</stp>
        <stp>PCB</stp>
        <stp>BaseType=Index,Index=1</stp>
        <stp>Close</stp>
        <stp>M</stp>
        <stp/>
        <stp>all</stp>
        <stp/>
        <stp/>
        <stp/>
        <stp>T</stp>
        <tr r="P292" s="1"/>
        <tr r="P25" s="9"/>
      </tp>
      <tp>
        <v>-5.5768483030605909</v>
        <stp/>
        <stp>StudyData</stp>
        <stp>X.US.CQGNOKZAR</stp>
        <stp>PCB</stp>
        <stp>BaseType=Index,Index=1</stp>
        <stp>Close</stp>
        <stp>A</stp>
        <stp/>
        <stp>all</stp>
        <stp/>
        <stp/>
        <stp/>
        <stp>T</stp>
        <tr r="Q403" s="1"/>
        <tr r="Q24" s="10"/>
      </tp>
      <tp>
        <v>-0.17260316962184125</v>
        <stp/>
        <stp>StudyData</stp>
        <stp>X.US.CQGUSDMZN</stp>
        <stp>PCB</stp>
        <stp>BaseType=Index,Index=1</stp>
        <stp>Close</stp>
        <stp>A</stp>
        <stp/>
        <stp>all</stp>
        <stp/>
        <stp/>
        <stp/>
        <stp>T</stp>
        <tr r="Q53" s="13"/>
        <tr r="Q186" s="1"/>
      </tp>
      <tp>
        <v>0</v>
        <stp/>
        <stp>StudyData</stp>
        <stp>X.US.CQGUSDAZN</stp>
        <stp>PCB</stp>
        <stp>BaseType=Index,Index=1</stp>
        <stp>Close</stp>
        <stp>A</stp>
        <stp/>
        <stp>all</stp>
        <stp/>
        <stp/>
        <stp/>
        <stp>T</stp>
        <tr r="Q207" s="1"/>
        <tr r="Q61" s="13"/>
      </tp>
      <tp>
        <v>-1.6716620832432108</v>
        <stp/>
        <stp>StudyData</stp>
        <stp>X.US.CQGAUDCNH</stp>
        <stp>PCB</stp>
        <stp>BaseType=Index,Index=1</stp>
        <stp>Close</stp>
        <stp>A</stp>
        <stp/>
        <stp>all</stp>
        <stp/>
        <stp/>
        <stp/>
        <stp>T</stp>
        <tr r="Q325" s="1"/>
        <tr r="Q11" s="3"/>
      </tp>
      <tp>
        <v>-0.2826195219123333</v>
        <stp/>
        <stp>StudyData</stp>
        <stp>X.US.CQGUSDPLN</stp>
        <stp>PCB</stp>
        <stp>BaseType=Index,Index=1</stp>
        <stp>Close</stp>
        <stp>W</stp>
        <stp/>
        <stp>all</stp>
        <stp/>
        <stp/>
        <stp/>
        <stp>T</stp>
        <tr r="O97" s="1"/>
        <tr r="O26" s="13"/>
      </tp>
      <tp>
        <v>-1.2102114840239933</v>
        <stp/>
        <stp>StudyData</stp>
        <stp>X.US.CQGSGDJPY</stp>
        <stp>PCB</stp>
        <stp>BaseType=Index,Index=1</stp>
        <stp>Close</stp>
        <stp>M</stp>
        <stp/>
        <stp>all</stp>
        <stp/>
        <stp/>
        <stp/>
        <stp>T</stp>
        <tr r="P57" s="1"/>
        <tr r="P4" s="11"/>
      </tp>
      <tp>
        <v>-1.7797419971333042</v>
        <stp/>
        <stp>StudyData</stp>
        <stp>X.US.CQGNZDCAD</stp>
        <stp>PCB</stp>
        <stp>BaseType=Index,Index=1</stp>
        <stp>Close</stp>
        <stp>A</stp>
        <stp/>
        <stp>all</stp>
        <stp/>
        <stp/>
        <stp/>
        <stp>T</stp>
        <tr r="Q93" s="1"/>
        <tr r="Q10" s="10"/>
      </tp>
      <tp>
        <v>0</v>
        <stp/>
        <stp>StudyData</stp>
        <stp>X.US.CQGUSDALL</stp>
        <stp>PCB</stp>
        <stp>BaseType=Index,Index=1</stp>
        <stp>Close</stp>
        <stp>W</stp>
        <stp/>
        <stp>all</stp>
        <stp/>
        <stp/>
        <stp/>
        <stp>T</stp>
        <tr r="O55" s="13"/>
        <tr r="O190" s="1"/>
      </tp>
      <tp>
        <v>-0.294186607210005</v>
        <stp/>
        <stp>StudyData</stp>
        <stp>X.US.CQGUSDSLL</stp>
        <stp>PCB</stp>
        <stp>BaseType=Index,Index=1</stp>
        <stp>Close</stp>
        <stp>W</stp>
        <stp/>
        <stp>all</stp>
        <stp/>
        <stp/>
        <stp/>
        <stp>T</stp>
        <tr r="O86" s="13"/>
        <tr r="O232" s="1"/>
      </tp>
      <tp>
        <v>0.98127647943146579</v>
        <stp/>
        <stp>StudyData</stp>
        <stp>X.US.CQGUSDSZL</stp>
        <stp>PCB</stp>
        <stp>BaseType=Index,Index=1</stp>
        <stp>Close</stp>
        <stp>A</stp>
        <stp/>
        <stp>all</stp>
        <stp/>
        <stp/>
        <stp/>
        <stp>T</stp>
        <tr r="Q299" s="1"/>
        <tr r="Q105" s="13"/>
      </tp>
      <tp>
        <v>-0.89013252351660099</v>
        <stp/>
        <stp>StudyData</stp>
        <stp>X.US.CQGGBPIDR</stp>
        <stp>PCB</stp>
        <stp>BaseType=Index,Index=1</stp>
        <stp>Close</stp>
        <stp>M</stp>
        <stp/>
        <stp>all</stp>
        <stp/>
        <stp/>
        <stp/>
        <stp>T</stp>
        <tr r="P182" s="1"/>
        <tr r="P31" s="4"/>
      </tp>
      <tp>
        <v>1.0432190760059574</v>
        <stp/>
        <stp>StudyData</stp>
        <stp>X.US.CQGKRWTHB</stp>
        <stp>PCB</stp>
        <stp>BaseType=Index,Index=1</stp>
        <stp>Close</stp>
        <stp>M</stp>
        <stp/>
        <stp>all</stp>
        <stp/>
        <stp/>
        <stp/>
        <stp>T</stp>
        <tr r="P101" s="1"/>
        <tr r="P24" s="11"/>
      </tp>
      <tp>
        <v>0.32241084353205202</v>
        <stp/>
        <stp>StudyData</stp>
        <stp>X.US.CQGMYRCNH</stp>
        <stp>PCB</stp>
        <stp>BaseType=Index,Index=1</stp>
        <stp>Close</stp>
        <stp>M</stp>
        <stp/>
        <stp>all</stp>
        <stp/>
        <stp/>
        <stp/>
        <stp>T</stp>
        <tr r="P73" s="1"/>
        <tr r="P12" s="9"/>
      </tp>
      <tp>
        <v>1.8661617236146075</v>
        <stp/>
        <stp>StudyData</stp>
        <stp>X.US.CQGGBPPHP</stp>
        <stp>PCB</stp>
        <stp>BaseType=Index,Index=1</stp>
        <stp>Close</stp>
        <stp>A</stp>
        <stp/>
        <stp>all</stp>
        <stp/>
        <stp/>
        <stp/>
        <stp>T</stp>
        <tr r="Q51" s="4"/>
        <tr r="Q339" s="1"/>
      </tp>
      <tp>
        <v>1.0716677829872738</v>
        <stp/>
        <stp>StudyData</stp>
        <stp>X.US.CQGZARMYR</stp>
        <stp>PCB</stp>
        <stp>BaseType=Index,Index=1</stp>
        <stp>Close</stp>
        <stp>M</stp>
        <stp/>
        <stp>all</stp>
        <stp/>
        <stp/>
        <stp/>
        <stp>T</stp>
        <tr r="P176" s="1"/>
        <tr r="P21" s="11"/>
      </tp>
      <tp>
        <v>-0.36927263009571493</v>
        <stp/>
        <stp>StudyData</stp>
        <stp>X.US.CQGUSDCVE</stp>
        <stp>PCB</stp>
        <stp>BaseType=Index,Index=1</stp>
        <stp>Close</stp>
        <stp>M</stp>
        <stp/>
        <stp>all</stp>
        <stp/>
        <stp/>
        <stp/>
        <stp>T</stp>
        <tr r="P430" s="1"/>
        <tr r="P129" s="13"/>
      </tp>
      <tp>
        <v>4.96228662168574E-3</v>
        <stp/>
        <stp>StudyData</stp>
        <stp>X.US.CQGUSDBZD</stp>
        <stp>PCB</stp>
        <stp>BaseType=Index,Index=1</stp>
        <stp>Close</stp>
        <stp>A</stp>
        <stp/>
        <stp>all</stp>
        <stp/>
        <stp/>
        <stp/>
        <stp>T</stp>
        <tr r="Q62" s="13"/>
        <tr r="Q208" s="1"/>
      </tp>
      <tp>
        <v>-0.22425009436266147</v>
        <stp/>
        <stp>StudyData</stp>
        <stp>X.US.CQGUSDDZD</stp>
        <stp>PCB</stp>
        <stp>BaseType=Index,Index=1</stp>
        <stp>Close</stp>
        <stp>A</stp>
        <stp/>
        <stp>all</stp>
        <stp/>
        <stp/>
        <stp/>
        <stp>T</stp>
        <tr r="Q107" s="13"/>
        <tr r="Q318" s="1"/>
      </tp>
      <tp>
        <v>-3.9488253001626248</v>
        <stp/>
        <stp>StudyData</stp>
        <stp>X.US.CQGNZDZAR</stp>
        <stp>PCB</stp>
        <stp>BaseType=Index,Index=1</stp>
        <stp>Close</stp>
        <stp>A</stp>
        <stp/>
        <stp>all</stp>
        <stp/>
        <stp/>
        <stp/>
        <stp>T</stp>
        <tr r="Q284" s="1"/>
        <tr r="Q17" s="10"/>
      </tp>
      <tp>
        <v>-1.6837182110493969</v>
        <stp/>
        <stp>StudyData</stp>
        <stp>X.US.CQGMYRGBP</stp>
        <stp>PCB</stp>
        <stp>BaseType=Index,Index=1</stp>
        <stp>Close</stp>
        <stp>A</stp>
        <stp/>
        <stp>all</stp>
        <stp/>
        <stp/>
        <stp/>
        <stp>T</stp>
        <tr r="Q83" s="1"/>
        <tr r="Q13" s="9"/>
      </tp>
      <tp>
        <v>0.60816482694427432</v>
        <stp/>
        <stp>StudyData</stp>
        <stp>X.US.CQGMYRINR</stp>
        <stp>PCB</stp>
        <stp>BaseType=Index,Index=1</stp>
        <stp>Close</stp>
        <stp>M</stp>
        <stp/>
        <stp>all</stp>
        <stp/>
        <stp/>
        <stp/>
        <stp>T</stp>
        <tr r="P156" s="1"/>
        <tr r="P19" s="9"/>
      </tp>
      <tp>
        <v>-1.3405047579644178</v>
        <stp/>
        <stp>StudyData</stp>
        <stp>X.US.CQGAUDCNY</stp>
        <stp>PCB</stp>
        <stp>BaseType=Index,Index=1</stp>
        <stp>Close</stp>
        <stp>A</stp>
        <stp/>
        <stp>all</stp>
        <stp/>
        <stp/>
        <stp/>
        <stp>T</stp>
        <tr r="Q344" s="1"/>
        <tr r="Q12" s="3"/>
      </tp>
      <tp>
        <v>2.367003964731643</v>
        <stp/>
        <stp>StudyData</stp>
        <stp>X.US.CQGHKDSGD</stp>
        <stp>PCB</stp>
        <stp>BaseType=Index,Index=1</stp>
        <stp>Close</stp>
        <stp>A</stp>
        <stp/>
        <stp>all</stp>
        <stp/>
        <stp/>
        <stp/>
        <stp>T</stp>
        <tr r="Q119" s="1"/>
        <tr r="Q9" s="7"/>
      </tp>
      <tp>
        <v>0.40870138431113928</v>
        <stp/>
        <stp>StudyData</stp>
        <stp>X.US.CQGMYRCNY</stp>
        <stp>PCB</stp>
        <stp>BaseType=Index,Index=1</stp>
        <stp>Close</stp>
        <stp>M</stp>
        <stp/>
        <stp>all</stp>
        <stp/>
        <stp/>
        <stp/>
        <stp>T</stp>
        <tr r="P71" s="1"/>
        <tr r="P11" s="9"/>
      </tp>
      <tp>
        <v>5.6354058346950531</v>
        <stp/>
        <stp>StudyData</stp>
        <stp>X.US.CQGGBPTHB</stp>
        <stp>PCB</stp>
        <stp>BaseType=Index,Index=1</stp>
        <stp>Close</stp>
        <stp>A</stp>
        <stp/>
        <stp>all</stp>
        <stp/>
        <stp/>
        <stp/>
        <stp>T</stp>
        <tr r="Q27" s="4"/>
        <tr r="Q89" s="1"/>
      </tp>
      <tp>
        <v>0.21859838274932178</v>
        <stp/>
        <stp>StudyData</stp>
        <stp>X.US.CQGUSDILS</stp>
        <stp>PCB</stp>
        <stp>BaseType=Index,Index=1</stp>
        <stp>Close</stp>
        <stp>W</stp>
        <stp/>
        <stp>all</stp>
        <stp/>
        <stp/>
        <stp/>
        <stp>T</stp>
        <tr r="O32" s="13"/>
        <tr r="O109" s="1"/>
      </tp>
      <tp>
        <v>3.3905065815715996</v>
        <stp/>
        <stp>StudyData</stp>
        <stp>X.US.CQGUSDTZS</stp>
        <stp>PCB</stp>
        <stp>BaseType=Index,Index=1</stp>
        <stp>Close</stp>
        <stp>A</stp>
        <stp/>
        <stp>all</stp>
        <stp/>
        <stp/>
        <stp/>
        <stp>T</stp>
        <tr r="Q234" s="1"/>
        <tr r="Q88" s="13"/>
      </tp>
      <tp>
        <v>2.7459700283515578</v>
        <stp/>
        <stp>StudyData</stp>
        <stp>X.US.CQGUSDUZS</stp>
        <stp>PCB</stp>
        <stp>BaseType=Index,Index=1</stp>
        <stp>Close</stp>
        <stp>A</stp>
        <stp/>
        <stp>all</stp>
        <stp/>
        <stp/>
        <stp/>
        <stp>T</stp>
        <tr r="Q102" s="1"/>
        <tr r="Q28" s="13"/>
      </tp>
      <tp>
        <v>-1.2943078913324764</v>
        <stp/>
        <stp>StudyData</stp>
        <stp>X.US.CQGUSDMVR</stp>
        <stp>PCB</stp>
        <stp>BaseType=Index,Index=1</stp>
        <stp>Close</stp>
        <stp>M</stp>
        <stp/>
        <stp>all</stp>
        <stp/>
        <stp/>
        <stp/>
        <stp>T</stp>
        <tr r="P429" s="1"/>
        <tr r="P128" s="13"/>
      </tp>
      <tp>
        <v>-0.49448459490301383</v>
        <stp/>
        <stp>StudyData</stp>
        <stp>X.US.CQGPGKUSD</stp>
        <stp>PCB</stp>
        <stp>BaseType=Index,Index=1</stp>
        <stp>Close</stp>
        <stp>M</stp>
        <stp/>
        <stp>all</stp>
        <stp/>
        <stp/>
        <stp/>
        <stp>T</stp>
        <tr r="P425" s="1"/>
        <tr r="P26" s="10"/>
      </tp>
      <tp>
        <v>-0.33383655237887333</v>
        <stp/>
        <stp>StudyData</stp>
        <stp>X.US.CQGCHFCZK</stp>
        <stp>PCB</stp>
        <stp>BaseType=Index,Index=1</stp>
        <stp>Close</stp>
        <stp>W</stp>
        <stp/>
        <stp>all</stp>
        <stp/>
        <stp/>
        <stp/>
        <stp>T</stp>
        <tr r="O259" s="1"/>
        <tr r="O41" s="11"/>
      </tp>
      <tp>
        <v>-0.75134645123446475</v>
        <stp/>
        <stp>StudyData</stp>
        <stp>X.US.CQGUSDCLP</stp>
        <stp>PCB</stp>
        <stp>BaseType=Index,Index=1</stp>
        <stp>Close</stp>
        <stp>W</stp>
        <stp/>
        <stp>all</stp>
        <stp/>
        <stp/>
        <stp/>
        <stp>T</stp>
        <tr r="O179" s="1"/>
        <tr r="O51" s="13"/>
      </tp>
      <tp>
        <v>6.1980347694633338</v>
        <stp/>
        <stp>StudyData</stp>
        <stp>X.US.CQGGBPCHF</stp>
        <stp>PCB</stp>
        <stp>BaseType=Index,Index=1</stp>
        <stp>Close</stp>
        <stp>A</stp>
        <stp/>
        <stp>all</stp>
        <stp/>
        <stp/>
        <stp/>
        <stp>T</stp>
        <tr r="Q37" s="4"/>
        <tr r="Q281" s="1"/>
      </tp>
      <tp>
        <v>-5.6182369313250682</v>
        <stp/>
        <stp>StudyData</stp>
        <stp>X.US.CQGCHFPLN</stp>
        <stp>PCB</stp>
        <stp>BaseType=Index,Index=1</stp>
        <stp>Close</stp>
        <stp>A</stp>
        <stp/>
        <stp>all</stp>
        <stp/>
        <stp/>
        <stp/>
        <stp>T</stp>
        <tr r="Q153" s="1"/>
        <tr r="Q38" s="11"/>
      </tp>
      <tp>
        <v>-3.0370533745037576</v>
        <stp/>
        <stp>StudyData</stp>
        <stp>X.US.CQGUSDKZT</stp>
        <stp>PCB</stp>
        <stp>BaseType=Index,Index=1</stp>
        <stp>Close</stp>
        <stp>A</stp>
        <stp/>
        <stp>all</stp>
        <stp/>
        <stp/>
        <stp/>
        <stp>T</stp>
        <tr r="Q73" s="13"/>
        <tr r="Q219" s="1"/>
      </tp>
      <tp>
        <v>0.18349784864591243</v>
        <stp/>
        <stp>ContractData</stp>
        <stp>X.US.CQGBRLIDR</stp>
        <stp>PerCentNetLastTrade</stp>
        <stp/>
        <stp>T</stp>
        <tr r="N65" s="1"/>
        <tr r="N7" s="4"/>
        <tr r="F13" s="4"/>
        <tr r="E13" s="4"/>
        <tr r="E33" s="1"/>
        <tr r="F33" s="1"/>
      </tp>
      <tp>
        <v>-0.27196083763937995</v>
        <stp/>
        <stp>ContractData</stp>
        <stp>X.US.CQGBRLILS</stp>
        <stp>PerCentNetLastTrade</stp>
        <stp/>
        <stp>T</stp>
        <tr r="N393" s="1"/>
        <tr r="N20" s="4"/>
        <tr r="E34" s="1"/>
        <tr r="F34" s="1"/>
        <tr r="F14" s="4"/>
        <tr r="E14" s="4"/>
      </tp>
      <tp>
        <v>2.8569944418471768E-2</v>
        <stp/>
        <stp>ContractData</stp>
        <stp>X.US.CQGBRLHKD</stp>
        <stp>PerCentNetLastTrade</stp>
        <stp/>
        <stp>T</stp>
        <tr r="N169" s="1"/>
        <tr r="E12" s="4"/>
        <tr r="F32" s="1"/>
        <tr r="F12" s="4"/>
        <tr r="N15" s="4"/>
        <tr r="E32" s="1"/>
      </tp>
      <tp>
        <v>0.29549014758017972</v>
        <stp/>
        <stp>ContractData</stp>
        <stp>X.US.CQGBRLJPY</stp>
        <stp>PerCentNetLastTrade</stp>
        <stp/>
        <stp>T</stp>
        <tr r="N27" s="1"/>
        <tr r="N4" s="4"/>
        <tr r="E35" s="1"/>
        <tr r="F35" s="1"/>
        <tr r="E15" s="4"/>
        <tr r="F15" s="4"/>
      </tp>
      <tp>
        <v>-3.212679374598415E-2</v>
        <stp/>
        <stp>ContractData</stp>
        <stp>X.US.CQGBRLMYR</stp>
        <stp>PerCentNetLastTrade</stp>
        <stp/>
        <stp>T</stp>
        <tr r="N272" s="1"/>
        <tr r="N18" s="4"/>
        <tr r="F36" s="1"/>
        <tr r="E16" s="4"/>
        <tr r="F16" s="4"/>
        <tr r="E36" s="1"/>
      </tp>
      <tp>
        <v>-0.13651466630583495</v>
        <stp/>
        <stp>ContractData</stp>
        <stp>X.US.CQGBRLMXN</stp>
        <stp>PerCentNetLastTrade</stp>
        <stp/>
        <stp>T</stp>
        <tr r="N345" s="1"/>
        <tr r="N19" s="4"/>
        <tr r="E17" s="4"/>
        <tr r="E37" s="1"/>
        <tr r="F17" s="4"/>
        <tr r="F37" s="1"/>
      </tp>
      <tp>
        <v>0.19560000000000002</v>
        <stp/>
        <stp>ContractData</stp>
        <stp>X.US.CQGTHBCNY</stp>
        <stp>Low</stp>
        <stp/>
        <stp>T</stp>
        <tr r="K297" s="1"/>
        <tr r="K10" s="12"/>
      </tp>
      <tp>
        <v>7.8750000000000001E-2</v>
        <stp/>
        <stp>ContractData</stp>
        <stp>X.US.CQGRUBCNY</stp>
        <stp>Low</stp>
        <stp/>
        <stp>T</stp>
        <tr r="K37" s="10"/>
        <tr r="K250" s="1"/>
      </tp>
      <tp>
        <v>5.5180000000000007E-2</v>
        <stp/>
        <stp>ContractData</stp>
        <stp>X.US.CQGRUBBRL</stp>
        <stp>Low</stp>
        <stp/>
        <stp>T</stp>
        <tr r="K249" s="1"/>
        <tr r="K36" s="10"/>
      </tp>
      <tp>
        <v>0.73119000000000001</v>
        <stp/>
        <stp>ContractData</stp>
        <stp>X.US.CQGBOBBRL</stp>
        <stp>Low</stp>
        <stp/>
        <stp>T</stp>
        <tr r="K2" s="4"/>
        <tr r="K23" s="1"/>
      </tp>
      <tp>
        <v>8.5415332052103346E-2</v>
        <stp/>
        <stp>ContractData</stp>
        <stp>X.US.CQGBRLNZD</stp>
        <stp>PerCentNetLastTrade</stp>
        <stp/>
        <stp>T</stp>
        <tr r="N120" s="1"/>
        <tr r="N11" s="4"/>
        <tr r="E38" s="1"/>
        <tr r="E18" s="4"/>
        <tr r="F38" s="1"/>
        <tr r="F18" s="4"/>
      </tp>
      <tp>
        <v>8.7639386985551029E-2</v>
        <stp/>
        <stp>ContractData</stp>
        <stp>X.US.CQGBRLARS</stp>
        <stp>PerCentNetLastTrade</stp>
        <stp/>
        <stp>T</stp>
        <tr r="N117" s="1"/>
        <tr r="N10" s="4"/>
        <tr r="E4" s="4"/>
        <tr r="F4" s="4"/>
        <tr r="F24" s="1"/>
        <tr r="E24" s="1"/>
      </tp>
      <tp>
        <v>0.2253312705993139</v>
        <stp/>
        <stp>ContractData</stp>
        <stp>X.US.CQGBRLAUD</stp>
        <stp>PerCentNetLastTrade</stp>
        <stp/>
        <stp>T</stp>
        <tr r="N46" s="1"/>
        <tr r="F5" s="4"/>
        <tr r="N6" s="4"/>
        <tr r="E5" s="4"/>
        <tr r="E25" s="1"/>
        <tr r="F25" s="1"/>
      </tp>
      <tp>
        <v>5.1740000000000001E-2</v>
        <stp/>
        <stp>ContractData</stp>
        <stp>X.US.CQGRUBMYR</stp>
        <stp>Low</stp>
        <stp/>
        <stp>T</stp>
        <tr r="K252" s="1"/>
        <tr r="K39" s="10"/>
      </tp>
      <tp>
        <v>6.7208064967796133E-2</v>
        <stp/>
        <stp>ContractData</stp>
        <stp>X.US.CQGBRLCHF</stp>
        <stp>PerCentNetLastTrade</stp>
        <stp/>
        <stp>T</stp>
        <tr r="N139" s="1"/>
        <tr r="F21" s="4"/>
        <tr r="E21" s="4"/>
        <tr r="E41" s="1"/>
        <tr r="F41" s="1"/>
        <tr r="N13" s="4"/>
      </tp>
      <tp>
        <v>6.5163560536947746E-2</v>
        <stp/>
        <stp>ContractData</stp>
        <stp>X.US.CQGBRLCOP</stp>
        <stp>PerCentNetLastTrade</stp>
        <stp/>
        <stp>T</stp>
        <tr r="N140" s="1"/>
        <tr r="N14" s="4"/>
        <tr r="E30" s="1"/>
        <tr r="E10" s="4"/>
        <tr r="F30" s="1"/>
        <tr r="F10" s="4"/>
      </tp>
      <tp>
        <v>0.12841000000000002</v>
        <stp/>
        <stp>ContractData</stp>
        <stp>X.US.CQGTHBMYR</stp>
        <stp>Low</stp>
        <stp/>
        <stp>T</stp>
        <tr r="K299" s="1"/>
        <tr r="K12" s="12"/>
      </tp>
      <tp>
        <v>7.7350397299767948E-2</v>
        <stp/>
        <stp>ContractData</stp>
        <stp>X.US.CQGBRLCNY</stp>
        <stp>PerCentNetLastTrade</stp>
        <stp/>
        <stp>T</stp>
        <tr r="N129" s="1"/>
        <tr r="N12" s="4"/>
        <tr r="E9" s="4"/>
        <tr r="E29" s="1"/>
        <tr r="F9" s="4"/>
        <tr r="F29" s="1"/>
      </tp>
      <tp>
        <v>0.10909884355225835</v>
        <stp/>
        <stp>ContractData</stp>
        <stp>X.US.CQGBRLCLP</stp>
        <stp>PerCentNetLastTrade</stp>
        <stp/>
        <stp>T</stp>
        <tr r="N103" s="1"/>
        <tr r="N9" s="4"/>
        <tr r="F28" s="1"/>
        <tr r="E8" s="4"/>
        <tr r="F8" s="4"/>
        <tr r="E28" s="1"/>
      </tp>
      <tp>
        <v>2.1941051707745192E-2</v>
        <stp/>
        <stp>ContractData</stp>
        <stp>X.US.CQGBRLBOB</stp>
        <stp>PerCentNetLastTrade</stp>
        <stp/>
        <stp>T</stp>
        <tr r="N180" s="1"/>
        <tr r="N16" s="4"/>
        <tr r="E26" s="1"/>
        <tr r="F26" s="1"/>
        <tr r="F6" s="4"/>
        <tr r="E6" s="4"/>
      </tp>
      <tp>
        <v>36.804000000000002</v>
        <stp/>
        <stp>ContractData</stp>
        <stp>X.US.CQGTHBKRW</stp>
        <stp>Low</stp>
        <stp/>
        <stp>T</stp>
        <tr r="K301" s="1"/>
        <tr r="K14" s="12"/>
      </tp>
      <tp>
        <v>-2.7328377787494536E-2</v>
        <stp/>
        <stp>ContractData</stp>
        <stp>X.US.CQGBRLEUR</stp>
        <stp>PerCentNetLastTrade</stp>
        <stp/>
        <stp>T</stp>
        <tr r="N269" s="1"/>
        <tr r="E31" s="1"/>
        <tr r="E11" s="4"/>
        <tr r="N17" s="4"/>
        <tr r="F11" s="4"/>
        <tr r="F31" s="1"/>
      </tp>
      <tp>
        <v>1.68432</v>
        <stp/>
        <stp>ContractData</stp>
        <stp>X.US.CQGRUBJPY</stp>
        <stp>Low</stp>
        <stp/>
        <stp>T</stp>
        <tr r="K38" s="10"/>
        <tr r="K251" s="1"/>
      </tp>
      <tp>
        <v>0.22951864839018171</v>
        <stp/>
        <stp>ContractData</stp>
        <stp>X.US.CQGBRLGBP</stp>
        <stp>PerCentNetLastTrade</stp>
        <stp/>
        <stp>T</stp>
        <tr r="N44" s="1"/>
        <tr r="N5" s="4"/>
        <tr r="E27" s="1"/>
        <tr r="F27" s="1"/>
        <tr r="E7" s="4"/>
        <tr r="F7" s="4"/>
      </tp>
      <tp>
        <v>435.44</v>
        <stp/>
        <stp>ContractData</stp>
        <stp>X.US.CQGTHBIDR</stp>
        <stp>Low</stp>
        <stp/>
        <stp>T</stp>
        <tr r="K11" s="12"/>
        <tr r="K298" s="1"/>
      </tp>
      <tp t="s">
        <v/>
        <stp/>
        <stp>ContractData</stp>
        <stp>X.US.CQGBRLZAR</stp>
        <stp>PerCentNetLastTrade</stp>
        <stp/>
        <stp>T</stp>
        <tr r="F20" s="4"/>
        <tr r="E20" s="4"/>
        <tr r="F40" s="1"/>
        <tr r="E40" s="1"/>
      </tp>
      <tp>
        <v>1.5517000000000001</v>
        <stp/>
        <stp>ContractData</stp>
        <stp>X.US.CQGTHBPHP</stp>
        <stp>Low</stp>
        <stp/>
        <stp>T</stp>
        <tr r="K300" s="1"/>
        <tr r="K13" s="12"/>
      </tp>
      <tp>
        <v>0.17831271592555445</v>
        <stp/>
        <stp>ContractData</stp>
        <stp>X.US.CQGBRLRUB</stp>
        <stp>PerCentNetLastTrade</stp>
        <stp/>
        <stp>T</stp>
        <tr r="N68" s="1"/>
        <tr r="N8" s="4"/>
        <tr r="F39" s="1"/>
        <tr r="E19" s="4"/>
        <tr r="E39" s="1"/>
        <tr r="F19" s="4"/>
      </tp>
      <tp t="s">
        <v/>
        <stp/>
        <stp>ContractData</stp>
        <stp>X.US.CQGBRLVES</stp>
        <stp>PerCentNetLastTrade</stp>
        <stp/>
        <stp>T</stp>
        <tr r="F22" s="4"/>
        <tr r="E42" s="1"/>
        <tr r="F42" s="1"/>
        <tr r="E22" s="4"/>
      </tp>
      <tp>
        <v>-3.8176365610002996E-2</v>
        <stp/>
        <stp>StudyData</stp>
        <stp>X.US.CQGUSDNOK</stp>
        <stp>PCB</stp>
        <stp>BaseType=Index,Index=1</stp>
        <stp>Close</stp>
        <stp>W</stp>
        <stp/>
        <stp>all</stp>
        <stp/>
        <stp/>
        <stp/>
        <stp>T</stp>
        <tr r="O31" s="1"/>
        <tr r="O14" s="13"/>
      </tp>
      <tp>
        <v>7.1955387659648068E-2</v>
        <stp/>
        <stp>StudyData</stp>
        <stp>X.US.CQGRUBBRL</stp>
        <stp>PCB</stp>
        <stp>BaseType=Index,Index=1</stp>
        <stp>Close</stp>
        <stp>M</stp>
        <stp/>
        <stp>all</stp>
        <stp/>
        <stp/>
        <stp/>
        <stp>T</stp>
        <tr r="P360" s="1"/>
        <tr r="P39" s="10"/>
      </tp>
      <tp>
        <v>4.1072967902236082</v>
        <stp/>
        <stp>StudyData</stp>
        <stp>X.US.CQGHKDIDR</stp>
        <stp>PCB</stp>
        <stp>BaseType=Index,Index=1</stp>
        <stp>Close</stp>
        <stp>A</stp>
        <stp/>
        <stp>all</stp>
        <stp/>
        <stp/>
        <stp/>
        <stp>T</stp>
        <tr r="Q80" s="1"/>
        <tr r="Q7" s="7"/>
      </tp>
      <tp>
        <v>-0.25218730969021513</v>
        <stp/>
        <stp>StudyData</stp>
        <stp>X.US.CQGCHFMYR</stp>
        <stp>PCB</stp>
        <stp>BaseType=Index,Index=1</stp>
        <stp>Close</stp>
        <stp>W</stp>
        <stp/>
        <stp>all</stp>
        <stp/>
        <stp/>
        <stp/>
        <stp>T</stp>
        <tr r="O317" s="1"/>
        <tr r="O43" s="11"/>
      </tp>
      <tp>
        <v>-0.22877604814245689</v>
        <stp/>
        <stp>StudyData</stp>
        <stp>X.US.CQGEURPEN</stp>
        <stp>PCB</stp>
        <stp>BaseType=Index,Index=1</stp>
        <stp>Close</stp>
        <stp>M</stp>
        <stp/>
        <stp>all</stp>
        <stp/>
        <stp/>
        <stp/>
        <stp>T</stp>
        <tr r="P335" s="1"/>
        <tr r="P41" s="6"/>
      </tp>
      <tp>
        <v>-0.93260601794826925</v>
        <stp/>
        <stp>StudyData</stp>
        <stp>X.US.CQGHKDPHP</stp>
        <stp>PCB</stp>
        <stp>BaseType=Index,Index=1</stp>
        <stp>Close</stp>
        <stp>M</stp>
        <stp/>
        <stp>all</stp>
        <stp/>
        <stp/>
        <stp/>
        <stp>T</stp>
        <tr r="P250" s="1"/>
        <tr r="P11" s="7"/>
      </tp>
      <tp>
        <v>0.23818612107794573</v>
        <stp/>
        <stp>StudyData</stp>
        <stp>X.US.CQGCNYMYR</stp>
        <stp>PCB</stp>
        <stp>BaseType=Index,Index=1</stp>
        <stp>Close</stp>
        <stp>W</stp>
        <stp/>
        <stp>all</stp>
        <stp/>
        <stp/>
        <stp/>
        <stp>T</stp>
        <tr r="O367" s="1"/>
        <tr r="O24" s="5"/>
      </tp>
      <tp>
        <v>-0.71420029895365456</v>
        <stp/>
        <stp>StudyData</stp>
        <stp>X.US.CQGBRLMXN</stp>
        <stp>PCB</stp>
        <stp>BaseType=Index,Index=1</stp>
        <stp>Close</stp>
        <stp>W</stp>
        <stp/>
        <stp>all</stp>
        <stp/>
        <stp/>
        <stp/>
        <stp>T</stp>
        <tr r="O345" s="1"/>
        <tr r="O19" s="4"/>
      </tp>
      <tp>
        <v>5.6457466788038618E-2</v>
        <stp/>
        <stp>StudyData</stp>
        <stp>X.US.CQGHKDKRW</stp>
        <stp>PCB</stp>
        <stp>BaseType=Index,Index=1</stp>
        <stp>Close</stp>
        <stp>W</stp>
        <stp/>
        <stp>all</stp>
        <stp/>
        <stp/>
        <stp/>
        <stp>T</stp>
        <tr r="O87" s="1"/>
        <tr r="O8" s="7"/>
      </tp>
      <tp>
        <v>-3.4626038781159621E-2</v>
        <stp/>
        <stp>StudyData</stp>
        <stp>X.US.CQGMYRCAD</stp>
        <stp>PCB</stp>
        <stp>BaseType=Index,Index=1</stp>
        <stp>Close</stp>
        <stp>A</stp>
        <stp/>
        <stp>all</stp>
        <stp/>
        <stp/>
        <stp/>
        <stp>T</stp>
        <tr r="Q107" s="1"/>
        <tr r="Q15" s="9"/>
      </tp>
      <tp>
        <v>0.29775144801461784</v>
        <stp/>
        <stp>StudyData</stp>
        <stp>X.US.CQGMYRTWD</stp>
        <stp>PCB</stp>
        <stp>BaseType=Index,Index=1</stp>
        <stp>Close</stp>
        <stp>W</stp>
        <stp/>
        <stp>all</stp>
        <stp/>
        <stp/>
        <stp/>
        <stp>T</stp>
        <tr r="O43" s="1"/>
        <tr r="O7" s="9"/>
      </tp>
      <tp>
        <v>-0.90771558245082606</v>
        <stp/>
        <stp>StudyData</stp>
        <stp>X.US.CQGUSDBYN</stp>
        <stp>PCB</stp>
        <stp>BaseType=Index,Index=1</stp>
        <stp>Close</stp>
        <stp>A</stp>
        <stp/>
        <stp>all</stp>
        <stp/>
        <stp/>
        <stp/>
        <stp>T</stp>
        <tr r="Q229" s="1"/>
        <tr r="Q83" s="13"/>
      </tp>
      <tp>
        <v>7.5803517283198396E-2</v>
        <stp/>
        <stp>StudyData</stp>
        <stp>X.US.CQGUSDRON</stp>
        <stp>PCB</stp>
        <stp>BaseType=Index,Index=1</stp>
        <stp>Close</stp>
        <stp>W</stp>
        <stp/>
        <stp>all</stp>
        <stp/>
        <stp/>
        <stp/>
        <stp>T</stp>
        <tr r="O99" s="1"/>
        <tr r="O27" s="13"/>
      </tp>
      <tp>
        <v>-0.65716912155502816</v>
        <stp/>
        <stp>StudyData</stp>
        <stp>X.US.CQGEURSEK</stp>
        <stp>PCB</stp>
        <stp>BaseType=Index,Index=1</stp>
        <stp>Close</stp>
        <stp>M</stp>
        <stp/>
        <stp>all</stp>
        <stp/>
        <stp/>
        <stp/>
        <stp>T</stp>
        <tr r="P35" s="1"/>
        <tr r="P4" s="6"/>
      </tp>
      <tp>
        <v>-1.1758241758241683</v>
        <stp/>
        <stp>StudyData</stp>
        <stp>X.US.CQGPHPJPY</stp>
        <stp>PCB</stp>
        <stp>BaseType=Index,Index=1</stp>
        <stp>Close</stp>
        <stp>M</stp>
        <stp/>
        <stp>all</stp>
        <stp/>
        <stp/>
        <stp/>
        <stp>T</stp>
        <tr r="P24" s="1"/>
        <tr r="P28" s="10"/>
      </tp>
      <tp>
        <v>-0.60882800608828336</v>
        <stp/>
        <stp>StudyData</stp>
        <stp>X.US.CQGTHBCNY</stp>
        <stp>PCB</stp>
        <stp>BaseType=Index,Index=1</stp>
        <stp>Close</stp>
        <stp>W</stp>
        <stp/>
        <stp>all</stp>
        <stp/>
        <stp/>
        <stp/>
        <stp>T</stp>
        <tr r="O354" s="1"/>
        <tr r="O12" s="12"/>
      </tp>
      <tp>
        <v>1.3712914583006257</v>
        <stp/>
        <stp>StudyData</stp>
        <stp>X.US.CQGAUDCAD</stp>
        <stp>PCB</stp>
        <stp>BaseType=Index,Index=1</stp>
        <stp>Close</stp>
        <stp>M</stp>
        <stp/>
        <stp>all</stp>
        <stp/>
        <stp/>
        <stp/>
        <stp>T</stp>
        <tr r="P352" s="1"/>
        <tr r="P13" s="3"/>
      </tp>
      <tp>
        <v>-2.3745623271780998</v>
        <stp/>
        <stp>StudyData</stp>
        <stp>X.US.CQGUSDRUB</stp>
        <stp>PCB</stp>
        <stp>BaseType=Index,Index=1</stp>
        <stp>Close</stp>
        <stp>M</stp>
        <stp/>
        <stp>all</stp>
        <stp/>
        <stp/>
        <stp/>
        <stp>T</stp>
        <tr r="P340" s="1"/>
        <tr r="P112" s="13"/>
      </tp>
      <tp>
        <v>9.6868260838292933E-2</v>
        <stp/>
        <stp>StudyData</stp>
        <stp>X.US.CQGGBPEGP</stp>
        <stp>PCB</stp>
        <stp>BaseType=Index,Index=1</stp>
        <stp>Close</stp>
        <stp>M</stp>
        <stp/>
        <stp>all</stp>
        <stp/>
        <stp/>
        <stp/>
        <stp>T</stp>
        <tr r="P61" s="4"/>
        <tr r="P426" s="1"/>
      </tp>
      <tp>
        <v>-2.8870860640416614E-3</v>
        <stp/>
        <stp>StudyData</stp>
        <stp>X.US.CQGCADMYR</stp>
        <stp>PCB</stp>
        <stp>BaseType=Index,Index=1</stp>
        <stp>Close</stp>
        <stp>W</stp>
        <stp/>
        <stp>all</stp>
        <stp/>
        <stp/>
        <stp/>
        <stp>T</stp>
        <tr r="O333" s="1"/>
        <tr r="O11" s="5"/>
      </tp>
      <tp>
        <v>2.7644528846852134</v>
        <stp/>
        <stp>StudyData</stp>
        <stp>X.US.CQGUSDPYG</stp>
        <stp>PCB</stp>
        <stp>BaseType=Index,Index=1</stp>
        <stp>Close</stp>
        <stp>A</stp>
        <stp/>
        <stp>all</stp>
        <stp/>
        <stp/>
        <stp/>
        <stp>T</stp>
        <tr r="Q214" s="1"/>
        <tr r="Q68" s="13"/>
      </tp>
      <tp>
        <v>-1.50052216971744</v>
        <stp/>
        <stp>StudyData</stp>
        <stp>X.US.CQGUSDHUF</stp>
        <stp>PCB</stp>
        <stp>BaseType=Index,Index=1</stp>
        <stp>Close</stp>
        <stp>M</stp>
        <stp/>
        <stp>all</stp>
        <stp/>
        <stp/>
        <stp/>
        <stp>T</stp>
        <tr r="P114" s="1"/>
        <tr r="P35" s="13"/>
      </tp>
      <tp>
        <v>-3.1175138647336093E-2</v>
        <stp/>
        <stp>StudyData</stp>
        <stp>X.US.CQGUSDXOF</stp>
        <stp>PCB</stp>
        <stp>BaseType=Index,Index=1</stp>
        <stp>Close</stp>
        <stp>W</stp>
        <stp/>
        <stp>all</stp>
        <stp/>
        <stp/>
        <stp/>
        <stp>T</stp>
        <tr r="O47" s="13"/>
        <tr r="O163" s="1"/>
      </tp>
      <tp>
        <v>1.9503546099290907</v>
        <stp/>
        <stp>StudyData</stp>
        <stp>X.US.CQGKRWHKD</stp>
        <stp>PCB</stp>
        <stp>BaseType=Index,Index=1</stp>
        <stp>Close</stp>
        <stp>M</stp>
        <stp/>
        <stp>all</stp>
        <stp/>
        <stp/>
        <stp/>
        <stp>T</stp>
        <tr r="P369" s="1"/>
        <tr r="P26" s="11"/>
      </tp>
      <tp>
        <v>-4.9365303244000194E-2</v>
        <stp/>
        <stp>StudyData</stp>
        <stp>X.US.CQGUSDJOD</stp>
        <stp>PCB</stp>
        <stp>BaseType=Index,Index=1</stp>
        <stp>Close</stp>
        <stp>W</stp>
        <stp/>
        <stp>all</stp>
        <stp/>
        <stp/>
        <stp/>
        <stp>T</stp>
        <tr r="O257" s="1"/>
        <tr r="O97" s="13"/>
      </tp>
      <tp>
        <v>2.0581073137962913</v>
        <stp/>
        <stp>StudyData</stp>
        <stp>X.US.CQGUSDLYD</stp>
        <stp>PCB</stp>
        <stp>BaseType=Index,Index=1</stp>
        <stp>Close</stp>
        <stp>A</stp>
        <stp/>
        <stp>all</stp>
        <stp/>
        <stp/>
        <stp/>
        <stp>T</stp>
        <tr r="Q116" s="13"/>
        <tr r="Q368" s="1"/>
      </tp>
      <tp>
        <v>0</v>
        <stp/>
        <stp>StudyData</stp>
        <stp>X.US.CQGUSDGYD</stp>
        <stp>PCB</stp>
        <stp>BaseType=Index,Index=1</stp>
        <stp>Close</stp>
        <stp>A</stp>
        <stp/>
        <stp>all</stp>
        <stp/>
        <stp/>
        <stp/>
        <stp>T</stp>
        <tr r="Q215" s="1"/>
        <tr r="Q69" s="13"/>
      </tp>
      <tp>
        <v>1.0443396720015503</v>
        <stp/>
        <stp>StudyData</stp>
        <stp>X.US.CQGGBPDKK</stp>
        <stp>PCB</stp>
        <stp>BaseType=Index,Index=1</stp>
        <stp>Close</stp>
        <stp>A</stp>
        <stp/>
        <stp>all</stp>
        <stp/>
        <stp/>
        <stp/>
        <stp>T</stp>
        <tr r="Q327" s="1"/>
        <tr r="Q46" s="4"/>
      </tp>
      <tp>
        <v>-0.93420009379856184</v>
        <stp/>
        <stp>StudyData</stp>
        <stp>X.US.CQGHKDTHB</stp>
        <stp>PCB</stp>
        <stp>BaseType=Index,Index=1</stp>
        <stp>Close</stp>
        <stp>M</stp>
        <stp/>
        <stp>all</stp>
        <stp/>
        <stp/>
        <stp/>
        <stp>T</stp>
        <tr r="P41" s="1"/>
        <tr r="P5" s="7"/>
      </tp>
      <tp>
        <v>3.4253316495905666</v>
        <stp/>
        <stp>StudyData</stp>
        <stp>X.US.CQGCADNOK</stp>
        <stp>PCB</stp>
        <stp>BaseType=Index,Index=1</stp>
        <stp>Close</stp>
        <stp>A</stp>
        <stp/>
        <stp>all</stp>
        <stp/>
        <stp/>
        <stp/>
        <stp>T</stp>
        <tr r="Q55" s="1"/>
        <tr r="Q4" s="5"/>
      </tp>
      <tp>
        <v>-3.453625904209241</v>
        <stp/>
        <stp>StudyData</stp>
        <stp>X.US.CQGNZDGBP</stp>
        <stp>PCB</stp>
        <stp>BaseType=Index,Index=1</stp>
        <stp>Close</stp>
        <stp>A</stp>
        <stp/>
        <stp>all</stp>
        <stp/>
        <stp/>
        <stp/>
        <stp>T</stp>
        <tr r="Q76" s="1"/>
        <tr r="Q8" s="10"/>
      </tp>
      <tp>
        <v>-2.0562297429712739</v>
        <stp/>
        <stp>StudyData</stp>
        <stp>X.US.CQGMYRZAR</stp>
        <stp>PCB</stp>
        <stp>BaseType=Index,Index=1</stp>
        <stp>Close</stp>
        <stp>A</stp>
        <stp/>
        <stp>all</stp>
        <stp/>
        <stp/>
        <stp/>
        <stp>T</stp>
        <tr r="Q265" s="1"/>
        <tr r="Q23" s="9"/>
      </tp>
      <tp>
        <v>-2.7270863235595684</v>
        <stp/>
        <stp>StudyData</stp>
        <stp>X.US.CQGBRLCNY</stp>
        <stp>PCB</stp>
        <stp>BaseType=Index,Index=1</stp>
        <stp>Close</stp>
        <stp>A</stp>
        <stp/>
        <stp>all</stp>
        <stp/>
        <stp/>
        <stp/>
        <stp>T</stp>
        <tr r="Q129" s="1"/>
        <tr r="Q12" s="4"/>
      </tp>
      <tp>
        <v>-0.18486630307707577</v>
        <stp/>
        <stp>StudyData</stp>
        <stp>X.US.CQGGBPNGN</stp>
        <stp>PCB</stp>
        <stp>BaseType=Index,Index=1</stp>
        <stp>Close</stp>
        <stp>M</stp>
        <stp/>
        <stp>all</stp>
        <stp/>
        <stp/>
        <stp/>
        <stp>T</stp>
        <tr r="P416" s="1"/>
        <tr r="P60" s="4"/>
      </tp>
      <tp>
        <v>-0.62472110664882297</v>
        <stp/>
        <stp>StudyData</stp>
        <stp>X.US.CQGTWDCNY</stp>
        <stp>PCB</stp>
        <stp>BaseType=Index,Index=1</stp>
        <stp>Close</stp>
        <stp>W</stp>
        <stp/>
        <stp>all</stp>
        <stp/>
        <stp/>
        <stp/>
        <stp>T</stp>
        <tr r="O283" s="1"/>
        <tr r="O5" s="12"/>
      </tp>
      <tp>
        <v>0.1577563540753685</v>
        <stp/>
        <stp>StudyData</stp>
        <stp>X.US.CQGUSDSOS</stp>
        <stp>PCB</stp>
        <stp>BaseType=Index,Index=1</stp>
        <stp>Close</stp>
        <stp>W</stp>
        <stp/>
        <stp>all</stp>
        <stp/>
        <stp/>
        <stp/>
        <stp>T</stp>
        <tr r="O37" s="13"/>
        <tr r="O128" s="1"/>
      </tp>
      <tp>
        <v>-0.56189451022605552</v>
        <stp/>
        <stp>StudyData</stp>
        <stp>X.US.CQGUSDMUR</stp>
        <stp>PCB</stp>
        <stp>BaseType=Index,Index=1</stp>
        <stp>Close</stp>
        <stp>M</stp>
        <stp/>
        <stp>all</stp>
        <stp/>
        <stp/>
        <stp/>
        <stp>T</stp>
        <tr r="P384" s="1"/>
        <tr r="P118" s="13"/>
      </tp>
      <tp>
        <v>3.1229597388465615</v>
        <stp/>
        <stp>StudyData</stp>
        <stp>X.US.CQGUSDMYR</stp>
        <stp>PCB</stp>
        <stp>BaseType=Index,Index=1</stp>
        <stp>Close</stp>
        <stp>A</stp>
        <stp/>
        <stp>all</stp>
        <stp/>
        <stp/>
        <stp/>
        <stp>T</stp>
        <tr r="Q262" s="1"/>
        <tr r="Q98" s="13"/>
      </tp>
      <tp>
        <v>2.0115501914217058</v>
        <stp/>
        <stp>StudyData</stp>
        <stp>X.US.CQGBRLGBP</stp>
        <stp>PCB</stp>
        <stp>BaseType=Index,Index=1</stp>
        <stp>Close</stp>
        <stp>M</stp>
        <stp/>
        <stp>all</stp>
        <stp/>
        <stp/>
        <stp/>
        <stp>T</stp>
        <tr r="P44" s="1"/>
        <tr r="P5" s="4"/>
      </tp>
      <tp>
        <v>-0.92008303490939813</v>
        <stp/>
        <stp>StudyData</stp>
        <stp>X.US.CQGCHFNOK</stp>
        <stp>PCB</stp>
        <stp>BaseType=Index,Index=1</stp>
        <stp>Close</stp>
        <stp>A</stp>
        <stp/>
        <stp>all</stp>
        <stp/>
        <stp/>
        <stp/>
        <stp>T</stp>
        <tr r="Q50" s="1"/>
        <tr r="Q35" s="11"/>
      </tp>
      <tp>
        <v>0.11931542773338867</v>
        <stp/>
        <stp>StudyData</stp>
        <stp>X.US.CQGUSDMOP</stp>
        <stp>PCB</stp>
        <stp>BaseType=Index,Index=1</stp>
        <stp>Close</stp>
        <stp>W</stp>
        <stp/>
        <stp>all</stp>
        <stp/>
        <stp/>
        <stp/>
        <stp>T</stp>
        <tr r="O48" s="13"/>
        <tr r="O165" s="1"/>
      </tp>
      <tp>
        <v>-0.26333720995763549</v>
        <stp/>
        <stp>StudyData</stp>
        <stp>X.US.CQGUSDCOP</stp>
        <stp>PCB</stp>
        <stp>BaseType=Index,Index=1</stp>
        <stp>Close</stp>
        <stp>W</stp>
        <stp/>
        <stp>all</stp>
        <stp/>
        <stp/>
        <stp/>
        <stp>T</stp>
        <tr r="O266" s="1"/>
        <tr r="O99" s="13"/>
      </tp>
      <tp>
        <v>3.4482758620695046E-2</v>
        <stp/>
        <stp>StudyData</stp>
        <stp>X.US.CQGUSDDOP</stp>
        <stp>PCB</stp>
        <stp>BaseType=Index,Index=1</stp>
        <stp>Close</stp>
        <stp>W</stp>
        <stp/>
        <stp>all</stp>
        <stp/>
        <stp/>
        <stp/>
        <stp>T</stp>
        <tr r="O28" s="1"/>
        <tr r="O13" s="13"/>
      </tp>
      <tp>
        <v>0</v>
        <stp/>
        <stp>StudyData</stp>
        <stp>X.US.CQGUSDSYP</stp>
        <stp>PCB</stp>
        <stp>BaseType=Index,Index=1</stp>
        <stp>Close</stp>
        <stp>A</stp>
        <stp/>
        <stp>all</stp>
        <stp/>
        <stp/>
        <stp/>
        <stp>T</stp>
        <tr r="Q233" s="1"/>
        <tr r="Q87" s="13"/>
      </tp>
      <tp>
        <v>-0.59300091873382432</v>
        <stp/>
        <stp>StudyData</stp>
        <stp>X.US.CQGUSDVUV</stp>
        <stp>PCB</stp>
        <stp>BaseType=Index,Index=1</stp>
        <stp>Close</stp>
        <stp>M</stp>
        <stp/>
        <stp>all</stp>
        <stp/>
        <stp/>
        <stp/>
        <stp>T</stp>
        <tr r="P372" s="1"/>
        <tr r="P117" s="13"/>
      </tp>
      <tp>
        <v>-0.33723412392138175</v>
        <stp/>
        <stp>StudyData</stp>
        <stp>X.US.CQGEURKES</stp>
        <stp>PCB</stp>
        <stp>BaseType=Index,Index=1</stp>
        <stp>Close</stp>
        <stp>M</stp>
        <stp/>
        <stp>all</stp>
        <stp/>
        <stp/>
        <stp/>
        <stp>T</stp>
        <tr r="P415" s="1"/>
        <tr r="P43" s="6"/>
      </tp>
      <tp>
        <v>-1.3566222669012302</v>
        <stp/>
        <stp>StudyData</stp>
        <stp>X.US.CQGGBPHKD</stp>
        <stp>PCB</stp>
        <stp>BaseType=Index,Index=1</stp>
        <stp>Close</stp>
        <stp>A</stp>
        <stp/>
        <stp>all</stp>
        <stp/>
        <stp/>
        <stp/>
        <stp>T</stp>
        <tr r="Q310" s="1"/>
        <tr r="Q42" s="4"/>
      </tp>
      <tp>
        <v>-0.46966800745840254</v>
        <stp/>
        <stp>StudyData</stp>
        <stp>X.US.CQGGBPSGD</stp>
        <stp>PCB</stp>
        <stp>BaseType=Index,Index=1</stp>
        <stp>Close</stp>
        <stp>M</stp>
        <stp/>
        <stp>all</stp>
        <stp/>
        <stp/>
        <stp/>
        <stp>T</stp>
        <tr r="P188" s="1"/>
        <tr r="P33" s="4"/>
      </tp>
      <tp>
        <v>-0.33927056827819979</v>
        <stp/>
        <stp>StudyData</stp>
        <stp>X.US.CQGSBDUSD</stp>
        <stp>PCB</stp>
        <stp>BaseType=Index,Index=1</stp>
        <stp>Close</stp>
        <stp>M</stp>
        <stp/>
        <stp>all</stp>
        <stp/>
        <stp/>
        <stp/>
        <stp>T</stp>
        <tr r="P204" s="1"/>
        <tr r="P16" s="11"/>
      </tp>
      <tp>
        <v>-2.4709674118790637</v>
        <stp/>
        <stp>StudyData</stp>
        <stp>X.US.CQGUSDUYU</stp>
        <stp>PCB</stp>
        <stp>BaseType=Index,Index=1</stp>
        <stp>Close</stp>
        <stp>A</stp>
        <stp/>
        <stp>all</stp>
        <stp/>
        <stp/>
        <stp/>
        <stp>T</stp>
        <tr r="Q238" s="1"/>
        <tr r="Q92" s="13"/>
      </tp>
      <tp>
        <v>0.40175670896694521</v>
        <stp/>
        <stp>StudyData</stp>
        <stp>X.US.CQGAUDZAR</stp>
        <stp>PCB</stp>
        <stp>BaseType=Index,Index=1</stp>
        <stp>Close</stp>
        <stp>M</stp>
        <stp/>
        <stp>all</stp>
        <stp/>
        <stp/>
        <stp/>
        <stp>T</stp>
        <tr r="P400" s="1"/>
        <tr r="P22" s="3"/>
      </tp>
      <tp>
        <v>-3.7557982941792583</v>
        <stp/>
        <stp>StudyData</stp>
        <stp>X.US.CQGTHBMYR</stp>
        <stp>PCB</stp>
        <stp>BaseType=Index,Index=1</stp>
        <stp>Close</stp>
        <stp>A</stp>
        <stp/>
        <stp>all</stp>
        <stp/>
        <stp/>
        <stp/>
        <stp>T</stp>
        <tr r="Q394" s="1"/>
        <tr r="Q14" s="12"/>
      </tp>
      <tp>
        <v>1.2429873218903933</v>
        <stp/>
        <stp>StudyData</stp>
        <stp>X.US.CQGJPYDKK</stp>
        <stp>PCB</stp>
        <stp>BaseType=Index,Index=1</stp>
        <stp>Close</stp>
        <stp>M</stp>
        <stp/>
        <stp>all</stp>
        <stp/>
        <stp/>
        <stp/>
        <stp>T</stp>
        <tr r="P399" s="1"/>
        <tr r="P20" s="8"/>
      </tp>
      <tp>
        <v>0.40026081600931857</v>
        <stp/>
        <stp>StudyData</stp>
        <stp>X.US.CQGUSDCNH</stp>
        <stp>PCB</stp>
        <stp>BaseType=Index,Index=1</stp>
        <stp>Close</stp>
        <stp>W</stp>
        <stp/>
        <stp>all</stp>
        <stp/>
        <stp/>
        <stp/>
        <stp>T</stp>
        <tr r="O104" s="1"/>
        <tr r="O29" s="13"/>
      </tp>
      <tp>
        <v>-0.61949249948424856</v>
        <stp/>
        <stp>StudyData</stp>
        <stp>X.US.CQGUSDMXN</stp>
        <stp>PCB</stp>
        <stp>BaseType=Index,Index=1</stp>
        <stp>Close</stp>
        <stp>A</stp>
        <stp/>
        <stp>all</stp>
        <stp/>
        <stp/>
        <stp/>
        <stp>T</stp>
        <tr r="Q364" s="1"/>
        <tr r="Q115" s="13"/>
      </tp>
      <tp>
        <v>2.3936329363887284E-2</v>
        <stp/>
        <stp>StudyData</stp>
        <stp>X.US.CQGUSDBTN</stp>
        <stp>PCB</stp>
        <stp>BaseType=Index,Index=1</stp>
        <stp>Close</stp>
        <stp>M</stp>
        <stp/>
        <stp>all</stp>
        <stp/>
        <stp/>
        <stp/>
        <stp>T</stp>
        <tr r="P209" s="1"/>
        <tr r="P63" s="13"/>
      </tp>
      <tp>
        <v>-0.43763676148797115</v>
        <stp/>
        <stp>StudyData</stp>
        <stp>X.US.CQGUSDSTN</stp>
        <stp>PCB</stp>
        <stp>BaseType=Index,Index=1</stp>
        <stp>Close</stp>
        <stp>M</stp>
        <stp/>
        <stp>all</stp>
        <stp/>
        <stp/>
        <stp/>
        <stp>T</stp>
        <tr r="P84" s="13"/>
        <tr r="P230" s="1"/>
      </tp>
      <tp>
        <v>2.6716104953823164E-2</v>
        <stp/>
        <stp>StudyData</stp>
        <stp>X.US.CQGUSDHNL</stp>
        <stp>PCB</stp>
        <stp>BaseType=Index,Index=1</stp>
        <stp>Close</stp>
        <stp>W</stp>
        <stp/>
        <stp>all</stp>
        <stp/>
        <stp/>
        <stp/>
        <stp>T</stp>
        <tr r="O196" s="1"/>
        <tr r="O57" s="13"/>
      </tp>
      <tp>
        <v>-4.3368774482372574</v>
        <stp/>
        <stp>StudyData</stp>
        <stp>X.US.CQGBRLBOB</stp>
        <stp>PCB</stp>
        <stp>BaseType=Index,Index=1</stp>
        <stp>Close</stp>
        <stp>A</stp>
        <stp/>
        <stp>all</stp>
        <stp/>
        <stp/>
        <stp/>
        <stp>T</stp>
        <tr r="Q180" s="1"/>
        <tr r="Q16" s="4"/>
      </tp>
      <tp>
        <v>-1.0881183778218986</v>
        <stp/>
        <stp>StudyData</stp>
        <stp>X.US.CQGSGDKRW</stp>
        <stp>PCB</stp>
        <stp>BaseType=Index,Index=1</stp>
        <stp>Close</stp>
        <stp>M</stp>
        <stp/>
        <stp>all</stp>
        <stp/>
        <stp/>
        <stp/>
        <stp>T</stp>
        <tr r="P147" s="1"/>
        <tr r="P7" s="11"/>
      </tp>
      <tp>
        <v>0.21103117505995719</v>
        <stp/>
        <stp>StudyData</stp>
        <stp>X.US.CQGXCUMYR</stp>
        <stp>PCB</stp>
        <stp>BaseType=Index,Index=1</stp>
        <stp>Close</stp>
        <stp>M</stp>
        <stp/>
        <stp>all</stp>
        <stp/>
        <stp/>
        <stp/>
        <stp>T</stp>
        <tr r="P326" s="1"/>
        <tr r="P142" s="13"/>
      </tp>
      <tp>
        <v>-2.6369629461232228E-2</v>
        <stp/>
        <stp>StudyData</stp>
        <stp>X.US.CQGAUDNZD</stp>
        <stp>PCB</stp>
        <stp>BaseType=Index,Index=1</stp>
        <stp>Close</stp>
        <stp>W</stp>
        <stp/>
        <stp>all</stp>
        <stp/>
        <stp/>
        <stp/>
        <stp>T</stp>
        <tr r="O392" s="1"/>
        <tr r="O21" s="3"/>
      </tp>
      <tp>
        <v>-0.15742736179253178</v>
        <stp/>
        <stp>StudyData</stp>
        <stp>X.US.CQGNZDNOK</stp>
        <stp>PCB</stp>
        <stp>BaseType=Index,Index=1</stp>
        <stp>Close</stp>
        <stp>M</stp>
        <stp/>
        <stp>all</stp>
        <stp/>
        <stp/>
        <stp/>
        <stp>T</stp>
        <tr r="P26" s="1"/>
        <tr r="P5" s="10"/>
      </tp>
      <tp>
        <v>0.32704129879618898</v>
        <stp/>
        <stp>StudyData</stp>
        <stp>X.US.CQGUSDETB</stp>
        <stp>PCB</stp>
        <stp>BaseType=Index,Index=1</stp>
        <stp>Close</stp>
        <stp>M</stp>
        <stp/>
        <stp>all</stp>
        <stp/>
        <stp/>
        <stp/>
        <stp>T</stp>
        <tr r="P4" s="13"/>
        <tr r="P4" s="1"/>
      </tp>
      <tp>
        <v>0.4035608308605424</v>
        <stp/>
        <stp>StudyData</stp>
        <stp>X.US.CQGIDRKRW</stp>
        <stp>PCB</stp>
        <stp>BaseType=Index,Index=1</stp>
        <stp>Close</stp>
        <stp>W</stp>
        <stp/>
        <stp>all</stp>
        <stp/>
        <stp/>
        <stp/>
        <stp>T</stp>
        <tr r="O124" s="1"/>
        <tr r="O19" s="7"/>
      </tp>
      <tp>
        <v>5.1579355338802291</v>
        <stp/>
        <stp>StudyData</stp>
        <stp>X.US.CQGEURCHF</stp>
        <stp>PCB</stp>
        <stp>BaseType=Index,Index=1</stp>
        <stp>Close</stp>
        <stp>A</stp>
        <stp/>
        <stp>all</stp>
        <stp/>
        <stp/>
        <stp/>
        <stp>T</stp>
        <tr r="Q125" s="1"/>
        <tr r="Q18" s="6"/>
      </tp>
      <tp>
        <v>-6.4102564102564088</v>
        <stp/>
        <stp>StudyData</stp>
        <stp>X.US.CQGJPYSGD</stp>
        <stp>PCB</stp>
        <stp>BaseType=Index,Index=1</stp>
        <stp>Close</stp>
        <stp>A</stp>
        <stp/>
        <stp>all</stp>
        <stp/>
        <stp/>
        <stp/>
        <stp>T</stp>
        <tr r="Q382" s="1"/>
        <tr r="Q15" s="8"/>
      </tp>
      <tp>
        <v>0</v>
        <stp/>
        <stp>StudyData</stp>
        <stp>X.US.CQGUSDANG</stp>
        <stp>PCB</stp>
        <stp>BaseType=Index,Index=1</stp>
        <stp>Close</stp>
        <stp>W</stp>
        <stp/>
        <stp>all</stp>
        <stp/>
        <stp/>
        <stp/>
        <stp>T</stp>
        <tr r="O82" s="13"/>
        <tr r="O228" s="1"/>
      </tp>
      <tp>
        <v>0.34494855004677266</v>
        <stp/>
        <stp>StudyData</stp>
        <stp>X.US.CQGUSDGNF</stp>
        <stp>PCB</stp>
        <stp>BaseType=Index,Index=1</stp>
        <stp>Close</stp>
        <stp>W</stp>
        <stp/>
        <stp>all</stp>
        <stp/>
        <stp/>
        <stp/>
        <stp>T</stp>
        <tr r="O17" s="1"/>
        <tr r="O8" s="13"/>
      </tp>
      <tp>
        <v>4.6389006119434599</v>
        <stp/>
        <stp>StudyData</stp>
        <stp>X.US.CQGEURTHB</stp>
        <stp>PCB</stp>
        <stp>BaseType=Index,Index=1</stp>
        <stp>Close</stp>
        <stp>A</stp>
        <stp/>
        <stp>all</stp>
        <stp/>
        <stp/>
        <stp/>
        <stp>T</stp>
        <tr r="Q36" s="1"/>
        <tr r="Q5" s="6"/>
      </tp>
      <tp>
        <v>0.22969768820390341</v>
        <stp/>
        <stp>StudyData</stp>
        <stp>X.US.CQGUSDBND</stp>
        <stp>PCB</stp>
        <stp>BaseType=Index,Index=1</stp>
        <stp>Close</stp>
        <stp>W</stp>
        <stp/>
        <stp>all</stp>
        <stp/>
        <stp/>
        <stp/>
        <stp>T</stp>
        <tr r="O108" s="1"/>
        <tr r="O31" s="13"/>
      </tp>
      <tp>
        <v>4.9665350140720377E-2</v>
        <stp/>
        <stp>StudyData</stp>
        <stp>X.US.CQGSGDPHP</stp>
        <stp>PCB</stp>
        <stp>BaseType=Index,Index=1</stp>
        <stp>Close</stp>
        <stp>W</stp>
        <stp/>
        <stp>all</stp>
        <stp/>
        <stp/>
        <stp/>
        <stp>T</stp>
        <tr r="O316" s="1"/>
        <tr r="O11" s="11"/>
      </tp>
      <tp>
        <v>-0.15013576106052401</v>
        <stp/>
        <stp>StudyData</stp>
        <stp>X.US.CQGUSDTND</stp>
        <stp>PCB</stp>
        <stp>BaseType=Index,Index=1</stp>
        <stp>Close</stp>
        <stp>W</stp>
        <stp/>
        <stp>all</stp>
        <stp/>
        <stp/>
        <stp/>
        <stp>T</stp>
        <tr r="O391" s="1"/>
        <tr r="O119" s="13"/>
      </tp>
      <tp>
        <v>-1.0158692875702868</v>
        <stp/>
        <stp>StudyData</stp>
        <stp>X.US.CQGUSDTTD</stp>
        <stp>PCB</stp>
        <stp>BaseType=Index,Index=1</stp>
        <stp>Close</stp>
        <stp>M</stp>
        <stp/>
        <stp>all</stp>
        <stp/>
        <stp/>
        <stp/>
        <stp>T</stp>
        <tr r="P72" s="1"/>
        <tr r="P21" s="13"/>
      </tp>
      <tp>
        <v>-0.45266679787443415</v>
        <stp/>
        <stp>StudyData</stp>
        <stp>X.US.CQGUSDVND</stp>
        <stp>PCB</stp>
        <stp>BaseType=Index,Index=1</stp>
        <stp>Close</stp>
        <stp>W</stp>
        <stp/>
        <stp>all</stp>
        <stp/>
        <stp/>
        <stp/>
        <stp>T</stp>
        <tr r="O407" s="1"/>
        <tr r="O121" s="13"/>
      </tp>
      <tp>
        <v>0.15857913098636672</v>
        <stp/>
        <stp>StudyData</stp>
        <stp>X.US.CQGIDRBRL</stp>
        <stp>PCB</stp>
        <stp>BaseType=Index,Index=1</stp>
        <stp>Close</stp>
        <stp>W</stp>
        <stp/>
        <stp>all</stp>
        <stp/>
        <stp/>
        <stp/>
        <stp>T</stp>
        <tr r="O370" s="1"/>
        <tr r="O20" s="7"/>
      </tp>
      <tp>
        <v>-3.4021523089874738E-2</v>
        <stp/>
        <stp>StudyData</stp>
        <stp>X.US.CQGNZDEUR</stp>
        <stp>PCB</stp>
        <stp>BaseType=Index,Index=1</stp>
        <stp>Close</stp>
        <stp>W</stp>
        <stp/>
        <stp>all</stp>
        <stp/>
        <stp/>
        <stp/>
        <stp>T</stp>
        <tr r="O154" s="1"/>
        <tr r="O13" s="10"/>
      </tp>
      <tp>
        <v>-0.27911346929751829</v>
        <stp/>
        <stp>StudyData</stp>
        <stp>X.US.CQGUSDCNY</stp>
        <stp>PCB</stp>
        <stp>BaseType=Index,Index=1</stp>
        <stp>Close</stp>
        <stp>W</stp>
        <stp/>
        <stp>all</stp>
        <stp/>
        <stp/>
        <stp/>
        <stp>T</stp>
        <tr r="O91" s="1"/>
        <tr r="O24" s="13"/>
      </tp>
      <tp>
        <v>0.70029252725822089</v>
        <stp/>
        <stp>StudyData</stp>
        <stp>X.US.CQGKRWJPY</stp>
        <stp>PCB</stp>
        <stp>BaseType=Index,Index=1</stp>
        <stp>Close</stp>
        <stp>W</stp>
        <stp/>
        <stp>all</stp>
        <stp/>
        <stp/>
        <stp/>
        <stp>T</stp>
        <tr r="O127" s="1"/>
        <tr r="O25" s="11"/>
      </tp>
      <tp>
        <v>-0.66083466641953115</v>
        <stp/>
        <stp>StudyData</stp>
        <stp>X.US.CQGCADMXN</stp>
        <stp>PCB</stp>
        <stp>BaseType=Index,Index=1</stp>
        <stp>Close</stp>
        <stp>W</stp>
        <stp/>
        <stp>all</stp>
        <stp/>
        <stp/>
        <stp/>
        <stp>T</stp>
        <tr r="O375" s="1"/>
        <tr r="O13" s="5"/>
      </tp>
      <tp>
        <v>-0.2158752460611921</v>
        <stp/>
        <stp>StudyData</stp>
        <stp>X.US.CQGILSBRL</stp>
        <stp>PCB</stp>
        <stp>BaseType=Index,Index=1</stp>
        <stp>Close</stp>
        <stp>W</stp>
        <stp/>
        <stp>all</stp>
        <stp/>
        <stp/>
        <stp/>
        <stp>T</stp>
        <tr r="O34" s="1"/>
        <tr r="O23" s="7"/>
      </tp>
      <tp>
        <v>-0.11769741065697632</v>
        <stp/>
        <stp>StudyData</stp>
        <stp>X.US.CQGBRLMYR</stp>
        <stp>PCB</stp>
        <stp>BaseType=Index,Index=1</stp>
        <stp>Close</stp>
        <stp>W</stp>
        <stp/>
        <stp>all</stp>
        <stp/>
        <stp/>
        <stp/>
        <stp>T</stp>
        <tr r="O272" s="1"/>
        <tr r="O18" s="4"/>
      </tp>
      <tp>
        <v>0.13887906128309288</v>
        <stp/>
        <stp>StudyData</stp>
        <stp>X.US.CQGUSDINR</stp>
        <stp>PCB</stp>
        <stp>BaseType=Index,Index=1</stp>
        <stp>Close</stp>
        <stp>W</stp>
        <stp/>
        <stp>all</stp>
        <stp/>
        <stp/>
        <stp/>
        <stp>T</stp>
        <tr r="O172" s="1"/>
        <tr r="O49" s="13"/>
      </tp>
      <tp>
        <v>-3.8447088290544689</v>
        <stp/>
        <stp>StudyData</stp>
        <stp>X.US.CQGBRLCOP</stp>
        <stp>PCB</stp>
        <stp>BaseType=Index,Index=1</stp>
        <stp>Close</stp>
        <stp>A</stp>
        <stp/>
        <stp>all</stp>
        <stp/>
        <stp/>
        <stp/>
        <stp>T</stp>
        <tr r="Q140" s="1"/>
        <tr r="Q14" s="4"/>
      </tp>
      <tp>
        <v>-0.19940820789914179</v>
        <stp/>
        <stp>StudyData</stp>
        <stp>X.US.CQGUSDGTQ</stp>
        <stp>PCB</stp>
        <stp>BaseType=Index,Index=1</stp>
        <stp>Close</stp>
        <stp>M</stp>
        <stp/>
        <stp>all</stp>
        <stp/>
        <stp/>
        <stp/>
        <stp>T</stp>
        <tr r="P114" s="13"/>
        <tr r="P350" s="1"/>
      </tp>
      <tp>
        <v>0.7952055466527127</v>
        <stp/>
        <stp>StudyData</stp>
        <stp>X.US.CQGEURPHP</stp>
        <stp>PCB</stp>
        <stp>BaseType=Index,Index=1</stp>
        <stp>Close</stp>
        <stp>A</stp>
        <stp/>
        <stp>all</stp>
        <stp/>
        <stp/>
        <stp/>
        <stp>T</stp>
        <tr r="Q244" s="1"/>
        <tr r="Q31" s="6"/>
      </tp>
      <tp>
        <v>-2.1198341580847972</v>
        <stp/>
        <stp>StudyData</stp>
        <stp>X.US.CQGTWDMYR</stp>
        <stp>PCB</stp>
        <stp>BaseType=Index,Index=1</stp>
        <stp>Close</stp>
        <stp>A</stp>
        <stp/>
        <stp>all</stp>
        <stp/>
        <stp/>
        <stp/>
        <stp>T</stp>
        <tr r="Q389" s="1"/>
        <tr r="Q8" s="12"/>
      </tp>
      <tp>
        <v>6.3576061591601937E-2</v>
        <stp/>
        <stp>StudyData</stp>
        <stp>X.US.CQGSGDTHB</stp>
        <stp>PCB</stp>
        <stp>BaseType=Index,Index=1</stp>
        <stp>Close</stp>
        <stp>W</stp>
        <stp/>
        <stp>all</stp>
        <stp/>
        <stp/>
        <stp/>
        <stp>T</stp>
        <tr r="O82" s="1"/>
        <tr r="O5" s="11"/>
      </tp>
      <tp>
        <v>-0.41474654377880188</v>
        <stp/>
        <stp>StudyData</stp>
        <stp>X.US.CQGEURIDR</stp>
        <stp>PCB</stp>
        <stp>BaseType=Index,Index=1</stp>
        <stp>Close</stp>
        <stp>M</stp>
        <stp/>
        <stp>all</stp>
        <stp/>
        <stp/>
        <stp/>
        <stp>T</stp>
        <tr r="P88" s="1"/>
        <tr r="P9" s="6"/>
      </tp>
      <tp>
        <v>6.4997606906232056E-3</v>
        <stp/>
        <stp>StudyData</stp>
        <stp>X.US.CQGUSDMNT</stp>
        <stp>PCB</stp>
        <stp>BaseType=Index,Index=1</stp>
        <stp>Close</stp>
        <stp>W</stp>
        <stp/>
        <stp>all</stp>
        <stp/>
        <stp/>
        <stp/>
        <stp>T</stp>
        <tr r="O226" s="1"/>
        <tr r="O80" s="13"/>
      </tp>
      <tp>
        <v>1.8292784328072773E-2</v>
        <stp/>
        <stp>ContractData</stp>
        <stp>X.US.CQGPLNHUF</stp>
        <stp>PerCentNetLastTrade</stp>
        <stp/>
        <stp>T</stp>
        <tr r="N185" s="1"/>
        <tr r="E247" s="1"/>
        <tr r="F247" s="1"/>
        <tr r="E33" s="10"/>
        <tr r="F33" s="10"/>
        <tr r="N32" s="10"/>
      </tp>
      <tp>
        <v>0.43874081386420971</v>
        <stp/>
        <stp>ContractData</stp>
        <stp>X.US.CQGMXNJPY</stp>
        <stp>PerCentNetLastTrade</stp>
        <stp/>
        <stp>T</stp>
        <tr r="N9" s="1"/>
        <tr r="N30" s="9"/>
        <tr r="E218" s="1"/>
        <tr r="F218" s="1"/>
        <tr r="E31" s="9"/>
        <tr r="F31" s="9"/>
      </tp>
      <tp>
        <v>0.20487986589681506</v>
        <stp/>
        <stp>ContractData</stp>
        <stp>X.US.CQGMXNCHF</stp>
        <stp>PerCentNetLastTrade</stp>
        <stp/>
        <stp>T</stp>
        <tr r="N56" s="1"/>
        <tr r="E219" s="1"/>
        <tr r="F219" s="1"/>
        <tr r="E32" s="9"/>
        <tr r="N31" s="9"/>
        <tr r="F32" s="9"/>
      </tp>
      <tp>
        <v>-6.5460809646856161E-2</v>
        <stp/>
        <stp>ContractData</stp>
        <stp>X.US.CQGPLNCZK</stp>
        <stp>PerCentNetLastTrade</stp>
        <stp/>
        <stp>T</stp>
        <tr r="N297" s="1"/>
        <tr r="N34" s="10"/>
        <tr r="E246" s="1"/>
        <tr r="F246" s="1"/>
        <tr r="E32" s="10"/>
        <tr r="F32" s="10"/>
      </tp>
      <tp>
        <v>0.13967873890052879</v>
        <stp/>
        <stp>ContractData</stp>
        <stp>X.US.CQGMXNBRL</stp>
        <stp>PerCentNetLastTrade</stp>
        <stp/>
        <stp>T</stp>
        <tr r="N85" s="1"/>
        <tr r="N32" s="9"/>
        <tr r="E217" s="1"/>
        <tr r="F217" s="1"/>
        <tr r="E30" s="9"/>
        <tr r="F30" s="9"/>
      </tp>
      <tp>
        <v>-5.7970759900044355E-2</v>
        <stp/>
        <stp>ContractData</stp>
        <stp>X.US.CQGPLNRUB</stp>
        <stp>PerCentNetLastTrade</stp>
        <stp/>
        <stp>T</stp>
        <tr r="N291" s="1"/>
        <tr r="N33" s="10"/>
        <tr r="F248" s="1"/>
        <tr r="E34" s="10"/>
        <tr r="F34" s="10"/>
        <tr r="E248" s="1"/>
      </tp>
      <tp>
        <v>8.4425499014748269</v>
        <stp/>
        <stp>StudyData</stp>
        <stp>X.US.CQGZARJPY</stp>
        <stp>PCB</stp>
        <stp>BaseType=Index,Index=1</stp>
        <stp>Close</stp>
        <stp>A</stp>
        <stp/>
        <stp>all</stp>
        <stp/>
        <stp/>
        <stp/>
        <stp>T</stp>
        <tr r="Q13" s="1"/>
        <tr r="Q18" s="11"/>
      </tp>
      <tp>
        <v>-1.2870841109465085E-2</v>
        <stp/>
        <stp>StudyData</stp>
        <stp>X.US.CQGTHBPHP</stp>
        <stp>PCB</stp>
        <stp>BaseType=Index,Index=1</stp>
        <stp>Close</stp>
        <stp>W</stp>
        <stp/>
        <stp>all</stp>
        <stp/>
        <stp/>
        <stp/>
        <stp>T</stp>
        <tr r="O379" s="1"/>
        <tr r="O13" s="12"/>
      </tp>
      <tp>
        <v>-0.48491763531339832</v>
        <stp/>
        <stp>StudyData</stp>
        <stp>X.US.CQGUSDISK</stp>
        <stp>PCB</stp>
        <stp>BaseType=Index,Index=1</stp>
        <stp>Close</stp>
        <stp>M</stp>
        <stp/>
        <stp>all</stp>
        <stp/>
        <stp/>
        <stp/>
        <stp>T</stp>
        <tr r="P216" s="1"/>
        <tr r="P70" s="13"/>
      </tp>
      <tp>
        <v>1.1463123906778827</v>
        <stp/>
        <stp>StudyData</stp>
        <stp>X.US.CQGNZDTHB</stp>
        <stp>PCB</stp>
        <stp>BaseType=Index,Index=1</stp>
        <stp>Close</stp>
        <stp>M</stp>
        <stp/>
        <stp>all</stp>
        <stp/>
        <stp/>
        <stp/>
        <stp>T</stp>
        <tr r="P25" s="1"/>
        <tr r="P4" s="10"/>
      </tp>
      <tp>
        <v>3.5137363667030297E-2</v>
        <stp/>
        <stp>StudyData</stp>
        <stp>X.US.CQGHKDINR</stp>
        <stp>PCB</stp>
        <stp>BaseType=Index,Index=1</stp>
        <stp>Close</stp>
        <stp>M</stp>
        <stp/>
        <stp>all</stp>
        <stp/>
        <stp/>
        <stp/>
        <stp>T</stp>
        <tr r="P260" s="1"/>
        <tr r="P12" s="7"/>
      </tp>
      <tp>
        <v>6.1329091907173831E-2</v>
        <stp/>
        <stp>StudyData</stp>
        <stp>X.US.CQGEURRON</stp>
        <stp>PCB</stp>
        <stp>BaseType=Index,Index=1</stp>
        <stp>Close</stp>
        <stp>A</stp>
        <stp/>
        <stp>all</stp>
        <stp/>
        <stp/>
        <stp/>
        <stp>T</stp>
        <tr r="Q90" s="1"/>
        <tr r="Q10" s="6"/>
      </tp>
      <tp>
        <v>0.72967081686186286</v>
        <stp/>
        <stp>StudyData</stp>
        <stp>X.US.CQGNZDCHF</stp>
        <stp>PCB</stp>
        <stp>BaseType=Index,Index=1</stp>
        <stp>Close</stp>
        <stp>M</stp>
        <stp/>
        <stp>all</stp>
        <stp/>
        <stp/>
        <stp/>
        <stp>T</stp>
        <tr r="P81" s="1"/>
        <tr r="P9" s="10"/>
      </tp>
      <tp>
        <v>0.57227135047506494</v>
        <stp/>
        <stp>StudyData</stp>
        <stp>X.US.CQGMYRHKD</stp>
        <stp>PCB</stp>
        <stp>BaseType=Index,Index=1</stp>
        <stp>Close</stp>
        <stp>M</stp>
        <stp/>
        <stp>all</stp>
        <stp/>
        <stp/>
        <stp/>
        <stp>T</stp>
        <tr r="P144" s="1"/>
        <tr r="P17" s="9"/>
      </tp>
      <tp>
        <v>-0.70956521739129952</v>
        <stp/>
        <stp>StudyData</stp>
        <stp>X.US.CQGMYRSGD</stp>
        <stp>PCB</stp>
        <stp>BaseType=Index,Index=1</stp>
        <stp>Close</stp>
        <stp>A</stp>
        <stp/>
        <stp>all</stp>
        <stp/>
        <stp/>
        <stp/>
        <stp>T</stp>
        <tr r="Q84" s="1"/>
        <tr r="Q14" s="9"/>
      </tp>
      <tp>
        <v>0.81616789739602935</v>
        <stp/>
        <stp>StudyData</stp>
        <stp>X.US.CQGJPYPLN</stp>
        <stp>PCB</stp>
        <stp>BaseType=Index,Index=1</stp>
        <stp>Close</stp>
        <stp>M</stp>
        <stp/>
        <stp>all</stp>
        <stp/>
        <stp/>
        <stp/>
        <stp>T</stp>
        <tr r="P355" s="1"/>
        <tr r="P9" s="8"/>
      </tp>
      <tp>
        <v>4.205315351898947</v>
        <stp/>
        <stp>StudyData</stp>
        <stp>X.US.CQGEURNOK</stp>
        <stp>PCB</stp>
        <stp>BaseType=Index,Index=1</stp>
        <stp>Close</stp>
        <stp>A</stp>
        <stp/>
        <stp>all</stp>
        <stp/>
        <stp/>
        <stp/>
        <stp>T</stp>
        <tr r="Q18" s="1"/>
        <tr r="Q2" s="6"/>
      </tp>
      <tp>
        <v>-1.0296687397831716</v>
        <stp/>
        <stp>StudyData</stp>
        <stp>X.US.CQGTHBKRW</stp>
        <stp>PCB</stp>
        <stp>BaseType=Index,Index=1</stp>
        <stp>Close</stp>
        <stp>M</stp>
        <stp/>
        <stp>all</stp>
        <stp/>
        <stp/>
        <stp/>
        <stp>T</stp>
        <tr r="P308" s="1"/>
        <tr r="P11" s="12"/>
      </tp>
      <tp>
        <v>-1.5945802337938388</v>
        <stp/>
        <stp>StudyData</stp>
        <stp>X.US.CQGUSDLSL</stp>
        <stp>PCB</stp>
        <stp>BaseType=Index,Index=1</stp>
        <stp>Close</stp>
        <stp>M</stp>
        <stp/>
        <stp>all</stp>
        <stp/>
        <stp/>
        <stp/>
        <stp>T</stp>
        <tr r="P222" s="1"/>
        <tr r="P76" s="13"/>
      </tp>
      <tp>
        <v>-1.2477414516074035</v>
        <stp/>
        <stp>StudyData</stp>
        <stp>X.US.CQGGBPZAR</stp>
        <stp>PCB</stp>
        <stp>BaseType=Index,Index=1</stp>
        <stp>Close</stp>
        <stp>M</stp>
        <stp/>
        <stp>all</stp>
        <stp/>
        <stp/>
        <stp/>
        <stp>T</stp>
        <tr r="P361" s="1"/>
        <tr r="P57" s="4"/>
      </tp>
      <tp>
        <v>0.43521506753410655</v>
        <stp/>
        <stp>StudyData</stp>
        <stp>X.US.CQGGBPSAR</stp>
        <stp>PCB</stp>
        <stp>BaseType=Index,Index=1</stp>
        <stp>Close</stp>
        <stp>M</stp>
        <stp/>
        <stp>all</stp>
        <stp/>
        <stp/>
        <stp/>
        <stp>T</stp>
        <tr r="P341" s="1"/>
        <tr r="P52" s="4"/>
      </tp>
      <tp>
        <v>-2.8709770152736738</v>
        <stp/>
        <stp>StudyData</stp>
        <stp>X.US.CQGAUDHKD</stp>
        <stp>PCB</stp>
        <stp>BaseType=Index,Index=1</stp>
        <stp>Close</stp>
        <stp>A</stp>
        <stp/>
        <stp>all</stp>
        <stp/>
        <stp/>
        <stp/>
        <stp>T</stp>
        <tr r="Q374" s="1"/>
        <tr r="Q15" s="3"/>
      </tp>
      <tp>
        <v>1.1789730940689263</v>
        <stp/>
        <stp>StudyData</stp>
        <stp>X.US.CQGAUDSGD</stp>
        <stp>PCB</stp>
        <stp>BaseType=Index,Index=1</stp>
        <stp>Close</stp>
        <stp>M</stp>
        <stp/>
        <stp>all</stp>
        <stp/>
        <stp/>
        <stp/>
        <stp>T</stp>
        <tr r="P315" s="1"/>
        <tr r="P10" s="3"/>
      </tp>
      <tp>
        <v>-0.34705886363791588</v>
        <stp/>
        <stp>StudyData</stp>
        <stp>X.US.CQGMYRDKK</stp>
        <stp>PCB</stp>
        <stp>BaseType=Index,Index=1</stp>
        <stp>Close</stp>
        <stp>M</stp>
        <stp/>
        <stp>all</stp>
        <stp/>
        <stp/>
        <stp/>
        <stp>T</stp>
        <tr r="P177" s="1"/>
        <tr r="P20" s="9"/>
      </tp>
      <tp>
        <v>-0.28095958504429819</v>
        <stp/>
        <stp>StudyData</stp>
        <stp>X.US.CQGHKDCNY</stp>
        <stp>PCB</stp>
        <stp>BaseType=Index,Index=1</stp>
        <stp>Close</stp>
        <stp>M</stp>
        <stp/>
        <stp>all</stp>
        <stp/>
        <stp/>
        <stp/>
        <stp>T</stp>
        <tr r="P130" s="1"/>
        <tr r="P10" s="7"/>
      </tp>
      <tp>
        <v>3.0332737443054119</v>
        <stp/>
        <stp>StudyData</stp>
        <stp>X.US.CQGBRLCHF</stp>
        <stp>PCB</stp>
        <stp>BaseType=Index,Index=1</stp>
        <stp>Close</stp>
        <stp>A</stp>
        <stp/>
        <stp>all</stp>
        <stp/>
        <stp/>
        <stp/>
        <stp>T</stp>
        <tr r="Q139" s="1"/>
        <tr r="Q13" s="4"/>
      </tp>
      <tp>
        <v>0.72371258518070347</v>
        <stp/>
        <stp>StudyData</stp>
        <stp>X.US.CQGSGDMYR</stp>
        <stp>PCB</stp>
        <stp>BaseType=Index,Index=1</stp>
        <stp>Close</stp>
        <stp>A</stp>
        <stp/>
        <stp>all</stp>
        <stp/>
        <stp/>
        <stp/>
        <stp>T</stp>
        <tr r="Q346" s="1"/>
        <tr r="Q12" s="11"/>
      </tp>
      <tp>
        <v>1.2204307074310597E-2</v>
        <stp/>
        <stp>StudyData</stp>
        <stp>X.US.CQGUSDBIF</stp>
        <stp>PCB</stp>
        <stp>BaseType=Index,Index=1</stp>
        <stp>Close</stp>
        <stp>W</stp>
        <stp/>
        <stp>all</stp>
        <stp/>
        <stp/>
        <stp/>
        <stp>T</stp>
        <tr r="O342" s="1"/>
        <tr r="O113" s="13"/>
      </tp>
      <tp>
        <v>4.8358450419404085E-2</v>
        <stp/>
        <stp>StudyData</stp>
        <stp>X.US.CQGTWDTHB</stp>
        <stp>PCB</stp>
        <stp>BaseType=Index,Index=1</stp>
        <stp>Close</stp>
        <stp>W</stp>
        <stp/>
        <stp>all</stp>
        <stp/>
        <stp/>
        <stp/>
        <stp>T</stp>
        <tr r="O150" s="1"/>
        <tr r="O3" s="12"/>
      </tp>
      <tp>
        <v>-2.2961359312461488E-2</v>
        <stp/>
        <stp>StudyData</stp>
        <stp>X.US.CQGNZDBRL</stp>
        <stp>PCB</stp>
        <stp>BaseType=Index,Index=1</stp>
        <stp>Close</stp>
        <stp>W</stp>
        <stp/>
        <stp>all</stp>
        <stp/>
        <stp/>
        <stp/>
        <stp>T</stp>
        <tr r="O309" s="1"/>
        <tr r="O18" s="10"/>
      </tp>
      <tp>
        <v>-0.38703241895262896</v>
        <stp/>
        <stp>StudyData</stp>
        <stp>X.US.CQGUSDBSD</stp>
        <stp>PCB</stp>
        <stp>BaseType=Index,Index=1</stp>
        <stp>Close</stp>
        <stp>M</stp>
        <stp/>
        <stp>all</stp>
        <stp/>
        <stp/>
        <stp/>
        <stp>T</stp>
        <tr r="P123" s="13"/>
        <tr r="P414" s="1"/>
      </tp>
      <tp>
        <v>-0.82203041512535968</v>
        <stp/>
        <stp>StudyData</stp>
        <stp>X.US.CQGNZDIDR</stp>
        <stp>PCB</stp>
        <stp>BaseType=Index,Index=1</stp>
        <stp>Close</stp>
        <stp>A</stp>
        <stp/>
        <stp>all</stp>
        <stp/>
        <stp/>
        <stp/>
        <stp>T</stp>
        <tr r="Q75" s="1"/>
        <tr r="Q7" s="10"/>
      </tp>
      <tp>
        <v>0.90964037473557546</v>
        <stp/>
        <stp>StudyData</stp>
        <stp>X.US.CQGNOKCHF</stp>
        <stp>PCB</stp>
        <stp>BaseType=Index,Index=1</stp>
        <stp>Close</stp>
        <stp>M</stp>
        <stp/>
        <stp>all</stp>
        <stp/>
        <stp/>
        <stp/>
        <stp>T</stp>
        <tr r="P376" s="1"/>
        <tr r="P23" s="10"/>
      </tp>
      <tp>
        <v>-0.90336606942049935</v>
        <stp/>
        <stp>StudyData</stp>
        <stp>X.US.CQGCADSEK</stp>
        <stp>PCB</stp>
        <stp>BaseType=Index,Index=1</stp>
        <stp>Close</stp>
        <stp>M</stp>
        <stp/>
        <stp>all</stp>
        <stp/>
        <stp/>
        <stp/>
        <stp>T</stp>
        <tr r="P40" s="1"/>
        <tr r="P2" s="5"/>
      </tp>
      <tp>
        <v>0.65329218106995923</v>
        <stp/>
        <stp>StudyData</stp>
        <stp>X.US.CQGMYRPKR</stp>
        <stp>PCB</stp>
        <stp>BaseType=Index,Index=1</stp>
        <stp>Close</stp>
        <stp>M</stp>
        <stp/>
        <stp>all</stp>
        <stp/>
        <stp/>
        <stp/>
        <stp>T</stp>
        <tr r="P314" s="1"/>
        <tr r="P26" s="9"/>
      </tp>
      <tp>
        <v>6.3195146612733177E-2</v>
        <stp/>
        <stp>StudyData</stp>
        <stp>X.US.CQGRUBCNY</stp>
        <stp>PCB</stp>
        <stp>BaseType=Index,Index=1</stp>
        <stp>Close</stp>
        <stp>W</stp>
        <stp/>
        <stp>all</stp>
        <stp/>
        <stp/>
        <stp/>
        <stp>T</stp>
        <tr r="O157" s="1"/>
        <tr r="O37" s="10"/>
      </tp>
      <tp>
        <v>-0.38488314271507112</v>
        <stp/>
        <stp>StudyData</stp>
        <stp>X.US.CQGSEKNOK</stp>
        <stp>PCB</stp>
        <stp>BaseType=Index,Index=1</stp>
        <stp>Close</stp>
        <stp>W</stp>
        <stp/>
        <stp>all</stp>
        <stp/>
        <stp/>
        <stp/>
        <stp>T</stp>
        <tr r="O184" s="1"/>
        <tr r="O29" s="11"/>
      </tp>
      <tp>
        <v>-0.97612278770151217</v>
        <stp/>
        <stp>StudyData</stp>
        <stp>X.US.CQGJPYCLP</stp>
        <stp>PCB</stp>
        <stp>BaseType=Index,Index=1</stp>
        <stp>Close</stp>
        <stp>M</stp>
        <stp/>
        <stp>all</stp>
        <stp/>
        <stp/>
        <stp/>
        <stp>T</stp>
        <tr r="P404" s="1"/>
        <tr r="P22" s="8"/>
      </tp>
      <tp>
        <v>-0.29393188553661326</v>
        <stp/>
        <stp>StudyData</stp>
        <stp>X.US.CQGEURUYU</stp>
        <stp>PCB</stp>
        <stp>BaseType=Index,Index=1</stp>
        <stp>Close</stp>
        <stp>W</stp>
        <stp/>
        <stp>all</stp>
        <stp/>
        <stp/>
        <stp/>
        <stp>T</stp>
        <tr r="O306" s="1"/>
        <tr r="O38" s="6"/>
      </tp>
      <tp>
        <v>1.0821336227535381</v>
        <stp/>
        <stp>StudyData</stp>
        <stp>X.US.CQGBRLIDR</stp>
        <stp>PCB</stp>
        <stp>BaseType=Index,Index=1</stp>
        <stp>Close</stp>
        <stp>M</stp>
        <stp/>
        <stp>all</stp>
        <stp/>
        <stp/>
        <stp/>
        <stp>T</stp>
        <tr r="P65" s="1"/>
        <tr r="P7" s="4"/>
      </tp>
      <tp>
        <v>-1.26492315150601</v>
        <stp/>
        <stp>StudyData</stp>
        <stp>X.US.CQGTWDKRW</stp>
        <stp>PCB</stp>
        <stp>BaseType=Index,Index=1</stp>
        <stp>Close</stp>
        <stp>M</stp>
        <stp/>
        <stp>all</stp>
        <stp/>
        <stp/>
        <stp/>
        <stp>T</stp>
        <tr r="P277" s="1"/>
        <tr r="P4" s="12"/>
      </tp>
      <tp>
        <v>1.7751479289940837</v>
        <stp/>
        <stp>StudyData</stp>
        <stp>X.US.CQGJPYILS</stp>
        <stp>PCB</stp>
        <stp>BaseType=Index,Index=1</stp>
        <stp>Close</stp>
        <stp>M</stp>
        <stp/>
        <stp>all</stp>
        <stp/>
        <stp/>
        <stp/>
        <stp>T</stp>
        <tr r="P428" s="1"/>
        <tr r="P25" s="8"/>
      </tp>
      <tp>
        <v>-0.26359635151293803</v>
        <stp/>
        <stp>StudyData</stp>
        <stp>X.US.CQGCHFSEK</stp>
        <stp>PCB</stp>
        <stp>BaseType=Index,Index=1</stp>
        <stp>Close</stp>
        <stp>M</stp>
        <stp/>
        <stp>all</stp>
        <stp/>
        <stp/>
        <stp/>
        <stp>T</stp>
        <tr r="P45" s="1"/>
        <tr r="P34" s="11"/>
      </tp>
      <tp>
        <v>-8.7796312554863032E-2</v>
        <stp/>
        <stp>StudyData</stp>
        <stp>X.US.CQGUSDGIP</stp>
        <stp>PCB</stp>
        <stp>BaseType=Index,Index=1</stp>
        <stp>Close</stp>
        <stp>W</stp>
        <stp/>
        <stp>all</stp>
        <stp/>
        <stp/>
        <stp/>
        <stp>T</stp>
        <tr r="O39" s="13"/>
        <tr r="O133" s="1"/>
      </tp>
      <tp>
        <v>-0.17229939978089731</v>
        <stp/>
        <stp>StudyData</stp>
        <stp>X.US.CQGNZDTRY</stp>
        <stp>PCB</stp>
        <stp>BaseType=Index,Index=1</stp>
        <stp>Close</stp>
        <stp>W</stp>
        <stp/>
        <stp>all</stp>
        <stp/>
        <stp/>
        <stp/>
        <stp>T</stp>
        <tr r="O279" s="1"/>
        <tr r="O16" s="10"/>
      </tp>
      <tp>
        <v>-0.28876377728584818</v>
        <stp/>
        <stp>StudyData</stp>
        <stp>X.US.CQGGBPCAD</stp>
        <stp>PCB</stp>
        <stp>BaseType=Index,Index=1</stp>
        <stp>Close</stp>
        <stp>M</stp>
        <stp/>
        <stp>all</stp>
        <stp/>
        <stp/>
        <stp/>
        <stp>T</stp>
        <tr r="P270" s="1"/>
        <tr r="P36" s="4"/>
      </tp>
      <tp>
        <v>3.6655310707668212E-2</v>
        <stp/>
        <stp>StudyData</stp>
        <stp>X.US.CQGEURMYR</stp>
        <stp>PCB</stp>
        <stp>BaseType=Index,Index=1</stp>
        <stp>Close</stp>
        <stp>W</stp>
        <stp/>
        <stp>all</stp>
        <stp/>
        <stp/>
        <stp/>
        <stp>T</stp>
        <tr r="O249" s="1"/>
        <tr r="O32" s="6"/>
      </tp>
      <tp>
        <v>-0.79768786127167379</v>
        <stp/>
        <stp>StudyData</stp>
        <stp>X.US.CQGSEKRUB</stp>
        <stp>PCB</stp>
        <stp>BaseType=Index,Index=1</stp>
        <stp>Close</stp>
        <stp>M</stp>
        <stp/>
        <stp>all</stp>
        <stp/>
        <stp/>
        <stp/>
        <stp>T</stp>
        <tr r="P357" s="1"/>
        <tr r="P31" s="11"/>
      </tp>
      <tp>
        <v>2.0978528687082045</v>
        <stp/>
        <stp>StudyData</stp>
        <stp>X.US.CQGPLNCZK</stp>
        <stp>PCB</stp>
        <stp>BaseType=Index,Index=1</stp>
        <stp>Close</stp>
        <stp>A</stp>
        <stp/>
        <stp>all</stp>
        <stp/>
        <stp/>
        <stp/>
        <stp>T</stp>
        <tr r="Q297" s="1"/>
        <tr r="Q34" s="10"/>
      </tp>
      <tp>
        <v>-6.2241837831726411E-2</v>
        <stp/>
        <stp>StudyData</stp>
        <stp>X.US.CQGTWDPHP</stp>
        <stp>PCB</stp>
        <stp>BaseType=Index,Index=1</stp>
        <stp>Close</stp>
        <stp>W</stp>
        <stp/>
        <stp>all</stp>
        <stp/>
        <stp/>
        <stp/>
        <stp>T</stp>
        <tr r="O365" s="1"/>
        <tr r="O6" s="12"/>
      </tp>
      <tp>
        <v>1.7541551550235929E-2</v>
        <stp/>
        <stp>StudyData</stp>
        <stp>X.US.CQGDKKMYR</stp>
        <stp>PCB</stp>
        <stp>BaseType=Index,Index=1</stp>
        <stp>Close</stp>
        <stp>W</stp>
        <stp/>
        <stp>all</stp>
        <stp/>
        <stp/>
        <stp/>
        <stp>T</stp>
        <tr r="O263" s="1"/>
        <tr r="O28" s="5"/>
      </tp>
      <tp>
        <v>-0.58859924330775337</v>
        <stp/>
        <stp>StudyData</stp>
        <stp>X.US.CQGEURMXN</stp>
        <stp>PCB</stp>
        <stp>BaseType=Index,Index=1</stp>
        <stp>Close</stp>
        <stp>W</stp>
        <stp/>
        <stp>all</stp>
        <stp/>
        <stp/>
        <stp/>
        <stp>T</stp>
        <tr r="O330" s="1"/>
        <tr r="O40" s="6"/>
      </tp>
      <tp>
        <v>-1.1316508804271823</v>
        <stp/>
        <stp>StudyData</stp>
        <stp>X.US.CQGEURCNH</stp>
        <stp>PCB</stp>
        <stp>BaseType=Index,Index=1</stp>
        <stp>Close</stp>
        <stp>A</stp>
        <stp/>
        <stp>all</stp>
        <stp/>
        <stp/>
        <stp/>
        <stp>T</stp>
        <tr r="Q98" s="1"/>
        <tr r="Q13" s="6"/>
      </tp>
      <tp>
        <v>1.6207559256886617</v>
        <stp/>
        <stp>StudyData</stp>
        <stp>X.US.CQGCNYPHP</stp>
        <stp>PCB</stp>
        <stp>BaseType=Index,Index=1</stp>
        <stp>Close</stp>
        <stp>A</stp>
        <stp/>
        <stp>all</stp>
        <stp/>
        <stp/>
        <stp/>
        <stp>T</stp>
        <tr r="Q247" s="1"/>
        <tr r="Q21" s="5"/>
      </tp>
      <tp>
        <v>-0.53520811576905347</v>
        <stp/>
        <stp>StudyData</stp>
        <stp>X.US.CQGSGDCNY</stp>
        <stp>PCB</stp>
        <stp>BaseType=Index,Index=1</stp>
        <stp>Close</stp>
        <stp>W</stp>
        <stp/>
        <stp>all</stp>
        <stp/>
        <stp/>
        <stp/>
        <stp>T</stp>
        <tr r="O254" s="1"/>
        <tr r="O9" s="11"/>
      </tp>
      <tp>
        <v>6.654245408558853E-3</v>
        <stp/>
        <stp>StudyData</stp>
        <stp>X.US.CQGNZDUSD</stp>
        <stp>PCB</stp>
        <stp>BaseType=Index,Index=1</stp>
        <stp>Close</stp>
        <stp>W</stp>
        <stp/>
        <stp>all</stp>
        <stp/>
        <stp/>
        <stp/>
        <stp>T</stp>
        <tr r="O175" s="1"/>
        <tr r="O15" s="10"/>
      </tp>
      <tp>
        <v>-2.3719676549865349</v>
        <stp/>
        <stp>StudyData</stp>
        <stp>X.US.CQGUSDBRL</stp>
        <stp>PCB</stp>
        <stp>BaseType=Index,Index=1</stp>
        <stp>Close</stp>
        <stp>M</stp>
        <stp/>
        <stp>all</stp>
        <stp/>
        <stp/>
        <stp/>
        <stp>T</stp>
        <tr r="P108" s="13"/>
        <tr r="P319" s="1"/>
      </tp>
      <tp>
        <v>0.77887162456015457</v>
        <stp/>
        <stp>StudyData</stp>
        <stp>X.US.CQGUSDCRC</stp>
        <stp>PCB</stp>
        <stp>BaseType=Index,Index=1</stp>
        <stp>Close</stp>
        <stp>M</stp>
        <stp/>
        <stp>all</stp>
        <stp/>
        <stp/>
        <stp/>
        <stp>T</stp>
        <tr r="P74" s="1"/>
        <tr r="P22" s="13"/>
      </tp>
      <tp>
        <v>-0.33636524717972982</v>
        <stp/>
        <stp>StudyData</stp>
        <stp>X.US.CQGEURTND</stp>
        <stp>PCB</stp>
        <stp>BaseType=Index,Index=1</stp>
        <stp>Close</stp>
        <stp>A</stp>
        <stp/>
        <stp>all</stp>
        <stp/>
        <stp/>
        <stp/>
        <stp>T</stp>
        <tr r="Q194" s="1"/>
        <tr r="Q27" s="6"/>
      </tp>
      <tp>
        <v>1.1035905704991</v>
        <stp/>
        <stp>StudyData</stp>
        <stp>X.US.CQGGBPILS</stp>
        <stp>PCB</stp>
        <stp>BaseType=Index,Index=1</stp>
        <stp>Close</stp>
        <stp>A</stp>
        <stp/>
        <stp>all</stp>
        <stp/>
        <stp/>
        <stp/>
        <stp>T</stp>
        <tr r="Q41" s="4"/>
        <tr r="Q295" s="1"/>
      </tp>
      <tp>
        <v>2.2784516315206798</v>
        <stp/>
        <stp>StudyData</stp>
        <stp>X.US.CQGNZDSEK</stp>
        <stp>PCB</stp>
        <stp>BaseType=Index,Index=1</stp>
        <stp>Close</stp>
        <stp>A</stp>
        <stp/>
        <stp>all</stp>
        <stp/>
        <stp/>
        <stp/>
        <stp>T</stp>
        <tr r="Q12" s="1"/>
        <tr r="Q2" s="10"/>
      </tp>
      <tp>
        <v>0.30224642614022357</v>
        <stp/>
        <stp>StudyData</stp>
        <stp>X.US.CQGUSDTHB</stp>
        <stp>PCB</stp>
        <stp>BaseType=Index,Index=1</stp>
        <stp>Close</stp>
        <stp>W</stp>
        <stp/>
        <stp>all</stp>
        <stp/>
        <stp/>
        <stp/>
        <stp>T</stp>
        <tr r="O15" s="13"/>
        <tr r="O39" s="1"/>
      </tp>
      <tp>
        <v>4.2712445738580689</v>
        <stp/>
        <stp>StudyData</stp>
        <stp>X.US.CQGGBPCLP</stp>
        <stp>PCB</stp>
        <stp>BaseType=Index,Index=1</stp>
        <stp>Close</stp>
        <stp>A</stp>
        <stp/>
        <stp>all</stp>
        <stp/>
        <stp/>
        <stp/>
        <stp>T</stp>
        <tr r="Q328" s="1"/>
        <tr r="Q47" s="4"/>
      </tp>
      <tp>
        <v>-5.6945183608302283</v>
        <stp/>
        <stp>StudyData</stp>
        <stp>X.US.CQGJPYCAD</stp>
        <stp>PCB</stp>
        <stp>BaseType=Index,Index=1</stp>
        <stp>Close</stp>
        <stp>A</stp>
        <stp/>
        <stp>all</stp>
        <stp/>
        <stp/>
        <stp/>
        <stp>T</stp>
        <tr r="Q380" s="1"/>
        <tr r="Q13" s="8"/>
      </tp>
      <tp>
        <v>0.19995139303153811</v>
        <stp/>
        <stp>StudyData</stp>
        <stp>X.US.CQGUSDCHF</stp>
        <stp>PCB</stp>
        <stp>BaseType=Index,Index=1</stp>
        <stp>Close</stp>
        <stp>W</stp>
        <stp/>
        <stp>all</stp>
        <stp/>
        <stp/>
        <stp/>
        <stp>T</stp>
        <tr r="O121" s="1"/>
        <tr r="O36" s="13"/>
      </tp>
      <tp>
        <v>0.31023784901757723</v>
        <stp/>
        <stp>StudyData</stp>
        <stp>X.US.CQGUSDLRD</stp>
        <stp>PCB</stp>
        <stp>BaseType=Index,Index=1</stp>
        <stp>Close</stp>
        <stp>M</stp>
        <stp/>
        <stp>all</stp>
        <stp/>
        <stp/>
        <stp/>
        <stp>T</stp>
        <tr r="P223" s="1"/>
        <tr r="P77" s="13"/>
      </tp>
      <tp>
        <v>1.5915541526301626E-2</v>
        <stp/>
        <stp>StudyData</stp>
        <stp>X.US.CQGUSDBHD</stp>
        <stp>PCB</stp>
        <stp>BaseType=Index,Index=1</stp>
        <stp>Close</stp>
        <stp>W</stp>
        <stp/>
        <stp>all</stp>
        <stp/>
        <stp/>
        <stp/>
        <stp>T</stp>
        <tr r="O52" s="13"/>
        <tr r="O181" s="1"/>
      </tp>
      <tp>
        <v>-2.3053553344850211</v>
        <stp/>
        <stp>StudyData</stp>
        <stp>X.US.CQGUSDSRD</stp>
        <stp>PCB</stp>
        <stp>BaseType=Index,Index=1</stp>
        <stp>Close</stp>
        <stp>M</stp>
        <stp/>
        <stp>all</stp>
        <stp/>
        <stp/>
        <stp/>
        <stp>T</stp>
        <tr r="P421" s="1"/>
        <tr r="P126" s="13"/>
      </tp>
      <tp>
        <v>-0.17669296515450544</v>
        <stp/>
        <stp>StudyData</stp>
        <stp>X.US.CQGGBPCZK</stp>
        <stp>PCB</stp>
        <stp>BaseType=Index,Index=1</stp>
        <stp>Close</stp>
        <stp>W</stp>
        <stp/>
        <stp>all</stp>
        <stp/>
        <stp/>
        <stp/>
        <stp>T</stp>
        <tr r="O40" s="4"/>
        <tr r="O287" s="1"/>
      </tp>
      <tp>
        <v>-3.110568625316811</v>
        <stp/>
        <stp>StudyData</stp>
        <stp>X.US.CQGSGDMXN</stp>
        <stp>PCB</stp>
        <stp>BaseType=Index,Index=1</stp>
        <stp>Close</stp>
        <stp>A</stp>
        <stp/>
        <stp>all</stp>
        <stp/>
        <stp/>
        <stp/>
        <stp>T</stp>
        <tr r="Q388" s="1"/>
        <tr r="Q14" s="11"/>
      </tp>
      <tp>
        <v>-0.40561564676248113</v>
        <stp/>
        <stp>StudyData</stp>
        <stp>X.US.CQGUSDTRY</stp>
        <stp>PCB</stp>
        <stp>BaseType=Index,Index=1</stp>
        <stp>Close</stp>
        <stp>M</stp>
        <stp/>
        <stp>all</stp>
        <stp/>
        <stp/>
        <stp/>
        <stp>T</stp>
        <tr r="P69" s="1"/>
        <tr r="P20" s="13"/>
      </tp>
      <tp>
        <v>0.26047833293866679</v>
        <stp/>
        <stp>StudyData</stp>
        <stp>X.US.CQGTOPUSD</stp>
        <stp>PCB</stp>
        <stp>BaseType=Index,Index=1</stp>
        <stp>Close</stp>
        <stp>M</stp>
        <stp/>
        <stp>all</stp>
        <stp/>
        <stp/>
        <stp/>
        <stp>T</stp>
        <tr r="P410" s="1"/>
        <tr r="P16" s="12"/>
      </tp>
      <tp>
        <v>-0.83213150740877717</v>
        <stp/>
        <stp>StudyData</stp>
        <stp>X.US.CQGEURCNY</stp>
        <stp>PCB</stp>
        <stp>BaseType=Index,Index=1</stp>
        <stp>Close</stp>
        <stp>A</stp>
        <stp/>
        <stp>all</stp>
        <stp/>
        <stp/>
        <stp/>
        <stp>T</stp>
        <tr r="Q138" s="1"/>
        <tr r="Q20" s="6"/>
      </tp>
      <tp>
        <v>0.25660211706723079</v>
        <stp/>
        <stp>StudyData</stp>
        <stp>X.US.CQGGBPPLN</stp>
        <stp>PCB</stp>
        <stp>BaseType=Index,Index=1</stp>
        <stp>Close</stp>
        <stp>A</stp>
        <stp/>
        <stp>all</stp>
        <stp/>
        <stp/>
        <stp/>
        <stp>T</stp>
        <tr r="Q242" s="1"/>
        <tr r="Q34" s="4"/>
      </tp>
      <tp>
        <v>1.0356268022696848</v>
        <stp/>
        <stp>StudyData</stp>
        <stp>X.US.CQGMYRJPY</stp>
        <stp>PCB</stp>
        <stp>BaseType=Index,Index=1</stp>
        <stp>Close</stp>
        <stp>W</stp>
        <stp/>
        <stp>all</stp>
        <stp/>
        <stp/>
        <stp/>
        <stp>T</stp>
        <tr r="O16" s="1"/>
        <tr r="O3" s="9"/>
      </tp>
      <tp>
        <v>0.39965737136313717</v>
        <stp/>
        <stp>StudyData</stp>
        <stp>X.US.CQGUSDARS</stp>
        <stp>PCB</stp>
        <stp>BaseType=Index,Index=1</stp>
        <stp>Close</stp>
        <stp>M</stp>
        <stp/>
        <stp>all</stp>
        <stp/>
        <stp/>
        <stp/>
        <stp>T</stp>
        <tr r="P197" s="1"/>
        <tr r="P58" s="13"/>
      </tp>
      <tp>
        <v>0.14563778426674703</v>
        <stp/>
        <stp>StudyData</stp>
        <stp>X.US.CQGUSDGHS</stp>
        <stp>PCB</stp>
        <stp>BaseType=Index,Index=1</stp>
        <stp>Close</stp>
        <stp>W</stp>
        <stp/>
        <stp>all</stp>
        <stp/>
        <stp/>
        <stp/>
        <stp>T</stp>
        <tr r="O417" s="1"/>
        <tr r="O124" s="13"/>
      </tp>
      <tp>
        <v>1.6992447800977195</v>
        <stp/>
        <stp>StudyData</stp>
        <stp>X.US.CQGMXNJPY</stp>
        <stp>PCB</stp>
        <stp>BaseType=Index,Index=1</stp>
        <stp>Close</stp>
        <stp>W</stp>
        <stp/>
        <stp>all</stp>
        <stp/>
        <stp/>
        <stp/>
        <stp>T</stp>
        <tr r="O9" s="1"/>
        <tr r="O30" s="9"/>
      </tp>
      <tp>
        <v>0</v>
        <stp/>
        <stp>StudyData</stp>
        <stp>X.US.CQGUSDIRR</stp>
        <stp>PCB</stp>
        <stp>BaseType=Index,Index=1</stp>
        <stp>Close</stp>
        <stp>M</stp>
        <stp/>
        <stp>all</stp>
        <stp/>
        <stp/>
        <stp/>
        <stp>T</stp>
        <tr r="P71" s="13"/>
        <tr r="P217" s="1"/>
      </tp>
      <tp>
        <v>3.6864094372081595E-2</v>
        <stp/>
        <stp>StudyData</stp>
        <stp>X.US.CQGUSDKHR</stp>
        <stp>PCB</stp>
        <stp>BaseType=Index,Index=1</stp>
        <stp>Close</stp>
        <stp>W</stp>
        <stp/>
        <stp>all</stp>
        <stp/>
        <stp/>
        <stp/>
        <stp>T</stp>
        <tr r="O109" s="13"/>
        <tr r="O320" s="1"/>
      </tp>
      <tp>
        <v>0.30841752021799851</v>
        <stp/>
        <stp>StudyData</stp>
        <stp>X.US.CQGUSDPHP</stp>
        <stp>PCB</stp>
        <stp>BaseType=Index,Index=1</stp>
        <stp>Close</stp>
        <stp>W</stp>
        <stp/>
        <stp>all</stp>
        <stp/>
        <stp/>
        <stp/>
        <stp>T</stp>
        <tr r="O50" s="13"/>
        <tr r="O174" s="1"/>
      </tp>
      <tp>
        <v>-8.7796312554863032E-2</v>
        <stp/>
        <stp>StudyData</stp>
        <stp>X.US.CQGUSDSHP</stp>
        <stp>PCB</stp>
        <stp>BaseType=Index,Index=1</stp>
        <stp>Close</stp>
        <stp>W</stp>
        <stp/>
        <stp>all</stp>
        <stp/>
        <stp/>
        <stp/>
        <stp>T</stp>
        <tr r="O40" s="13"/>
        <tr r="O134" s="1"/>
      </tp>
      <tp>
        <v>3.7634822804314343</v>
        <stp/>
        <stp>StudyData</stp>
        <stp>X.US.CQGCADTHB</stp>
        <stp>PCB</stp>
        <stp>BaseType=Index,Index=1</stp>
        <stp>Close</stp>
        <stp>A</stp>
        <stp/>
        <stp>all</stp>
        <stp/>
        <stp/>
        <stp/>
        <stp>T</stp>
        <tr r="Q62" s="1"/>
        <tr r="Q5" s="5"/>
      </tp>
      <tp>
        <v>0.58233842123822543</v>
        <stp/>
        <stp>StudyData</stp>
        <stp>X.US.CQGNOKSEK</stp>
        <stp>PCB</stp>
        <stp>BaseType=Index,Index=1</stp>
        <stp>Close</stp>
        <stp>A</stp>
        <stp/>
        <stp>all</stp>
        <stp/>
        <stp/>
        <stp/>
        <stp>T</stp>
        <tr r="Q261" s="1"/>
        <tr r="Q22" s="10"/>
      </tp>
      <tp>
        <v>-2.1416459212757557</v>
        <stp/>
        <stp>StudyData</stp>
        <stp>X.US.CQGUSDKRW</stp>
        <stp>PCB</stp>
        <stp>BaseType=Index,Index=1</stp>
        <stp>Close</stp>
        <stp>M</stp>
        <stp/>
        <stp>all</stp>
        <stp/>
        <stp/>
        <stp/>
        <stp>T</stp>
        <tr r="P42" s="13"/>
        <tr r="P145" s="1"/>
      </tp>
      <tp>
        <v>0.52000374777475866</v>
        <stp/>
        <stp>StudyData</stp>
        <stp>X.US.CQGEURGBP</stp>
        <stp>PCB</stp>
        <stp>BaseType=Index,Index=1</stp>
        <stp>Close</stp>
        <stp>M</stp>
        <stp/>
        <stp>all</stp>
        <stp/>
        <stp/>
        <stp/>
        <stp>T</stp>
        <tr r="P95" s="1"/>
        <tr r="P11" s="6"/>
      </tp>
      <tp>
        <v>-1.9641189010516251E-2</v>
        <stp/>
        <stp>StudyData</stp>
        <stp>X.US.CQGGBPNZD</stp>
        <stp>PCB</stp>
        <stp>BaseType=Index,Index=1</stp>
        <stp>Close</stp>
        <stp>W</stp>
        <stp/>
        <stp>all</stp>
        <stp/>
        <stp/>
        <stp/>
        <stp>T</stp>
        <tr r="O363" s="1"/>
        <tr r="O58" s="4"/>
      </tp>
      <tp>
        <v>-2.1417804454650833</v>
        <stp/>
        <stp>StudyData</stp>
        <stp>X.US.CQGEURINR</stp>
        <stp>PCB</stp>
        <stp>BaseType=Index,Index=1</stp>
        <stp>Close</stp>
        <stp>A</stp>
        <stp/>
        <stp>all</stp>
        <stp/>
        <stp/>
        <stp/>
        <stp>T</stp>
        <tr r="Q160" s="1"/>
        <tr r="Q22" s="6"/>
      </tp>
      <tp>
        <v>1.2463485881207297</v>
        <stp/>
        <stp>StudyData</stp>
        <stp>X.US.CQGRUBMYR</stp>
        <stp>PCB</stp>
        <stp>BaseType=Index,Index=1</stp>
        <stp>Close</stp>
        <stp>A</stp>
        <stp/>
        <stp>all</stp>
        <stp/>
        <stp/>
        <stp/>
        <stp>T</stp>
        <tr r="Q300" s="1"/>
        <tr r="Q38" s="10"/>
      </tp>
      <tp>
        <v>4.4561707489958318</v>
        <stp/>
        <stp>StudyData</stp>
        <stp>X.US.CQGCADCHF</stp>
        <stp>PCB</stp>
        <stp>BaseType=Index,Index=1</stp>
        <stp>Close</stp>
        <stp>A</stp>
        <stp/>
        <stp>all</stp>
        <stp/>
        <stp/>
        <stp/>
        <stp>T</stp>
        <tr r="Q248" s="1"/>
        <tr r="Q8" s="5"/>
      </tp>
      <tp>
        <v>0.20623388797750175</v>
        <stp/>
        <stp>ContractData</stp>
        <stp>X.US.CQGCNHJPY</stp>
        <stp>PerCentNetLastTrade</stp>
        <stp/>
        <stp>T</stp>
        <tr r="N54" s="1"/>
        <tr r="N19" s="5"/>
        <tr r="E95" s="1"/>
        <tr r="E18" s="5"/>
        <tr r="F95" s="1"/>
        <tr r="F18" s="5"/>
      </tp>
      <tp>
        <v>6.4200000000000007E-2</v>
        <stp/>
        <stp>ContractData</stp>
        <stp>X.US.CQGHUFCZK</stp>
        <stp>Low</stp>
        <stp/>
        <stp>T</stp>
        <tr r="K160" s="1"/>
        <tr r="K15" s="7"/>
      </tp>
      <tp>
        <v>25.573</v>
        <stp/>
        <stp>ContractData</stp>
        <stp>X.US.CQGCHFCZK</stp>
        <stp>Low</stp>
        <stp/>
        <stp>T</stp>
        <tr r="K279" s="1"/>
        <tr r="K34" s="11"/>
      </tp>
      <tp>
        <v>1520.8389999999999</v>
        <stp/>
        <stp>ContractData</stp>
        <stp>X.US.CQGCHFNGN</stp>
        <stp>Low</stp>
        <stp/>
        <stp>T</stp>
        <tr r="K38" s="11"/>
        <tr r="K283" s="1"/>
      </tp>
      <tp>
        <v>11.933490000000001</v>
        <stp/>
        <stp>ContractData</stp>
        <stp>X.US.CQGCHFNOK</stp>
        <stp>Low</stp>
        <stp/>
        <stp>T</stp>
        <tr r="K39" s="11"/>
        <tr r="K284" s="1"/>
      </tp>
      <tp>
        <v>5.2159000000000004</v>
        <stp/>
        <stp>ContractData</stp>
        <stp>X.US.CQGCHFMYR</stp>
        <stp>Low</stp>
        <stp/>
        <stp>T</stp>
        <tr r="K37" s="11"/>
        <tr r="K282" s="1"/>
      </tp>
      <tp>
        <v>169.73</v>
        <stp/>
        <stp>ContractData</stp>
        <stp>X.US.CQGCHFJPY</stp>
        <stp>Low</stp>
        <stp/>
        <stp>T</stp>
        <tr r="K36" s="11"/>
        <tr r="K281" s="1"/>
      </tp>
      <tp>
        <v>397.37</v>
        <stp/>
        <stp>ContractData</stp>
        <stp>X.US.CQGCHFHUF</stp>
        <stp>Low</stp>
        <stp/>
        <stp>T</stp>
        <tr r="K280" s="1"/>
        <tr r="K35" s="11"/>
      </tp>
      <tp>
        <v>35.470600000000005</v>
        <stp/>
        <stp>ContractData</stp>
        <stp>X.US.CQGCHFTRY</stp>
        <stp>Low</stp>
        <stp/>
        <stp>T</stp>
        <tr r="K289" s="1"/>
        <tr r="K44" s="11"/>
      </tp>
      <tp>
        <v>1.4892000000000001</v>
        <stp/>
        <stp>ContractData</stp>
        <stp>X.US.CQGCHFSGD</stp>
        <stp>Low</stp>
        <stp/>
        <stp>T</stp>
        <tr r="K287" s="1"/>
        <tr r="K42" s="11"/>
      </tp>
      <tp>
        <v>11.915500000000002</v>
        <stp/>
        <stp>ContractData</stp>
        <stp>X.US.CQGCHFSEK</stp>
        <stp>Low</stp>
        <stp/>
        <stp>T</stp>
        <tr r="K288" s="1"/>
        <tr r="K43" s="11"/>
      </tp>
      <tp>
        <v>100.15300000000001</v>
        <stp/>
        <stp>ContractData</stp>
        <stp>X.US.CQGCHFRUB</stp>
        <stp>Low</stp>
        <stp/>
        <stp>T</stp>
        <tr r="K41" s="11"/>
        <tr r="K286" s="1"/>
      </tp>
      <tp>
        <v>4.4059300000000006</v>
        <stp/>
        <stp>ContractData</stp>
        <stp>X.US.CQGCHFPLN</stp>
        <stp>Low</stp>
        <stp/>
        <stp>T</stp>
        <tr r="K285" s="1"/>
        <tr r="K40" s="11"/>
      </tp>
      <tp>
        <v>-5.4401154401158343E-2</v>
        <stp/>
        <stp>StudyData</stp>
        <stp>X.US.CQGUSDDKK</stp>
        <stp>PCB</stp>
        <stp>BaseType=Index,Index=1</stp>
        <stp>Close</stp>
        <stp>W</stp>
        <stp/>
        <stp>all</stp>
        <stp/>
        <stp/>
        <stp/>
        <stp>T</stp>
        <tr r="O252" s="1"/>
        <tr r="O95" s="13"/>
      </tp>
      <tp>
        <v>8.4216865485909731E-2</v>
        <stp/>
        <stp>StudyData</stp>
        <stp>X.US.CQGEURUAH</stp>
        <stp>PCB</stp>
        <stp>BaseType=Index,Index=1</stp>
        <stp>Close</stp>
        <stp>M</stp>
        <stp/>
        <stp>all</stp>
        <stp/>
        <stp/>
        <stp/>
        <stp>T</stp>
        <tr r="P307" s="1"/>
        <tr r="P39" s="6"/>
      </tp>
      <tp>
        <v>0</v>
        <stp/>
        <stp>StudyData</stp>
        <stp>X.US.CQGMYRUSD</stp>
        <stp>PCB</stp>
        <stp>BaseType=Index,Index=1</stp>
        <stp>Close</stp>
        <stp>W</stp>
        <stp/>
        <stp>all</stp>
        <stp/>
        <stp/>
        <stp/>
        <stp>T</stp>
        <tr r="O203" s="1"/>
        <tr r="O22" s="9"/>
      </tp>
      <tp>
        <v>0.4885500462482848</v>
        <stp/>
        <stp>StudyData</stp>
        <stp>X.US.CQGAUDSEK</stp>
        <stp>PCB</stp>
        <stp>BaseType=Index,Index=1</stp>
        <stp>Close</stp>
        <stp>M</stp>
        <stp/>
        <stp>all</stp>
        <stp/>
        <stp/>
        <stp/>
        <stp>T</stp>
        <tr r="P126" s="1"/>
        <tr r="P4" s="3"/>
      </tp>
      <tp>
        <v>-3.5808610541841417E-2</v>
        <stp/>
        <stp>StudyData</stp>
        <stp>X.US.CQGGBPMYR</stp>
        <stp>PCB</stp>
        <stp>BaseType=Index,Index=1</stp>
        <stp>Close</stp>
        <stp>W</stp>
        <stp/>
        <stp>all</stp>
        <stp/>
        <stp/>
        <stp/>
        <stp>T</stp>
        <tr r="O351" s="1"/>
        <tr r="O56" s="4"/>
      </tp>
      <tp>
        <v>0.10182356752753154</v>
        <stp/>
        <stp>StudyData</stp>
        <stp>X.US.CQGEURMAD</stp>
        <stp>PCB</stp>
        <stp>BaseType=Index,Index=1</stp>
        <stp>Close</stp>
        <stp>M</stp>
        <stp/>
        <stp>all</stp>
        <stp/>
        <stp/>
        <stp/>
        <stp>T</stp>
        <tr r="P123" s="1"/>
        <tr r="P17" s="6"/>
      </tp>
      <tp>
        <v>0.23205171827153012</v>
        <stp/>
        <stp>StudyData</stp>
        <stp>X.US.CQGEURCAD</stp>
        <stp>PCB</stp>
        <stp>BaseType=Index,Index=1</stp>
        <stp>Close</stp>
        <stp>M</stp>
        <stp/>
        <stp>all</stp>
        <stp/>
        <stp/>
        <stp/>
        <stp>T</stp>
        <tr r="P122" s="1"/>
        <tr r="P16" s="6"/>
      </tp>
      <tp>
        <v>4.2732320014562708</v>
        <stp/>
        <stp>StudyData</stp>
        <stp>X.US.CQGMYRSEK</stp>
        <stp>PCB</stp>
        <stp>BaseType=Index,Index=1</stp>
        <stp>Close</stp>
        <stp>A</stp>
        <stp/>
        <stp>all</stp>
        <stp/>
        <stp/>
        <stp/>
        <stp>T</stp>
        <tr r="Q10" s="1"/>
        <tr r="Q2" s="9"/>
      </tp>
      <tp>
        <v>0.96585397055530886</v>
        <stp/>
        <stp>StudyData</stp>
        <stp>X.US.CQGNOKJPY</stp>
        <stp>PCB</stp>
        <stp>BaseType=Index,Index=1</stp>
        <stp>Close</stp>
        <stp>W</stp>
        <stp/>
        <stp>all</stp>
        <stp/>
        <stp/>
        <stp/>
        <stp>T</stp>
        <tr r="O142" s="1"/>
        <tr r="O21" s="10"/>
      </tp>
      <tp>
        <v>0.61875693673694609</v>
        <stp/>
        <stp>StudyData</stp>
        <stp>X.US.CQGWSTUSD</stp>
        <stp>PCB</stp>
        <stp>BaseType=Index,Index=1</stp>
        <stp>Close</stp>
        <stp>M</stp>
        <stp/>
        <stp>all</stp>
        <stp/>
        <stp/>
        <stp/>
        <stp>T</stp>
        <tr r="P408" s="1"/>
        <tr r="P2" s="11"/>
      </tp>
      <tp>
        <v>0.11456366603731905</v>
        <stp/>
        <stp>StudyData</stp>
        <stp>X.US.CQGUSDHKD</stp>
        <stp>PCB</stp>
        <stp>BaseType=Index,Index=1</stp>
        <stp>Close</stp>
        <stp>W</stp>
        <stp/>
        <stp>all</stp>
        <stp/>
        <stp/>
        <stp/>
        <stp>T</stp>
        <tr r="O159" s="1"/>
        <tr r="O44" s="13"/>
      </tp>
      <tp>
        <v>0</v>
        <stp/>
        <stp>StudyData</stp>
        <stp>X.US.CQGUSDIQD</stp>
        <stp>PCB</stp>
        <stp>BaseType=Index,Index=1</stp>
        <stp>Close</stp>
        <stp>M</stp>
        <stp/>
        <stp>all</stp>
        <stp/>
        <stp/>
        <stp/>
        <stp>T</stp>
        <tr r="P218" s="1"/>
        <tr r="P72" s="13"/>
      </tp>
      <tp>
        <v>0.12682030874185157</v>
        <stp/>
        <stp>StudyData</stp>
        <stp>X.US.CQGUSDMKD</stp>
        <stp>PCB</stp>
        <stp>BaseType=Index,Index=1</stp>
        <stp>Close</stp>
        <stp>W</stp>
        <stp/>
        <stp>all</stp>
        <stp/>
        <stp/>
        <stp/>
        <stp>T</stp>
        <tr r="O58" s="1"/>
        <tr r="O18" s="13"/>
      </tp>
      <tp>
        <v>1.8526591107236192</v>
        <stp/>
        <stp>StudyData</stp>
        <stp>X.US.CQGJPYCNY</stp>
        <stp>PCB</stp>
        <stp>BaseType=Index,Index=1</stp>
        <stp>Close</stp>
        <stp>M</stp>
        <stp/>
        <stp>all</stp>
        <stp/>
        <stp/>
        <stp/>
        <stp>T</stp>
        <tr r="P371" s="1"/>
        <tr r="P11" s="8"/>
      </tp>
      <tp>
        <v>5.2269920656972735</v>
        <stp/>
        <stp>StudyData</stp>
        <stp>X.US.CQGGBPNOK</stp>
        <stp>PCB</stp>
        <stp>BaseType=Index,Index=1</stp>
        <stp>Close</stp>
        <stp>A</stp>
        <stp/>
        <stp>all</stp>
        <stp/>
        <stp/>
        <stp/>
        <stp>T</stp>
        <tr r="Q64" s="1"/>
        <tr r="Q25" s="4"/>
      </tp>
      <tp>
        <v>-1.7453798767967137</v>
        <stp/>
        <stp>StudyData</stp>
        <stp>X.US.CQGTRYJPY</stp>
        <stp>PCB</stp>
        <stp>BaseType=Index,Index=1</stp>
        <stp>Close</stp>
        <stp>M</stp>
        <stp/>
        <stp>all</stp>
        <stp/>
        <stp/>
        <stp/>
        <stp>T</stp>
        <tr r="P29" s="1"/>
        <tr r="P18" s="12"/>
      </tp>
      <tp>
        <v>1.042327452196897</v>
        <stp/>
        <stp>StudyData</stp>
        <stp>X.US.CQGGBPRON</stp>
        <stp>PCB</stp>
        <stp>BaseType=Index,Index=1</stp>
        <stp>Close</stp>
        <stp>A</stp>
        <stp/>
        <stp>all</stp>
        <stp/>
        <stp/>
        <stp/>
        <stp>T</stp>
        <tr r="Q246" s="1"/>
        <tr r="Q35" s="4"/>
      </tp>
      <tp>
        <v>0.44041590345867837</v>
        <stp/>
        <stp>StudyData</stp>
        <stp>X.US.CQGCHFSGD</stp>
        <stp>PCB</stp>
        <stp>BaseType=Index,Index=1</stp>
        <stp>Close</stp>
        <stp>M</stp>
        <stp/>
        <stp>all</stp>
        <stp/>
        <stp/>
        <stp/>
        <stp>T</stp>
        <tr r="P158" s="1"/>
        <tr r="P39" s="11"/>
      </tp>
      <tp>
        <v>-1.437866080249331</v>
        <stp/>
        <stp>StudyData</stp>
        <stp>X.US.CQGTWDJPY</stp>
        <stp>PCB</stp>
        <stp>BaseType=Index,Index=1</stp>
        <stp>Close</stp>
        <stp>M</stp>
        <stp/>
        <stp>all</stp>
        <stp/>
        <stp/>
        <stp/>
        <stp>T</stp>
        <tr r="P110" s="1"/>
        <tr r="P2" s="12"/>
      </tp>
      <tp>
        <v>-0.17501224986760533</v>
        <stp/>
        <stp>StudyData</stp>
        <stp>X.US.CQGCADNGN</stp>
        <stp>PCB</stp>
        <stp>BaseType=Index,Index=1</stp>
        <stp>Close</stp>
        <stp>M</stp>
        <stp/>
        <stp>all</stp>
        <stp/>
        <stp/>
        <stp/>
        <stp>T</stp>
        <tr r="P423" s="1"/>
        <tr r="P14" s="5"/>
      </tp>
      <tp>
        <v>-7.3608617594254886</v>
        <stp/>
        <stp>StudyData</stp>
        <stp>X.US.CQGJPYGBP</stp>
        <stp>PCB</stp>
        <stp>BaseType=Index,Index=1</stp>
        <stp>Close</stp>
        <stp>A</stp>
        <stp/>
        <stp>all</stp>
        <stp/>
        <stp/>
        <stp/>
        <stp>T</stp>
        <tr r="Q373" s="1"/>
        <tr r="Q12" s="8"/>
      </tp>
      <tp>
        <v>0.8925564163017774</v>
        <stp/>
        <stp>StudyData</stp>
        <stp>X.US.CQGUSDLKR</stp>
        <stp>PCB</stp>
        <stp>BaseType=Index,Index=1</stp>
        <stp>Close</stp>
        <stp>W</stp>
        <stp/>
        <stp>all</stp>
        <stp/>
        <stp/>
        <stp/>
        <stp>T</stp>
        <tr r="O15" s="1"/>
        <tr r="O7" s="13"/>
      </tp>
      <tp>
        <v>-2.6237285698895132E-2</v>
        <stp/>
        <stp>StudyData</stp>
        <stp>X.US.CQGUSDPKR</stp>
        <stp>PCB</stp>
        <stp>BaseType=Index,Index=1</stp>
        <stp>Close</stp>
        <stp>W</stp>
        <stp/>
        <stp>all</stp>
        <stp/>
        <stp/>
        <stp/>
        <stp>T</stp>
        <tr r="O332" s="1"/>
        <tr r="O111" s="13"/>
      </tp>
      <tp>
        <v>2.2151240809692023</v>
        <stp/>
        <stp>StudyData</stp>
        <stp>X.US.CQGJPYINR</stp>
        <stp>PCB</stp>
        <stp>BaseType=Index,Index=1</stp>
        <stp>Close</stp>
        <stp>M</stp>
        <stp/>
        <stp>all</stp>
        <stp/>
        <stp/>
        <stp/>
        <stp>T</stp>
        <tr r="P395" s="1"/>
        <tr r="P17" s="8"/>
      </tp>
      <tp>
        <v>0.90667942250825029</v>
        <stp/>
        <stp>StudyData</stp>
        <stp>X.US.CQGNZDJPY</stp>
        <stp>PCB</stp>
        <stp>BaseType=Index,Index=1</stp>
        <stp>Close</stp>
        <stp>W</stp>
        <stp/>
        <stp>all</stp>
        <stp/>
        <stp/>
        <stp/>
        <stp>T</stp>
        <tr r="O14" s="1"/>
        <tr r="O3" s="10"/>
      </tp>
      <tp>
        <v>-8.7796312554863032E-2</v>
        <stp/>
        <stp>StudyData</stp>
        <stp>X.US.CQGUSDFKP</stp>
        <stp>PCB</stp>
        <stp>BaseType=Index,Index=1</stp>
        <stp>Close</stp>
        <stp>W</stp>
        <stp/>
        <stp>all</stp>
        <stp/>
        <stp/>
        <stp/>
        <stp>T</stp>
        <tr r="O132" s="1"/>
        <tr r="O38" s="13"/>
      </tp>
      <tp>
        <v>0.17959033310029635</v>
        <stp/>
        <stp>StudyData</stp>
        <stp>X.US.CQGSGDTWD</stp>
        <stp>PCB</stp>
        <stp>BaseType=Index,Index=1</stp>
        <stp>Close</stp>
        <stp>M</stp>
        <stp/>
        <stp>all</stp>
        <stp/>
        <stp/>
        <stp/>
        <stp>T</stp>
        <tr r="P113" s="1"/>
        <tr r="P6" s="11"/>
      </tp>
      <tp>
        <v>-0.18669330830634032</v>
        <stp/>
        <stp>StudyData</stp>
        <stp>X.US.CQGCADSGD</stp>
        <stp>PCB</stp>
        <stp>BaseType=Index,Index=1</stp>
        <stp>Close</stp>
        <stp>M</stp>
        <stp/>
        <stp>all</stp>
        <stp/>
        <stp/>
        <stp/>
        <stp>T</stp>
        <tr r="P168" s="1"/>
        <tr r="P7" s="5"/>
      </tp>
      <tp>
        <v>0.41477474931613179</v>
        <stp/>
        <stp>StudyData</stp>
        <stp>X.US.CQGCHFNGN</stp>
        <stp>PCB</stp>
        <stp>BaseType=Index,Index=1</stp>
        <stp>Close</stp>
        <stp>M</stp>
        <stp/>
        <stp>all</stp>
        <stp/>
        <stp/>
        <stp/>
        <stp>T</stp>
        <tr r="P422" s="1"/>
        <tr r="P44" s="11"/>
      </tp>
      <tp>
        <v>-0.69848719356931077</v>
        <stp/>
        <stp>StudyData</stp>
        <stp>X.US.CQGEURZAR</stp>
        <stp>PCB</stp>
        <stp>BaseType=Index,Index=1</stp>
        <stp>Close</stp>
        <stp>M</stp>
        <stp/>
        <stp>all</stp>
        <stp/>
        <stp/>
        <stp/>
        <stp>T</stp>
        <tr r="P164" s="1"/>
        <tr r="P23" s="6"/>
      </tp>
      <tp>
        <v>0.77399778857774715</v>
        <stp/>
        <stp>StudyData</stp>
        <stp>X.US.CQGEURQAR</stp>
        <stp>PCB</stp>
        <stp>BaseType=Index,Index=1</stp>
        <stp>Close</stp>
        <stp>M</stp>
        <stp/>
        <stp>all</stp>
        <stp/>
        <stp/>
        <stp/>
        <stp>T</stp>
        <tr r="P276" s="1"/>
        <tr r="P36" s="6"/>
      </tp>
      <tp>
        <v>0.95507163037228382</v>
        <stp/>
        <stp>StudyData</stp>
        <stp>X.US.CQGEURSAR</stp>
        <stp>PCB</stp>
        <stp>BaseType=Index,Index=1</stp>
        <stp>Close</stp>
        <stp>M</stp>
        <stp/>
        <stp>all</stp>
        <stp/>
        <stp/>
        <stp/>
        <stp>T</stp>
        <tr r="P253" s="1"/>
        <tr r="P34" s="6"/>
      </tp>
      <tp>
        <v>-1.4053826154170473E-2</v>
        <stp/>
        <stp>ContractData</stp>
        <stp>X.US.CQGSEKJPY</stp>
        <stp>PerCentNetLastTrade</stp>
        <stp/>
        <stp>T</stp>
        <tr r="N256" s="1"/>
        <tr r="E275" s="1"/>
        <tr r="F275" s="1"/>
        <tr r="E29" s="11"/>
        <tr r="N30" s="11"/>
        <tr r="F29" s="11"/>
      </tp>
      <tp>
        <v>6.2334918119387218E-2</v>
        <stp/>
        <stp>ContractData</stp>
        <stp>X.US.CQGNOKJPY</stp>
        <stp>PerCentNetLastTrade</stp>
        <stp/>
        <stp>T</stp>
        <tr r="N142" s="1"/>
        <tr r="F21" s="10"/>
        <tr r="E238" s="1"/>
        <tr r="F238" s="1"/>
        <tr r="N21" s="10"/>
        <tr r="E21" s="10"/>
      </tp>
      <tp>
        <v>-2.3379166240483949E-2</v>
        <stp/>
        <stp>ContractData</stp>
        <stp>X.US.CQGDKKMYR</stp>
        <stp>PerCentNetLastTrade</stp>
        <stp/>
        <stp>T</stp>
        <tr r="N263" s="1"/>
        <tr r="E103" s="1"/>
        <tr r="E28" s="5"/>
        <tr r="N28" s="5"/>
        <tr r="F103" s="1"/>
        <tr r="F28" s="5"/>
      </tp>
      <tp>
        <v>1.8972679341747883E-2</v>
        <stp/>
        <stp>ContractData</stp>
        <stp>X.US.CQGSEKNOK</stp>
        <stp>PerCentNetLastTrade</stp>
        <stp/>
        <stp>T</stp>
        <tr r="N184" s="1"/>
        <tr r="N29" s="11"/>
        <tr r="F276" s="1"/>
        <tr r="E30" s="11"/>
        <tr r="F30" s="11"/>
        <tr r="E276" s="1"/>
      </tp>
      <tp>
        <v>-0.21814487210136266</v>
        <stp/>
        <stp>ContractData</stp>
        <stp>X.US.CQGNOKCHF</stp>
        <stp>PerCentNetLastTrade</stp>
        <stp/>
        <stp>T</stp>
        <tr r="N376" s="1"/>
        <tr r="N23" s="10"/>
        <tr r="E241" s="1"/>
        <tr r="E24" s="10"/>
        <tr r="F241" s="1"/>
        <tr r="F24" s="10"/>
      </tp>
      <tp>
        <v>-0.32250498416793716</v>
        <stp/>
        <stp>ContractData</stp>
        <stp>X.US.CQGNOKZAR</stp>
        <stp>PerCentNetLastTrade</stp>
        <stp/>
        <stp>T</stp>
        <tr r="N403" s="1"/>
        <tr r="N24" s="10"/>
        <tr r="F240" s="1"/>
        <tr r="E23" s="10"/>
        <tr r="E240" s="1"/>
        <tr r="F23" s="10"/>
      </tp>
      <tp>
        <v>-0.351123595505618</v>
        <stp/>
        <stp>ContractData</stp>
        <stp>X.US.CQGSEKZAR</stp>
        <stp>PerCentNetLastTrade</stp>
        <stp/>
        <stp>T</stp>
        <tr r="N409" s="1"/>
        <tr r="N32" s="11"/>
        <tr r="E278" s="1"/>
        <tr r="E32" s="11"/>
        <tr r="F278" s="1"/>
        <tr r="F32" s="11"/>
      </tp>
      <tp>
        <v>-2.1030704829050412E-2</v>
        <stp/>
        <stp>ContractData</stp>
        <stp>X.US.CQGNOKSEK</stp>
        <stp>PerCentNetLastTrade</stp>
        <stp/>
        <stp>T</stp>
        <tr r="N261" s="1"/>
        <tr r="N22" s="10"/>
        <tr r="E239" s="1"/>
        <tr r="F239" s="1"/>
        <tr r="E22" s="10"/>
        <tr r="F22" s="10"/>
      </tp>
      <tp>
        <v>-0.15814406306766238</v>
        <stp/>
        <stp>ContractData</stp>
        <stp>X.US.CQGSEKRUB</stp>
        <stp>PerCentNetLastTrade</stp>
        <stp/>
        <stp>T</stp>
        <tr r="N357" s="1"/>
        <tr r="N31" s="11"/>
        <tr r="E31" s="11"/>
        <tr r="E277" s="1"/>
        <tr r="F31" s="11"/>
        <tr r="F277" s="1"/>
      </tp>
      <tp>
        <v>-0.64565134827193316</v>
        <stp/>
        <stp>ContractData</stp>
        <stp>X.US.CQGPGKUSD</stp>
        <stp>PerCentNetLastTrade</stp>
        <stp/>
        <stp>T</stp>
        <tr r="N425" s="1"/>
        <tr r="N26" s="10"/>
        <tr r="E242" s="1"/>
        <tr r="F242" s="1"/>
        <tr r="E26" s="10"/>
        <tr r="F26" s="10"/>
      </tp>
      <tp>
        <v>-0.1207729468598901</v>
        <stp/>
        <stp>StudyData</stp>
        <stp>X.US.CQGPHPMYR</stp>
        <stp>PCB</stp>
        <stp>BaseType=Index,Index=1</stp>
        <stp>Close</stp>
        <stp>A</stp>
        <stp/>
        <stp>all</stp>
        <stp/>
        <stp/>
        <stp/>
        <stp>T</stp>
        <tr r="Q329" s="1"/>
        <tr r="Q30" s="10"/>
      </tp>
      <tp>
        <v>-7.0992474797663629E-2</v>
        <stp/>
        <stp>StudyData</stp>
        <stp>X.US.CQGJPYNOK</stp>
        <stp>PCB</stp>
        <stp>BaseType=Index,Index=1</stp>
        <stp>Close</stp>
        <stp>M</stp>
        <stp/>
        <stp>all</stp>
        <stp/>
        <stp/>
        <stp/>
        <stp>T</stp>
        <tr r="P170" s="1"/>
        <tr r="P2" s="8"/>
      </tp>
      <tp>
        <v>-0.73932728582641283</v>
        <stp/>
        <stp>StudyData</stp>
        <stp>X.US.CQGEURPLN</stp>
        <stp>PCB</stp>
        <stp>BaseType=Index,Index=1</stp>
        <stp>Close</stp>
        <stp>A</stp>
        <stp/>
        <stp>all</stp>
        <stp/>
        <stp/>
        <stp/>
        <stp>T</stp>
        <tr r="Q96" s="1"/>
        <tr r="Q12" s="6"/>
      </tp>
      <tp>
        <v>-0.36989709273189231</v>
        <stp/>
        <stp>StudyData</stp>
        <stp>X.US.CQGMYRTHB</stp>
        <stp>PCB</stp>
        <stp>BaseType=Index,Index=1</stp>
        <stp>Close</stp>
        <stp>M</stp>
        <stp/>
        <stp>all</stp>
        <stp/>
        <stp/>
        <stp/>
        <stp>T</stp>
        <tr r="P33" s="1"/>
        <tr r="P5" s="9"/>
      </tp>
      <tp>
        <v>0.17039167957512322</v>
        <stp/>
        <stp>StudyData</stp>
        <stp>X.US.CQGGBPCNY</stp>
        <stp>PCB</stp>
        <stp>BaseType=Index,Index=1</stp>
        <stp>Close</stp>
        <stp>A</stp>
        <stp/>
        <stp>all</stp>
        <stp/>
        <stp/>
        <stp/>
        <stp>T</stp>
        <tr r="Q285" s="1"/>
        <tr r="Q39" s="4"/>
      </tp>
      <tp>
        <v>-0.12534329692789736</v>
        <stp/>
        <stp>StudyData</stp>
        <stp>X.US.CQGEURCZK</stp>
        <stp>PCB</stp>
        <stp>BaseType=Index,Index=1</stp>
        <stp>Close</stp>
        <stp>W</stp>
        <stp/>
        <stp>all</stp>
        <stp/>
        <stp/>
        <stp/>
        <stp>T</stp>
        <tr r="O148" s="1"/>
        <tr r="O21" s="6"/>
      </tp>
      <tp>
        <v>0.29828486204325205</v>
        <stp/>
        <stp>StudyData</stp>
        <stp>X.US.CQGMXNCHF</stp>
        <stp>PCB</stp>
        <stp>BaseType=Index,Index=1</stp>
        <stp>Close</stp>
        <stp>M</stp>
        <stp/>
        <stp>all</stp>
        <stp/>
        <stp/>
        <stp/>
        <stp>T</stp>
        <tr r="P56" s="1"/>
        <tr r="P31" s="9"/>
      </tp>
      <tp>
        <v>2.0783760312635615</v>
        <stp/>
        <stp>StudyData</stp>
        <stp>X.US.CQGNZDHKD</stp>
        <stp>PCB</stp>
        <stp>BaseType=Index,Index=1</stp>
        <stp>Close</stp>
        <stp>M</stp>
        <stp/>
        <stp>all</stp>
        <stp/>
        <stp/>
        <stp/>
        <stp>T</stp>
        <tr r="P135" s="1"/>
        <tr r="P11" s="10"/>
      </tp>
      <tp>
        <v>-2.4538552873025488</v>
        <stp/>
        <stp>StudyData</stp>
        <stp>X.US.CQGNZDSGD</stp>
        <stp>PCB</stp>
        <stp>BaseType=Index,Index=1</stp>
        <stp>Close</stp>
        <stp>A</stp>
        <stp/>
        <stp>all</stp>
        <stp/>
        <stp/>
        <stp/>
        <stp>T</stp>
        <tr r="Q67" s="1"/>
        <tr r="Q6" s="10"/>
      </tp>
      <tp>
        <v>-0.31217481789801738</v>
        <stp/>
        <stp>StudyData</stp>
        <stp>X.US.CQGMYRCHF</stp>
        <stp>PCB</stp>
        <stp>BaseType=Index,Index=1</stp>
        <stp>Close</stp>
        <stp>M</stp>
        <stp/>
        <stp>all</stp>
        <stp/>
        <stp/>
        <stp/>
        <stp>T</stp>
        <tr r="P52" s="1"/>
        <tr r="P8" s="9"/>
      </tp>
      <tp>
        <v>-1.1833537793715114</v>
        <stp/>
        <stp>StudyData</stp>
        <stp>X.US.CQGGBPINR</stp>
        <stp>PCB</stp>
        <stp>BaseType=Index,Index=1</stp>
        <stp>Close</stp>
        <stp>A</stp>
        <stp/>
        <stp>all</stp>
        <stp/>
        <stp/>
        <stp/>
        <stp>T</stp>
        <tr r="Q54" s="4"/>
        <tr r="Q348" s="1"/>
      </tp>
      <tp>
        <v>5.082890209571285E-2</v>
        <stp/>
        <stp>StudyData</stp>
        <stp>X.US.CQGEURNZD</stp>
        <stp>PCB</stp>
        <stp>BaseType=Index,Index=1</stp>
        <stp>Close</stp>
        <stp>W</stp>
        <stp/>
        <stp>all</stp>
        <stp/>
        <stp/>
        <stp/>
        <stp>T</stp>
        <tr r="O280" s="1"/>
        <tr r="O37" s="6"/>
      </tp>
      <tp>
        <v>1.1691018906797392</v>
        <stp/>
        <stp>StudyData</stp>
        <stp>X.US.CQGNZDDKK</stp>
        <stp>PCB</stp>
        <stp>BaseType=Index,Index=1</stp>
        <stp>Close</stp>
        <stp>M</stp>
        <stp/>
        <stp>all</stp>
        <stp/>
        <stp/>
        <stp/>
        <stp>T</stp>
        <tr r="P149" s="1"/>
        <tr r="P12" s="10"/>
      </tp>
      <tp>
        <v>-0.15293047863106934</v>
        <stp/>
        <stp>StudyData</stp>
        <stp>X.US.CQGTWDHKD</stp>
        <stp>PCB</stp>
        <stp>BaseType=Index,Index=1</stp>
        <stp>Close</stp>
        <stp>W</stp>
        <stp/>
        <stp>all</stp>
        <stp/>
        <stp/>
        <stp/>
        <stp>T</stp>
        <tr r="O366" s="1"/>
        <tr r="O7" s="12"/>
      </tp>
      <tp>
        <v>4.6408936207347935</v>
        <stp/>
        <stp>StudyData</stp>
        <stp>X.US.CQGAUDCHF</stp>
        <stp>PCB</stp>
        <stp>BaseType=Index,Index=1</stp>
        <stp>Close</stp>
        <stp>A</stp>
        <stp/>
        <stp>all</stp>
        <stp/>
        <stp/>
        <stp/>
        <stp>T</stp>
        <tr r="Q353" s="1"/>
        <tr r="Q14" s="3"/>
      </tp>
      <tp>
        <v>-1.0111223458038536</v>
        <stp/>
        <stp>StudyData</stp>
        <stp>X.US.CQGJPYAUD</stp>
        <stp>PCB</stp>
        <stp>BaseType=Index,Index=1</stp>
        <stp>Close</stp>
        <stp>W</stp>
        <stp/>
        <stp>all</stp>
        <stp/>
        <stp/>
        <stp/>
        <stp>T</stp>
        <tr r="O313" s="1"/>
        <tr r="O6" s="8"/>
      </tp>
      <tp>
        <v>0.72252885097842279</v>
        <stp/>
        <stp>StudyData</stp>
        <stp>X.US.CQGMXNBRL</stp>
        <stp>PCB</stp>
        <stp>BaseType=Index,Index=1</stp>
        <stp>Close</stp>
        <stp>W</stp>
        <stp/>
        <stp>all</stp>
        <stp/>
        <stp/>
        <stp/>
        <stp>T</stp>
        <tr r="O85" s="1"/>
        <tr r="O32" s="9"/>
      </tp>
      <tp>
        <v>0.11775370783997073</v>
        <stp/>
        <stp>StudyData</stp>
        <stp>X.US.CQGMYRBRL</stp>
        <stp>PCB</stp>
        <stp>BaseType=Index,Index=1</stp>
        <stp>Close</stp>
        <stp>W</stp>
        <stp/>
        <stp>all</stp>
        <stp/>
        <stp/>
        <stp/>
        <stp>T</stp>
        <tr r="O155" s="1"/>
        <tr r="O18" s="9"/>
      </tp>
      <tp>
        <v>0.16995069747093017</v>
        <stp/>
        <stp>StudyData</stp>
        <stp>X.US.CQGUSDDJF</stp>
        <stp>PCB</stp>
        <stp>BaseType=Index,Index=1</stp>
        <stp>Close</stp>
        <stp>W</stp>
        <stp/>
        <stp>all</stp>
        <stp/>
        <stp/>
        <stp/>
        <stp>T</stp>
        <tr r="O11" s="13"/>
        <tr r="O22" s="1"/>
      </tp>
      <tp>
        <v>-0.49283154121864814</v>
        <stp/>
        <stp>StudyData</stp>
        <stp>X.US.CQGUSDXPF</stp>
        <stp>PCB</stp>
        <stp>BaseType=Index,Index=1</stp>
        <stp>Close</stp>
        <stp>M</stp>
        <stp/>
        <stp>all</stp>
        <stp/>
        <stp/>
        <stp/>
        <stp>T</stp>
        <tr r="P210" s="1"/>
        <tr r="P64" s="13"/>
      </tp>
      <tp>
        <v>-1.1215158634911608</v>
        <stp/>
        <stp>StudyData</stp>
        <stp>X.US.CQGJPYHUF</stp>
        <stp>PCB</stp>
        <stp>BaseType=Index,Index=1</stp>
        <stp>Close</stp>
        <stp>W</stp>
        <stp/>
        <stp>all</stp>
        <stp/>
        <stp/>
        <stp/>
        <stp>T</stp>
        <tr r="O358" s="1"/>
        <tr r="O10" s="8"/>
      </tp>
      <tp>
        <v>-4.307206837861675</v>
        <stp/>
        <stp>StudyData</stp>
        <stp>X.US.CQGBRLHKD</stp>
        <stp>PCB</stp>
        <stp>BaseType=Index,Index=1</stp>
        <stp>Close</stp>
        <stp>A</stp>
        <stp/>
        <stp>all</stp>
        <stp/>
        <stp/>
        <stp/>
        <stp>T</stp>
        <tr r="Q169" s="1"/>
        <tr r="Q15" s="4"/>
      </tp>
      <tp>
        <v>3.9363155198907296</v>
        <stp/>
        <stp>StudyData</stp>
        <stp>X.US.CQGAUDTHB</stp>
        <stp>PCB</stp>
        <stp>BaseType=Index,Index=1</stp>
        <stp>Close</stp>
        <stp>A</stp>
        <stp/>
        <stp>all</stp>
        <stp/>
        <stp/>
        <stp/>
        <stp>T</stp>
        <tr r="Q167" s="1"/>
        <tr r="Q6" s="3"/>
      </tp>
      <tp>
        <v>8.268562923773955E-3</v>
        <stp/>
        <stp>StudyData</stp>
        <stp>X.US.CQGMYRPHP</stp>
        <stp>PCB</stp>
        <stp>BaseType=Index,Index=1</stp>
        <stp>Close</stp>
        <stp>M</stp>
        <stp/>
        <stp>all</stp>
        <stp/>
        <stp/>
        <stp/>
        <stp>T</stp>
        <tr r="P70" s="1"/>
        <tr r="P10" s="9"/>
      </tp>
      <tp>
        <v>-0.12288684446509904</v>
        <stp/>
        <stp>StudyData</stp>
        <stp>X.US.CQGPLNHUF</stp>
        <stp>PCB</stp>
        <stp>BaseType=Index,Index=1</stp>
        <stp>Close</stp>
        <stp>M</stp>
        <stp/>
        <stp>all</stp>
        <stp/>
        <stp/>
        <stp/>
        <stp>T</stp>
        <tr r="P185" s="1"/>
        <tr r="P32" s="10"/>
      </tp>
      <tp>
        <v>-2.1621621621621663</v>
        <stp/>
        <stp>StudyData</stp>
        <stp>X.US.CQGUSDJPY</stp>
        <stp>PCB</stp>
        <stp>BaseType=Index,Index=1</stp>
        <stp>Close</stp>
        <stp>M</stp>
        <stp/>
        <stp>all</stp>
        <stp/>
        <stp/>
        <stp/>
        <stp>T</stp>
        <tr r="P12" s="13"/>
        <tr r="P23" s="1"/>
      </tp>
      <tp>
        <v>1.0669368778685158</v>
        <stp/>
        <stp>StudyData</stp>
        <stp>X.US.CQGMYRIDR</stp>
        <stp>PCB</stp>
        <stp>BaseType=Index,Index=1</stp>
        <stp>Close</stp>
        <stp>A</stp>
        <stp/>
        <stp>all</stp>
        <stp/>
        <stp/>
        <stp/>
        <stp>T</stp>
        <tr r="Q30" s="1"/>
        <tr r="Q4" s="9"/>
      </tp>
      <tp>
        <v>-0.63318787548556987</v>
        <stp/>
        <stp>StudyData</stp>
        <stp>X.US.CQGGBPMXN</stp>
        <stp>PCB</stp>
        <stp>BaseType=Index,Index=1</stp>
        <stp>Close</stp>
        <stp>W</stp>
        <stp/>
        <stp>all</stp>
        <stp/>
        <stp/>
        <stp/>
        <stp>T</stp>
        <tr r="O387" s="1"/>
        <tr r="O59" s="4"/>
      </tp>
      <tp>
        <v>0.19401931103915693</v>
        <stp/>
        <stp>StudyData</stp>
        <stp>X.US.CQGMYRKRW</stp>
        <stp>PCB</stp>
        <stp>BaseType=Index,Index=1</stp>
        <stp>Close</stp>
        <stp>W</stp>
        <stp/>
        <stp>all</stp>
        <stp/>
        <stp/>
        <stp/>
        <stp>T</stp>
        <tr r="O60" s="1"/>
        <tr r="O9" s="9"/>
      </tp>
      <tp>
        <v>-1.0840508904082702</v>
        <stp/>
        <stp>StudyData</stp>
        <stp>X.US.CQGPLNRUB</stp>
        <stp>PCB</stp>
        <stp>BaseType=Index,Index=1</stp>
        <stp>Close</stp>
        <stp>M</stp>
        <stp/>
        <stp>all</stp>
        <stp/>
        <stp/>
        <stp/>
        <stp>T</stp>
        <tr r="P291" s="1"/>
        <tr r="P33" s="10"/>
      </tp>
      <tp>
        <v>0.24917144446863523</v>
        <stp/>
        <stp>StudyData</stp>
        <stp>X.US.CQGHKDTWD</stp>
        <stp>PCB</stp>
        <stp>BaseType=Index,Index=1</stp>
        <stp>Close</stp>
        <stp>W</stp>
        <stp/>
        <stp>all</stp>
        <stp/>
        <stp/>
        <stp/>
        <stp>T</stp>
        <tr r="O78" s="1"/>
        <tr r="O6" s="7"/>
      </tp>
      <tp>
        <v>1.3738025021523428E-2</v>
        <stp/>
        <stp>StudyData</stp>
        <stp>X.US.CQGUSDTJS</stp>
        <stp>PCB</stp>
        <stp>BaseType=Index,Index=1</stp>
        <stp>Close</stp>
        <stp>W</stp>
        <stp/>
        <stp>all</stp>
        <stp/>
        <stp/>
        <stp/>
        <stp>T</stp>
        <tr r="O33" s="13"/>
        <tr r="O111" s="1"/>
      </tp>
      <tp>
        <v>8.2392683529691479E-2</v>
        <stp/>
        <stp>StudyData</stp>
        <stp>X.US.CQGUSDNPR</stp>
        <stp>PCB</stp>
        <stp>BaseType=Index,Index=1</stp>
        <stp>Close</stp>
        <stp>M</stp>
        <stp/>
        <stp>all</stp>
        <stp/>
        <stp/>
        <stp/>
        <stp>T</stp>
        <tr r="P41" s="13"/>
        <tr r="P143" s="1"/>
      </tp>
      <tp>
        <v>-0.98607315708029175</v>
        <stp/>
        <stp>StudyData</stp>
        <stp>X.US.CQGJPYEUR</stp>
        <stp>PCB</stp>
        <stp>BaseType=Index,Index=1</stp>
        <stp>Close</stp>
        <stp>W</stp>
        <stp/>
        <stp>all</stp>
        <stp/>
        <stp/>
        <stp/>
        <stp>T</stp>
        <tr r="O402" s="1"/>
        <tr r="O21" s="8"/>
      </tp>
      <tp>
        <v>3.2385702068027555</v>
        <stp/>
        <stp>StudyData</stp>
        <stp>X.US.CQGEURCLP</stp>
        <stp>PCB</stp>
        <stp>BaseType=Index,Index=1</stp>
        <stp>Close</stp>
        <stp>A</stp>
        <stp/>
        <stp>all</stp>
        <stp/>
        <stp/>
        <stp/>
        <stp>T</stp>
        <tr r="Q251" s="1"/>
        <tr r="Q33" s="6"/>
      </tp>
      <tp>
        <v>0.72388649298759</v>
        <stp/>
        <stp>StudyData</stp>
        <stp>X.US.CQGEURILS</stp>
        <stp>PCB</stp>
        <stp>BaseType=Index,Index=1</stp>
        <stp>Close</stp>
        <stp>A</stp>
        <stp/>
        <stp>all</stp>
        <stp/>
        <stp/>
        <stp/>
        <stp>T</stp>
        <tr r="Q240" s="1"/>
        <tr r="Q29" s="6"/>
      </tp>
      <tp>
        <v>0.61538169784663466</v>
        <stp/>
        <stp>StudyData</stp>
        <stp>X.US.CQGAUDIDR</stp>
        <stp>PCB</stp>
        <stp>BaseType=Index,Index=1</stp>
        <stp>Close</stp>
        <stp>M</stp>
        <stp/>
        <stp>all</stp>
        <stp/>
        <stp/>
        <stp/>
        <stp>T</stp>
        <tr r="P298" s="1"/>
        <tr r="P9" s="3"/>
      </tp>
      <tp t="s">
        <v>Obligatory parameter &lt;contract&gt;(position - 1) is not specified</v>
        <stp/>
        <stp>StudyData</stp>
        <stp/>
        <stp>PCB</stp>
        <stp>BaseType=Index,Index=1</stp>
        <stp>Close</stp>
        <stp>M</stp>
        <stp/>
        <stp>all</stp>
        <stp/>
        <stp/>
        <stp/>
        <stp>T</stp>
        <tr r="P441" s="1"/>
        <tr r="P431" s="1"/>
        <tr r="P435" s="1"/>
        <tr r="P439" s="1"/>
        <tr r="P440" s="1"/>
        <tr r="P138" s="13"/>
        <tr r="P132" s="13"/>
        <tr r="P434" s="1"/>
        <tr r="P130" s="13"/>
        <tr r="P131" s="13"/>
        <tr r="P136" s="13"/>
        <tr r="P134" s="13"/>
        <tr r="P437" s="1"/>
        <tr r="P436" s="1"/>
        <tr r="P433" s="1"/>
        <tr r="P443" s="1"/>
        <tr r="P432" s="1"/>
        <tr r="P137" s="13"/>
        <tr r="P133" s="13"/>
        <tr r="P438" s="1"/>
        <tr r="P442" s="1"/>
        <tr r="P135" s="13"/>
        <tr r="P28" s="9"/>
        <tr r="P27" s="9"/>
        <tr r="P21" s="4"/>
        <tr r="P22" s="4"/>
      </tp>
      <tp>
        <v>7.7575000000000003</v>
        <stp/>
        <stp>ContractData</stp>
        <stp>X.US.CQGUSDGTQ</stp>
        <stp>Low</stp>
        <stp/>
        <stp>T</stp>
        <tr r="K355" s="1"/>
        <tr r="K52" s="13"/>
      </tp>
      <tp>
        <v>0.47815000000000002</v>
        <stp/>
        <stp>ContractData</stp>
        <stp>X.US.CQGNZDGBP</stp>
        <stp>Low</stp>
        <stp/>
        <stp>T</stp>
        <tr r="K221" s="1"/>
        <tr r="K3" s="10"/>
      </tp>
      <tp>
        <v>208.98000000000002</v>
        <stp/>
        <stp>ContractData</stp>
        <stp>X.US.CQGUSDGYD</stp>
        <stp>Low</stp>
        <stp/>
        <stp>T</stp>
        <tr r="K357" s="1"/>
        <tr r="K54" s="13"/>
      </tp>
      <tp>
        <v>2.6797</v>
        <stp/>
        <stp>ContractData</stp>
        <stp>X.US.CQGUSDGEL</stp>
        <stp>Low</stp>
        <stp/>
        <stp>T</stp>
        <tr r="K351" s="1"/>
        <tr r="K48" s="13"/>
      </tp>
      <tp>
        <v>67.775000000000006</v>
        <stp/>
        <stp>ContractData</stp>
        <stp>X.US.CQGUSDGMD</stp>
        <stp>Low</stp>
        <stp/>
        <stp>T</stp>
        <tr r="K47" s="13"/>
        <tr r="K350" s="1"/>
      </tp>
      <tp>
        <v>8541</v>
        <stp/>
        <stp>ContractData</stp>
        <stp>X.US.CQGUSDGNF</stp>
        <stp>Low</stp>
        <stp/>
        <stp>T</stp>
        <tr r="K356" s="1"/>
        <tr r="K53" s="13"/>
      </tp>
      <tp>
        <v>13.690000000000001</v>
        <stp/>
        <stp>ContractData</stp>
        <stp>X.US.CQGUSDGHS</stp>
        <stp>Low</stp>
        <stp/>
        <stp>T</stp>
        <tr r="K352" s="1"/>
        <tr r="K49" s="13"/>
      </tp>
      <tp>
        <v>0.79600000000000004</v>
        <stp/>
        <stp>ContractData</stp>
        <stp>X.US.CQGUSDGIP</stp>
        <stp>Low</stp>
        <stp/>
        <stp>T</stp>
        <tr r="K353" s="1"/>
        <tr r="K50" s="13"/>
      </tp>
      <tp>
        <v>0.79600000000000004</v>
        <stp/>
        <stp>ContractData</stp>
        <stp>X.US.CQGUSDFKP</stp>
        <stp>Low</stp>
        <stp/>
        <stp>T</stp>
        <tr r="K349" s="1"/>
        <tr r="K46" s="13"/>
      </tp>
      <tp>
        <v>57.0199</v>
        <stp/>
        <stp>ContractData</stp>
        <stp>X.US.CQGUSDETB</stp>
        <stp>Low</stp>
        <stp/>
        <stp>T</stp>
        <tr r="K348" s="1"/>
        <tr r="K45" s="13"/>
      </tp>
      <tp>
        <v>47.63</v>
        <stp/>
        <stp>ContractData</stp>
        <stp>X.US.CQGUSDEGP</stp>
        <stp>Low</stp>
        <stp/>
        <stp>T</stp>
        <tr r="K43" s="13"/>
        <tr r="K346" s="1"/>
      </tp>
      <tp>
        <v>0.61231000000000002</v>
        <stp/>
        <stp>ContractData</stp>
        <stp>X.US.CQGAUDEUR</stp>
        <stp>Low</stp>
        <stp/>
        <stp>T</stp>
        <tr r="K8" s="3"/>
        <tr r="K7" s="1"/>
      </tp>
      <tp>
        <v>0.67856000000000005</v>
        <stp/>
        <stp>ContractData</stp>
        <stp>X.US.CQGCADEUR</stp>
        <stp>Low</stp>
        <stp/>
        <stp>T</stp>
        <tr r="K81" s="1"/>
        <tr r="K2" s="5"/>
      </tp>
      <tp>
        <v>0.55767</v>
        <stp/>
        <stp>ContractData</stp>
        <stp>X.US.CQGNZDEUR</stp>
        <stp>Low</stp>
        <stp/>
        <stp>T</stp>
        <tr r="K6" s="10"/>
        <tr r="K224" s="1"/>
      </tp>
      <tp>
        <v>4.1592700000000002</v>
        <stp/>
        <stp>ContractData</stp>
        <stp>X.US.CQGNZDDKK</stp>
        <stp>Low</stp>
        <stp/>
        <stp>T</stp>
        <tr r="K5" s="10"/>
        <tr r="K223" s="1"/>
      </tp>
      <tp>
        <v>134.245</v>
        <stp/>
        <stp>ContractData</stp>
        <stp>X.US.CQGUSDDZD</stp>
        <stp>Low</stp>
        <stp/>
        <stp>T</stp>
        <tr r="K307" s="1"/>
        <tr r="K4" s="13"/>
      </tp>
      <tp>
        <v>57.85</v>
        <stp/>
        <stp>ContractData</stp>
        <stp>X.US.CQGUSDDOP</stp>
        <stp>Low</stp>
        <stp/>
        <stp>T</stp>
        <tr r="K41" s="13"/>
        <tr r="K344" s="1"/>
      </tp>
      <tp>
        <v>178.02500000000001</v>
        <stp/>
        <stp>ContractData</stp>
        <stp>X.US.CQGUSDDJF</stp>
        <stp>Low</stp>
        <stp/>
        <stp>T</stp>
        <tr r="K40" s="13"/>
        <tr r="K343" s="1"/>
      </tp>
      <tp>
        <v>6.9202800000000009</v>
        <stp/>
        <stp>ContractData</stp>
        <stp>X.US.CQGUSDDKK</stp>
        <stp>Low</stp>
        <stp/>
        <stp>T</stp>
        <tr r="K39" s="13"/>
        <tr r="K342" s="1"/>
      </tp>
      <tp t="s">
        <v/>
        <stp/>
        <stp>ContractData</stp>
        <stp>X.US.CQGUSDCUP</stp>
        <stp>Low</stp>
        <stp/>
        <stp>T</stp>
        <tr r="K340" s="1"/>
        <tr r="K37" s="13"/>
      </tp>
      <tp>
        <v>0.90165000000000006</v>
        <stp/>
        <stp>ContractData</stp>
        <stp>X.US.CQGAUDCAD</stp>
        <stp>Low</stp>
        <stp/>
        <stp>T</stp>
        <tr r="K5" s="3"/>
        <tr r="K4" s="1"/>
      </tp>
      <tp>
        <v>102.245</v>
        <stp/>
        <stp>ContractData</stp>
        <stp>X.US.CQGUSDCVE</stp>
        <stp>Low</stp>
        <stp/>
        <stp>T</stp>
        <tr r="K25" s="13"/>
        <tr r="K328" s="1"/>
      </tp>
      <tp>
        <v>508.94</v>
        <stp/>
        <stp>ContractData</stp>
        <stp>X.US.CQGUSDCRC</stp>
        <stp>Low</stp>
        <stp/>
        <stp>T</stp>
        <tr r="K35" s="13"/>
        <tr r="K338" s="1"/>
      </tp>
      <tp>
        <v>0.54414000000000007</v>
        <stp/>
        <stp>ContractData</stp>
        <stp>X.US.CQGNZDCHF</stp>
        <stp>Low</stp>
        <stp/>
        <stp>T</stp>
        <tr r="K234" s="1"/>
        <tr r="K16" s="10"/>
      </tp>
      <tp>
        <v>0.92200000000000004</v>
        <stp/>
        <stp>ContractData</stp>
        <stp>X.US.CQGHKDCNY</stp>
        <stp>Low</stp>
        <stp/>
        <stp>T</stp>
        <tr r="K4" s="7"/>
        <tr r="K150" s="1"/>
      </tp>
      <tp>
        <v>0.59741</v>
        <stp/>
        <stp>ContractData</stp>
        <stp>X.US.CQGAUDCHF</stp>
        <stp>Low</stp>
        <stp/>
        <stp>T</stp>
        <tr r="K19" s="1"/>
        <tr r="K20" s="3"/>
      </tp>
      <tp>
        <v>0.66214000000000006</v>
        <stp/>
        <stp>ContractData</stp>
        <stp>X.US.CQGCADCHF</stp>
        <stp>Low</stp>
        <stp/>
        <stp>T</stp>
        <tr r="K12" s="5"/>
        <tr r="K91" s="1"/>
      </tp>
      <tp>
        <v>4.7544000000000004</v>
        <stp/>
        <stp>ContractData</stp>
        <stp>X.US.CQGAUDCNY</stp>
        <stp>Low</stp>
        <stp/>
        <stp>T</stp>
        <tr r="K6" s="1"/>
        <tr r="K7" s="3"/>
      </tp>
      <tp>
        <v>23.203300000000002</v>
        <stp/>
        <stp>ContractData</stp>
        <stp>X.US.CQGUSDCZK</stp>
        <stp>Low</stp>
        <stp/>
        <stp>T</stp>
        <tr r="K341" s="1"/>
        <tr r="K38" s="13"/>
      </tp>
      <tp>
        <v>0.82095000000000007</v>
        <stp/>
        <stp>ContractData</stp>
        <stp>X.US.CQGNZDCAD</stp>
        <stp>Low</stp>
        <stp/>
        <stp>T</stp>
        <tr r="K4" s="10"/>
        <tr r="K222" s="1"/>
      </tp>
      <tp>
        <v>4.7561800000000005</v>
        <stp/>
        <stp>ContractData</stp>
        <stp>X.US.CQGAUDCNH</stp>
        <stp>Low</stp>
        <stp/>
        <stp>T</stp>
        <tr r="K5" s="1"/>
        <tr r="K6" s="3"/>
      </tp>
      <tp>
        <v>1.36585</v>
        <stp/>
        <stp>ContractData</stp>
        <stp>X.US.CQGUSDCAD</stp>
        <stp>Low</stp>
        <stp/>
        <stp>T</stp>
        <tr r="K24" s="13"/>
        <tr r="K327" s="1"/>
      </tp>
      <tp>
        <v>930.4</v>
        <stp/>
        <stp>ContractData</stp>
        <stp>X.US.CQGUSDCLP</stp>
        <stp>Low</stp>
        <stp/>
        <stp>T</stp>
        <tr r="K333" s="1"/>
        <tr r="K30" s="13"/>
      </tp>
      <tp>
        <v>7.2078000000000007</v>
        <stp/>
        <stp>ContractData</stp>
        <stp>X.US.CQGUSDCNY</stp>
        <stp>Low</stp>
        <stp/>
        <stp>T</stp>
        <tr r="K32" s="13"/>
        <tr r="K335" s="1"/>
      </tp>
      <tp>
        <v>7.2106800000000009</v>
        <stp/>
        <stp>ContractData</stp>
        <stp>X.US.CQGUSDCNH</stp>
        <stp>Low</stp>
        <stp/>
        <stp>T</stp>
        <tr r="K31" s="13"/>
        <tr r="K334" s="1"/>
      </tp>
      <tp>
        <v>0.22240000000000001</v>
        <stp/>
        <stp>ContractData</stp>
        <stp>X.US.CQGTWDCNY</stp>
        <stp>Low</stp>
        <stp/>
        <stp>T</stp>
        <tr r="K2" s="12"/>
        <tr r="K290" s="1"/>
      </tp>
      <tp>
        <v>3891.46</v>
        <stp/>
        <stp>ContractData</stp>
        <stp>X.US.CQGUSDCOP</stp>
        <stp>Low</stp>
        <stp/>
        <stp>T</stp>
        <tr r="K336" s="1"/>
        <tr r="K33" s="13"/>
      </tp>
      <tp>
        <v>5.33</v>
        <stp/>
        <stp>ContractData</stp>
        <stp>X.US.CQGSGDCNY</stp>
        <stp>Low</stp>
        <stp/>
        <stp>T</stp>
        <tr r="K4" s="11"/>
        <tr r="K254" s="1"/>
      </tp>
      <tp>
        <v>0.9053500000000001</v>
        <stp/>
        <stp>ContractData</stp>
        <stp>X.US.CQGUSDCHF</stp>
        <stp>Low</stp>
        <stp/>
        <stp>T</stp>
        <tr r="K120" s="13"/>
        <tr r="K423" s="1"/>
      </tp>
      <tp>
        <v>83.575000000000003</v>
        <stp/>
        <stp>ContractData</stp>
        <stp>X.US.CQGUSDBTN</stp>
        <stp>Low</stp>
        <stp/>
        <stp>T</stp>
        <tr r="K16" s="13"/>
        <tr r="K319" s="1"/>
      </tp>
      <tp>
        <v>13.624000000000001</v>
        <stp/>
        <stp>ContractData</stp>
        <stp>X.US.CQGUSDBWP</stp>
        <stp>Low</stp>
        <stp/>
        <stp>T</stp>
        <tr r="K321" s="1"/>
        <tr r="K18" s="13"/>
      </tp>
      <tp>
        <v>5.05715</v>
        <stp/>
        <stp>ContractData</stp>
        <stp>X.US.CQGUSDBRL</stp>
        <stp>Low</stp>
        <stp/>
        <stp>T</stp>
        <tr r="K19" s="13"/>
        <tr r="K322" s="1"/>
      </tp>
      <tp>
        <v>0.9982700000000001</v>
        <stp/>
        <stp>ContractData</stp>
        <stp>X.US.CQGUSDBSD</stp>
        <stp>Low</stp>
        <stp/>
        <stp>T</stp>
        <tr r="K313" s="1"/>
        <tr r="K10" s="13"/>
      </tp>
      <tp>
        <v>3.2750000000000004</v>
        <stp/>
        <stp>ContractData</stp>
        <stp>X.US.CQGUSDBYN</stp>
        <stp>Low</stp>
        <stp/>
        <stp>T</stp>
        <tr r="K395" s="1"/>
        <tr r="K92" s="13"/>
      </tp>
      <tp>
        <v>2.0153000000000003</v>
        <stp/>
        <stp>ContractData</stp>
        <stp>X.US.CQGUSDBZD</stp>
        <stp>Low</stp>
        <stp/>
        <stp>T</stp>
        <tr r="K317" s="1"/>
        <tr r="K14" s="13"/>
      </tp>
      <tp>
        <v>109.44</v>
        <stp/>
        <stp>ContractData</stp>
        <stp>X.US.CQGUSDBDT</stp>
        <stp>Low</stp>
        <stp/>
        <stp>T</stp>
        <tr r="K315" s="1"/>
        <tr r="K12" s="13"/>
      </tp>
      <tp>
        <v>3.3314000000000004</v>
        <stp/>
        <stp>ContractData</stp>
        <stp>X.US.CQGAUDBRL</stp>
        <stp>Low</stp>
        <stp/>
        <stp>T</stp>
        <tr r="K4" s="3"/>
        <tr r="K3" s="1"/>
      </tp>
      <tp>
        <v>1.8160000000000001</v>
        <stp/>
        <stp>ContractData</stp>
        <stp>X.US.CQGUSDBGN</stp>
        <stp>Low</stp>
        <stp/>
        <stp>T</stp>
        <tr r="K324" s="1"/>
        <tr r="K21" s="13"/>
      </tp>
      <tp>
        <v>1.8150000000000002</v>
        <stp/>
        <stp>ContractData</stp>
        <stp>X.US.CQGUSDBAM</stp>
        <stp>Low</stp>
        <stp/>
        <stp>T</stp>
        <tr r="K17" s="13"/>
        <tr r="K320" s="1"/>
      </tp>
      <tp t="s">
        <v/>
        <stp/>
        <stp>ContractData</stp>
        <stp>X.US.CQGUSDBBD</stp>
        <stp>Low</stp>
        <stp/>
        <stp>T</stp>
        <tr r="K316" s="1"/>
        <tr r="K13" s="13"/>
      </tp>
      <tp t="s">
        <v/>
        <stp/>
        <stp>ContractData</stp>
        <stp>X.US.CQGUSDBMD</stp>
        <stp>Low</stp>
        <stp/>
        <stp>T</stp>
        <tr r="K15" s="13"/>
        <tr r="K318" s="1"/>
      </tp>
      <tp>
        <v>1.3501000000000001</v>
        <stp/>
        <stp>ContractData</stp>
        <stp>X.US.CQGUSDBND</stp>
        <stp>Low</stp>
        <stp/>
        <stp>T</stp>
        <tr r="K323" s="1"/>
        <tr r="K20" s="13"/>
      </tp>
      <tp>
        <v>0.37695000000000001</v>
        <stp/>
        <stp>ContractData</stp>
        <stp>X.US.CQGUSDBHD</stp>
        <stp>Low</stp>
        <stp/>
        <stp>T</stp>
        <tr r="K11" s="13"/>
        <tr r="K314" s="1"/>
      </tp>
      <tp>
        <v>3.0347</v>
        <stp/>
        <stp>ContractData</stp>
        <stp>X.US.CQGNZDBRL</stp>
        <stp>Low</stp>
        <stp/>
        <stp>T</stp>
        <tr r="K220" s="1"/>
        <tr r="K2" s="10"/>
      </tp>
      <tp>
        <v>2868.07</v>
        <stp/>
        <stp>ContractData</stp>
        <stp>X.US.CQGUSDBIF</stp>
        <stp>Low</stp>
        <stp/>
        <stp>T</stp>
        <tr r="K325" s="1"/>
        <tr r="K22" s="13"/>
      </tp>
      <tp>
        <v>1.8</v>
        <stp/>
        <stp>ContractData</stp>
        <stp>X.US.CQGUSDAWG</stp>
        <stp>Low</stp>
        <stp/>
        <stp>T</stp>
        <tr r="K8" s="13"/>
        <tr r="K311" s="1"/>
      </tp>
      <tp>
        <v>880.00200000000007</v>
        <stp/>
        <stp>ContractData</stp>
        <stp>X.US.CQGUSDARS</stp>
        <stp>Low</stp>
        <stp/>
        <stp>T</stp>
        <tr r="K309" s="1"/>
        <tr r="K6" s="13"/>
      </tp>
      <tp>
        <v>1.7000000000000002</v>
        <stp/>
        <stp>ContractData</stp>
        <stp>X.US.CQGUSDAZN</stp>
        <stp>Low</stp>
        <stp/>
        <stp>T</stp>
        <tr r="K9" s="13"/>
        <tr r="K312" s="1"/>
      </tp>
      <tp>
        <v>3.6727500000000002</v>
        <stp/>
        <stp>ContractData</stp>
        <stp>X.US.CQGUSDAED</stp>
        <stp>Low</stp>
        <stp/>
        <stp>T</stp>
        <tr r="K435" s="1"/>
        <tr r="K132" s="13"/>
      </tp>
      <tp>
        <v>72.2042</v>
        <stp/>
        <stp>ContractData</stp>
        <stp>X.US.CQGUSDAFN</stp>
        <stp>Low</stp>
        <stp/>
        <stp>T</stp>
        <tr r="K305" s="1"/>
        <tr r="K2" s="13"/>
      </tp>
      <tp>
        <v>93.31</v>
        <stp/>
        <stp>ContractData</stp>
        <stp>X.US.CQGUSDALL</stp>
        <stp>Low</stp>
        <stp/>
        <stp>T</stp>
        <tr r="K3" s="13"/>
        <tr r="K306" s="1"/>
      </tp>
      <tp>
        <v>387.92</v>
        <stp/>
        <stp>ContractData</stp>
        <stp>X.US.CQGUSDAMD</stp>
        <stp>Low</stp>
        <stp/>
        <stp>T</stp>
        <tr r="K7" s="13"/>
        <tr r="K310" s="1"/>
      </tp>
      <tp>
        <v>1.7875000000000001</v>
        <stp/>
        <stp>ContractData</stp>
        <stp>X.US.CQGUSDANG</stp>
        <stp>Low</stp>
        <stp/>
        <stp>T</stp>
        <tr r="K91" s="13"/>
        <tr r="K394" s="1"/>
      </tp>
      <tp t="s">
        <v/>
        <stp/>
        <stp>ContractData</stp>
        <stp>X.US.CQGUSDAOA</stp>
        <stp>Low</stp>
        <stp/>
        <stp>T</stp>
        <tr r="K308" s="1"/>
        <tr r="K5" s="13"/>
      </tp>
      <tp>
        <v>0.38490000000000002</v>
        <stp/>
        <stp>ContractData</stp>
        <stp>X.US.CQGUSDOMR</stp>
        <stp>Low</stp>
        <stp/>
        <stp>T</stp>
        <tr r="K99" s="13"/>
        <tr r="K402" s="1"/>
      </tp>
      <tp>
        <v>6.5074000000000005</v>
        <stp/>
        <stp>ContractData</stp>
        <stp>X.US.CQGNZDNOK</stp>
        <stp>Low</stp>
        <stp/>
        <stp>T</stp>
        <tr r="K12" s="10"/>
        <tr r="K230" s="1"/>
      </tp>
      <tp>
        <v>133.465</v>
        <stp/>
        <stp>ContractData</stp>
        <stp>X.US.CQGUSDNPR</stp>
        <stp>Low</stp>
        <stp/>
        <stp>T</stp>
        <tr r="K393" s="1"/>
        <tr r="K90" s="13"/>
      </tp>
      <tp>
        <v>1008.447</v>
        <stp/>
        <stp>ContractData</stp>
        <stp>X.US.CQGCADNGN</stp>
        <stp>Low</stp>
        <stp/>
        <stp>T</stp>
        <tr r="K6" s="5"/>
        <tr r="K85" s="1"/>
      </tp>
      <tp>
        <v>7.9152000000000005</v>
        <stp/>
        <stp>ContractData</stp>
        <stp>X.US.CQGCADNOK</stp>
        <stp>Low</stp>
        <stp/>
        <stp>T</stp>
        <tr r="K7" s="5"/>
        <tr r="K86" s="1"/>
      </tp>
      <tp>
        <v>7.149210000000001</v>
        <stp/>
        <stp>ContractData</stp>
        <stp>X.US.CQGAUDNOK</stp>
        <stp>Low</stp>
        <stp/>
        <stp>T</stp>
        <tr r="K14" s="1"/>
        <tr r="K15" s="3"/>
      </tp>
      <tp>
        <v>1381.415</v>
        <stp/>
        <stp>ContractData</stp>
        <stp>X.US.CQGUSDNGN</stp>
        <stp>Low</stp>
        <stp/>
        <stp>T</stp>
        <tr r="K96" s="13"/>
        <tr r="K399" s="1"/>
      </tp>
      <tp>
        <v>18.429400000000001</v>
        <stp/>
        <stp>ContractData</stp>
        <stp>X.US.CQGUSDNAD</stp>
        <stp>Low</stp>
        <stp/>
        <stp>T</stp>
        <tr r="K89" s="13"/>
        <tr r="K392" s="1"/>
      </tp>
      <tp>
        <v>1.09741</v>
        <stp/>
        <stp>ContractData</stp>
        <stp>X.US.CQGAUDNZD</stp>
        <stp>Low</stp>
        <stp/>
        <stp>T</stp>
        <tr r="K13" s="1"/>
        <tr r="K14" s="3"/>
      </tp>
      <tp>
        <v>10.81413</v>
        <stp/>
        <stp>ContractData</stp>
        <stp>X.US.CQGUSDNOK</stp>
        <stp>Low</stp>
        <stp/>
        <stp>T</stp>
        <tr r="K401" s="1"/>
        <tr r="K98" s="13"/>
      </tp>
      <tp t="s">
        <v/>
        <stp/>
        <stp>ContractData</stp>
        <stp>X.US.CQGUSDNIO</stp>
        <stp>Low</stp>
        <stp/>
        <stp>T</stp>
        <tr r="K95" s="13"/>
        <tr r="K398" s="1"/>
      </tp>
      <tp>
        <v>46.087500000000006</v>
        <stp/>
        <stp>ContractData</stp>
        <stp>X.US.CQGUSDMUR</stp>
        <stp>Low</stp>
        <stp/>
        <stp>T</stp>
        <tr r="K385" s="1"/>
        <tr r="K82" s="13"/>
      </tp>
      <tp>
        <v>15.2599</v>
        <stp/>
        <stp>ContractData</stp>
        <stp>X.US.CQGUSDMVR</stp>
        <stp>Low</stp>
        <stp/>
        <stp>T</stp>
        <tr r="K384" s="1"/>
        <tr r="K81" s="13"/>
      </tp>
      <tp>
        <v>1733.38</v>
        <stp/>
        <stp>ContractData</stp>
        <stp>X.US.CQGUSDMWK</stp>
        <stp>Low</stp>
        <stp/>
        <stp>T</stp>
        <tr r="K79" s="13"/>
        <tr r="K382" s="1"/>
      </tp>
      <tp>
        <v>12.45185</v>
        <stp/>
        <stp>ContractData</stp>
        <stp>X.US.CQGSGDMXN</stp>
        <stp>Low</stp>
        <stp/>
        <stp>T</stp>
        <tr r="K259" s="1"/>
        <tr r="K9" s="11"/>
      </tp>
      <tp>
        <v>3.4995000000000003</v>
        <stp/>
        <stp>ContractData</stp>
        <stp>X.US.CQGSGDMYR</stp>
        <stp>Low</stp>
        <stp/>
        <stp>T</stp>
        <tr r="K8" s="11"/>
        <tr r="K258" s="1"/>
      </tp>
      <tp>
        <v>0.14600000000000002</v>
        <stp/>
        <stp>ContractData</stp>
        <stp>X.US.CQGTWDMYR</stp>
        <stp>Low</stp>
        <stp/>
        <stp>T</stp>
        <tr r="K293" s="1"/>
        <tr r="K5" s="12"/>
      </tp>
      <tp>
        <v>16.855399999999999</v>
        <stp/>
        <stp>ContractData</stp>
        <stp>X.US.CQGUSDMXN</stp>
        <stp>Low</stp>
        <stp/>
        <stp>T</stp>
        <tr r="K83" s="13"/>
        <tr r="K386" s="1"/>
      </tp>
      <tp>
        <v>4.7360000000000007</v>
        <stp/>
        <stp>ContractData</stp>
        <stp>X.US.CQGUSDMYR</stp>
        <stp>Low</stp>
        <stp/>
        <stp>T</stp>
        <tr r="K80" s="13"/>
        <tr r="K383" s="1"/>
      </tp>
      <tp>
        <v>0.18673000000000001</v>
        <stp/>
        <stp>ContractData</stp>
        <stp>X.US.CQGVNDMYR</stp>
        <stp>Low</stp>
        <stp/>
        <stp>T</stp>
        <tr r="K140" s="13"/>
        <tr r="K442" s="1"/>
      </tp>
      <tp>
        <v>63.61</v>
        <stp/>
        <stp>ContractData</stp>
        <stp>X.US.CQGUSDMZN</stp>
        <stp>Low</stp>
        <stp/>
        <stp>T</stp>
        <tr r="K87" s="13"/>
        <tr r="K390" s="1"/>
      </tp>
      <tp>
        <v>0.60574000000000006</v>
        <stp/>
        <stp>ContractData</stp>
        <stp>X.US.CQGHKDMYR</stp>
        <stp>Low</stp>
        <stp/>
        <stp>T</stp>
        <tr r="K8" s="7"/>
        <tr r="K154" s="1"/>
      </tp>
      <tp>
        <v>17.61</v>
        <stp/>
        <stp>ContractData</stp>
        <stp>X.US.CQGUSDMDL</stp>
        <stp>Low</stp>
        <stp/>
        <stp>T</stp>
        <tr r="K387" s="1"/>
        <tr r="K84" s="13"/>
      </tp>
      <tp>
        <v>4440</v>
        <stp/>
        <stp>ContractData</stp>
        <stp>X.US.CQGUSDMGA</stp>
        <stp>Low</stp>
        <stp/>
        <stp>T</stp>
        <tr r="K381" s="1"/>
        <tr r="K78" s="13"/>
      </tp>
      <tp>
        <v>10.023300000000001</v>
        <stp/>
        <stp>ContractData</stp>
        <stp>X.US.CQGUSDMAD</stp>
        <stp>Low</stp>
        <stp/>
        <stp>T</stp>
        <tr r="K389" s="1"/>
        <tr r="K86" s="13"/>
      </tp>
      <tp>
        <v>2.8439400000000004</v>
        <stp/>
        <stp>ContractData</stp>
        <stp>X.US.CQGNZDMYR</stp>
        <stp>Low</stp>
        <stp/>
        <stp>T</stp>
        <tr r="K228" s="1"/>
        <tr r="K10" s="10"/>
      </tp>
      <tp>
        <v>10.123800000000001</v>
        <stp/>
        <stp>ContractData</stp>
        <stp>X.US.CQGNZDMXN</stp>
        <stp>Low</stp>
        <stp/>
        <stp>T</stp>
        <tr r="K229" s="1"/>
        <tr r="K11" s="10"/>
      </tp>
      <tp>
        <v>11.119800000000001</v>
        <stp/>
        <stp>ContractData</stp>
        <stp>X.US.CQGAUDMXN</stp>
        <stp>Low</stp>
        <stp/>
        <stp>T</stp>
        <tr r="K12" s="1"/>
        <tr r="K13" s="3"/>
      </tp>
      <tp>
        <v>3.1235500000000003</v>
        <stp/>
        <stp>ContractData</stp>
        <stp>X.US.CQGAUDMYR</stp>
        <stp>Low</stp>
        <stp/>
        <stp>T</stp>
        <tr r="K11" s="1"/>
        <tr r="K12" s="3"/>
      </tp>
      <tp>
        <v>2095.1</v>
        <stp/>
        <stp>ContractData</stp>
        <stp>X.US.CQGUSDMMK</stp>
        <stp>Low</stp>
        <stp/>
        <stp>T</stp>
        <tr r="K88" s="13"/>
        <tr r="K391" s="1"/>
      </tp>
      <tp>
        <v>12.31944</v>
        <stp/>
        <stp>ContractData</stp>
        <stp>X.US.CQGCADMXN</stp>
        <stp>Low</stp>
        <stp/>
        <stp>T</stp>
        <tr r="K84" s="1"/>
        <tr r="K5" s="5"/>
      </tp>
      <tp>
        <v>3384.96</v>
        <stp/>
        <stp>ContractData</stp>
        <stp>X.US.CQGUSDMNT</stp>
        <stp>Low</stp>
        <stp/>
        <stp>T</stp>
        <tr r="K388" s="1"/>
        <tr r="K85" s="13"/>
      </tp>
      <tp>
        <v>8.0521000000000011</v>
        <stp/>
        <stp>ContractData</stp>
        <stp>X.US.CQGUSDMOP</stp>
        <stp>Low</stp>
        <stp/>
        <stp>T</stp>
        <tr r="K379" s="1"/>
        <tr r="K76" s="13"/>
      </tp>
      <tp>
        <v>3.4619</v>
        <stp/>
        <stp>ContractData</stp>
        <stp>X.US.CQGCADMYR</stp>
        <stp>Low</stp>
        <stp/>
        <stp>T</stp>
        <tr r="K83" s="1"/>
        <tr r="K4" s="5"/>
      </tp>
      <tp>
        <v>57.06</v>
        <stp/>
        <stp>ContractData</stp>
        <stp>X.US.CQGUSDMKD</stp>
        <stp>Low</stp>
        <stp/>
        <stp>T</stp>
        <tr r="K380" s="1"/>
        <tr r="K77" s="13"/>
      </tp>
      <tp>
        <v>194</v>
        <stp/>
        <stp>ContractData</stp>
        <stp>X.US.CQGUSDLRD</stp>
        <stp>Low</stp>
        <stp/>
        <stp>T</stp>
        <tr r="K377" s="1"/>
        <tr r="K74" s="13"/>
      </tp>
      <tp>
        <v>18.5199</v>
        <stp/>
        <stp>ContractData</stp>
        <stp>X.US.CQGUSDLSL</stp>
        <stp>Low</stp>
        <stp/>
        <stp>T</stp>
        <tr r="K376" s="1"/>
        <tr r="K73" s="13"/>
      </tp>
      <tp>
        <v>4.8516000000000004</v>
        <stp/>
        <stp>ContractData</stp>
        <stp>X.US.CQGUSDLYD</stp>
        <stp>Low</stp>
        <stp/>
        <stp>T</stp>
        <tr r="K75" s="13"/>
        <tr r="K378" s="1"/>
      </tp>
      <tp>
        <v>21345.5</v>
        <stp/>
        <stp>ContractData</stp>
        <stp>X.US.CQGUSDLAK</stp>
        <stp>Low</stp>
        <stp/>
        <stp>T</stp>
        <tr r="K71" s="13"/>
        <tr r="K374" s="1"/>
      </tp>
      <tp>
        <v>89550</v>
        <stp/>
        <stp>ContractData</stp>
        <stp>X.US.CQGUSDLBP</stp>
        <stp>Low</stp>
        <stp/>
        <stp>T</stp>
        <tr r="K72" s="13"/>
        <tr r="K375" s="1"/>
      </tp>
      <tp>
        <v>297.51</v>
        <stp/>
        <stp>ContractData</stp>
        <stp>X.US.CQGUSDLKR</stp>
        <stp>Low</stp>
        <stp/>
        <stp>T</stp>
        <tr r="K419" s="1"/>
        <tr r="K116" s="13"/>
      </tp>
      <tp>
        <v>1001.02</v>
        <stp/>
        <stp>ContractData</stp>
        <stp>X.US.CQGSGDKRW</stp>
        <stp>Low</stp>
        <stp/>
        <stp>T</stp>
        <tr r="K12" s="11"/>
        <tr r="K262" s="1"/>
      </tp>
      <tp>
        <v>0.30739000000000005</v>
        <stp/>
        <stp>ContractData</stp>
        <stp>X.US.CQGUSDKWD</stp>
        <stp>Low</stp>
        <stp/>
        <stp>T</stp>
        <tr r="K372" s="1"/>
        <tr r="K69" s="13"/>
      </tp>
      <tp t="s">
        <v/>
        <stp/>
        <stp>ContractData</stp>
        <stp>X.US.CQGUSDKPW</stp>
        <stp>Low</stp>
        <stp/>
        <stp>T</stp>
        <tr r="K400" s="1"/>
        <tr r="K97" s="13"/>
      </tp>
      <tp>
        <v>1352.43</v>
        <stp/>
        <stp>ContractData</stp>
        <stp>X.US.CQGUSDKRW</stp>
        <stp>Low</stp>
        <stp/>
        <stp>T</stp>
        <tr r="K115" s="13"/>
        <tr r="K418" s="1"/>
      </tp>
      <tp>
        <v>41.771000000000001</v>
        <stp/>
        <stp>ContractData</stp>
        <stp>X.US.CQGTWDKRW</stp>
        <stp>Low</stp>
        <stp/>
        <stp>T</stp>
        <tr r="K7" s="12"/>
        <tr r="K295" s="1"/>
      </tp>
      <tp t="s">
        <v/>
        <stp/>
        <stp>ContractData</stp>
        <stp>X.US.CQGUSDKYD</stp>
        <stp>Low</stp>
        <stp/>
        <stp>T</stp>
        <tr r="K329" s="1"/>
        <tr r="K26" s="13"/>
      </tp>
      <tp>
        <v>439.63</v>
        <stp/>
        <stp>ContractData</stp>
        <stp>X.US.CQGUSDKZT</stp>
        <stp>Low</stp>
        <stp/>
        <stp>T</stp>
        <tr r="K67" s="13"/>
        <tr r="K370" s="1"/>
      </tp>
      <tp>
        <v>132.13</v>
        <stp/>
        <stp>ContractData</stp>
        <stp>X.US.CQGUSDKES</stp>
        <stp>Low</stp>
        <stp/>
        <stp>T</stp>
        <tr r="K371" s="1"/>
        <tr r="K68" s="13"/>
      </tp>
      <tp>
        <v>88.565300000000008</v>
        <stp/>
        <stp>ContractData</stp>
        <stp>X.US.CQGUSDKGS</stp>
        <stp>Low</stp>
        <stp/>
        <stp>T</stp>
        <tr r="K373" s="1"/>
        <tr r="K70" s="13"/>
      </tp>
      <tp>
        <v>456.51499999999999</v>
        <stp/>
        <stp>ContractData</stp>
        <stp>X.US.CQGUSDKMF</stp>
        <stp>Low</stp>
        <stp/>
        <stp>T</stp>
        <tr r="K337" s="1"/>
        <tr r="K34" s="13"/>
      </tp>
      <tp>
        <v>173.05</v>
        <stp/>
        <stp>ContractData</stp>
        <stp>X.US.CQGHKDKRW</stp>
        <stp>Low</stp>
        <stp/>
        <stp>T</stp>
        <tr r="K11" s="7"/>
        <tr r="K157" s="1"/>
      </tp>
      <tp>
        <v>4070</v>
        <stp/>
        <stp>ContractData</stp>
        <stp>X.US.CQGUSDKHR</stp>
        <stp>Low</stp>
        <stp/>
        <stp>T</stp>
        <tr r="K23" s="13"/>
        <tr r="K326" s="1"/>
      </tp>
      <tp>
        <v>113.79300000000001</v>
        <stp/>
        <stp>ContractData</stp>
        <stp>X.US.CQGSGDJPY</stp>
        <stp>Low</stp>
        <stp/>
        <stp>T</stp>
        <tr r="K257" s="1"/>
        <tr r="K7" s="11"/>
      </tp>
      <tp>
        <v>153.86199999999999</v>
        <stp/>
        <stp>ContractData</stp>
        <stp>X.US.CQGUSDJPY</stp>
        <stp>Low</stp>
        <stp/>
        <stp>T</stp>
        <tr r="K368" s="1"/>
        <tr r="K65" s="13"/>
      </tp>
      <tp>
        <v>4.7513000000000005</v>
        <stp/>
        <stp>ContractData</stp>
        <stp>X.US.CQGTWDJPY</stp>
        <stp>Low</stp>
        <stp/>
        <stp>T</stp>
        <tr r="K292" s="1"/>
        <tr r="K4" s="12"/>
      </tp>
      <tp>
        <v>101.584</v>
        <stp/>
        <stp>ContractData</stp>
        <stp>X.US.CQGAUDJPY</stp>
        <stp>Low</stp>
        <stp/>
        <stp>T</stp>
        <tr r="K10" s="1"/>
        <tr r="K11" s="3"/>
      </tp>
      <tp>
        <v>112.51</v>
        <stp/>
        <stp>ContractData</stp>
        <stp>X.US.CQGCADJPY</stp>
        <stp>Low</stp>
        <stp/>
        <stp>T</stp>
        <tr r="K3" s="5"/>
        <tr r="K82" s="1"/>
      </tp>
      <tp>
        <v>19.675000000000001</v>
        <stp/>
        <stp>ContractData</stp>
        <stp>X.US.CQGHKDJPY</stp>
        <stp>Low</stp>
        <stp/>
        <stp>T</stp>
        <tr r="K153" s="1"/>
        <tr r="K7" s="7"/>
      </tp>
      <tp>
        <v>156.42000000000002</v>
        <stp/>
        <stp>ContractData</stp>
        <stp>X.US.CQGUSDJMD</stp>
        <stp>Low</stp>
        <stp/>
        <stp>T</stp>
        <tr r="K367" s="1"/>
        <tr r="K64" s="13"/>
      </tp>
      <tp>
        <v>0.70825000000000005</v>
        <stp/>
        <stp>ContractData</stp>
        <stp>X.US.CQGUSDJOD</stp>
        <stp>Low</stp>
        <stp/>
        <stp>T</stp>
        <tr r="K369" s="1"/>
        <tr r="K66" s="13"/>
      </tp>
      <tp>
        <v>92.451999999999998</v>
        <stp/>
        <stp>ContractData</stp>
        <stp>X.US.CQGNZDJPY</stp>
        <stp>Low</stp>
        <stp/>
        <stp>T</stp>
        <tr r="K227" s="1"/>
        <tr r="K9" s="10"/>
      </tp>
      <tp>
        <v>10575.900000000001</v>
        <stp/>
        <stp>ContractData</stp>
        <stp>X.US.CQGAUDIDR</stp>
        <stp>Low</stp>
        <stp/>
        <stp>T</stp>
        <tr r="K9" s="1"/>
        <tr r="K10" s="3"/>
      </tp>
      <tp>
        <v>1310</v>
        <stp/>
        <stp>ContractData</stp>
        <stp>X.US.CQGUSDIQD</stp>
        <stp>Low</stp>
        <stp/>
        <stp>T</stp>
        <tr r="K62" s="13"/>
        <tr r="K365" s="1"/>
      </tp>
      <tp>
        <v>42002</v>
        <stp/>
        <stp>ContractData</stp>
        <stp>X.US.CQGUSDIRR</stp>
        <stp>Low</stp>
        <stp/>
        <stp>T</stp>
        <tr r="K364" s="1"/>
        <tr r="K61" s="13"/>
      </tp>
      <tp>
        <v>139.55000000000001</v>
        <stp/>
        <stp>ContractData</stp>
        <stp>X.US.CQGUSDISK</stp>
        <stp>Low</stp>
        <stp/>
        <stp>T</stp>
        <tr r="K361" s="1"/>
        <tr r="K58" s="13"/>
      </tp>
      <tp>
        <v>10.670350000000001</v>
        <stp/>
        <stp>ContractData</stp>
        <stp>X.US.CQGHKDINR</stp>
        <stp>Low</stp>
        <stp/>
        <stp>T</stp>
        <tr r="K151" s="1"/>
        <tr r="K5" s="7"/>
      </tp>
      <tp>
        <v>9628</v>
        <stp/>
        <stp>ContractData</stp>
        <stp>X.US.CQGNZDIDR</stp>
        <stp>Low</stp>
        <stp/>
        <stp>T</stp>
        <tr r="K226" s="1"/>
        <tr r="K8" s="10"/>
      </tp>
      <tp>
        <v>2049.7000000000003</v>
        <stp/>
        <stp>ContractData</stp>
        <stp>X.US.CQGHKDIDR</stp>
        <stp>Low</stp>
        <stp/>
        <stp>T</stp>
        <tr r="K152" s="1"/>
        <tr r="K6" s="7"/>
      </tp>
      <tp>
        <v>16023.5</v>
        <stp/>
        <stp>ContractData</stp>
        <stp>X.US.CQGUSDIDR</stp>
        <stp>Low</stp>
        <stp/>
        <stp>T</stp>
        <tr r="K363" s="1"/>
        <tr r="K60" s="13"/>
      </tp>
      <tp>
        <v>11858.572</v>
        <stp/>
        <stp>ContractData</stp>
        <stp>X.US.CQGSGDIDR</stp>
        <stp>Low</stp>
        <stp/>
        <stp>T</stp>
        <tr r="K256" s="1"/>
        <tr r="K6" s="11"/>
      </tp>
      <tp>
        <v>3.7010000000000005</v>
        <stp/>
        <stp>ContractData</stp>
        <stp>X.US.CQGUSDILS</stp>
        <stp>Low</stp>
        <stp/>
        <stp>T</stp>
        <tr r="K366" s="1"/>
        <tr r="K63" s="13"/>
      </tp>
      <tp>
        <v>83.430900000000008</v>
        <stp/>
        <stp>ContractData</stp>
        <stp>X.US.CQGUSDINR</stp>
        <stp>Low</stp>
        <stp/>
        <stp>T</stp>
        <tr r="K59" s="13"/>
        <tr r="K362" s="1"/>
      </tp>
      <tp>
        <v>360.16</v>
        <stp/>
        <stp>ContractData</stp>
        <stp>X.US.CQGUSDHUF</stp>
        <stp>Low</stp>
        <stp/>
        <stp>T</stp>
        <tr r="K360" s="1"/>
        <tr r="K57" s="13"/>
      </tp>
      <tp>
        <v>4.6920300000000008</v>
        <stp/>
        <stp>ContractData</stp>
        <stp>X.US.CQGNZDHKD</stp>
        <stp>Low</stp>
        <stp/>
        <stp>T</stp>
        <tr r="K225" s="1"/>
        <tr r="K7" s="10"/>
      </tp>
      <tp t="s">
        <v/>
        <stp/>
        <stp>ContractData</stp>
        <stp>X.US.CQGUSDHRK</stp>
        <stp>Low</stp>
        <stp/>
        <stp>T</stp>
        <tr r="K339" s="1"/>
        <tr r="K36" s="13"/>
      </tp>
      <tp>
        <v>5.1507400000000008</v>
        <stp/>
        <stp>ContractData</stp>
        <stp>X.US.CQGAUDHKD</stp>
        <stp>Low</stp>
        <stp/>
        <stp>T</stp>
        <tr r="K9" s="3"/>
        <tr r="K8" s="1"/>
      </tp>
      <tp>
        <v>5.7740000000000009</v>
        <stp/>
        <stp>ContractData</stp>
        <stp>X.US.CQGSGDHKD</stp>
        <stp>Low</stp>
        <stp/>
        <stp>T</stp>
        <tr r="K5" s="11"/>
        <tr r="K255" s="1"/>
      </tp>
      <tp>
        <v>24.710599999999999</v>
        <stp/>
        <stp>ContractData</stp>
        <stp>X.US.CQGUSDHNL</stp>
        <stp>Low</stp>
        <stp/>
        <stp>T</stp>
        <tr r="K55" s="13"/>
        <tr r="K358" s="1"/>
      </tp>
      <tp>
        <v>0.24100000000000002</v>
        <stp/>
        <stp>ContractData</stp>
        <stp>X.US.CQGTWDHKD</stp>
        <stp>Low</stp>
        <stp/>
        <stp>T</stp>
        <tr r="K291" s="1"/>
        <tr r="K3" s="12"/>
      </tp>
      <tp>
        <v>7.817120000000001</v>
        <stp/>
        <stp>ContractData</stp>
        <stp>X.US.CQGUSDHKD</stp>
        <stp>Low</stp>
        <stp/>
        <stp>T</stp>
        <tr r="K359" s="1"/>
        <tr r="K56" s="13"/>
      </tp>
      <tp>
        <v>119.02</v>
        <stp/>
        <stp>ContractData</stp>
        <stp>X.US.CQGUSDVUV</stp>
        <stp>Low</stp>
        <stp/>
        <stp>T</stp>
        <tr r="K135" s="13"/>
        <tr r="K438" s="1"/>
      </tp>
      <tp>
        <v>36.46</v>
        <stp/>
        <stp>ContractData</stp>
        <stp>X.US.CQGUSDVES</stp>
        <stp>Low</stp>
        <stp/>
        <stp>T</stp>
        <tr r="K136" s="13"/>
        <tr r="K439" s="1"/>
      </tp>
      <tp>
        <v>25290</v>
        <stp/>
        <stp>ContractData</stp>
        <stp>X.US.CQGUSDVND</stp>
        <stp>Low</stp>
        <stp/>
        <stp>T</stp>
        <tr r="K137" s="13"/>
        <tr r="K440" s="1"/>
      </tp>
      <tp>
        <v>0.11750000000000001</v>
        <stp/>
        <stp>ContractData</stp>
        <stp>X.US.CQGSBDUSD</stp>
        <stp>Low</stp>
        <stp/>
        <stp>T</stp>
        <tr r="K265" s="1"/>
        <tr r="K16" s="11"/>
      </tp>
      <tp>
        <v>38.128</v>
        <stp/>
        <stp>ContractData</stp>
        <stp>X.US.CQGUSDUYU</stp>
        <stp>Low</stp>
        <stp/>
        <stp>T</stp>
        <tr r="K436" s="1"/>
        <tr r="K133" s="13"/>
      </tp>
      <tp>
        <v>12670</v>
        <stp/>
        <stp>ContractData</stp>
        <stp>X.US.CQGUSDUZS</stp>
        <stp>Low</stp>
        <stp/>
        <stp>T</stp>
        <tr r="K437" s="1"/>
        <tr r="K134" s="13"/>
      </tp>
      <tp>
        <v>3778.4</v>
        <stp/>
        <stp>ContractData</stp>
        <stp>X.US.CQGUSDUGX</stp>
        <stp>Low</stp>
        <stp/>
        <stp>T</stp>
        <tr r="K433" s="1"/>
        <tr r="K130" s="13"/>
      </tp>
      <tp>
        <v>0.65868000000000004</v>
        <stp/>
        <stp>ContractData</stp>
        <stp>X.US.CQGAUDUSD</stp>
        <stp>Low</stp>
        <stp/>
        <stp>T</stp>
        <tr r="K23" s="3"/>
        <tr r="K22" s="1"/>
      </tp>
      <tp>
        <v>0.44439000000000006</v>
        <stp/>
        <stp>ContractData</stp>
        <stp>X.US.CQGFJDUSD</stp>
        <stp>Low</stp>
        <stp/>
        <stp>T</stp>
        <tr r="K149" s="1"/>
        <tr r="K2" s="7"/>
      </tp>
      <tp>
        <v>39.521000000000001</v>
        <stp/>
        <stp>ContractData</stp>
        <stp>X.US.CQGUSDUAH</stp>
        <stp>Low</stp>
        <stp/>
        <stp>T</stp>
        <tr r="K131" s="13"/>
        <tr r="K434" s="1"/>
      </tp>
      <tp>
        <v>0.59998000000000007</v>
        <stp/>
        <stp>ContractData</stp>
        <stp>X.US.CQGNZDUSD</stp>
        <stp>Low</stp>
        <stp/>
        <stp>T</stp>
        <tr r="K237" s="1"/>
        <tr r="K19" s="10"/>
      </tp>
      <tp>
        <v>6.7312000000000003</v>
        <stp/>
        <stp>ContractData</stp>
        <stp>X.US.CQGUSDTTD</stp>
        <stp>Low</stp>
        <stp/>
        <stp>T</stp>
        <tr r="K429" s="1"/>
        <tr r="K126" s="13"/>
      </tp>
      <tp>
        <v>4.6949000000000005</v>
        <stp/>
        <stp>ContractData</stp>
        <stp>X.US.CQGHKDTHB</stp>
        <stp>Low</stp>
        <stp/>
        <stp>T</stp>
        <tr r="K159" s="1"/>
        <tr r="K13" s="7"/>
      </tp>
      <tp>
        <v>32.277500000000003</v>
        <stp/>
        <stp>ContractData</stp>
        <stp>X.US.CQGUSDTWD</stp>
        <stp>Low</stp>
        <stp/>
        <stp>T</stp>
        <tr r="K425" s="1"/>
        <tr r="K122" s="13"/>
      </tp>
      <tp>
        <v>23.8795</v>
        <stp/>
        <stp>ContractData</stp>
        <stp>X.US.CQGSGDTWD</stp>
        <stp>Low</stp>
        <stp/>
        <stp>T</stp>
        <tr r="K13" s="11"/>
        <tr r="K263" s="1"/>
      </tp>
      <tp>
        <v>32.1877</v>
        <stp/>
        <stp>ContractData</stp>
        <stp>X.US.CQGUSDTRY</stp>
        <stp>Low</stp>
        <stp/>
        <stp>T</stp>
        <tr r="K128" s="13"/>
        <tr r="K431" s="1"/>
      </tp>
      <tp>
        <v>22.062200000000001</v>
        <stp/>
        <stp>ContractData</stp>
        <stp>X.US.CQGNZDTHB</stp>
        <stp>Low</stp>
        <stp/>
        <stp>T</stp>
        <tr r="K235" s="1"/>
        <tr r="K17" s="10"/>
      </tp>
      <tp>
        <v>24.2241</v>
        <stp/>
        <stp>ContractData</stp>
        <stp>X.US.CQGAUDTHB</stp>
        <stp>Low</stp>
        <stp/>
        <stp>T</stp>
        <tr r="K20" s="1"/>
        <tr r="K21" s="3"/>
      </tp>
      <tp>
        <v>26.8537</v>
        <stp/>
        <stp>ContractData</stp>
        <stp>X.US.CQGCADTHB</stp>
        <stp>Low</stp>
        <stp/>
        <stp>T</stp>
        <tr r="K92" s="1"/>
        <tr r="K13" s="5"/>
      </tp>
      <tp>
        <v>2582</v>
        <stp/>
        <stp>ContractData</stp>
        <stp>X.US.CQGUSDTZS</stp>
        <stp>Low</stp>
        <stp/>
        <stp>T</stp>
        <tr r="K427" s="1"/>
        <tr r="K124" s="13"/>
      </tp>
      <tp>
        <v>23.531200000000002</v>
        <stp/>
        <stp>ContractData</stp>
        <stp>X.US.CQGCADTRY</stp>
        <stp>Low</stp>
        <stp/>
        <stp>T</stp>
        <tr r="K93" s="1"/>
        <tr r="K14" s="5"/>
      </tp>
      <tp>
        <v>21.271000000000001</v>
        <stp/>
        <stp>ContractData</stp>
        <stp>X.US.CQGAUDTRY</stp>
        <stp>Low</stp>
        <stp/>
        <stp>T</stp>
        <tr r="K21" s="1"/>
        <tr r="K22" s="3"/>
      </tp>
      <tp>
        <v>3.5100000000000002</v>
        <stp/>
        <stp>ContractData</stp>
        <stp>X.US.CQGUSDTMT</stp>
        <stp>Low</stp>
        <stp/>
        <stp>T</stp>
        <tr r="K129" s="13"/>
        <tr r="K432" s="1"/>
      </tp>
      <tp>
        <v>27.159500000000001</v>
        <stp/>
        <stp>ContractData</stp>
        <stp>X.US.CQGSGDTHB</stp>
        <stp>Low</stp>
        <stp/>
        <stp>T</stp>
        <tr r="K264" s="1"/>
        <tr r="K14" s="11"/>
      </tp>
      <tp>
        <v>3.1258000000000004</v>
        <stp/>
        <stp>ContractData</stp>
        <stp>X.US.CQGUSDTND</stp>
        <stp>Low</stp>
        <stp/>
        <stp>T</stp>
        <tr r="K127" s="13"/>
        <tr r="K430" s="1"/>
      </tp>
      <tp>
        <v>36.704000000000001</v>
        <stp/>
        <stp>ContractData</stp>
        <stp>X.US.CQGUSDTHB</stp>
        <stp>Low</stp>
        <stp/>
        <stp>T</stp>
        <tr r="K428" s="1"/>
        <tr r="K125" s="13"/>
      </tp>
      <tp>
        <v>19.372900000000001</v>
        <stp/>
        <stp>ContractData</stp>
        <stp>X.US.CQGNZDTRY</stp>
        <stp>Low</stp>
        <stp/>
        <stp>T</stp>
        <tr r="K236" s="1"/>
        <tr r="K18" s="10"/>
      </tp>
      <tp>
        <v>1.1324000000000001</v>
        <stp/>
        <stp>ContractData</stp>
        <stp>X.US.CQGTWDTHB</stp>
        <stp>Low</stp>
        <stp/>
        <stp>T</stp>
        <tr r="K296" s="1"/>
        <tr r="K8" s="12"/>
      </tp>
      <tp>
        <v>4.1286000000000005</v>
        <stp/>
        <stp>ContractData</stp>
        <stp>X.US.CQGHKDTWD</stp>
        <stp>Low</stp>
        <stp/>
        <stp>T</stp>
        <tr r="K158" s="1"/>
        <tr r="K12" s="7"/>
      </tp>
      <tp>
        <v>10.9099</v>
        <stp/>
        <stp>ContractData</stp>
        <stp>X.US.CQGUSDTJS</stp>
        <stp>Low</stp>
        <stp/>
        <stp>T</stp>
        <tr r="K123" s="13"/>
        <tr r="K426" s="1"/>
      </tp>
      <tp>
        <v>22.75</v>
        <stp/>
        <stp>ContractData</stp>
        <stp>X.US.CQGUSDSTN</stp>
        <stp>Low</stp>
        <stp/>
        <stp>T</stp>
        <tr r="K396" s="1"/>
        <tr r="K93" s="13"/>
      </tp>
      <tp t="s">
        <v/>
        <stp/>
        <stp>ContractData</stp>
        <stp>X.US.CQGUSDSVC</stp>
        <stp>Low</stp>
        <stp/>
        <stp>T</stp>
        <tr r="K347" s="1"/>
        <tr r="K44" s="13"/>
      </tp>
      <tp>
        <v>0.98775000000000013</v>
        <stp/>
        <stp>ContractData</stp>
        <stp>X.US.CQGCADSGD</stp>
        <stp>Low</stp>
        <stp/>
        <stp>T</stp>
        <tr r="K88" s="1"/>
        <tr r="K9" s="5"/>
      </tp>
      <tp>
        <v>7.1311600000000004</v>
        <stp/>
        <stp>ContractData</stp>
        <stp>X.US.CQGAUDSEK</stp>
        <stp>Low</stp>
        <stp/>
        <stp>T</stp>
        <tr r="K18" s="1"/>
        <tr r="K19" s="3"/>
      </tp>
      <tp>
        <v>32.799999999999997</v>
        <stp/>
        <stp>ContractData</stp>
        <stp>X.US.CQGUSDSRD</stp>
        <stp>Low</stp>
        <stp/>
        <stp>T</stp>
        <tr r="K420" s="1"/>
        <tr r="K117" s="13"/>
      </tp>
      <tp>
        <v>7.8998000000000008</v>
        <stp/>
        <stp>ContractData</stp>
        <stp>X.US.CQGCADSEK</stp>
        <stp>Low</stp>
        <stp/>
        <stp>T</stp>
        <tr r="K11" s="5"/>
        <tr r="K90" s="1"/>
      </tp>
      <tp>
        <v>0.89155000000000006</v>
        <stp/>
        <stp>ContractData</stp>
        <stp>X.US.CQGAUDSGD</stp>
        <stp>Low</stp>
        <stp/>
        <stp>T</stp>
        <tr r="K17" s="3"/>
        <tr r="K16" s="1"/>
      </tp>
      <tp>
        <v>0.81105000000000005</v>
        <stp/>
        <stp>ContractData</stp>
        <stp>X.US.CQGNZDSGD</stp>
        <stp>Low</stp>
        <stp/>
        <stp>T</stp>
        <tr r="K13" s="10"/>
        <tr r="K231" s="1"/>
      </tp>
      <tp>
        <v>6.4894500000000006</v>
        <stp/>
        <stp>ContractData</stp>
        <stp>X.US.CQGNZDSEK</stp>
        <stp>Low</stp>
        <stp/>
        <stp>T</stp>
        <tr r="K233" s="1"/>
        <tr r="K15" s="10"/>
      </tp>
      <tp>
        <v>13001</v>
        <stp/>
        <stp>ContractData</stp>
        <stp>X.US.CQGUSDSYP</stp>
        <stp>Low</stp>
        <stp/>
        <stp>T</stp>
        <tr r="K424" s="1"/>
        <tr r="K121" s="13"/>
      </tp>
      <tp>
        <v>0.17263000000000001</v>
        <stp/>
        <stp>ContractData</stp>
        <stp>X.US.CQGHKDSGD</stp>
        <stp>Low</stp>
        <stp/>
        <stp>T</stp>
        <tr r="K10" s="7"/>
        <tr r="K156" s="1"/>
      </tp>
      <tp>
        <v>18.421900000000001</v>
        <stp/>
        <stp>ContractData</stp>
        <stp>X.US.CQGUSDSZL</stp>
        <stp>Low</stp>
        <stp/>
        <stp>T</stp>
        <tr r="K421" s="1"/>
        <tr r="K118" s="13"/>
      </tp>
      <tp>
        <v>10.796850000000001</v>
        <stp/>
        <stp>ContractData</stp>
        <stp>X.US.CQGUSDSEK</stp>
        <stp>Low</stp>
        <stp/>
        <stp>T</stp>
        <tr r="K119" s="13"/>
        <tr r="K422" s="1"/>
      </tp>
      <tp>
        <v>1.3498500000000002</v>
        <stp/>
        <stp>ContractData</stp>
        <stp>X.US.CQGUSDSGD</stp>
        <stp>Low</stp>
        <stp/>
        <stp>T</stp>
        <tr r="K112" s="13"/>
        <tr r="K415" s="1"/>
      </tp>
      <tp>
        <v>3.7477500000000004</v>
        <stp/>
        <stp>ContractData</stp>
        <stp>X.US.CQGUSDSAR</stp>
        <stp>Low</stp>
        <stp/>
        <stp>T</stp>
        <tr r="K412" s="1"/>
        <tr r="K109" s="13"/>
      </tp>
      <tp>
        <v>14.38</v>
        <stp/>
        <stp>ContractData</stp>
        <stp>X.US.CQGUSDSCR</stp>
        <stp>Low</stp>
        <stp/>
        <stp>T</stp>
        <tr r="K413" s="1"/>
        <tr r="K110" s="13"/>
      </tp>
      <tp>
        <v>22538.2</v>
        <stp/>
        <stp>ContractData</stp>
        <stp>X.US.CQGUSDSLL</stp>
        <stp>Low</stp>
        <stp/>
        <stp>T</stp>
        <tr r="K111" s="13"/>
        <tr r="K414" s="1"/>
      </tp>
      <tp>
        <v>570.95000000000005</v>
        <stp/>
        <stp>ContractData</stp>
        <stp>X.US.CQGUSDSOS</stp>
        <stp>Low</stp>
        <stp/>
        <stp>T</stp>
        <tr r="K416" s="1"/>
        <tr r="K113" s="13"/>
      </tp>
      <tp>
        <v>0.79600000000000004</v>
        <stp/>
        <stp>ContractData</stp>
        <stp>X.US.CQGUSDSHP</stp>
        <stp>Low</stp>
        <stp/>
        <stp>T</stp>
        <tr r="K411" s="1"/>
        <tr r="K108" s="13"/>
      </tp>
      <tp>
        <v>90.68</v>
        <stp/>
        <stp>ContractData</stp>
        <stp>X.US.CQGUSDRUB</stp>
        <stp>Low</stp>
        <stp/>
        <stp>T</stp>
        <tr r="K409" s="1"/>
        <tr r="K106" s="13"/>
      </tp>
      <tp>
        <v>1292.6400000000001</v>
        <stp/>
        <stp>ContractData</stp>
        <stp>X.US.CQGUSDRWF</stp>
        <stp>Low</stp>
        <stp/>
        <stp>T</stp>
        <tr r="K107" s="13"/>
        <tr r="K410" s="1"/>
      </tp>
      <tp>
        <v>59.906000000000006</v>
        <stp/>
        <stp>ContractData</stp>
        <stp>X.US.CQGAUDRUB</stp>
        <stp>Low</stp>
        <stp/>
        <stp>T</stp>
        <tr r="K16" s="3"/>
        <tr r="K15" s="1"/>
      </tp>
      <tp>
        <v>66.329000000000008</v>
        <stp/>
        <stp>ContractData</stp>
        <stp>X.US.CQGCADRUB</stp>
        <stp>Low</stp>
        <stp/>
        <stp>T</stp>
        <tr r="K8" s="5"/>
        <tr r="K87" s="1"/>
      </tp>
      <tp>
        <v>4.6131000000000002</v>
        <stp/>
        <stp>ContractData</stp>
        <stp>X.US.CQGUSDRON</stp>
        <stp>Low</stp>
        <stp/>
        <stp>T</stp>
        <tr r="K408" s="1"/>
        <tr r="K105" s="13"/>
      </tp>
      <tp>
        <v>3.6405000000000003</v>
        <stp/>
        <stp>ContractData</stp>
        <stp>X.US.CQGUSDQAR</stp>
        <stp>Low</stp>
        <stp/>
        <stp>T</stp>
        <tr r="K104" s="13"/>
        <tr r="K407" s="1"/>
      </tp>
      <tp>
        <v>7.3138000000000005</v>
        <stp/>
        <stp>ContractData</stp>
        <stp>X.US.CQGHKDPHP</stp>
        <stp>Low</stp>
        <stp/>
        <stp>T</stp>
        <tr r="K9" s="7"/>
        <tr r="K155" s="1"/>
      </tp>
      <tp>
        <v>7500.13</v>
        <stp/>
        <stp>ContractData</stp>
        <stp>X.US.CQGUSDPYG</stp>
        <stp>Low</stp>
        <stp/>
        <stp>T</stp>
        <tr r="K51" s="13"/>
        <tr r="K354" s="1"/>
      </tp>
      <tp>
        <v>3.7270000000000003</v>
        <stp/>
        <stp>ContractData</stp>
        <stp>X.US.CQGUSDPEN</stp>
        <stp>Low</stp>
        <stp/>
        <stp>T</stp>
        <tr r="K404" s="1"/>
        <tr r="K101" s="13"/>
      </tp>
      <tp>
        <v>3.9929000000000001</v>
        <stp/>
        <stp>ContractData</stp>
        <stp>X.US.CQGUSDPLN</stp>
        <stp>Low</stp>
        <stp/>
        <stp>T</stp>
        <tr r="K103" s="13"/>
        <tr r="K406" s="1"/>
      </tp>
      <tp>
        <v>42.276000000000003</v>
        <stp/>
        <stp>ContractData</stp>
        <stp>X.US.CQGSGDPHP</stp>
        <stp>Low</stp>
        <stp/>
        <stp>T</stp>
        <tr r="K260" s="1"/>
        <tr r="K10" s="11"/>
      </tp>
      <tp>
        <v>57.189500000000002</v>
        <stp/>
        <stp>ContractData</stp>
        <stp>X.US.CQGUSDPHP</stp>
        <stp>Low</stp>
        <stp/>
        <stp>T</stp>
        <tr r="K405" s="1"/>
        <tr r="K102" s="13"/>
      </tp>
      <tp>
        <v>1.7637</v>
        <stp/>
        <stp>ContractData</stp>
        <stp>X.US.CQGTWDPHP</stp>
        <stp>Low</stp>
        <stp/>
        <stp>T</stp>
        <tr r="K6" s="12"/>
        <tr r="K294" s="1"/>
      </tp>
      <tp>
        <v>278.14</v>
        <stp/>
        <stp>ContractData</stp>
        <stp>X.US.CQGUSDPKR</stp>
        <stp>Low</stp>
        <stp/>
        <stp>T</stp>
        <tr r="K403" s="1"/>
        <tr r="K100" s="13"/>
      </tp>
      <tp>
        <v>12.162650000000001</v>
        <stp/>
        <stp>ContractData</stp>
        <stp>X.US.CQGAUDZAR</stp>
        <stp>Low</stp>
        <stp/>
        <stp>T</stp>
        <tr r="K17" s="1"/>
        <tr r="K18" s="3"/>
      </tp>
      <tp>
        <v>13.476900000000001</v>
        <stp/>
        <stp>ContractData</stp>
        <stp>X.US.CQGCADZAR</stp>
        <stp>Low</stp>
        <stp/>
        <stp>T</stp>
        <tr r="K10" s="5"/>
        <tr r="K89" s="1"/>
      </tp>
      <tp>
        <v>11.0724</v>
        <stp/>
        <stp>ContractData</stp>
        <stp>X.US.CQGNZDZAR</stp>
        <stp>Low</stp>
        <stp/>
        <stp>T</stp>
        <tr r="K14" s="10"/>
        <tr r="K232" s="1"/>
      </tp>
      <tp>
        <v>13.619900000000001</v>
        <stp/>
        <stp>ContractData</stp>
        <stp>X.US.CQGSGDZAR</stp>
        <stp>Low</stp>
        <stp/>
        <stp>T</stp>
        <tr r="K261" s="1"/>
        <tr r="K11" s="11"/>
      </tp>
      <tp>
        <v>18.426300000000001</v>
        <stp/>
        <stp>ContractData</stp>
        <stp>X.US.CQGUSDZAR</stp>
        <stp>Low</stp>
        <stp/>
        <stp>T</stp>
        <tr r="K417" s="1"/>
        <tr r="K114" s="13"/>
      </tp>
      <tp>
        <v>27.17</v>
        <stp/>
        <stp>ContractData</stp>
        <stp>X.US.CQGUSDZMW</stp>
        <stp>Low</stp>
        <stp/>
        <stp>T</stp>
        <tr r="K397" s="1"/>
        <tr r="K94" s="13"/>
      </tp>
      <tp>
        <v>250.22</v>
        <stp/>
        <stp>ContractData</stp>
        <stp>X.US.CQGUSDYER</stp>
        <stp>Low</stp>
        <stp/>
        <stp>T</stp>
        <tr r="K441" s="1"/>
        <tr r="K138" s="13"/>
      </tp>
      <tp>
        <v>110.9</v>
        <stp/>
        <stp>ContractData</stp>
        <stp>X.US.CQGUSDXPF</stp>
        <stp>Low</stp>
        <stp/>
        <stp>T</stp>
        <tr r="K332" s="1"/>
        <tr r="K29" s="13"/>
      </tp>
      <tp>
        <v>608.74</v>
        <stp/>
        <stp>ContractData</stp>
        <stp>X.US.CQGUSDXAF</stp>
        <stp>Low</stp>
        <stp/>
        <stp>T</stp>
        <tr r="K27" s="13"/>
        <tr r="K330" s="1"/>
      </tp>
      <tp>
        <v>2.7</v>
        <stp/>
        <stp>ContractData</stp>
        <stp>X.US.CQGUSDXCD</stp>
        <stp>Low</stp>
        <stp/>
        <stp>T</stp>
        <tr r="K345" s="1"/>
        <tr r="K42" s="13"/>
      </tp>
      <tp>
        <v>608.74</v>
        <stp/>
        <stp>ContractData</stp>
        <stp>X.US.CQGUSDXOF</stp>
        <stp>Low</stp>
        <stp/>
        <stp>T</stp>
        <tr r="K331" s="1"/>
        <tr r="K28" s="13"/>
      </tp>
      <tp t="s">
        <v>Swiss Franc / Polish Zloty</v>
        <stp/>
        <stp>ContractData</stp>
        <stp>X.US.CQGCHFPLN</stp>
        <stp>LongDescription</stp>
        <stp/>
        <stp>T</stp>
        <tr r="B40" s="11"/>
        <tr r="B285" s="1"/>
      </tp>
      <tp t="s">
        <v>Swiss Franc / Russian Ruble</v>
        <stp/>
        <stp>ContractData</stp>
        <stp>X.US.CQGCHFRUB</stp>
        <stp>LongDescription</stp>
        <stp/>
        <stp>T</stp>
        <tr r="B286" s="1"/>
        <tr r="B41" s="11"/>
      </tp>
      <tp t="s">
        <v>Swiss Franc / Swedish Krona</v>
        <stp/>
        <stp>ContractData</stp>
        <stp>X.US.CQGCHFSEK</stp>
        <stp>LongDescription</stp>
        <stp/>
        <stp>T</stp>
        <tr r="B288" s="1"/>
        <tr r="B43" s="11"/>
      </tp>
      <tp t="s">
        <v>Swiss Franc / Singapore Dollar</v>
        <stp/>
        <stp>ContractData</stp>
        <stp>X.US.CQGCHFSGD</stp>
        <stp>LongDescription</stp>
        <stp/>
        <stp>T</stp>
        <tr r="B42" s="11"/>
        <tr r="B287" s="1"/>
      </tp>
      <tp t="s">
        <v>Swiss Franc / Turkish Lira</v>
        <stp/>
        <stp>ContractData</stp>
        <stp>X.US.CQGCHFTRY</stp>
        <stp>LongDescription</stp>
        <stp/>
        <stp>T</stp>
        <tr r="B289" s="1"/>
        <tr r="B44" s="11"/>
      </tp>
      <tp t="s">
        <v>Swiss Franc / Hungarian Forint</v>
        <stp/>
        <stp>ContractData</stp>
        <stp>X.US.CQGCHFHUF</stp>
        <stp>LongDescription</stp>
        <stp/>
        <stp>T</stp>
        <tr r="B35" s="11"/>
        <tr r="B280" s="1"/>
      </tp>
      <tp t="s">
        <v>Swiss Franc / Japanese Yen</v>
        <stp/>
        <stp>ContractData</stp>
        <stp>X.US.CQGCHFJPY</stp>
        <stp>LongDescription</stp>
        <stp/>
        <stp>T</stp>
        <tr r="B281" s="1"/>
        <tr r="B36" s="11"/>
      </tp>
      <tp t="s">
        <v>Swiss Franc / Malaysian Ringgit</v>
        <stp/>
        <stp>ContractData</stp>
        <stp>X.US.CQGCHFMYR</stp>
        <stp>LongDescription</stp>
        <stp/>
        <stp>T</stp>
        <tr r="B282" s="1"/>
        <tr r="B37" s="11"/>
      </tp>
      <tp t="s">
        <v>Swiss Franc / Nigerian Naira</v>
        <stp/>
        <stp>ContractData</stp>
        <stp>X.US.CQGCHFNGN</stp>
        <stp>LongDescription</stp>
        <stp/>
        <stp>T</stp>
        <tr r="B283" s="1"/>
        <tr r="B38" s="11"/>
      </tp>
      <tp t="s">
        <v>Swiss Franc / Norwegian Krone</v>
        <stp/>
        <stp>ContractData</stp>
        <stp>X.US.CQGCHFNOK</stp>
        <stp>LongDescription</stp>
        <stp/>
        <stp>T</stp>
        <tr r="B39" s="11"/>
        <tr r="B284" s="1"/>
      </tp>
      <tp t="s">
        <v>Hungarian Forint / Czech Republic Koruna</v>
        <stp/>
        <stp>ContractData</stp>
        <stp>X.US.CQGHUFCZK</stp>
        <stp>LongDescription</stp>
        <stp/>
        <stp>T</stp>
        <tr r="B15" s="7"/>
        <tr r="B160" s="1"/>
      </tp>
      <tp t="s">
        <v>Swiss Franc / Czech Republic Koruna</v>
        <stp/>
        <stp>ContractData</stp>
        <stp>X.US.CQGCHFCZK</stp>
        <stp>LongDescription</stp>
        <stp/>
        <stp>T</stp>
        <tr r="B279" s="1"/>
        <tr r="B34" s="11"/>
      </tp>
      <tp t="s">
        <v>US Dollar / CFP franc</v>
        <stp/>
        <stp>ContractData</stp>
        <stp>X.US.CQGUSDXPF</stp>
        <stp>LongDescription</stp>
        <stp/>
        <stp>T</stp>
        <tr r="B29" s="13"/>
        <tr r="B332" s="1"/>
      </tp>
      <tp t="s">
        <v>US Dollar / East Caribbean dollar</v>
        <stp/>
        <stp>ContractData</stp>
        <stp>X.US.CQGUSDXCD</stp>
        <stp>LongDescription</stp>
        <stp/>
        <stp>T</stp>
        <tr r="B345" s="1"/>
        <tr r="B42" s="13"/>
      </tp>
      <tp t="s">
        <v>US Dollar / CFA Franc BEAC</v>
        <stp/>
        <stp>ContractData</stp>
        <stp>X.US.CQGUSDXAF</stp>
        <stp>LongDescription</stp>
        <stp/>
        <stp>T</stp>
        <tr r="B330" s="1"/>
        <tr r="B27" s="13"/>
      </tp>
      <tp t="s">
        <v>US Dollar / CFA Franc BEACO</v>
        <stp/>
        <stp>ContractData</stp>
        <stp>X.US.CQGUSDXOF</stp>
        <stp>LongDescription</stp>
        <stp/>
        <stp>T</stp>
        <tr r="B28" s="13"/>
        <tr r="B331" s="1"/>
      </tp>
      <tp t="s">
        <v>US Dollar / Yemeni Rial</v>
        <stp/>
        <stp>ContractData</stp>
        <stp>X.US.CQGUSDYER</stp>
        <stp>LongDescription</stp>
        <stp/>
        <stp>T</stp>
        <tr r="B441" s="1"/>
        <tr r="B138" s="13"/>
      </tp>
      <tp t="s">
        <v>Canadian Dollar / South African Rand</v>
        <stp/>
        <stp>ContractData</stp>
        <stp>X.US.CQGCADZAR</stp>
        <stp>LongDescription</stp>
        <stp/>
        <stp>T</stp>
        <tr r="B89" s="1"/>
        <tr r="B10" s="5"/>
      </tp>
      <tp t="s">
        <v>Australian Dollar / South African Rand</v>
        <stp/>
        <stp>ContractData</stp>
        <stp>X.US.CQGAUDZAR</stp>
        <stp>LongDescription</stp>
        <stp/>
        <stp>T</stp>
        <tr r="B18" s="3"/>
        <tr r="B17" s="1"/>
      </tp>
      <tp t="s">
        <v>New Zealand Dollar / South African Rand</v>
        <stp/>
        <stp>ContractData</stp>
        <stp>X.US.CQGNZDZAR</stp>
        <stp>LongDescription</stp>
        <stp/>
        <stp>T</stp>
        <tr r="B232" s="1"/>
        <tr r="B14" s="10"/>
      </tp>
      <tp t="s">
        <v>Singapore Dollar / South African Rand</v>
        <stp/>
        <stp>ContractData</stp>
        <stp>X.US.CQGSGDZAR</stp>
        <stp>LongDescription</stp>
        <stp/>
        <stp>T</stp>
        <tr r="B261" s="1"/>
        <tr r="B11" s="11"/>
      </tp>
      <tp t="s">
        <v>US Dollar / South African Rand</v>
        <stp/>
        <stp>ContractData</stp>
        <stp>X.US.CQGUSDZAR</stp>
        <stp>LongDescription</stp>
        <stp/>
        <stp>T</stp>
        <tr r="B417" s="1"/>
        <tr r="B114" s="13"/>
      </tp>
      <tp t="s">
        <v>US Dollar / New Zambian Kwacha</v>
        <stp/>
        <stp>ContractData</stp>
        <stp>X.US.CQGUSDZMW</stp>
        <stp>LongDescription</stp>
        <stp/>
        <stp>T</stp>
        <tr r="B94" s="13"/>
        <tr r="B397" s="1"/>
      </tp>
      <tp t="s">
        <v>Hong Kong Dollar / Philippinian Peso</v>
        <stp/>
        <stp>ContractData</stp>
        <stp>X.US.CQGHKDPHP</stp>
        <stp>LongDescription</stp>
        <stp/>
        <stp>T</stp>
        <tr r="B155" s="1"/>
        <tr r="B9" s="7"/>
      </tp>
      <tp t="s">
        <v>US Dollar / Guarani</v>
        <stp/>
        <stp>ContractData</stp>
        <stp>X.US.CQGUSDPYG</stp>
        <stp>LongDescription</stp>
        <stp/>
        <stp>T</stp>
        <tr r="B354" s="1"/>
        <tr r="B51" s="13"/>
      </tp>
      <tp t="s">
        <v>US Dollar / Peruvian Nuevo Sol</v>
        <stp/>
        <stp>ContractData</stp>
        <stp>X.US.CQGUSDPEN</stp>
        <stp>LongDescription</stp>
        <stp/>
        <stp>T</stp>
        <tr r="B101" s="13"/>
        <tr r="B404" s="1"/>
      </tp>
      <tp t="s">
        <v>Singapore Dollar / Philippinian Peso</v>
        <stp/>
        <stp>ContractData</stp>
        <stp>X.US.CQGSGDPHP</stp>
        <stp>LongDescription</stp>
        <stp/>
        <stp>T</stp>
        <tr r="B10" s="11"/>
        <tr r="B260" s="1"/>
      </tp>
      <tp t="s">
        <v>US Dollar / Polish Zloty</v>
        <stp/>
        <stp>ContractData</stp>
        <stp>X.US.CQGUSDPLN</stp>
        <stp>LongDescription</stp>
        <stp/>
        <stp>T</stp>
        <tr r="B406" s="1"/>
        <tr r="B103" s="13"/>
      </tp>
      <tp t="s">
        <v>US Dollar / Pakistani Rupee</v>
        <stp/>
        <stp>ContractData</stp>
        <stp>X.US.CQGUSDPKR</stp>
        <stp>LongDescription</stp>
        <stp/>
        <stp>T</stp>
        <tr r="B100" s="13"/>
        <tr r="B403" s="1"/>
      </tp>
      <tp t="s">
        <v>Taiwanese Dollar / Philippinian Peso</v>
        <stp/>
        <stp>ContractData</stp>
        <stp>X.US.CQGTWDPHP</stp>
        <stp>LongDescription</stp>
        <stp/>
        <stp>T</stp>
        <tr r="B294" s="1"/>
        <tr r="B6" s="12"/>
      </tp>
      <tp t="s">
        <v>US Dollar / Philippinian Peso</v>
        <stp/>
        <stp>ContractData</stp>
        <stp>X.US.CQGUSDPHP</stp>
        <stp>LongDescription</stp>
        <stp/>
        <stp>T</stp>
        <tr r="B102" s="13"/>
        <tr r="B405" s="1"/>
      </tp>
      <tp t="s">
        <v>US Dollar / Qatari Rial</v>
        <stp/>
        <stp>ContractData</stp>
        <stp>X.US.CQGUSDQAR</stp>
        <stp>LongDescription</stp>
        <stp/>
        <stp>T</stp>
        <tr r="B407" s="1"/>
        <tr r="B104" s="13"/>
      </tp>
      <tp t="s">
        <v>US Dollar / Rwandan Franc</v>
        <stp/>
        <stp>ContractData</stp>
        <stp>X.US.CQGUSDRWF</stp>
        <stp>LongDescription</stp>
        <stp/>
        <stp>T</stp>
        <tr r="B410" s="1"/>
        <tr r="B107" s="13"/>
      </tp>
      <tp t="s">
        <v>US Dollar / Russian Ruble</v>
        <stp/>
        <stp>ContractData</stp>
        <stp>X.US.CQGUSDRUB</stp>
        <stp>LongDescription</stp>
        <stp/>
        <stp>T</stp>
        <tr r="B409" s="1"/>
        <tr r="B106" s="13"/>
      </tp>
      <tp t="s">
        <v>Canadian Dollar / Russian Ruble</v>
        <stp/>
        <stp>ContractData</stp>
        <stp>X.US.CQGCADRUB</stp>
        <stp>LongDescription</stp>
        <stp/>
        <stp>T</stp>
        <tr r="B8" s="5"/>
        <tr r="B87" s="1"/>
      </tp>
      <tp t="s">
        <v>Australian Dollar / Russian Ruble</v>
        <stp/>
        <stp>ContractData</stp>
        <stp>X.US.CQGAUDRUB</stp>
        <stp>LongDescription</stp>
        <stp/>
        <stp>T</stp>
        <tr r="B16" s="3"/>
        <tr r="B15" s="1"/>
      </tp>
      <tp t="s">
        <v>US Dollar / Romanian Leu</v>
        <stp/>
        <stp>ContractData</stp>
        <stp>X.US.CQGUSDRON</stp>
        <stp>LongDescription</stp>
        <stp/>
        <stp>T</stp>
        <tr r="B408" s="1"/>
        <tr r="B105" s="13"/>
      </tp>
      <tp t="s">
        <v>US Dollar / El Salvador coln</v>
        <stp/>
        <stp>ContractData</stp>
        <stp>X.US.CQGUSDSVC</stp>
        <stp>LongDescription</stp>
        <stp/>
        <stp>T</stp>
        <tr r="B44" s="13"/>
        <tr r="B347" s="1"/>
      </tp>
      <tp t="s">
        <v>US Dollar / New Sao Tome and Prncipe Dobra</v>
        <stp/>
        <stp>ContractData</stp>
        <stp>X.US.CQGUSDSTN</stp>
        <stp>LongDescription</stp>
        <stp/>
        <stp>T</stp>
        <tr r="B93" s="13"/>
        <tr r="B396" s="1"/>
      </tp>
      <tp t="s">
        <v>Australian Dollar / Singapore Dollar</v>
        <stp/>
        <stp>ContractData</stp>
        <stp>X.US.CQGAUDSGD</stp>
        <stp>LongDescription</stp>
        <stp/>
        <stp>T</stp>
        <tr r="B16" s="1"/>
        <tr r="B17" s="3"/>
      </tp>
      <tp t="s">
        <v>Canadian Dollar / Swedish Krona</v>
        <stp/>
        <stp>ContractData</stp>
        <stp>X.US.CQGCADSEK</stp>
        <stp>LongDescription</stp>
        <stp/>
        <stp>T</stp>
        <tr r="B11" s="5"/>
        <tr r="B90" s="1"/>
      </tp>
      <tp t="s">
        <v>US Dollar / Surinamese Dollar</v>
        <stp/>
        <stp>ContractData</stp>
        <stp>X.US.CQGUSDSRD</stp>
        <stp>LongDescription</stp>
        <stp/>
        <stp>T</stp>
        <tr r="B117" s="13"/>
        <tr r="B420" s="1"/>
      </tp>
      <tp t="s">
        <v>Australian Dollar / Swedish Krona</v>
        <stp/>
        <stp>ContractData</stp>
        <stp>X.US.CQGAUDSEK</stp>
        <stp>LongDescription</stp>
        <stp/>
        <stp>T</stp>
        <tr r="B18" s="1"/>
        <tr r="B19" s="3"/>
      </tp>
      <tp t="s">
        <v>Canadian Dollar / Singapore Dollar</v>
        <stp/>
        <stp>ContractData</stp>
        <stp>X.US.CQGCADSGD</stp>
        <stp>LongDescription</stp>
        <stp/>
        <stp>T</stp>
        <tr r="B9" s="5"/>
        <tr r="B88" s="1"/>
      </tp>
      <tp t="s">
        <v>New Zealand Dollar / Swedish Krona</v>
        <stp/>
        <stp>ContractData</stp>
        <stp>X.US.CQGNZDSEK</stp>
        <stp>LongDescription</stp>
        <stp/>
        <stp>T</stp>
        <tr r="B233" s="1"/>
        <tr r="B15" s="10"/>
      </tp>
      <tp t="s">
        <v>New Zealand Dollar / Singapore Dollar</v>
        <stp/>
        <stp>ContractData</stp>
        <stp>X.US.CQGNZDSGD</stp>
        <stp>LongDescription</stp>
        <stp/>
        <stp>T</stp>
        <tr r="B231" s="1"/>
        <tr r="B13" s="10"/>
      </tp>
      <tp t="s">
        <v>US Dollar / Swazi Lilangeni</v>
        <stp/>
        <stp>ContractData</stp>
        <stp>X.US.CQGUSDSZL</stp>
        <stp>LongDescription</stp>
        <stp/>
        <stp>T</stp>
        <tr r="B118" s="13"/>
        <tr r="B421" s="1"/>
      </tp>
      <tp t="s">
        <v>Hong Kong Dollar / Singapore Dollar</v>
        <stp/>
        <stp>ContractData</stp>
        <stp>X.US.CQGHKDSGD</stp>
        <stp>LongDescription</stp>
        <stp/>
        <stp>T</stp>
        <tr r="B156" s="1"/>
        <tr r="B10" s="7"/>
      </tp>
      <tp t="s">
        <v>US Dollar / Syrian Pound</v>
        <stp/>
        <stp>ContractData</stp>
        <stp>X.US.CQGUSDSYP</stp>
        <stp>LongDescription</stp>
        <stp/>
        <stp>T</stp>
        <tr r="B424" s="1"/>
        <tr r="B121" s="13"/>
      </tp>
      <tp t="s">
        <v>US Dollar / Singapore Dollar</v>
        <stp/>
        <stp>ContractData</stp>
        <stp>X.US.CQGUSDSGD</stp>
        <stp>LongDescription</stp>
        <stp/>
        <stp>T</stp>
        <tr r="B415" s="1"/>
        <tr r="B112" s="13"/>
      </tp>
      <tp t="s">
        <v>US Dollar / Swedish Krona</v>
        <stp/>
        <stp>ContractData</stp>
        <stp>X.US.CQGUSDSEK</stp>
        <stp>LongDescription</stp>
        <stp/>
        <stp>T</stp>
        <tr r="B422" s="1"/>
        <tr r="B119" s="13"/>
      </tp>
      <tp t="s">
        <v>US Dollar / Seychellois Rupee</v>
        <stp/>
        <stp>ContractData</stp>
        <stp>X.US.CQGUSDSCR</stp>
        <stp>LongDescription</stp>
        <stp/>
        <stp>T</stp>
        <tr r="B110" s="13"/>
        <tr r="B413" s="1"/>
      </tp>
      <tp t="s">
        <v>US Dollar / Saudi Arabia Riyal</v>
        <stp/>
        <stp>ContractData</stp>
        <stp>X.US.CQGUSDSAR</stp>
        <stp>LongDescription</stp>
        <stp/>
        <stp>T</stp>
        <tr r="B109" s="13"/>
        <tr r="B412" s="1"/>
      </tp>
      <tp t="s">
        <v>US Dollar / Somali Shilling</v>
        <stp/>
        <stp>ContractData</stp>
        <stp>X.US.CQGUSDSOS</stp>
        <stp>LongDescription</stp>
        <stp/>
        <stp>T</stp>
        <tr r="B416" s="1"/>
        <tr r="B113" s="13"/>
      </tp>
      <tp t="s">
        <v>US Dollar / Sierra Leonean Leone</v>
        <stp/>
        <stp>ContractData</stp>
        <stp>X.US.CQGUSDSLL</stp>
        <stp>LongDescription</stp>
        <stp/>
        <stp>T</stp>
        <tr r="B414" s="1"/>
        <tr r="B111" s="13"/>
      </tp>
      <tp t="s">
        <v>US Dollar / Saint Helena pound</v>
        <stp/>
        <stp>ContractData</stp>
        <stp>X.US.CQGUSDSHP</stp>
        <stp>LongDescription</stp>
        <stp/>
        <stp>T</stp>
        <tr r="B108" s="13"/>
        <tr r="B411" s="1"/>
      </tp>
      <tp t="s">
        <v>US Dollar / Taiwanese Dollar</v>
        <stp/>
        <stp>ContractData</stp>
        <stp>X.US.CQGUSDTWD</stp>
        <stp>LongDescription</stp>
        <stp/>
        <stp>T</stp>
        <tr r="B425" s="1"/>
        <tr r="B122" s="13"/>
      </tp>
      <tp t="s">
        <v>Hong Kong Dollar / Thai Baht</v>
        <stp/>
        <stp>ContractData</stp>
        <stp>X.US.CQGHKDTHB</stp>
        <stp>LongDescription</stp>
        <stp/>
        <stp>T</stp>
        <tr r="B13" s="7"/>
        <tr r="B159" s="1"/>
      </tp>
      <tp t="s">
        <v>US Dollar / Trinidad and Tobago Dollar</v>
        <stp/>
        <stp>ContractData</stp>
        <stp>X.US.CQGUSDTTD</stp>
        <stp>LongDescription</stp>
        <stp/>
        <stp>T</stp>
        <tr r="B429" s="1"/>
        <tr r="B126" s="13"/>
      </tp>
      <tp t="s">
        <v>New Zealand Dollar / Thai Baht</v>
        <stp/>
        <stp>ContractData</stp>
        <stp>X.US.CQGNZDTHB</stp>
        <stp>LongDescription</stp>
        <stp/>
        <stp>T</stp>
        <tr r="B235" s="1"/>
        <tr r="B17" s="10"/>
      </tp>
      <tp t="s">
        <v>US Dollar / Turkish Lira</v>
        <stp/>
        <stp>ContractData</stp>
        <stp>X.US.CQGUSDTRY</stp>
        <stp>LongDescription</stp>
        <stp/>
        <stp>T</stp>
        <tr r="B431" s="1"/>
        <tr r="B128" s="13"/>
      </tp>
      <tp t="s">
        <v>Singapore Dollar / Taiwanese Dollar</v>
        <stp/>
        <stp>ContractData</stp>
        <stp>X.US.CQGSGDTWD</stp>
        <stp>LongDescription</stp>
        <stp/>
        <stp>T</stp>
        <tr r="B13" s="11"/>
        <tr r="B263" s="1"/>
      </tp>
      <tp t="s">
        <v>Canadian Dollar / Thai Baht</v>
        <stp/>
        <stp>ContractData</stp>
        <stp>X.US.CQGCADTHB</stp>
        <stp>LongDescription</stp>
        <stp/>
        <stp>T</stp>
        <tr r="B13" s="5"/>
        <tr r="B92" s="1"/>
      </tp>
      <tp t="s">
        <v>Australian Dollar / Thai Baht</v>
        <stp/>
        <stp>ContractData</stp>
        <stp>X.US.CQGAUDTHB</stp>
        <stp>LongDescription</stp>
        <stp/>
        <stp>T</stp>
        <tr r="B20" s="1"/>
        <tr r="B21" s="3"/>
      </tp>
      <tp t="s">
        <v>US Dollar / Tanzanian Shilling</v>
        <stp/>
        <stp>ContractData</stp>
        <stp>X.US.CQGUSDTZS</stp>
        <stp>LongDescription</stp>
        <stp/>
        <stp>T</stp>
        <tr r="B124" s="13"/>
        <tr r="B427" s="1"/>
      </tp>
      <tp t="s">
        <v>Australian Dollar / Turkish Lira</v>
        <stp/>
        <stp>ContractData</stp>
        <stp>X.US.CQGAUDTRY</stp>
        <stp>LongDescription</stp>
        <stp/>
        <stp>T</stp>
        <tr r="B21" s="1"/>
        <tr r="B22" s="3"/>
      </tp>
      <tp t="s">
        <v>Canadian Dollar / Turkish Lira</v>
        <stp/>
        <stp>ContractData</stp>
        <stp>X.US.CQGCADTRY</stp>
        <stp>LongDescription</stp>
        <stp/>
        <stp>T</stp>
        <tr r="B93" s="1"/>
        <tr r="B14" s="5"/>
      </tp>
      <tp t="s">
        <v>US Dollar / Tunisian Dinar</v>
        <stp/>
        <stp>ContractData</stp>
        <stp>X.US.CQGUSDTND</stp>
        <stp>LongDescription</stp>
        <stp/>
        <stp>T</stp>
        <tr r="B430" s="1"/>
        <tr r="B127" s="13"/>
      </tp>
      <tp t="s">
        <v>Singapore Dollar / Thai Baht</v>
        <stp/>
        <stp>ContractData</stp>
        <stp>X.US.CQGSGDTHB</stp>
        <stp>LongDescription</stp>
        <stp/>
        <stp>T</stp>
        <tr r="B14" s="11"/>
        <tr r="B264" s="1"/>
      </tp>
      <tp t="s">
        <v>US Dollar / Turkmen New Manat</v>
        <stp/>
        <stp>ContractData</stp>
        <stp>X.US.CQGUSDTMT</stp>
        <stp>LongDescription</stp>
        <stp/>
        <stp>T</stp>
        <tr r="B432" s="1"/>
        <tr r="B129" s="13"/>
      </tp>
      <tp t="s">
        <v>Hong Kong Dollar / Taiwanese Dollar</v>
        <stp/>
        <stp>ContractData</stp>
        <stp>X.US.CQGHKDTWD</stp>
        <stp>LongDescription</stp>
        <stp/>
        <stp>T</stp>
        <tr r="B158" s="1"/>
        <tr r="B12" s="7"/>
      </tp>
      <tp t="s">
        <v>US Dollar / Tajikistani Somoni</v>
        <stp/>
        <stp>ContractData</stp>
        <stp>X.US.CQGUSDTJS</stp>
        <stp>LongDescription</stp>
        <stp/>
        <stp>T</stp>
        <tr r="B426" s="1"/>
        <tr r="B123" s="13"/>
      </tp>
      <tp t="s">
        <v>Taiwanese Dollar / Thai Baht</v>
        <stp/>
        <stp>ContractData</stp>
        <stp>X.US.CQGTWDTHB</stp>
        <stp>LongDescription</stp>
        <stp/>
        <stp>T</stp>
        <tr r="B296" s="1"/>
        <tr r="B8" s="12"/>
      </tp>
      <tp t="s">
        <v>New Zealand Dollar / Turkish Lira</v>
        <stp/>
        <stp>ContractData</stp>
        <stp>X.US.CQGNZDTRY</stp>
        <stp>LongDescription</stp>
        <stp/>
        <stp>T</stp>
        <tr r="B18" s="10"/>
        <tr r="B236" s="1"/>
      </tp>
      <tp t="s">
        <v>US Dollar / Thai Baht</v>
        <stp/>
        <stp>ContractData</stp>
        <stp>X.US.CQGUSDTHB</stp>
        <stp>LongDescription</stp>
        <stp/>
        <stp>T</stp>
        <tr r="B125" s="13"/>
        <tr r="B428" s="1"/>
      </tp>
      <tp t="s">
        <v>Solomon Islands Dollar / US Dollar</v>
        <stp/>
        <stp>ContractData</stp>
        <stp>X.US.CQGSBDUSD</stp>
        <stp>LongDescription</stp>
        <stp/>
        <stp>T</stp>
        <tr r="B265" s="1"/>
        <tr r="B16" s="11"/>
      </tp>
      <tp t="s">
        <v>US Dollar / Uzbekistani Som</v>
        <stp/>
        <stp>ContractData</stp>
        <stp>X.US.CQGUSDUZS</stp>
        <stp>LongDescription</stp>
        <stp/>
        <stp>T</stp>
        <tr r="B437" s="1"/>
        <tr r="B134" s="13"/>
      </tp>
      <tp t="s">
        <v>US Dollar / Uruguayan Peso</v>
        <stp/>
        <stp>ContractData</stp>
        <stp>X.US.CQGUSDUYU</stp>
        <stp>LongDescription</stp>
        <stp/>
        <stp>T</stp>
        <tr r="B133" s="13"/>
        <tr r="B436" s="1"/>
      </tp>
      <tp t="s">
        <v>Australian Dollar / US Dollar</v>
        <stp/>
        <stp>ContractData</stp>
        <stp>X.US.CQGAUDUSD</stp>
        <stp>LongDescription</stp>
        <stp/>
        <stp>T</stp>
        <tr r="B23" s="3"/>
        <tr r="B22" s="1"/>
      </tp>
      <tp t="s">
        <v>US Dollar / Uganda Shilling</v>
        <stp/>
        <stp>ContractData</stp>
        <stp>X.US.CQGUSDUGX</stp>
        <stp>LongDescription</stp>
        <stp/>
        <stp>T</stp>
        <tr r="B433" s="1"/>
        <tr r="B130" s="13"/>
      </tp>
      <tp t="s">
        <v>US Dollar / Ukrainian Hryvna</v>
        <stp/>
        <stp>ContractData</stp>
        <stp>X.US.CQGUSDUAH</stp>
        <stp>LongDescription</stp>
        <stp/>
        <stp>T</stp>
        <tr r="B131" s="13"/>
        <tr r="B434" s="1"/>
      </tp>
      <tp t="s">
        <v>Fijian Dollar / US Dollar</v>
        <stp/>
        <stp>ContractData</stp>
        <stp>X.US.CQGFJDUSD</stp>
        <stp>LongDescription</stp>
        <stp/>
        <stp>T</stp>
        <tr r="B149" s="1"/>
        <tr r="B2" s="7"/>
      </tp>
      <tp t="s">
        <v>New Zealand Dollar / US Dollar</v>
        <stp/>
        <stp>ContractData</stp>
        <stp>X.US.CQGNZDUSD</stp>
        <stp>LongDescription</stp>
        <stp/>
        <stp>T</stp>
        <tr r="B237" s="1"/>
        <tr r="B19" s="10"/>
      </tp>
      <tp t="s">
        <v>US Dollar / Vanuatu Vatu</v>
        <stp/>
        <stp>ContractData</stp>
        <stp>X.US.CQGUSDVUV</stp>
        <stp>LongDescription</stp>
        <stp/>
        <stp>T</stp>
        <tr r="B438" s="1"/>
        <tr r="B135" s="13"/>
      </tp>
      <tp t="s">
        <v>US Dollar / Venezuelan Bolvar</v>
        <stp/>
        <stp>ContractData</stp>
        <stp>X.US.CQGUSDVES</stp>
        <stp>LongDescription</stp>
        <stp/>
        <stp>T</stp>
        <tr r="B439" s="1"/>
        <tr r="B136" s="13"/>
      </tp>
      <tp t="s">
        <v>US Dollar / Vietnamese Dong</v>
        <stp/>
        <stp>ContractData</stp>
        <stp>X.US.CQGUSDVND</stp>
        <stp>LongDescription</stp>
        <stp/>
        <stp>T</stp>
        <tr r="B440" s="1"/>
        <tr r="B137" s="13"/>
      </tp>
      <tp t="s">
        <v>US Dollar / Hungarian Forint</v>
        <stp/>
        <stp>ContractData</stp>
        <stp>X.US.CQGUSDHUF</stp>
        <stp>LongDescription</stp>
        <stp/>
        <stp>T</stp>
        <tr r="B360" s="1"/>
        <tr r="B57" s="13"/>
      </tp>
      <tp t="s">
        <v>US Dollar / Croatian Kuna</v>
        <stp/>
        <stp>ContractData</stp>
        <stp>X.US.CQGUSDHRK</stp>
        <stp>LongDescription</stp>
        <stp/>
        <stp>T</stp>
        <tr r="B36" s="13"/>
        <tr r="B339" s="1"/>
      </tp>
      <tp t="s">
        <v>New Zealand Dollar / Hong Kong Dollar</v>
        <stp/>
        <stp>ContractData</stp>
        <stp>X.US.CQGNZDHKD</stp>
        <stp>LongDescription</stp>
        <stp/>
        <stp>T</stp>
        <tr r="B7" s="10"/>
        <tr r="B225" s="1"/>
      </tp>
      <tp t="s">
        <v>Australian Dollar / Hong Kong Dollar</v>
        <stp/>
        <stp>ContractData</stp>
        <stp>X.US.CQGAUDHKD</stp>
        <stp>LongDescription</stp>
        <stp/>
        <stp>T</stp>
        <tr r="B8" s="1"/>
        <tr r="B9" s="3"/>
      </tp>
      <tp t="s">
        <v>US Dollar / Honduran Lempira</v>
        <stp/>
        <stp>ContractData</stp>
        <stp>X.US.CQGUSDHNL</stp>
        <stp>LongDescription</stp>
        <stp/>
        <stp>T</stp>
        <tr r="B358" s="1"/>
        <tr r="B55" s="13"/>
      </tp>
      <tp t="s">
        <v>Singapore Dollar / Hong Kong Dollar</v>
        <stp/>
        <stp>ContractData</stp>
        <stp>X.US.CQGSGDHKD</stp>
        <stp>LongDescription</stp>
        <stp/>
        <stp>T</stp>
        <tr r="B255" s="1"/>
        <tr r="B5" s="11"/>
      </tp>
      <tp t="s">
        <v>US Dollar / Hong Kong Dollar</v>
        <stp/>
        <stp>ContractData</stp>
        <stp>X.US.CQGUSDHKD</stp>
        <stp>LongDescription</stp>
        <stp/>
        <stp>T</stp>
        <tr r="B359" s="1"/>
        <tr r="B56" s="13"/>
      </tp>
      <tp t="s">
        <v>Taiwanese Dollar / Hong Kong Dollar</v>
        <stp/>
        <stp>ContractData</stp>
        <stp>X.US.CQGTWDHKD</stp>
        <stp>LongDescription</stp>
        <stp/>
        <stp>T</stp>
        <tr r="B3" s="12"/>
        <tr r="B291" s="1"/>
      </tp>
      <tp t="s">
        <v>US Dollar / Icelandic Krona</v>
        <stp/>
        <stp>ContractData</stp>
        <stp>X.US.CQGUSDISK</stp>
        <stp>LongDescription</stp>
        <stp/>
        <stp>T</stp>
        <tr r="B361" s="1"/>
        <tr r="B58" s="13"/>
      </tp>
      <tp t="s">
        <v>Hong Kong Dollar / Indian Rupee</v>
        <stp/>
        <stp>ContractData</stp>
        <stp>X.US.CQGHKDINR</stp>
        <stp>LongDescription</stp>
        <stp/>
        <stp>T</stp>
        <tr r="B151" s="1"/>
        <tr r="B5" s="7"/>
      </tp>
      <tp t="s">
        <v>US Dollar / Iranian Rial</v>
        <stp/>
        <stp>ContractData</stp>
        <stp>X.US.CQGUSDIRR</stp>
        <stp>LongDescription</stp>
        <stp/>
        <stp>T</stp>
        <tr r="B61" s="13"/>
        <tr r="B364" s="1"/>
      </tp>
      <tp t="s">
        <v>US Dollar / Iraqi Dinar</v>
        <stp/>
        <stp>ContractData</stp>
        <stp>X.US.CQGUSDIQD</stp>
        <stp>LongDescription</stp>
        <stp/>
        <stp>T</stp>
        <tr r="B365" s="1"/>
        <tr r="B62" s="13"/>
      </tp>
      <tp t="s">
        <v>Australian Dollar / Indonesian Rupiah</v>
        <stp/>
        <stp>ContractData</stp>
        <stp>X.US.CQGAUDIDR</stp>
        <stp>LongDescription</stp>
        <stp/>
        <stp>T</stp>
        <tr r="B10" s="3"/>
        <tr r="B9" s="1"/>
      </tp>
      <tp t="s">
        <v>New Zealand Dollar / Indonesian Rupiah</v>
        <stp/>
        <stp>ContractData</stp>
        <stp>X.US.CQGNZDIDR</stp>
        <stp>LongDescription</stp>
        <stp/>
        <stp>T</stp>
        <tr r="B226" s="1"/>
        <tr r="B8" s="10"/>
      </tp>
      <tp t="s">
        <v>Hong Kong Dollar / Indonesian Rupiah</v>
        <stp/>
        <stp>ContractData</stp>
        <stp>X.US.CQGHKDIDR</stp>
        <stp>LongDescription</stp>
        <stp/>
        <stp>T</stp>
        <tr r="B6" s="7"/>
        <tr r="B152" s="1"/>
      </tp>
      <tp t="s">
        <v>US Dollar / Indonesian Rupiah</v>
        <stp/>
        <stp>ContractData</stp>
        <stp>X.US.CQGUSDIDR</stp>
        <stp>LongDescription</stp>
        <stp/>
        <stp>T</stp>
        <tr r="B60" s="13"/>
        <tr r="B363" s="1"/>
      </tp>
      <tp t="s">
        <v>Singapore Dollar / Indonesian Rupiah</v>
        <stp/>
        <stp>ContractData</stp>
        <stp>X.US.CQGSGDIDR</stp>
        <stp>LongDescription</stp>
        <stp/>
        <stp>T</stp>
        <tr r="B6" s="11"/>
        <tr r="B256" s="1"/>
      </tp>
      <tp t="s">
        <v>US Dollar / Indian Rupee</v>
        <stp/>
        <stp>ContractData</stp>
        <stp>X.US.CQGUSDINR</stp>
        <stp>LongDescription</stp>
        <stp/>
        <stp>T</stp>
        <tr r="B362" s="1"/>
        <tr r="B59" s="13"/>
      </tp>
      <tp t="s">
        <v>US Dollar / Israeli New Sheqel</v>
        <stp/>
        <stp>ContractData</stp>
        <stp>X.US.CQGUSDILS</stp>
        <stp>LongDescription</stp>
        <stp/>
        <stp>T</stp>
        <tr r="B366" s="1"/>
        <tr r="B63" s="13"/>
      </tp>
      <tp t="s">
        <v>Singapore Dollar / Japanese Yen</v>
        <stp/>
        <stp>ContractData</stp>
        <stp>X.US.CQGSGDJPY</stp>
        <stp>LongDescription</stp>
        <stp/>
        <stp>T</stp>
        <tr r="B257" s="1"/>
        <tr r="B7" s="11"/>
      </tp>
      <tp t="s">
        <v>Taiwanese Dollar / Japanese Yen</v>
        <stp/>
        <stp>ContractData</stp>
        <stp>X.US.CQGTWDJPY</stp>
        <stp>LongDescription</stp>
        <stp/>
        <stp>T</stp>
        <tr r="B4" s="12"/>
        <tr r="B292" s="1"/>
      </tp>
      <tp t="s">
        <v>US Dollar / Japanese Yen</v>
        <stp/>
        <stp>ContractData</stp>
        <stp>X.US.CQGUSDJPY</stp>
        <stp>LongDescription</stp>
        <stp/>
        <stp>T</stp>
        <tr r="B368" s="1"/>
        <tr r="B65" s="13"/>
      </tp>
      <tp t="s">
        <v>Canadian Dollar / Japanese Yen</v>
        <stp/>
        <stp>ContractData</stp>
        <stp>X.US.CQGCADJPY</stp>
        <stp>LongDescription</stp>
        <stp/>
        <stp>T</stp>
        <tr r="B82" s="1"/>
        <tr r="B3" s="5"/>
      </tp>
      <tp t="s">
        <v>Australian Dollar / Japanese Yen</v>
        <stp/>
        <stp>ContractData</stp>
        <stp>X.US.CQGAUDJPY</stp>
        <stp>LongDescription</stp>
        <stp/>
        <stp>T</stp>
        <tr r="B10" s="1"/>
        <tr r="B11" s="3"/>
      </tp>
      <tp t="s">
        <v>US Dollar / Jordanian Dinar</v>
        <stp/>
        <stp>ContractData</stp>
        <stp>X.US.CQGUSDJOD</stp>
        <stp>LongDescription</stp>
        <stp/>
        <stp>T</stp>
        <tr r="B369" s="1"/>
        <tr r="B66" s="13"/>
      </tp>
      <tp t="s">
        <v>US Dollar / Jamaican dollar</v>
        <stp/>
        <stp>ContractData</stp>
        <stp>X.US.CQGUSDJMD</stp>
        <stp>LongDescription</stp>
        <stp/>
        <stp>T</stp>
        <tr r="B367" s="1"/>
        <tr r="B64" s="13"/>
      </tp>
      <tp t="s">
        <v>Hong Kong Dollar / Japanese Yen</v>
        <stp/>
        <stp>ContractData</stp>
        <stp>X.US.CQGHKDJPY</stp>
        <stp>LongDescription</stp>
        <stp/>
        <stp>T</stp>
        <tr r="B7" s="7"/>
        <tr r="B153" s="1"/>
      </tp>
      <tp t="s">
        <v>New Zealand Dollar / Japanese Yen</v>
        <stp/>
        <stp>ContractData</stp>
        <stp>X.US.CQGNZDJPY</stp>
        <stp>LongDescription</stp>
        <stp/>
        <stp>T</stp>
        <tr r="B227" s="1"/>
        <tr r="B9" s="10"/>
      </tp>
      <tp t="s">
        <v>US Dollar / Kuwaiti Dinar</v>
        <stp/>
        <stp>ContractData</stp>
        <stp>X.US.CQGUSDKWD</stp>
        <stp>LongDescription</stp>
        <stp/>
        <stp>T</stp>
        <tr r="B69" s="13"/>
        <tr r="B372" s="1"/>
      </tp>
      <tp t="s">
        <v>Singapore Dollar / South Korean Won</v>
        <stp/>
        <stp>ContractData</stp>
        <stp>X.US.CQGSGDKRW</stp>
        <stp>LongDescription</stp>
        <stp/>
        <stp>T</stp>
        <tr r="B262" s="1"/>
        <tr r="B12" s="11"/>
      </tp>
      <tp t="s">
        <v>Taiwanese Dollar / South Korean Won</v>
        <stp/>
        <stp>ContractData</stp>
        <stp>X.US.CQGTWDKRW</stp>
        <stp>LongDescription</stp>
        <stp/>
        <stp>T</stp>
        <tr r="B295" s="1"/>
        <tr r="B7" s="12"/>
      </tp>
      <tp t="s">
        <v>US Dollar / South Korean Won</v>
        <stp/>
        <stp>ContractData</stp>
        <stp>X.US.CQGUSDKRW</stp>
        <stp>LongDescription</stp>
        <stp/>
        <stp>T</stp>
        <tr r="B418" s="1"/>
        <tr r="B115" s="13"/>
      </tp>
      <tp t="s">
        <v>US Dollar / North Korean Won</v>
        <stp/>
        <stp>ContractData</stp>
        <stp>X.US.CQGUSDKPW</stp>
        <stp>LongDescription</stp>
        <stp/>
        <stp>T</stp>
        <tr r="B400" s="1"/>
        <tr r="B97" s="13"/>
      </tp>
      <tp t="s">
        <v>US Dollar / Kazakhstani Tenge</v>
        <stp/>
        <stp>ContractData</stp>
        <stp>X.US.CQGUSDKZT</stp>
        <stp>LongDescription</stp>
        <stp/>
        <stp>T</stp>
        <tr r="B370" s="1"/>
        <tr r="B67" s="13"/>
      </tp>
      <tp t="s">
        <v>US Dollar / Cayman Islands dollar</v>
        <stp/>
        <stp>ContractData</stp>
        <stp>X.US.CQGUSDKYD</stp>
        <stp>LongDescription</stp>
        <stp/>
        <stp>T</stp>
        <tr r="B329" s="1"/>
        <tr r="B26" s="13"/>
      </tp>
      <tp t="s">
        <v>US Dollar / Kyrgyzstani Som</v>
        <stp/>
        <stp>ContractData</stp>
        <stp>X.US.CQGUSDKGS</stp>
        <stp>LongDescription</stp>
        <stp/>
        <stp>T</stp>
        <tr r="B373" s="1"/>
        <tr r="B70" s="13"/>
      </tp>
      <tp t="s">
        <v>US Dollar / Kenyan Shilling</v>
        <stp/>
        <stp>ContractData</stp>
        <stp>X.US.CQGUSDKES</stp>
        <stp>LongDescription</stp>
        <stp/>
        <stp>T</stp>
        <tr r="B68" s="13"/>
        <tr r="B371" s="1"/>
      </tp>
      <tp t="s">
        <v>Hong Kong Dollar / South Korean Won</v>
        <stp/>
        <stp>ContractData</stp>
        <stp>X.US.CQGHKDKRW</stp>
        <stp>LongDescription</stp>
        <stp/>
        <stp>T</stp>
        <tr r="B157" s="1"/>
        <tr r="B11" s="7"/>
      </tp>
      <tp t="s">
        <v>US Dollar / Comorian Franc</v>
        <stp/>
        <stp>ContractData</stp>
        <stp>X.US.CQGUSDKMF</stp>
        <stp>LongDescription</stp>
        <stp/>
        <stp>T</stp>
        <tr r="B337" s="1"/>
        <tr r="B34" s="13"/>
      </tp>
      <tp t="s">
        <v>US Dollar / Cambodian Riel</v>
        <stp/>
        <stp>ContractData</stp>
        <stp>X.US.CQGUSDKHR</stp>
        <stp>LongDescription</stp>
        <stp/>
        <stp>T</stp>
        <tr r="B326" s="1"/>
        <tr r="B23" s="13"/>
      </tp>
      <tp t="s">
        <v>US Dollar / Lesotho Loti</v>
        <stp/>
        <stp>ContractData</stp>
        <stp>X.US.CQGUSDLSL</stp>
        <stp>LongDescription</stp>
        <stp/>
        <stp>T</stp>
        <tr r="B376" s="1"/>
        <tr r="B73" s="13"/>
      </tp>
      <tp t="s">
        <v>US Dollar / Liberian Dollar</v>
        <stp/>
        <stp>ContractData</stp>
        <stp>X.US.CQGUSDLRD</stp>
        <stp>LongDescription</stp>
        <stp/>
        <stp>T</stp>
        <tr r="B377" s="1"/>
        <tr r="B74" s="13"/>
      </tp>
      <tp t="s">
        <v>US Dollar / Libyan Dinar</v>
        <stp/>
        <stp>ContractData</stp>
        <stp>X.US.CQGUSDLYD</stp>
        <stp>LongDescription</stp>
        <stp/>
        <stp>T</stp>
        <tr r="B378" s="1"/>
        <tr r="B75" s="13"/>
      </tp>
      <tp t="s">
        <v>US Dollar / Lebanese Pound</v>
        <stp/>
        <stp>ContractData</stp>
        <stp>X.US.CQGUSDLBP</stp>
        <stp>LongDescription</stp>
        <stp/>
        <stp>T</stp>
        <tr r="B375" s="1"/>
        <tr r="B72" s="13"/>
      </tp>
      <tp t="s">
        <v>US Dollar / Lao Kip</v>
        <stp/>
        <stp>ContractData</stp>
        <stp>X.US.CQGUSDLAK</stp>
        <stp>LongDescription</stp>
        <stp/>
        <stp>T</stp>
        <tr r="B374" s="1"/>
        <tr r="B71" s="13"/>
      </tp>
      <tp t="s">
        <v>US Dollar / Sri Lanka Rupee</v>
        <stp/>
        <stp>ContractData</stp>
        <stp>X.US.CQGUSDLKR</stp>
        <stp>LongDescription</stp>
        <stp/>
        <stp>T</stp>
        <tr r="B116" s="13"/>
        <tr r="B419" s="1"/>
      </tp>
      <tp t="s">
        <v>US Dollar / Malawian Kwacha</v>
        <stp/>
        <stp>ContractData</stp>
        <stp>X.US.CQGUSDMWK</stp>
        <stp>LongDescription</stp>
        <stp/>
        <stp>T</stp>
        <tr r="B382" s="1"/>
        <tr r="B79" s="13"/>
      </tp>
      <tp t="s">
        <v>US Dollar / Maldivian Rufiyaa</v>
        <stp/>
        <stp>ContractData</stp>
        <stp>X.US.CQGUSDMVR</stp>
        <stp>LongDescription</stp>
        <stp/>
        <stp>T</stp>
        <tr r="B384" s="1"/>
        <tr r="B81" s="13"/>
      </tp>
      <tp t="s">
        <v>US Dollar / Mauritian Rupee</v>
        <stp/>
        <stp>ContractData</stp>
        <stp>X.US.CQGUSDMUR</stp>
        <stp>LongDescription</stp>
        <stp/>
        <stp>T</stp>
        <tr r="B385" s="1"/>
        <tr r="B82" s="13"/>
      </tp>
      <tp t="s">
        <v>Singapore Dollar / Malaysian Ringgit</v>
        <stp/>
        <stp>ContractData</stp>
        <stp>X.US.CQGSGDMYR</stp>
        <stp>LongDescription</stp>
        <stp/>
        <stp>T</stp>
        <tr r="B258" s="1"/>
        <tr r="B8" s="11"/>
      </tp>
      <tp t="s">
        <v>Singapore Dollar / Mexican Peso</v>
        <stp/>
        <stp>ContractData</stp>
        <stp>X.US.CQGSGDMXN</stp>
        <stp>LongDescription</stp>
        <stp/>
        <stp>T</stp>
        <tr r="B259" s="1"/>
        <tr r="B9" s="11"/>
      </tp>
      <tp t="s">
        <v>Vietnamese Dong / Malaysian Ringgit</v>
        <stp/>
        <stp>ContractData</stp>
        <stp>X.US.CQGVNDMYR</stp>
        <stp>LongDescription</stp>
        <stp/>
        <stp>T</stp>
        <tr r="B442" s="1"/>
        <tr r="B140" s="13"/>
      </tp>
      <tp t="s">
        <v>US Dollar / Mozambican Metical</v>
        <stp/>
        <stp>ContractData</stp>
        <stp>X.US.CQGUSDMZN</stp>
        <stp>LongDescription</stp>
        <stp/>
        <stp>T</stp>
        <tr r="B390" s="1"/>
        <tr r="B87" s="13"/>
      </tp>
      <tp t="s">
        <v>US Dollar / Malaysian Ringgit</v>
        <stp/>
        <stp>ContractData</stp>
        <stp>X.US.CQGUSDMYR</stp>
        <stp>LongDescription</stp>
        <stp/>
        <stp>T</stp>
        <tr r="B383" s="1"/>
        <tr r="B80" s="13"/>
      </tp>
      <tp t="s">
        <v>US Dollar / Mexican Peso</v>
        <stp/>
        <stp>ContractData</stp>
        <stp>X.US.CQGUSDMXN</stp>
        <stp>LongDescription</stp>
        <stp/>
        <stp>T</stp>
        <tr r="B386" s="1"/>
        <tr r="B83" s="13"/>
      </tp>
      <tp t="s">
        <v>Taiwanese Dollar / Malaysian Ringgit</v>
        <stp/>
        <stp>ContractData</stp>
        <stp>X.US.CQGTWDMYR</stp>
        <stp>LongDescription</stp>
        <stp/>
        <stp>T</stp>
        <tr r="B293" s="1"/>
        <tr r="B5" s="12"/>
      </tp>
      <tp t="s">
        <v>US Dollar / Malagasy Ariary</v>
        <stp/>
        <stp>ContractData</stp>
        <stp>X.US.CQGUSDMGA</stp>
        <stp>LongDescription</stp>
        <stp/>
        <stp>T</stp>
        <tr r="B381" s="1"/>
        <tr r="B78" s="13"/>
      </tp>
      <tp t="s">
        <v>US Dollar / Moldovan Leu</v>
        <stp/>
        <stp>ContractData</stp>
        <stp>X.US.CQGUSDMDL</stp>
        <stp>LongDescription</stp>
        <stp/>
        <stp>T</stp>
        <tr r="B84" s="13"/>
        <tr r="B387" s="1"/>
      </tp>
      <tp t="s">
        <v>Hong Kong Dollar / Malaysian Ringgit</v>
        <stp/>
        <stp>ContractData</stp>
        <stp>X.US.CQGHKDMYR</stp>
        <stp>LongDescription</stp>
        <stp/>
        <stp>T</stp>
        <tr r="B154" s="1"/>
        <tr r="B8" s="7"/>
      </tp>
      <tp t="s">
        <v>New Zealand Dollar / Mexican Peso</v>
        <stp/>
        <stp>ContractData</stp>
        <stp>X.US.CQGNZDMXN</stp>
        <stp>LongDescription</stp>
        <stp/>
        <stp>T</stp>
        <tr r="B229" s="1"/>
        <tr r="B11" s="10"/>
      </tp>
      <tp t="s">
        <v>New Zealand Dollar / Malaysian Ringgit</v>
        <stp/>
        <stp>ContractData</stp>
        <stp>X.US.CQGNZDMYR</stp>
        <stp>LongDescription</stp>
        <stp/>
        <stp>T</stp>
        <tr r="B10" s="10"/>
        <tr r="B228" s="1"/>
      </tp>
      <tp t="s">
        <v>US Dollar / Moroccan Dirham</v>
        <stp/>
        <stp>ContractData</stp>
        <stp>X.US.CQGUSDMAD</stp>
        <stp>LongDescription</stp>
        <stp/>
        <stp>T</stp>
        <tr r="B389" s="1"/>
        <tr r="B86" s="13"/>
      </tp>
      <tp t="s">
        <v>Canadian Dollar / Malaysian Ringgit</v>
        <stp/>
        <stp>ContractData</stp>
        <stp>X.US.CQGCADMYR</stp>
        <stp>LongDescription</stp>
        <stp/>
        <stp>T</stp>
        <tr r="B83" s="1"/>
        <tr r="B4" s="5"/>
      </tp>
      <tp t="s">
        <v>US Dollar / Macanese Pataca</v>
        <stp/>
        <stp>ContractData</stp>
        <stp>X.US.CQGUSDMOP</stp>
        <stp>LongDescription</stp>
        <stp/>
        <stp>T</stp>
        <tr r="B76" s="13"/>
        <tr r="B379" s="1"/>
      </tp>
      <tp t="s">
        <v>Canadian Dollar / Mexican Peso</v>
        <stp/>
        <stp>ContractData</stp>
        <stp>X.US.CQGCADMXN</stp>
        <stp>LongDescription</stp>
        <stp/>
        <stp>T</stp>
        <tr r="B84" s="1"/>
        <tr r="B5" s="5"/>
      </tp>
      <tp t="s">
        <v>US Dollar / Mongolian Togrog</v>
        <stp/>
        <stp>ContractData</stp>
        <stp>X.US.CQGUSDMNT</stp>
        <stp>LongDescription</stp>
        <stp/>
        <stp>T</stp>
        <tr r="B85" s="13"/>
        <tr r="B388" s="1"/>
      </tp>
      <tp t="s">
        <v>US Dollar / Myanmar Kyat</v>
        <stp/>
        <stp>ContractData</stp>
        <stp>X.US.CQGUSDMMK</stp>
        <stp>LongDescription</stp>
        <stp/>
        <stp>T</stp>
        <tr r="B391" s="1"/>
        <tr r="B88" s="13"/>
      </tp>
      <tp t="s">
        <v>Australian Dollar / Malaysian Ringgit</v>
        <stp/>
        <stp>ContractData</stp>
        <stp>X.US.CQGAUDMYR</stp>
        <stp>LongDescription</stp>
        <stp/>
        <stp>T</stp>
        <tr r="B11" s="1"/>
        <tr r="B12" s="3"/>
      </tp>
      <tp t="s">
        <v>Australian Dollar / Mexican Peso</v>
        <stp/>
        <stp>ContractData</stp>
        <stp>X.US.CQGAUDMXN</stp>
        <stp>LongDescription</stp>
        <stp/>
        <stp>T</stp>
        <tr r="B12" s="1"/>
        <tr r="B13" s="3"/>
      </tp>
      <tp t="s">
        <v>US Dollar / Macedonian Denar</v>
        <stp/>
        <stp>ContractData</stp>
        <stp>X.US.CQGUSDMKD</stp>
        <stp>LongDescription</stp>
        <stp/>
        <stp>T</stp>
        <tr r="B77" s="13"/>
        <tr r="B380" s="1"/>
      </tp>
      <tp t="s">
        <v>New Zealand Dollar / Norwegian Krone</v>
        <stp/>
        <stp>ContractData</stp>
        <stp>X.US.CQGNZDNOK</stp>
        <stp>LongDescription</stp>
        <stp/>
        <stp>T</stp>
        <tr r="B230" s="1"/>
        <tr r="B12" s="10"/>
      </tp>
      <tp t="s">
        <v>Canadian Dollar / Nigerian Naira</v>
        <stp/>
        <stp>ContractData</stp>
        <stp>X.US.CQGCADNGN</stp>
        <stp>LongDescription</stp>
        <stp/>
        <stp>T</stp>
        <tr r="B85" s="1"/>
        <tr r="B6" s="5"/>
      </tp>
      <tp t="s">
        <v>US Dollar / Nepalese Rupee</v>
        <stp/>
        <stp>ContractData</stp>
        <stp>X.US.CQGUSDNPR</stp>
        <stp>LongDescription</stp>
        <stp/>
        <stp>T</stp>
        <tr r="B393" s="1"/>
        <tr r="B90" s="13"/>
      </tp>
      <tp t="s">
        <v>Australian Dollar / Norwegian Krone</v>
        <stp/>
        <stp>ContractData</stp>
        <stp>X.US.CQGAUDNOK</stp>
        <stp>LongDescription</stp>
        <stp/>
        <stp>T</stp>
        <tr r="B15" s="3"/>
        <tr r="B14" s="1"/>
      </tp>
      <tp t="s">
        <v>Canadian Dollar / Norwegian Krone</v>
        <stp/>
        <stp>ContractData</stp>
        <stp>X.US.CQGCADNOK</stp>
        <stp>LongDescription</stp>
        <stp/>
        <stp>T</stp>
        <tr r="B86" s="1"/>
        <tr r="B7" s="5"/>
      </tp>
      <tp t="s">
        <v>US Dollar / Nigerian Naira</v>
        <stp/>
        <stp>ContractData</stp>
        <stp>X.US.CQGUSDNGN</stp>
        <stp>LongDescription</stp>
        <stp/>
        <stp>T</stp>
        <tr r="B399" s="1"/>
        <tr r="B96" s="13"/>
      </tp>
      <tp t="s">
        <v>US Dollar / Namibian Dollar</v>
        <stp/>
        <stp>ContractData</stp>
        <stp>X.US.CQGUSDNAD</stp>
        <stp>LongDescription</stp>
        <stp/>
        <stp>T</stp>
        <tr r="B392" s="1"/>
        <tr r="B89" s="13"/>
      </tp>
      <tp t="s">
        <v>US Dollar / Norwegian Krone</v>
        <stp/>
        <stp>ContractData</stp>
        <stp>X.US.CQGUSDNOK</stp>
        <stp>LongDescription</stp>
        <stp/>
        <stp>T</stp>
        <tr r="B401" s="1"/>
        <tr r="B98" s="13"/>
      </tp>
      <tp t="s">
        <v>Australian Dollar / New Zealand Dollar</v>
        <stp/>
        <stp>ContractData</stp>
        <stp>X.US.CQGAUDNZD</stp>
        <stp>LongDescription</stp>
        <stp/>
        <stp>T</stp>
        <tr r="B14" s="3"/>
        <tr r="B13" s="1"/>
      </tp>
      <tp t="s">
        <v>US Dollar / Nicaraguan Cordoba</v>
        <stp/>
        <stp>ContractData</stp>
        <stp>X.US.CQGUSDNIO</stp>
        <stp>LongDescription</stp>
        <stp/>
        <stp>T</stp>
        <tr r="B398" s="1"/>
        <tr r="B95" s="13"/>
      </tp>
      <tp t="s">
        <v>US Dollar / Omani Rial</v>
        <stp/>
        <stp>ContractData</stp>
        <stp>X.US.CQGUSDOMR</stp>
        <stp>LongDescription</stp>
        <stp/>
        <stp>T</stp>
        <tr r="B402" s="1"/>
        <tr r="B99" s="13"/>
      </tp>
      <tp t="s">
        <v>US Dollar / ARussian Rublean florin</v>
        <stp/>
        <stp>ContractData</stp>
        <stp>X.US.CQGUSDAWG</stp>
        <stp>LongDescription</stp>
        <stp/>
        <stp>T</stp>
        <tr r="B311" s="1"/>
        <tr r="B8" s="13"/>
      </tp>
      <tp t="s">
        <v>US Dollar / Argentine Peso</v>
        <stp/>
        <stp>ContractData</stp>
        <stp>X.US.CQGUSDARS</stp>
        <stp>LongDescription</stp>
        <stp/>
        <stp>T</stp>
        <tr r="B309" s="1"/>
        <tr r="B6" s="13"/>
      </tp>
      <tp t="s">
        <v>US Dollar / Azerbaijani Manat</v>
        <stp/>
        <stp>ContractData</stp>
        <stp>X.US.CQGUSDAZN</stp>
        <stp>LongDescription</stp>
        <stp/>
        <stp>T</stp>
        <tr r="B312" s="1"/>
        <tr r="B9" s="13"/>
      </tp>
      <tp t="s">
        <v>US Dollar / Afghan Afghani</v>
        <stp/>
        <stp>ContractData</stp>
        <stp>X.US.CQGUSDAFN</stp>
        <stp>LongDescription</stp>
        <stp/>
        <stp>T</stp>
        <tr r="B305" s="1"/>
        <tr r="B2" s="13"/>
      </tp>
      <tp t="s">
        <v>US Dollar / United Arab Emirates Dirham</v>
        <stp/>
        <stp>ContractData</stp>
        <stp>X.US.CQGUSDAED</stp>
        <stp>LongDescription</stp>
        <stp/>
        <stp>T</stp>
        <tr r="B132" s="13"/>
        <tr r="B435" s="1"/>
      </tp>
      <tp t="s">
        <v>US Dollar / Angolan Kwanza</v>
        <stp/>
        <stp>ContractData</stp>
        <stp>X.US.CQGUSDAOA</stp>
        <stp>LongDescription</stp>
        <stp/>
        <stp>T</stp>
        <tr r="B5" s="13"/>
        <tr r="B308" s="1"/>
      </tp>
      <tp t="s">
        <v>US Dollar / Netherlands Antillean guilder</v>
        <stp/>
        <stp>ContractData</stp>
        <stp>X.US.CQGUSDANG</stp>
        <stp>LongDescription</stp>
        <stp/>
        <stp>T</stp>
        <tr r="B394" s="1"/>
        <tr r="B91" s="13"/>
      </tp>
      <tp t="s">
        <v>US Dollar / Armenian Dram</v>
        <stp/>
        <stp>ContractData</stp>
        <stp>X.US.CQGUSDAMD</stp>
        <stp>LongDescription</stp>
        <stp/>
        <stp>T</stp>
        <tr r="B310" s="1"/>
        <tr r="B7" s="13"/>
      </tp>
      <tp t="s">
        <v>US Dollar / Albanian Lek</v>
        <stp/>
        <stp>ContractData</stp>
        <stp>X.US.CQGUSDALL</stp>
        <stp>LongDescription</stp>
        <stp/>
        <stp>T</stp>
        <tr r="B306" s="1"/>
        <tr r="B3" s="13"/>
      </tp>
      <tp t="s">
        <v>US Dollar / Botswana Pula</v>
        <stp/>
        <stp>ContractData</stp>
        <stp>X.US.CQGUSDBWP</stp>
        <stp>LongDescription</stp>
        <stp/>
        <stp>T</stp>
        <tr r="B321" s="1"/>
        <tr r="B18" s="13"/>
      </tp>
      <tp t="s">
        <v>US Dollar / Bhutanese Ngultrum</v>
        <stp/>
        <stp>ContractData</stp>
        <stp>X.US.CQGUSDBTN</stp>
        <stp>LongDescription</stp>
        <stp/>
        <stp>T</stp>
        <tr r="B319" s="1"/>
        <tr r="B16" s="13"/>
      </tp>
      <tp t="s">
        <v>US Dollar / Bahamian dollar</v>
        <stp/>
        <stp>ContractData</stp>
        <stp>X.US.CQGUSDBSD</stp>
        <stp>LongDescription</stp>
        <stp/>
        <stp>T</stp>
        <tr r="B313" s="1"/>
        <tr r="B10" s="13"/>
      </tp>
      <tp t="s">
        <v>US Dollar / Brazilian Real</v>
        <stp/>
        <stp>ContractData</stp>
        <stp>X.US.CQGUSDBRL</stp>
        <stp>LongDescription</stp>
        <stp/>
        <stp>T</stp>
        <tr r="B322" s="1"/>
        <tr r="B19" s="13"/>
      </tp>
      <tp t="s">
        <v>US Dollar / Belize Dollar</v>
        <stp/>
        <stp>ContractData</stp>
        <stp>X.US.CQGUSDBZD</stp>
        <stp>LongDescription</stp>
        <stp/>
        <stp>T</stp>
        <tr r="B317" s="1"/>
        <tr r="B14" s="13"/>
      </tp>
      <tp t="s">
        <v>US Dollar / New Belarusian Ruble</v>
        <stp/>
        <stp>ContractData</stp>
        <stp>X.US.CQGUSDBYN</stp>
        <stp>LongDescription</stp>
        <stp/>
        <stp>T</stp>
        <tr r="B92" s="13"/>
        <tr r="B395" s="1"/>
      </tp>
      <tp t="s">
        <v>US Dollar / Bulgarian Lev</v>
        <stp/>
        <stp>ContractData</stp>
        <stp>X.US.CQGUSDBGN</stp>
        <stp>LongDescription</stp>
        <stp/>
        <stp>T</stp>
        <tr r="B21" s="13"/>
        <tr r="B324" s="1"/>
      </tp>
      <tp t="s">
        <v>Australian Dollar / Brazilian Real</v>
        <stp/>
        <stp>ContractData</stp>
        <stp>X.US.CQGAUDBRL</stp>
        <stp>LongDescription</stp>
        <stp/>
        <stp>T</stp>
        <tr r="B3" s="1"/>
        <tr r="B4" s="3"/>
      </tp>
      <tp t="s">
        <v>US Dollar / Bangladesh Taka</v>
        <stp/>
        <stp>ContractData</stp>
        <stp>X.US.CQGUSDBDT</stp>
        <stp>LongDescription</stp>
        <stp/>
        <stp>T</stp>
        <tr r="B12" s="13"/>
        <tr r="B315" s="1"/>
      </tp>
      <tp t="s">
        <v>US Dollar / Barbadian dollar</v>
        <stp/>
        <stp>ContractData</stp>
        <stp>X.US.CQGUSDBBD</stp>
        <stp>LongDescription</stp>
        <stp/>
        <stp>T</stp>
        <tr r="B13" s="13"/>
        <tr r="B316" s="1"/>
      </tp>
      <tp t="s">
        <v>US Dollar / Bosnia and Herzegovina Convertible Mark</v>
        <stp/>
        <stp>ContractData</stp>
        <stp>X.US.CQGUSDBAM</stp>
        <stp>LongDescription</stp>
        <stp/>
        <stp>T</stp>
        <tr r="B320" s="1"/>
        <tr r="B17" s="13"/>
      </tp>
      <tp t="s">
        <v>US Dollar / Brunei Dollar</v>
        <stp/>
        <stp>ContractData</stp>
        <stp>X.US.CQGUSDBND</stp>
        <stp>LongDescription</stp>
        <stp/>
        <stp>T</stp>
        <tr r="B20" s="13"/>
        <tr r="B323" s="1"/>
      </tp>
      <tp t="s">
        <v>US Dollar / Bermudian dollar</v>
        <stp/>
        <stp>ContractData</stp>
        <stp>X.US.CQGUSDBMD</stp>
        <stp>LongDescription</stp>
        <stp/>
        <stp>T</stp>
        <tr r="B318" s="1"/>
        <tr r="B15" s="13"/>
      </tp>
      <tp t="s">
        <v>New Zealand Dollar / Brazilian Real</v>
        <stp/>
        <stp>ContractData</stp>
        <stp>X.US.CQGNZDBRL</stp>
        <stp>LongDescription</stp>
        <stp/>
        <stp>T</stp>
        <tr r="B2" s="10"/>
        <tr r="B220" s="1"/>
      </tp>
      <tp t="s">
        <v>US Dollar / Burundian Franc</v>
        <stp/>
        <stp>ContractData</stp>
        <stp>X.US.CQGUSDBIF</stp>
        <stp>LongDescription</stp>
        <stp/>
        <stp>T</stp>
        <tr r="B325" s="1"/>
        <tr r="B22" s="13"/>
      </tp>
      <tp t="s">
        <v>US Dollar / Bahrainian Dinar</v>
        <stp/>
        <stp>ContractData</stp>
        <stp>X.US.CQGUSDBHD</stp>
        <stp>LongDescription</stp>
        <stp/>
        <stp>T</stp>
        <tr r="B314" s="1"/>
        <tr r="B11" s="13"/>
      </tp>
      <tp t="s">
        <v>US Dollar / Cape Verdean Escudo</v>
        <stp/>
        <stp>ContractData</stp>
        <stp>X.US.CQGUSDCVE</stp>
        <stp>LongDescription</stp>
        <stp/>
        <stp>T</stp>
        <tr r="B328" s="1"/>
        <tr r="B25" s="13"/>
      </tp>
      <tp t="s">
        <v>Australian Dollar / Canadian Dollar</v>
        <stp/>
        <stp>ContractData</stp>
        <stp>X.US.CQGAUDCAD</stp>
        <stp>LongDescription</stp>
        <stp/>
        <stp>T</stp>
        <tr r="B4" s="1"/>
        <tr r="B5" s="3"/>
      </tp>
      <tp t="s">
        <v>US Dollar / Cuban peso</v>
        <stp/>
        <stp>ContractData</stp>
        <stp>X.US.CQGUSDCUP</stp>
        <stp>LongDescription</stp>
        <stp/>
        <stp>T</stp>
        <tr r="B37" s="13"/>
        <tr r="B340" s="1"/>
      </tp>
      <tp t="s">
        <v>New Zealand Dollar / Swiss Franc</v>
        <stp/>
        <stp>ContractData</stp>
        <stp>X.US.CQGNZDCHF</stp>
        <stp>LongDescription</stp>
        <stp/>
        <stp>T</stp>
        <tr r="B234" s="1"/>
        <tr r="B16" s="10"/>
      </tp>
      <tp t="s">
        <v>Hong Kong Dollar / Chinese Yuan (Renminbi)</v>
        <stp/>
        <stp>ContractData</stp>
        <stp>X.US.CQGHKDCNY</stp>
        <stp>LongDescription</stp>
        <stp/>
        <stp>T</stp>
        <tr r="B150" s="1"/>
        <tr r="B4" s="7"/>
      </tp>
      <tp t="s">
        <v>US Dollar / Costa Rican Colon</v>
        <stp/>
        <stp>ContractData</stp>
        <stp>X.US.CQGUSDCRC</stp>
        <stp>LongDescription</stp>
        <stp/>
        <stp>T</stp>
        <tr r="B35" s="13"/>
        <tr r="B338" s="1"/>
      </tp>
      <tp t="s">
        <v>Canadian Dollar / Swiss Franc</v>
        <stp/>
        <stp>ContractData</stp>
        <stp>X.US.CQGCADCHF</stp>
        <stp>LongDescription</stp>
        <stp/>
        <stp>T</stp>
        <tr r="B91" s="1"/>
        <tr r="B12" s="5"/>
      </tp>
      <tp t="s">
        <v>Australian Dollar / Swiss Franc</v>
        <stp/>
        <stp>ContractData</stp>
        <stp>X.US.CQGAUDCHF</stp>
        <stp>LongDescription</stp>
        <stp/>
        <stp>T</stp>
        <tr r="B19" s="1"/>
        <tr r="B20" s="3"/>
      </tp>
      <tp t="s">
        <v>New Zealand Dollar / Canadian Dollar</v>
        <stp/>
        <stp>ContractData</stp>
        <stp>X.US.CQGNZDCAD</stp>
        <stp>LongDescription</stp>
        <stp/>
        <stp>T</stp>
        <tr r="B222" s="1"/>
        <tr r="B4" s="10"/>
      </tp>
      <tp t="s">
        <v>Australian Dollar / Chinese Yuan (Offshore)</v>
        <stp/>
        <stp>ContractData</stp>
        <stp>X.US.CQGAUDCNH</stp>
        <stp>LongDescription</stp>
        <stp/>
        <stp>T</stp>
        <tr r="B6" s="3"/>
        <tr r="B5" s="1"/>
      </tp>
      <tp t="s">
        <v>US Dollar / Czech Republic Koruna</v>
        <stp/>
        <stp>ContractData</stp>
        <stp>X.US.CQGUSDCZK</stp>
        <stp>LongDescription</stp>
        <stp/>
        <stp>T</stp>
        <tr r="B341" s="1"/>
        <tr r="B38" s="13"/>
      </tp>
      <tp t="s">
        <v>Australian Dollar / Chinese Yuan (Renminbi)</v>
        <stp/>
        <stp>ContractData</stp>
        <stp>X.US.CQGAUDCNY</stp>
        <stp>LongDescription</stp>
        <stp/>
        <stp>T</stp>
        <tr r="B6" s="1"/>
        <tr r="B7" s="3"/>
      </tp>
      <tp t="s">
        <v>US Dollar / Canadian Dollar</v>
        <stp/>
        <stp>ContractData</stp>
        <stp>X.US.CQGUSDCAD</stp>
        <stp>LongDescription</stp>
        <stp/>
        <stp>T</stp>
        <tr r="B327" s="1"/>
        <tr r="B24" s="13"/>
      </tp>
      <tp t="s">
        <v>Taiwanese Dollar / Chinese Yuan (Renminbi)</v>
        <stp/>
        <stp>ContractData</stp>
        <stp>X.US.CQGTWDCNY</stp>
        <stp>LongDescription</stp>
        <stp/>
        <stp>T</stp>
        <tr r="B290" s="1"/>
        <tr r="B2" s="12"/>
      </tp>
      <tp t="s">
        <v>US Dollar / Colombian Peso</v>
        <stp/>
        <stp>ContractData</stp>
        <stp>X.US.CQGUSDCOP</stp>
        <stp>LongDescription</stp>
        <stp/>
        <stp>T</stp>
        <tr r="B336" s="1"/>
        <tr r="B33" s="13"/>
      </tp>
      <tp t="s">
        <v>US Dollar / Chinese Yuan (Offshore)</v>
        <stp/>
        <stp>ContractData</stp>
        <stp>X.US.CQGUSDCNH</stp>
        <stp>LongDescription</stp>
        <stp/>
        <stp>T</stp>
        <tr r="B334" s="1"/>
        <tr r="B31" s="13"/>
      </tp>
      <tp t="s">
        <v>US Dollar / Chinese Yuan (Renminbi)</v>
        <stp/>
        <stp>ContractData</stp>
        <stp>X.US.CQGUSDCNY</stp>
        <stp>LongDescription</stp>
        <stp/>
        <stp>T</stp>
        <tr r="B335" s="1"/>
        <tr r="B32" s="13"/>
      </tp>
      <tp t="s">
        <v>US Dollar / Chilean Peso</v>
        <stp/>
        <stp>ContractData</stp>
        <stp>X.US.CQGUSDCLP</stp>
        <stp>LongDescription</stp>
        <stp/>
        <stp>T</stp>
        <tr r="B333" s="1"/>
        <tr r="B30" s="13"/>
      </tp>
      <tp t="s">
        <v>Singapore Dollar / Chinese Yuan (Renminbi)</v>
        <stp/>
        <stp>ContractData</stp>
        <stp>X.US.CQGSGDCNY</stp>
        <stp>LongDescription</stp>
        <stp/>
        <stp>T</stp>
        <tr r="B254" s="1"/>
        <tr r="B4" s="11"/>
      </tp>
      <tp t="s">
        <v>US Dollar / Swiss Franc</v>
        <stp/>
        <stp>ContractData</stp>
        <stp>X.US.CQGUSDCHF</stp>
        <stp>LongDescription</stp>
        <stp/>
        <stp>T</stp>
        <tr r="B423" s="1"/>
        <tr r="B120" s="13"/>
      </tp>
      <tp t="s">
        <v>New Zealand Dollar / Danish Krone</v>
        <stp/>
        <stp>ContractData</stp>
        <stp>X.US.CQGNZDDKK</stp>
        <stp>LongDescription</stp>
        <stp/>
        <stp>T</stp>
        <tr r="B223" s="1"/>
        <tr r="B5" s="10"/>
      </tp>
      <tp t="s">
        <v>US Dollar / Algerian Dinar</v>
        <stp/>
        <stp>ContractData</stp>
        <stp>X.US.CQGUSDDZD</stp>
        <stp>LongDescription</stp>
        <stp/>
        <stp>T</stp>
        <tr r="B4" s="13"/>
        <tr r="B307" s="1"/>
      </tp>
      <tp t="s">
        <v>US Dollar / Dominican Republic Peso</v>
        <stp/>
        <stp>ContractData</stp>
        <stp>X.US.CQGUSDDOP</stp>
        <stp>LongDescription</stp>
        <stp/>
        <stp>T</stp>
        <tr r="B344" s="1"/>
        <tr r="B41" s="13"/>
      </tp>
      <tp t="s">
        <v>US Dollar / Danish Krone</v>
        <stp/>
        <stp>ContractData</stp>
        <stp>X.US.CQGUSDDKK</stp>
        <stp>LongDescription</stp>
        <stp/>
        <stp>T</stp>
        <tr r="B342" s="1"/>
        <tr r="B39" s="13"/>
      </tp>
      <tp t="s">
        <v>US Dollar / Djiboutian Franc</v>
        <stp/>
        <stp>ContractData</stp>
        <stp>X.US.CQGUSDDJF</stp>
        <stp>LongDescription</stp>
        <stp/>
        <stp>T</stp>
        <tr r="B343" s="1"/>
        <tr r="B40" s="13"/>
      </tp>
      <tp t="s">
        <v>US Dollar / Ethiopian Birr</v>
        <stp/>
        <stp>ContractData</stp>
        <stp>X.US.CQGUSDETB</stp>
        <stp>LongDescription</stp>
        <stp/>
        <stp>T</stp>
        <tr r="B45" s="13"/>
        <tr r="B348" s="1"/>
      </tp>
      <tp t="s">
        <v>US Dollar / Egyptian Pound</v>
        <stp/>
        <stp>ContractData</stp>
        <stp>X.US.CQGUSDEGP</stp>
        <stp>LongDescription</stp>
        <stp/>
        <stp>T</stp>
        <tr r="B346" s="1"/>
        <tr r="B43" s="13"/>
      </tp>
      <tp t="s">
        <v>Canadian Dollar / Euro</v>
        <stp/>
        <stp>ContractData</stp>
        <stp>X.US.CQGCADEUR</stp>
        <stp>LongDescription</stp>
        <stp/>
        <stp>T</stp>
        <tr r="B2" s="5"/>
        <tr r="B81" s="1"/>
      </tp>
      <tp t="s">
        <v>Australian Dollar / Euro</v>
        <stp/>
        <stp>ContractData</stp>
        <stp>X.US.CQGAUDEUR</stp>
        <stp>LongDescription</stp>
        <stp/>
        <stp>T</stp>
        <tr r="B8" s="3"/>
        <tr r="B7" s="1"/>
      </tp>
      <tp t="s">
        <v>New Zealand Dollar / Euro</v>
        <stp/>
        <stp>ContractData</stp>
        <stp>X.US.CQGNZDEUR</stp>
        <stp>LongDescription</stp>
        <stp/>
        <stp>T</stp>
        <tr r="B6" s="10"/>
        <tr r="B224" s="1"/>
      </tp>
      <tp t="s">
        <v>US Dollar / Falkland Islands pound</v>
        <stp/>
        <stp>ContractData</stp>
        <stp>X.US.CQGUSDFKP</stp>
        <stp>LongDescription</stp>
        <stp/>
        <stp>T</stp>
        <tr r="B46" s="13"/>
        <tr r="B349" s="1"/>
      </tp>
      <tp t="s">
        <v>US Dollar / Guatemalan Quetzal</v>
        <stp/>
        <stp>ContractData</stp>
        <stp>X.US.CQGUSDGTQ</stp>
        <stp>LongDescription</stp>
        <stp/>
        <stp>T</stp>
        <tr r="B52" s="13"/>
        <tr r="B355" s="1"/>
      </tp>
      <tp t="s">
        <v>US Dollar / Guyanese Dollar</v>
        <stp/>
        <stp>ContractData</stp>
        <stp>X.US.CQGUSDGYD</stp>
        <stp>LongDescription</stp>
        <stp/>
        <stp>T</stp>
        <tr r="B54" s="13"/>
        <tr r="B357" s="1"/>
      </tp>
      <tp t="s">
        <v>New Zealand Dollar / British Pound</v>
        <stp/>
        <stp>ContractData</stp>
        <stp>X.US.CQGNZDGBP</stp>
        <stp>LongDescription</stp>
        <stp/>
        <stp>T</stp>
        <tr r="B221" s="1"/>
        <tr r="B3" s="10"/>
      </tp>
      <tp t="s">
        <v>US Dollar / Georgian Lari</v>
        <stp/>
        <stp>ContractData</stp>
        <stp>X.US.CQGUSDGEL</stp>
        <stp>LongDescription</stp>
        <stp/>
        <stp>T</stp>
        <tr r="B351" s="1"/>
        <tr r="B48" s="13"/>
      </tp>
      <tp t="s">
        <v>US Dollar / Guinean Franc</v>
        <stp/>
        <stp>ContractData</stp>
        <stp>X.US.CQGUSDGNF</stp>
        <stp>LongDescription</stp>
        <stp/>
        <stp>T</stp>
        <tr r="B53" s="13"/>
        <tr r="B356" s="1"/>
      </tp>
      <tp t="s">
        <v>US Dollar / Gambian Dalasi</v>
        <stp/>
        <stp>ContractData</stp>
        <stp>X.US.CQGUSDGMD</stp>
        <stp>LongDescription</stp>
        <stp/>
        <stp>T</stp>
        <tr r="B350" s="1"/>
        <tr r="B47" s="13"/>
      </tp>
      <tp t="s">
        <v>US Dollar / Gibraltar pounds</v>
        <stp/>
        <stp>ContractData</stp>
        <stp>X.US.CQGUSDGIP</stp>
        <stp>LongDescription</stp>
        <stp/>
        <stp>T</stp>
        <tr r="B353" s="1"/>
        <tr r="B50" s="13"/>
      </tp>
      <tp t="s">
        <v>US Dollar / Ghanaian Cedi</v>
        <stp/>
        <stp>ContractData</stp>
        <stp>X.US.CQGUSDGHS</stp>
        <stp>LongDescription</stp>
        <stp/>
        <stp>T</stp>
        <tr r="B352" s="1"/>
        <tr r="B49" s="13"/>
      </tp>
      <tp t="s">
        <v>Thai Baht / Philippinian Peso</v>
        <stp/>
        <stp>ContractData</stp>
        <stp>X.US.CQGTHBPHP</stp>
        <stp>LongDescription</stp>
        <stp/>
        <stp>T</stp>
        <tr r="B13" s="12"/>
        <tr r="B300" s="1"/>
      </tp>
      <tp t="s">
        <v>Thai Baht / Indonesian Rupiah</v>
        <stp/>
        <stp>ContractData</stp>
        <stp>X.US.CQGTHBIDR</stp>
        <stp>LongDescription</stp>
        <stp/>
        <stp>T</stp>
        <tr r="B11" s="12"/>
        <tr r="B298" s="1"/>
      </tp>
      <tp t="s">
        <v>Russian Ruble / Japanese Yen</v>
        <stp/>
        <stp>ContractData</stp>
        <stp>X.US.CQGRUBJPY</stp>
        <stp>LongDescription</stp>
        <stp/>
        <stp>T</stp>
        <tr r="B251" s="1"/>
        <tr r="B38" s="10"/>
      </tp>
      <tp t="s">
        <v>Thai Baht / South Korean Won</v>
        <stp/>
        <stp>ContractData</stp>
        <stp>X.US.CQGTHBKRW</stp>
        <stp>LongDescription</stp>
        <stp/>
        <stp>T</stp>
        <tr r="B301" s="1"/>
        <tr r="B14" s="12"/>
      </tp>
      <tp t="s">
        <v>Russian Ruble / Malaysian Ringgit</v>
        <stp/>
        <stp>ContractData</stp>
        <stp>X.US.CQGRUBMYR</stp>
        <stp>LongDescription</stp>
        <stp/>
        <stp>T</stp>
        <tr r="B39" s="10"/>
        <tr r="B252" s="1"/>
      </tp>
      <tp t="s">
        <v>Thai Baht / Malaysian Ringgit</v>
        <stp/>
        <stp>ContractData</stp>
        <stp>X.US.CQGTHBMYR</stp>
        <stp>LongDescription</stp>
        <stp/>
        <stp>T</stp>
        <tr r="B299" s="1"/>
        <tr r="B12" s="12"/>
      </tp>
      <tp t="s">
        <v>Russian Ruble / Brazilian Real</v>
        <stp/>
        <stp>ContractData</stp>
        <stp>X.US.CQGRUBBRL</stp>
        <stp>LongDescription</stp>
        <stp/>
        <stp>T</stp>
        <tr r="B36" s="10"/>
        <tr r="B249" s="1"/>
      </tp>
      <tp t="s">
        <v>Boliviano / Brazilian Real</v>
        <stp/>
        <stp>ContractData</stp>
        <stp>X.US.CQGBOBBRL</stp>
        <stp>LongDescription</stp>
        <stp/>
        <stp>T</stp>
        <tr r="B23" s="1"/>
        <tr r="B2" s="4"/>
      </tp>
      <tp t="s">
        <v>Thai Baht / Chinese Yuan (Renminbi)</v>
        <stp/>
        <stp>ContractData</stp>
        <stp>X.US.CQGTHBCNY</stp>
        <stp>LongDescription</stp>
        <stp/>
        <stp>T</stp>
        <tr r="B297" s="1"/>
        <tr r="B10" s="12"/>
      </tp>
      <tp t="s">
        <v>Russian Ruble / Chinese Yuan (Renminbi)</v>
        <stp/>
        <stp>ContractData</stp>
        <stp>X.US.CQGRUBCNY</stp>
        <stp>LongDescription</stp>
        <stp/>
        <stp>T</stp>
        <tr r="B250" s="1"/>
        <tr r="B37" s="10"/>
      </tp>
      <tp t="s">
        <v>Polish Zloty / Russian Ruble</v>
        <stp/>
        <stp>ContractData</stp>
        <stp>X.US.CQGPLNRUB</stp>
        <stp>LongDescription</stp>
        <stp/>
        <stp>T</stp>
        <tr r="B34" s="10"/>
        <tr r="B248" s="1"/>
      </tp>
      <tp t="s">
        <v>Polish Zloty / Hungarian Forint</v>
        <stp/>
        <stp>ContractData</stp>
        <stp>X.US.CQGPLNHUF</stp>
        <stp>LongDescription</stp>
        <stp/>
        <stp>T</stp>
        <tr r="B247" s="1"/>
        <tr r="B33" s="10"/>
      </tp>
      <tp t="s">
        <v>Mexican Peso / Japanese Yen</v>
        <stp/>
        <stp>ContractData</stp>
        <stp>X.US.CQGMXNJPY</stp>
        <stp>LongDescription</stp>
        <stp/>
        <stp>T</stp>
        <tr r="B218" s="1"/>
        <tr r="B31" s="9"/>
      </tp>
      <tp t="s">
        <v>Mexican Peso / Brazilian Real</v>
        <stp/>
        <stp>ContractData</stp>
        <stp>X.US.CQGMXNBRL</stp>
        <stp>LongDescription</stp>
        <stp/>
        <stp>T</stp>
        <tr r="B30" s="9"/>
        <tr r="B217" s="1"/>
      </tp>
      <tp t="s">
        <v>Mexican Peso / Swiss Franc</v>
        <stp/>
        <stp>ContractData</stp>
        <stp>X.US.CQGMXNCHF</stp>
        <stp>LongDescription</stp>
        <stp/>
        <stp>T</stp>
        <tr r="B219" s="1"/>
        <tr r="B32" s="9"/>
      </tp>
      <tp t="s">
        <v>Polish Zloty / Czech Republic Koruna</v>
        <stp/>
        <stp>ContractData</stp>
        <stp>X.US.CQGPLNCZK</stp>
        <stp>LongDescription</stp>
        <stp/>
        <stp>T</stp>
        <tr r="B246" s="1"/>
        <tr r="B32" s="10"/>
      </tp>
      <tp t="s">
        <v>Brazilian Real / South African Rand Index</v>
        <stp/>
        <stp>ContractData</stp>
        <stp>X.US.CQGBRLZAR</stp>
        <stp>LongDescription</stp>
        <stp/>
        <stp>T</stp>
        <tr r="B20" s="4"/>
        <tr r="B40" s="1"/>
      </tp>
      <tp t="s">
        <v>Brazilian Real / Russian Ruble</v>
        <stp/>
        <stp>ContractData</stp>
        <stp>X.US.CQGBRLRUB</stp>
        <stp>LongDescription</stp>
        <stp/>
        <stp>T</stp>
        <tr r="B39" s="1"/>
        <tr r="B19" s="4"/>
      </tp>
      <tp t="s">
        <v>Brazilian Real / Venezuelan Bol var</v>
        <stp/>
        <stp>ContractData</stp>
        <stp>X.US.CQGBRLVES</stp>
        <stp>LongDescription</stp>
        <stp/>
        <stp>T</stp>
        <tr r="B22" s="4"/>
        <tr r="B42" s="1"/>
      </tp>
      <tp t="s">
        <v>Brazilian Real / Hong Kong Dollar</v>
        <stp/>
        <stp>ContractData</stp>
        <stp>X.US.CQGBRLHKD</stp>
        <stp>LongDescription</stp>
        <stp/>
        <stp>T</stp>
        <tr r="B12" s="4"/>
        <tr r="B32" s="1"/>
      </tp>
      <tp t="s">
        <v>Brazilian Real / Indonesian Rupiah</v>
        <stp/>
        <stp>ContractData</stp>
        <stp>X.US.CQGBRLIDR</stp>
        <stp>LongDescription</stp>
        <stp/>
        <stp>T</stp>
        <tr r="B13" s="4"/>
        <tr r="B33" s="1"/>
      </tp>
      <tp t="s">
        <v>Brazilian Real / Israeli New Sheqel</v>
        <stp/>
        <stp>ContractData</stp>
        <stp>X.US.CQGBRLILS</stp>
        <stp>LongDescription</stp>
        <stp/>
        <stp>T</stp>
        <tr r="B14" s="4"/>
        <tr r="B34" s="1"/>
      </tp>
      <tp t="s">
        <v>Brazilian Real / Japanese Yen</v>
        <stp/>
        <stp>ContractData</stp>
        <stp>X.US.CQGBRLJPY</stp>
        <stp>LongDescription</stp>
        <stp/>
        <stp>T</stp>
        <tr r="B15" s="4"/>
        <tr r="B35" s="1"/>
      </tp>
      <tp t="s">
        <v>Brazilian Real / Mexican Peso</v>
        <stp/>
        <stp>ContractData</stp>
        <stp>X.US.CQGBRLMXN</stp>
        <stp>LongDescription</stp>
        <stp/>
        <stp>T</stp>
        <tr r="B37" s="1"/>
        <tr r="B17" s="4"/>
      </tp>
      <tp t="s">
        <v>Brazilian Real / Malaysian Ringgit</v>
        <stp/>
        <stp>ContractData</stp>
        <stp>X.US.CQGBRLMYR</stp>
        <stp>LongDescription</stp>
        <stp/>
        <stp>T</stp>
        <tr r="B36" s="1"/>
        <tr r="B16" s="4"/>
      </tp>
      <tp t="s">
        <v>Brazilian Real / New Zealand Dollar</v>
        <stp/>
        <stp>ContractData</stp>
        <stp>X.US.CQGBRLNZD</stp>
        <stp>LongDescription</stp>
        <stp/>
        <stp>T</stp>
        <tr r="B38" s="1"/>
        <tr r="B18" s="4"/>
      </tp>
      <tp t="s">
        <v>Brazilian Real / Argentine Peso</v>
        <stp/>
        <stp>ContractData</stp>
        <stp>X.US.CQGBRLARS</stp>
        <stp>LongDescription</stp>
        <stp/>
        <stp>T</stp>
        <tr r="B4" s="4"/>
        <tr r="B24" s="1"/>
      </tp>
      <tp t="s">
        <v>Brazilian Real / Australian Dollar</v>
        <stp/>
        <stp>ContractData</stp>
        <stp>X.US.CQGBRLAUD</stp>
        <stp>LongDescription</stp>
        <stp/>
        <stp>T</stp>
        <tr r="B5" s="4"/>
        <tr r="B25" s="1"/>
      </tp>
      <tp t="s">
        <v>Brazilian Real / Boliviano</v>
        <stp/>
        <stp>ContractData</stp>
        <stp>X.US.CQGBRLBOB</stp>
        <stp>LongDescription</stp>
        <stp/>
        <stp>T</stp>
        <tr r="B26" s="1"/>
        <tr r="B6" s="4"/>
      </tp>
      <tp t="s">
        <v>Brazilian Real / Swiss Franc</v>
        <stp/>
        <stp>ContractData</stp>
        <stp>X.US.CQGBRLCHF</stp>
        <stp>LongDescription</stp>
        <stp/>
        <stp>T</stp>
        <tr r="B21" s="4"/>
        <tr r="B41" s="1"/>
      </tp>
      <tp t="s">
        <v>Brazilian Real / Chilean Peso</v>
        <stp/>
        <stp>ContractData</stp>
        <stp>X.US.CQGBRLCLP</stp>
        <stp>LongDescription</stp>
        <stp/>
        <stp>T</stp>
        <tr r="B8" s="4"/>
        <tr r="B28" s="1"/>
      </tp>
      <tp t="s">
        <v>Brazilian Real / Chinese Yuan (Renminbi)</v>
        <stp/>
        <stp>ContractData</stp>
        <stp>X.US.CQGBRLCNY</stp>
        <stp>LongDescription</stp>
        <stp/>
        <stp>T</stp>
        <tr r="B9" s="4"/>
        <tr r="B29" s="1"/>
      </tp>
      <tp t="s">
        <v>Brazilian Real / Colombian Peso</v>
        <stp/>
        <stp>ContractData</stp>
        <stp>X.US.CQGBRLCOP</stp>
        <stp>LongDescription</stp>
        <stp/>
        <stp>T</stp>
        <tr r="B30" s="1"/>
        <tr r="B10" s="4"/>
      </tp>
      <tp t="s">
        <v>Brazilian Real / Euro</v>
        <stp/>
        <stp>ContractData</stp>
        <stp>X.US.CQGBRLEUR</stp>
        <stp>LongDescription</stp>
        <stp/>
        <stp>T</stp>
        <tr r="B31" s="1"/>
        <tr r="B11" s="4"/>
      </tp>
      <tp t="s">
        <v>Brazilian Real / British Pound</v>
        <stp/>
        <stp>ContractData</stp>
        <stp>X.US.CQGBRLGBP</stp>
        <stp>LongDescription</stp>
        <stp/>
        <stp>T</stp>
        <tr r="B27" s="1"/>
        <tr r="B7" s="4"/>
      </tp>
      <tp t="s">
        <v>Norwegian Krone / South African Rand</v>
        <stp/>
        <stp>ContractData</stp>
        <stp>X.US.CQGNOKZAR</stp>
        <stp>LongDescription</stp>
        <stp/>
        <stp>T</stp>
        <tr r="B23" s="10"/>
        <tr r="B240" s="1"/>
      </tp>
      <tp t="s">
        <v>Swedish Krona / South African Rand</v>
        <stp/>
        <stp>ContractData</stp>
        <stp>X.US.CQGSEKZAR</stp>
        <stp>LongDescription</stp>
        <stp/>
        <stp>T</stp>
        <tr r="B278" s="1"/>
        <tr r="B32" s="11"/>
      </tp>
      <tp t="s">
        <v>Swedish Krona / Russian Ruble</v>
        <stp/>
        <stp>ContractData</stp>
        <stp>X.US.CQGSEKRUB</stp>
        <stp>LongDescription</stp>
        <stp/>
        <stp>T</stp>
        <tr r="B31" s="11"/>
        <tr r="B277" s="1"/>
      </tp>
      <tp t="s">
        <v>Norwegian Krone / Swedish Krona</v>
        <stp/>
        <stp>ContractData</stp>
        <stp>X.US.CQGNOKSEK</stp>
        <stp>LongDescription</stp>
        <stp/>
        <stp>T</stp>
        <tr r="B22" s="10"/>
        <tr r="B239" s="1"/>
      </tp>
      <tp t="s">
        <v>Papua New Guinean Kina / US Dollar</v>
        <stp/>
        <stp>ContractData</stp>
        <stp>X.US.CQGPGKUSD</stp>
        <stp>LongDescription</stp>
        <stp/>
        <stp>T</stp>
        <tr r="B242" s="1"/>
        <tr r="B26" s="10"/>
      </tp>
      <tp t="s">
        <v>Swedish Krona / Japanese Yen</v>
        <stp/>
        <stp>ContractData</stp>
        <stp>X.US.CQGSEKJPY</stp>
        <stp>LongDescription</stp>
        <stp/>
        <stp>T</stp>
        <tr r="B275" s="1"/>
        <tr r="B29" s="11"/>
      </tp>
      <tp t="s">
        <v>Norwegian Krone / Japanese Yen</v>
        <stp/>
        <stp>ContractData</stp>
        <stp>X.US.CQGNOKJPY</stp>
        <stp>LongDescription</stp>
        <stp/>
        <stp>T</stp>
        <tr r="B238" s="1"/>
        <tr r="B21" s="10"/>
      </tp>
      <tp t="s">
        <v>Danish Krone / Malaysian Ringgit</v>
        <stp/>
        <stp>ContractData</stp>
        <stp>X.US.CQGDKKMYR</stp>
        <stp>LongDescription</stp>
        <stp/>
        <stp>T</stp>
        <tr r="B28" s="5"/>
        <tr r="B103" s="1"/>
      </tp>
      <tp t="s">
        <v>Swedish Krona / Norwegian Krone</v>
        <stp/>
        <stp>ContractData</stp>
        <stp>X.US.CQGSEKNOK</stp>
        <stp>LongDescription</stp>
        <stp/>
        <stp>T</stp>
        <tr r="B30" s="11"/>
        <tr r="B276" s="1"/>
      </tp>
      <tp t="s">
        <v>Norwegian Krone / Swiss Franc</v>
        <stp/>
        <stp>ContractData</stp>
        <stp>X.US.CQGNOKCHF</stp>
        <stp>LongDescription</stp>
        <stp/>
        <stp>T</stp>
        <tr r="B241" s="1"/>
        <tr r="B24" s="10"/>
      </tp>
      <tp>
        <v>1.3000000000000002E-3</v>
        <stp/>
        <stp>ContractData</stp>
        <stp>X.US.CQGCOPBRL</stp>
        <stp>LastQuoteToday</stp>
        <stp/>
        <stp>T</stp>
        <tr r="A30" s="5"/>
      </tp>
      <tp t="s">
        <v>Chinese Yuan (Offshore) / Japanese Yen</v>
        <stp/>
        <stp>ContractData</stp>
        <stp>X.US.CQGCNHJPY</stp>
        <stp>LongDescription</stp>
        <stp/>
        <stp>T</stp>
        <tr r="B18" s="5"/>
        <tr r="B95" s="1"/>
      </tp>
      <tp t="s">
        <v>South Korean Won / Thai Baht</v>
        <stp/>
        <stp>ContractData</stp>
        <stp>X.US.CQGKRWTHB</stp>
        <stp>LongDescription</stp>
        <stp/>
        <stp>T</stp>
        <tr r="B274" s="1"/>
        <tr r="B27" s="11"/>
      </tp>
      <tp t="s">
        <v>South Korean Won / Hong Kong Dollar</v>
        <stp/>
        <stp>ContractData</stp>
        <stp>X.US.CQGKRWHKD</stp>
        <stp>LongDescription</stp>
        <stp/>
        <stp>T</stp>
        <tr r="B271" s="1"/>
        <tr r="B24" s="11"/>
      </tp>
      <tp t="s">
        <v>South Korean Won / Japanese Yen</v>
        <stp/>
        <stp>ContractData</stp>
        <stp>X.US.CQGKRWJPY</stp>
        <stp>LongDescription</stp>
        <stp/>
        <stp>T</stp>
        <tr r="B25" s="11"/>
        <tr r="B272" s="1"/>
      </tp>
      <tp t="s">
        <v>South Korean Won / Malaysian Ringgit</v>
        <stp/>
        <stp>ContractData</stp>
        <stp>X.US.CQGKRWMYR</stp>
        <stp>LongDescription</stp>
        <stp/>
        <stp>T</stp>
        <tr r="B273" s="1"/>
        <tr r="B26" s="11"/>
      </tp>
      <tp t="s">
        <v>World Currency Unit WOCU / Malaysian Ringgit</v>
        <stp/>
        <stp>ContractData</stp>
        <stp>X.US.CQGXCUMYR</stp>
        <stp>LongDescription</stp>
        <stp/>
        <stp>T</stp>
        <tr r="B443" s="1"/>
        <tr r="B142" s="13"/>
      </tp>
      <tp t="s">
        <v>Samoan Tala / US Dollar</v>
        <stp/>
        <stp>ContractData</stp>
        <stp>X.US.CQGWSTUSD</stp>
        <stp>LongDescription</stp>
        <stp/>
        <stp>T</stp>
        <tr r="B253" s="1"/>
        <tr r="B2" s="11"/>
      </tp>
      <tp t="s">
        <v>Argentine Peso / Brazilian Real</v>
        <stp/>
        <stp>ContractData</stp>
        <stp>X.US.CQGARSBRL</stp>
        <stp>LongDescription</stp>
        <stp/>
        <stp>T</stp>
        <tr r="B2" s="3"/>
        <tr r="B2" s="1"/>
      </tp>
      <tp t="s">
        <v>Israeli New Sheqel / Brazilian Real</v>
        <stp/>
        <stp>ContractData</stp>
        <stp>X.US.CQGILSBRL</stp>
        <stp>LongDescription</stp>
        <stp/>
        <stp>T</stp>
        <tr r="B165" s="1"/>
        <tr r="B23" s="7"/>
      </tp>
      <tp t="s">
        <v>Malaysian Ringgit / Special Drawing Rights</v>
        <stp/>
        <stp>ContractData</stp>
        <stp>X.US.CQGMYRXDR</stp>
        <stp>LongDescription</stp>
        <stp/>
        <stp>T</stp>
        <tr r="B210" s="1"/>
        <tr r="B22" s="9"/>
      </tp>
      <tp t="s">
        <v>Euro / South African Rand</v>
        <stp/>
        <stp>ContractData</stp>
        <stp>X.US.CQGEURZAR</stp>
        <stp>LongDescription</stp>
        <stp/>
        <stp>T</stp>
        <tr r="B35" s="6"/>
        <tr r="B137" s="1"/>
      </tp>
      <tp t="s">
        <v>Malaysian Ringgit / South African Rand</v>
        <stp/>
        <stp>ContractData</stp>
        <stp>X.US.CQGMYRZAR</stp>
        <stp>LongDescription</stp>
        <stp/>
        <stp>T</stp>
        <tr r="B20" s="9"/>
        <tr r="B208" s="1"/>
      </tp>
      <tp t="s">
        <v>Euro / Peruvian Nuevo Sol</v>
        <stp/>
        <stp>ContractData</stp>
        <stp>X.US.CQGEURPEN</stp>
        <stp>LongDescription</stp>
        <stp/>
        <stp>T</stp>
        <tr r="B27" s="6"/>
        <tr r="B129" s="1"/>
      </tp>
      <tp t="s">
        <v>Malaysian Ringgit / Pakistani Rupee</v>
        <stp/>
        <stp>ContractData</stp>
        <stp>X.US.CQGMYRPKR</stp>
        <stp>LongDescription</stp>
        <stp/>
        <stp>T</stp>
        <tr r="B204" s="1"/>
        <tr r="B16" s="9"/>
      </tp>
      <tp t="s">
        <v>Malaysian Ringgit / Philippinian Peso</v>
        <stp/>
        <stp>ContractData</stp>
        <stp>X.US.CQGMYRPHP</stp>
        <stp>LongDescription</stp>
        <stp/>
        <stp>T</stp>
        <tr r="B205" s="1"/>
        <tr r="B17" s="9"/>
      </tp>
      <tp t="s">
        <v>Euro / Polish Zloty</v>
        <stp/>
        <stp>ContractData</stp>
        <stp>X.US.CQGEURPLN</stp>
        <stp>LongDescription</stp>
        <stp/>
        <stp>T</stp>
        <tr r="B131" s="1"/>
        <tr r="B29" s="6"/>
      </tp>
      <tp t="s">
        <v>Euro / Philippinian Peso</v>
        <stp/>
        <stp>ContractData</stp>
        <stp>X.US.CQGEURPHP</stp>
        <stp>LongDescription</stp>
        <stp/>
        <stp>T</stp>
        <tr r="B130" s="1"/>
        <tr r="B28" s="6"/>
      </tp>
      <tp t="s">
        <v>Euro / Qatari Rial</v>
        <stp/>
        <stp>ContractData</stp>
        <stp>X.US.CQGEURQAR</stp>
        <stp>LongDescription</stp>
        <stp/>
        <stp>T</stp>
        <tr r="B132" s="1"/>
        <tr r="B30" s="6"/>
      </tp>
      <tp t="s">
        <v>Euro / Romanian Leu</v>
        <stp/>
        <stp>ContractData</stp>
        <stp>X.US.CQGEURRON</stp>
        <stp>LongDescription</stp>
        <stp/>
        <stp>T</stp>
        <tr r="B133" s="1"/>
        <tr r="B31" s="6"/>
      </tp>
      <tp t="s">
        <v>Euro / Russian Ruble</v>
        <stp/>
        <stp>ContractData</stp>
        <stp>X.US.CQGEURRUB</stp>
        <stp>LongDescription</stp>
        <stp/>
        <stp>T</stp>
        <tr r="B134" s="1"/>
        <tr r="B32" s="6"/>
      </tp>
      <tp t="s">
        <v>Malaysian Ringgit / Russian Ruble</v>
        <stp/>
        <stp>ContractData</stp>
        <stp>X.US.CQGMYRRUB</stp>
        <stp>LongDescription</stp>
        <stp/>
        <stp>T</stp>
        <tr r="B206" s="1"/>
        <tr r="B18" s="9"/>
      </tp>
      <tp t="s">
        <v>Euro / Singapore Dollar</v>
        <stp/>
        <stp>ContractData</stp>
        <stp>X.US.CQGEURSGD</stp>
        <stp>LongDescription</stp>
        <stp/>
        <stp>T</stp>
        <tr r="B34" s="6"/>
        <tr r="B136" s="1"/>
      </tp>
      <tp t="s">
        <v>Euro / Swedish Krona</v>
        <stp/>
        <stp>ContractData</stp>
        <stp>X.US.CQGEURSEK</stp>
        <stp>LongDescription</stp>
        <stp/>
        <stp>T</stp>
        <tr r="B140" s="1"/>
        <tr r="B38" s="6"/>
      </tp>
      <tp t="s">
        <v>Euro / Saudi Arabia Riyal</v>
        <stp/>
        <stp>ContractData</stp>
        <stp>X.US.CQGEURSAR</stp>
        <stp>LongDescription</stp>
        <stp/>
        <stp>T</stp>
        <tr r="B135" s="1"/>
        <tr r="B33" s="6"/>
      </tp>
      <tp t="s">
        <v>Malaysian Ringgit / Singapore Dollar</v>
        <stp/>
        <stp>ContractData</stp>
        <stp>X.US.CQGMYRSGD</stp>
        <stp>LongDescription</stp>
        <stp/>
        <stp>T</stp>
        <tr r="B19" s="9"/>
        <tr r="B207" s="1"/>
      </tp>
      <tp t="s">
        <v>Malaysian Ringgit / Swedish Krona</v>
        <stp/>
        <stp>ContractData</stp>
        <stp>X.US.CQGMYRSEK</stp>
        <stp>LongDescription</stp>
        <stp/>
        <stp>T</stp>
        <tr r="B211" s="1"/>
        <tr r="B23" s="9"/>
      </tp>
      <tp t="s">
        <v>Euro / Surinamese Dollar</v>
        <stp/>
        <stp>ContractData</stp>
        <stp>X.US.CQGEURSRD</stp>
        <stp>LongDescription</stp>
        <stp/>
        <stp>T</stp>
        <tr r="B139" s="1"/>
        <tr r="B37" s="6"/>
      </tp>
      <tp t="s">
        <v>Malaysian Ringgit / Tunisian Dinar</v>
        <stp/>
        <stp>ContractData</stp>
        <stp>X.US.CQGMYRTND</stp>
        <stp>LongDescription</stp>
        <stp/>
        <stp>T</stp>
        <tr r="B27" s="9"/>
        <tr r="B215" s="1"/>
      </tp>
      <tp t="s">
        <v>Malaysian Ringgit / Thai Baht</v>
        <stp/>
        <stp>ContractData</stp>
        <stp>X.US.CQGMYRTHB</stp>
        <stp>LongDescription</stp>
        <stp/>
        <stp>T</stp>
        <tr r="B214" s="1"/>
        <tr r="B26" s="9"/>
      </tp>
      <tp t="s">
        <v>Euro / Tunisian Dinar</v>
        <stp/>
        <stp>ContractData</stp>
        <stp>X.US.CQGEURTND</stp>
        <stp>LongDescription</stp>
        <stp/>
        <stp>T</stp>
        <tr r="B42" s="6"/>
        <tr r="B144" s="1"/>
      </tp>
      <tp t="s">
        <v>Euro / Thai Baht</v>
        <stp/>
        <stp>ContractData</stp>
        <stp>X.US.CQGEURTHB</stp>
        <stp>LongDescription</stp>
        <stp/>
        <stp>T</stp>
        <tr r="B143" s="1"/>
        <tr r="B41" s="6"/>
      </tp>
      <tp t="s">
        <v>Euro / Taiwanese Dollar</v>
        <stp/>
        <stp>ContractData</stp>
        <stp>X.US.CQGEURTWD</stp>
        <stp>LongDescription</stp>
        <stp/>
        <stp>T</stp>
        <tr r="B142" s="1"/>
        <tr r="B40" s="6"/>
      </tp>
      <tp t="s">
        <v>Euro / Turkish Lira</v>
        <stp/>
        <stp>ContractData</stp>
        <stp>X.US.CQGEURTRY</stp>
        <stp>LongDescription</stp>
        <stp/>
        <stp>T</stp>
        <tr r="B145" s="1"/>
        <tr r="B43" s="6"/>
      </tp>
      <tp t="s">
        <v>Malaysian Ringgit / Taiwanese Dollar</v>
        <stp/>
        <stp>ContractData</stp>
        <stp>X.US.CQGMYRTWD</stp>
        <stp>LongDescription</stp>
        <stp/>
        <stp>T</stp>
        <tr r="B213" s="1"/>
        <tr r="B25" s="9"/>
      </tp>
      <tp t="s">
        <v>Euro / Ukrainian Hryvna</v>
        <stp/>
        <stp>ContractData</stp>
        <stp>X.US.CQGEURUAH</stp>
        <stp>LongDescription</stp>
        <stp/>
        <stp>T</stp>
        <tr r="B146" s="1"/>
        <tr r="B44" s="6"/>
      </tp>
      <tp t="s">
        <v>Euro / US Dollar</v>
        <stp/>
        <stp>ContractData</stp>
        <stp>X.US.CQGEURUSD</stp>
        <stp>LongDescription</stp>
        <stp/>
        <stp>T</stp>
        <tr r="B148" s="1"/>
        <tr r="B46" s="6"/>
      </tp>
      <tp t="s">
        <v>Malaysian Ringgit / US Dollar</v>
        <stp/>
        <stp>ContractData</stp>
        <stp>X.US.CQGMYRUSD</stp>
        <stp>LongDescription</stp>
        <stp/>
        <stp>T</stp>
        <tr r="B28" s="9"/>
        <tr r="B216" s="1"/>
      </tp>
      <tp t="s">
        <v>Euro / Uruguayan Peso</v>
        <stp/>
        <stp>ContractData</stp>
        <stp>X.US.CQGEURUYU</stp>
        <stp>LongDescription</stp>
        <stp/>
        <stp>T</stp>
        <tr r="B147" s="1"/>
        <tr r="B45" s="6"/>
      </tp>
      <tp t="s">
        <v>Malaysian Ringgit / Hong Kong Dollar</v>
        <stp/>
        <stp>ContractData</stp>
        <stp>X.US.CQGMYRHKD</stp>
        <stp>LongDescription</stp>
        <stp/>
        <stp>T</stp>
        <tr r="B198" s="1"/>
        <tr r="B10" s="9"/>
      </tp>
      <tp t="s">
        <v>Euro / Hong Kong Dollar</v>
        <stp/>
        <stp>ContractData</stp>
        <stp>X.US.CQGEURHKD</stp>
        <stp>LongDescription</stp>
        <stp/>
        <stp>T</stp>
        <tr r="B13" s="6"/>
        <tr r="B115" s="1"/>
      </tp>
      <tp t="s">
        <v>Euro / Hungarian Forint</v>
        <stp/>
        <stp>ContractData</stp>
        <stp>X.US.CQGEURHUF</stp>
        <stp>LongDescription</stp>
        <stp/>
        <stp>T</stp>
        <tr r="B116" s="1"/>
        <tr r="B14" s="6"/>
      </tp>
      <tp t="s">
        <v>Malaysian Ringgit / Indian Rupee</v>
        <stp/>
        <stp>ContractData</stp>
        <stp>X.US.CQGMYRINR</stp>
        <stp>LongDescription</stp>
        <stp/>
        <stp>T</stp>
        <tr r="B11" s="9"/>
        <tr r="B199" s="1"/>
      </tp>
      <tp t="s">
        <v>Euro / Indonesian Rupiah</v>
        <stp/>
        <stp>ContractData</stp>
        <stp>X.US.CQGEURIDR</stp>
        <stp>LongDescription</stp>
        <stp/>
        <stp>T</stp>
        <tr r="B119" s="1"/>
        <tr r="B17" s="6"/>
      </tp>
      <tp t="s">
        <v>Euro / Indian Rupee</v>
        <stp/>
        <stp>ContractData</stp>
        <stp>X.US.CQGEURINR</stp>
        <stp>LongDescription</stp>
        <stp/>
        <stp>T</stp>
        <tr r="B118" s="1"/>
        <tr r="B16" s="6"/>
      </tp>
      <tp t="s">
        <v>Malaysian Ringgit / InvestDigital</v>
        <stp/>
        <stp>ContractData</stp>
        <stp>X.US.CQGMYRIDT</stp>
        <stp>LongDescription</stp>
        <stp/>
        <stp>T</stp>
        <tr r="B201" s="1"/>
        <tr r="B13" s="9"/>
      </tp>
      <tp t="s">
        <v>Malaysian Ringgit / Indonesian Rupiah</v>
        <stp/>
        <stp>ContractData</stp>
        <stp>X.US.CQGMYRIDR</stp>
        <stp>LongDescription</stp>
        <stp/>
        <stp>T</stp>
        <tr r="B12" s="9"/>
        <tr r="B200" s="1"/>
      </tp>
      <tp t="s">
        <v>Euro / Israeli New Sheqel</v>
        <stp/>
        <stp>ContractData</stp>
        <stp>X.US.CQGEURILS</stp>
        <stp>LongDescription</stp>
        <stp/>
        <stp>T</stp>
        <tr r="B18" s="6"/>
        <tr r="B120" s="1"/>
      </tp>
      <tp t="s">
        <v>Euro / Icelandic Krona</v>
        <stp/>
        <stp>ContractData</stp>
        <stp>X.US.CQGEURISK</stp>
        <stp>LongDescription</stp>
        <stp/>
        <stp>T</stp>
        <tr r="B117" s="1"/>
        <tr r="B15" s="6"/>
      </tp>
      <tp t="s">
        <v>South African Rand / Japanese Yen</v>
        <stp/>
        <stp>ContractData</stp>
        <stp>X.US.CQGZARJPY</stp>
        <stp>LongDescription</stp>
        <stp/>
        <stp>T</stp>
        <tr r="B267" s="1"/>
        <tr r="B19" s="11"/>
      </tp>
      <tp t="s">
        <v>Euro / Japanese Yen</v>
        <stp/>
        <stp>ContractData</stp>
        <stp>X.US.CQGEURJPY</stp>
        <stp>LongDescription</stp>
        <stp/>
        <stp>T</stp>
        <tr r="B19" s="6"/>
        <tr r="B121" s="1"/>
      </tp>
      <tp t="s">
        <v>Malaysian Ringgit / Japanese Yen</v>
        <stp/>
        <stp>ContractData</stp>
        <stp>X.US.CQGMYRJPY</stp>
        <stp>LongDescription</stp>
        <stp/>
        <stp>T</stp>
        <tr r="B202" s="1"/>
        <tr r="B14" s="9"/>
      </tp>
      <tp t="s">
        <v>Euro / Kenyan Shilling</v>
        <stp/>
        <stp>ContractData</stp>
        <stp>X.US.CQGEURKES</stp>
        <stp>LongDescription</stp>
        <stp/>
        <stp>T</stp>
        <tr r="B122" s="1"/>
        <tr r="B20" s="6"/>
      </tp>
      <tp t="s">
        <v>Euro / South Korean Won</v>
        <stp/>
        <stp>ContractData</stp>
        <stp>X.US.CQGEURKRW</stp>
        <stp>LongDescription</stp>
        <stp/>
        <stp>T</stp>
        <tr r="B138" s="1"/>
        <tr r="B36" s="6"/>
      </tp>
      <tp t="s">
        <v>Indonesian Rupiah / South Korean Won</v>
        <stp/>
        <stp>ContractData</stp>
        <stp>X.US.CQGIDRKRW</stp>
        <stp>LongDescription</stp>
        <stp/>
        <stp>T</stp>
        <tr r="B164" s="1"/>
        <tr r="B21" s="7"/>
      </tp>
      <tp t="s">
        <v>Malaysian Ringgit / South Korean Won</v>
        <stp/>
        <stp>ContractData</stp>
        <stp>X.US.CQGMYRKRW</stp>
        <stp>LongDescription</stp>
        <stp/>
        <stp>T</stp>
        <tr r="B209" s="1"/>
        <tr r="B21" s="9"/>
      </tp>
      <tp t="s">
        <v>South African Rand / Mexican Peso</v>
        <stp/>
        <stp>ContractData</stp>
        <stp>X.US.CQGZARMXN</stp>
        <stp>LongDescription</stp>
        <stp/>
        <stp>T</stp>
        <tr r="B269" s="1"/>
        <tr r="B21" s="11"/>
      </tp>
      <tp t="s">
        <v>South African Rand / Malaysian Ringgit</v>
        <stp/>
        <stp>ContractData</stp>
        <stp>X.US.CQGZARMYR</stp>
        <stp>LongDescription</stp>
        <stp/>
        <stp>T</stp>
        <tr r="B20" s="11"/>
        <tr r="B268" s="1"/>
      </tp>
      <tp t="s">
        <v>Euro / Moroccan Dirham</v>
        <stp/>
        <stp>ContractData</stp>
        <stp>X.US.CQGEURMAD</stp>
        <stp>LongDescription</stp>
        <stp/>
        <stp>T</stp>
        <tr r="B125" s="1"/>
        <tr r="B23" s="6"/>
      </tp>
      <tp t="s">
        <v>Indian Rupee / Malaysian Ringgit</v>
        <stp/>
        <stp>ContractData</stp>
        <stp>X.US.CQGINRMYR</stp>
        <stp>LongDescription</stp>
        <stp/>
        <stp>T</stp>
        <tr r="B17" s="7"/>
        <tr r="B161" s="1"/>
      </tp>
      <tp t="s">
        <v>Indonesian Rupiah / Malaysian Ringgit</v>
        <stp/>
        <stp>ContractData</stp>
        <stp>X.US.CQGIDRMYR</stp>
        <stp>LongDescription</stp>
        <stp/>
        <stp>T</stp>
        <tr r="B163" s="1"/>
        <tr r="B20" s="7"/>
      </tp>
      <tp t="s">
        <v>Euro / Malaysian Ringgit</v>
        <stp/>
        <stp>ContractData</stp>
        <stp>X.US.CQGEURMYR</stp>
        <stp>LongDescription</stp>
        <stp/>
        <stp>T</stp>
        <tr r="B21" s="6"/>
        <tr r="B123" s="1"/>
      </tp>
      <tp t="s">
        <v>Euro / Mexican Peso</v>
        <stp/>
        <stp>ContractData</stp>
        <stp>X.US.CQGEURMXN</stp>
        <stp>LongDescription</stp>
        <stp/>
        <stp>T</stp>
        <tr r="B124" s="1"/>
        <tr r="B22" s="6"/>
      </tp>
      <tp t="s">
        <v>Euro / Nigerian Naira</v>
        <stp/>
        <stp>ContractData</stp>
        <stp>X.US.CQGEURNGN</stp>
        <stp>LongDescription</stp>
        <stp/>
        <stp>T</stp>
        <tr r="B25" s="6"/>
        <tr r="B127" s="1"/>
      </tp>
      <tp t="s">
        <v>Euro / Norwegian Krone</v>
        <stp/>
        <stp>ContractData</stp>
        <stp>X.US.CQGEURNOK</stp>
        <stp>LongDescription</stp>
        <stp/>
        <stp>T</stp>
        <tr r="B26" s="6"/>
        <tr r="B128" s="1"/>
      </tp>
      <tp t="s">
        <v>Malaysian Ringgit / New Zealand Dollar</v>
        <stp/>
        <stp>ContractData</stp>
        <stp>X.US.CQGMYRNZD</stp>
        <stp>LongDescription</stp>
        <stp/>
        <stp>T</stp>
        <tr r="B203" s="1"/>
        <tr r="B15" s="9"/>
      </tp>
      <tp t="s">
        <v>Euro / New Zealand Dollar</v>
        <stp/>
        <stp>ContractData</stp>
        <stp>X.US.CQGEURNZD</stp>
        <stp>LongDescription</stp>
        <stp/>
        <stp>T</stp>
        <tr r="B126" s="1"/>
        <tr r="B24" s="6"/>
      </tp>
      <tp t="s">
        <v>Euro / Australian Dollar</v>
        <stp/>
        <stp>ContractData</stp>
        <stp>X.US.CQGEURAUD</stp>
        <stp>LongDescription</stp>
        <stp/>
        <stp>T</stp>
        <tr r="B3" s="6"/>
        <tr r="B105" s="1"/>
      </tp>
      <tp t="s">
        <v>Euro / Argentine Peso</v>
        <stp/>
        <stp>ContractData</stp>
        <stp>X.US.CQGEURARS</stp>
        <stp>LongDescription</stp>
        <stp/>
        <stp>T</stp>
        <tr r="B2" s="6"/>
        <tr r="B104" s="1"/>
      </tp>
      <tp t="s">
        <v>Malaysian Ringgit / Australian Dollar</v>
        <stp/>
        <stp>ContractData</stp>
        <stp>X.US.CQGMYRAUD</stp>
        <stp>LongDescription</stp>
        <stp/>
        <stp>T</stp>
        <tr r="B190" s="1"/>
        <tr r="B2" s="9"/>
      </tp>
      <tp t="s">
        <v>Euro / Brazilian Real</v>
        <stp/>
        <stp>ContractData</stp>
        <stp>X.US.CQGEURBRL</stp>
        <stp>LongDescription</stp>
        <stp/>
        <stp>T</stp>
        <tr r="B106" s="1"/>
        <tr r="B4" s="6"/>
      </tp>
      <tp t="s">
        <v>Indonesian Rupiah / Brazilian Real</v>
        <stp/>
        <stp>ContractData</stp>
        <stp>X.US.CQGIDRBRL</stp>
        <stp>LongDescription</stp>
        <stp/>
        <stp>T</stp>
        <tr r="B162" s="1"/>
        <tr r="B19" s="7"/>
      </tp>
      <tp t="s">
        <v>Malaysian Ringgit / Brazilian Real</v>
        <stp/>
        <stp>ContractData</stp>
        <stp>X.US.CQGMYRBRL</stp>
        <stp>LongDescription</stp>
        <stp/>
        <stp>T</stp>
        <tr r="B3" s="9"/>
        <tr r="B191" s="1"/>
      </tp>
      <tp t="s">
        <v>Malaysian Ringgit / Chinese Yuan (Offshore)</v>
        <stp/>
        <stp>ContractData</stp>
        <stp>X.US.CQGMYRCNH</stp>
        <stp>LongDescription</stp>
        <stp/>
        <stp>T</stp>
        <tr r="B194" s="1"/>
        <tr r="B6" s="9"/>
      </tp>
      <tp t="s">
        <v>Malaysian Ringgit / Chinese Yuan (Renminbi)</v>
        <stp/>
        <stp>ContractData</stp>
        <stp>X.US.CQGMYRCNY</stp>
        <stp>LongDescription</stp>
        <stp/>
        <stp>T</stp>
        <tr r="B195" s="1"/>
        <tr r="B7" s="9"/>
      </tp>
      <tp t="s">
        <v>Euro / Canadian Dollar</v>
        <stp/>
        <stp>ContractData</stp>
        <stp>X.US.CQGEURCAD</stp>
        <stp>LongDescription</stp>
        <stp/>
        <stp>T</stp>
        <tr r="B108" s="1"/>
        <tr r="B6" s="6"/>
      </tp>
      <tp t="s">
        <v>Malaysian Ringgit / Swiss Franc</v>
        <stp/>
        <stp>ContractData</stp>
        <stp>X.US.CQGMYRCHF</stp>
        <stp>LongDescription</stp>
        <stp/>
        <stp>T</stp>
        <tr r="B24" s="9"/>
        <tr r="B212" s="1"/>
      </tp>
      <tp t="s">
        <v>Euro / Chinese Yuan (Offshore)</v>
        <stp/>
        <stp>ContractData</stp>
        <stp>X.US.CQGEURCNH</stp>
        <stp>LongDescription</stp>
        <stp/>
        <stp>T</stp>
        <tr r="B110" s="1"/>
        <tr r="B8" s="6"/>
      </tp>
      <tp t="s">
        <v>Euro / Chinese Yuan (Renminbi)</v>
        <stp/>
        <stp>ContractData</stp>
        <stp>X.US.CQGEURCNY</stp>
        <stp>LongDescription</stp>
        <stp/>
        <stp>T</stp>
        <tr r="B9" s="6"/>
        <tr r="B111" s="1"/>
      </tp>
      <tp t="s">
        <v>Euro / Chilean Peso</v>
        <stp/>
        <stp>ContractData</stp>
        <stp>X.US.CQGEURCLP</stp>
        <stp>LongDescription</stp>
        <stp/>
        <stp>T</stp>
        <tr r="B109" s="1"/>
        <tr r="B7" s="6"/>
      </tp>
      <tp t="s">
        <v>Malaysian Ringgit / Canadian Dollar</v>
        <stp/>
        <stp>ContractData</stp>
        <stp>X.US.CQGMYRCAD</stp>
        <stp>LongDescription</stp>
        <stp/>
        <stp>T</stp>
        <tr r="B5" s="9"/>
        <tr r="B193" s="1"/>
      </tp>
      <tp t="s">
        <v>Euro / Swiss Franc</v>
        <stp/>
        <stp>ContractData</stp>
        <stp>X.US.CQGEURCHF</stp>
        <stp>LongDescription</stp>
        <stp/>
        <stp>T</stp>
        <tr r="B141" s="1"/>
        <tr r="B39" s="6"/>
      </tp>
      <tp t="s">
        <v>South African Rand / Swiss Franc</v>
        <stp/>
        <stp>ContractData</stp>
        <stp>X.US.CQGZARCHF</stp>
        <stp>LongDescription</stp>
        <stp/>
        <stp>T</stp>
        <tr r="B270" s="1"/>
        <tr r="B22" s="11"/>
      </tp>
      <tp t="s">
        <v>Euro / Czech Republic Koruna</v>
        <stp/>
        <stp>ContractData</stp>
        <stp>X.US.CQGEURCZK</stp>
        <stp>LongDescription</stp>
        <stp/>
        <stp>T</stp>
        <tr r="B10" s="6"/>
        <tr r="B112" s="1"/>
      </tp>
      <tp t="s">
        <v>Malaysian Ringgit / Danish Krone</v>
        <stp/>
        <stp>ContractData</stp>
        <stp>X.US.CQGMYRDKK</stp>
        <stp>LongDescription</stp>
        <stp/>
        <stp>T</stp>
        <tr r="B8" s="9"/>
        <tr r="B196" s="1"/>
      </tp>
      <tp t="s">
        <v>Euro / Danish Krone</v>
        <stp/>
        <stp>ContractData</stp>
        <stp>X.US.CQGEURDKK</stp>
        <stp>LongDescription</stp>
        <stp/>
        <stp>T</stp>
        <tr r="B11" s="6"/>
        <tr r="B113" s="1"/>
      </tp>
      <tp t="s">
        <v>Euro / Egyptian Pound</v>
        <stp/>
        <stp>ContractData</stp>
        <stp>X.US.CQGEUREGP</stp>
        <stp>LongDescription</stp>
        <stp/>
        <stp>T</stp>
        <tr r="B114" s="1"/>
        <tr r="B12" s="6"/>
      </tp>
      <tp t="s">
        <v>Malaysian Ringgit / Euro</v>
        <stp/>
        <stp>ContractData</stp>
        <stp>X.US.CQGMYREUR</stp>
        <stp>LongDescription</stp>
        <stp/>
        <stp>T</stp>
        <tr r="B197" s="1"/>
        <tr r="B9" s="9"/>
      </tp>
      <tp t="s">
        <v>Euro / British Pound</v>
        <stp/>
        <stp>ContractData</stp>
        <stp>X.US.CQGEURGBP</stp>
        <stp>LongDescription</stp>
        <stp/>
        <stp>T</stp>
        <tr r="B107" s="1"/>
        <tr r="B5" s="6"/>
      </tp>
      <tp t="s">
        <v>Malaysian Ringgit / British Pound</v>
        <stp/>
        <stp>ContractData</stp>
        <stp>X.US.CQGMYRGBP</stp>
        <stp>LongDescription</stp>
        <stp/>
        <stp>T</stp>
        <tr r="B4" s="9"/>
        <tr r="B192" s="1"/>
      </tp>
      <tp t="s">
        <v>South African Rand / British Pound</v>
        <stp/>
        <stp>ContractData</stp>
        <stp>X.US.CQGZARGBP</stp>
        <stp>LongDescription</stp>
        <stp/>
        <stp>T</stp>
        <tr r="B266" s="1"/>
        <tr r="B18" s="11"/>
      </tp>
      <tp>
        <v>45419.272627314815</v>
        <stp/>
        <stp>SystemInfo</stp>
        <stp>Linetime</stp>
        <tr r="S1" s="4"/>
        <tr r="S1" s="12"/>
        <tr r="S1" s="13"/>
        <tr r="S1" s="3"/>
        <tr r="S1" s="5"/>
        <tr r="S1" s="6"/>
        <tr r="S1" s="7"/>
        <tr r="S1" s="8"/>
        <tr r="S1" s="9"/>
        <tr r="S1" s="11"/>
        <tr r="S1" s="1"/>
        <tr r="S1" s="10"/>
      </tp>
      <tp t="s">
        <v>British Pound / South African Rand</v>
        <stp/>
        <stp>ContractData</stp>
        <stp>X.US.CQGGBPZAR</stp>
        <stp>LongDescription</stp>
        <stp/>
        <stp>T</stp>
        <tr r="B72" s="1"/>
        <tr r="B53" s="4"/>
      </tp>
      <tp t="s">
        <v>British Pound / Peruvian Nuevo Sol</v>
        <stp/>
        <stp>ContractData</stp>
        <stp>X.US.CQGGBPPEN</stp>
        <stp>LongDescription</stp>
        <stp/>
        <stp>T</stp>
        <tr r="B65" s="1"/>
        <tr r="B46" s="4"/>
      </tp>
      <tp t="s">
        <v>British Pound / Polish Zloty</v>
        <stp/>
        <stp>ContractData</stp>
        <stp>X.US.CQGGBPPLN</stp>
        <stp>LongDescription</stp>
        <stp/>
        <stp>T</stp>
        <tr r="B48" s="4"/>
        <tr r="B67" s="1"/>
      </tp>
      <tp t="s">
        <v>British Pound / Philippinian Peso</v>
        <stp/>
        <stp>ContractData</stp>
        <stp>X.US.CQGGBPPHP</stp>
        <stp>LongDescription</stp>
        <stp/>
        <stp>T</stp>
        <tr r="B47" s="4"/>
        <tr r="B66" s="1"/>
      </tp>
      <tp t="s">
        <v>British Pound / Romanian Leu</v>
        <stp/>
        <stp>ContractData</stp>
        <stp>X.US.CQGGBPRON</stp>
        <stp>LongDescription</stp>
        <stp/>
        <stp>T</stp>
        <tr r="B49" s="4"/>
        <tr r="B68" s="1"/>
      </tp>
      <tp t="s">
        <v>British Pound / Russian Ruble</v>
        <stp/>
        <stp>ContractData</stp>
        <stp>X.US.CQGGBPRUB</stp>
        <stp>LongDescription</stp>
        <stp/>
        <stp>T</stp>
        <tr r="B69" s="1"/>
        <tr r="B50" s="4"/>
      </tp>
      <tp t="s">
        <v>British Pound / Swedish Krona</v>
        <stp/>
        <stp>ContractData</stp>
        <stp>X.US.CQGGBPSEK</stp>
        <stp>LongDescription</stp>
        <stp/>
        <stp>T</stp>
        <tr r="B74" s="1"/>
        <tr r="B55" s="4"/>
      </tp>
      <tp t="s">
        <v>British Pound / Singapore Dollar</v>
        <stp/>
        <stp>ContractData</stp>
        <stp>X.US.CQGGBPSGD</stp>
        <stp>LongDescription</stp>
        <stp/>
        <stp>T</stp>
        <tr r="B71" s="1"/>
        <tr r="B52" s="4"/>
      </tp>
      <tp t="s">
        <v>British Pound / Saudi Arabia Riyal</v>
        <stp/>
        <stp>ContractData</stp>
        <stp>X.US.CQGGBPSAR</stp>
        <stp>LongDescription</stp>
        <stp/>
        <stp>T</stp>
        <tr r="B51" s="4"/>
        <tr r="B70" s="1"/>
      </tp>
      <tp t="s">
        <v>British Pound / Thai Baht</v>
        <stp/>
        <stp>ContractData</stp>
        <stp>X.US.CQGGBPTHB</stp>
        <stp>LongDescription</stp>
        <stp/>
        <stp>T</stp>
        <tr r="B77" s="1"/>
        <tr r="B58" s="4"/>
      </tp>
      <tp t="s">
        <v>British Pound / Taiwanese Dollar</v>
        <stp/>
        <stp>ContractData</stp>
        <stp>X.US.CQGGBPTWD</stp>
        <stp>LongDescription</stp>
        <stp/>
        <stp>T</stp>
        <tr r="B57" s="4"/>
        <tr r="B76" s="1"/>
      </tp>
      <tp t="s">
        <v>British Pound / Turkish Lira</v>
        <stp/>
        <stp>ContractData</stp>
        <stp>X.US.CQGGBPTRY</stp>
        <stp>LongDescription</stp>
        <stp/>
        <stp>T</stp>
        <tr r="B78" s="1"/>
        <tr r="B59" s="4"/>
      </tp>
      <tp t="s">
        <v>Tongan Pa'anga / US Dollar</v>
        <stp/>
        <stp>ContractData</stp>
        <stp>X.US.CQGTOPUSD</stp>
        <stp>LongDescription</stp>
        <stp/>
        <stp>T</stp>
        <tr r="B302" s="1"/>
        <tr r="B16" s="12"/>
      </tp>
      <tp t="s">
        <v>British Pound / US Dollar</v>
        <stp/>
        <stp>ContractData</stp>
        <stp>X.US.CQGGBPUSD</stp>
        <stp>LongDescription</stp>
        <stp/>
        <stp>T</stp>
        <tr r="B80" s="1"/>
        <tr r="B61" s="4"/>
      </tp>
      <tp t="s">
        <v>British Pound / Hong Kong Dollar</v>
        <stp/>
        <stp>ContractData</stp>
        <stp>X.US.CQGGBPHKD</stp>
        <stp>LongDescription</stp>
        <stp/>
        <stp>T</stp>
        <tr r="B53" s="1"/>
        <tr r="B34" s="4"/>
      </tp>
      <tp t="s">
        <v>British Pound / Hungarian Forint</v>
        <stp/>
        <stp>ContractData</stp>
        <stp>X.US.CQGGBPHUF</stp>
        <stp>LongDescription</stp>
        <stp/>
        <stp>T</stp>
        <tr r="B54" s="1"/>
        <tr r="B35" s="4"/>
      </tp>
      <tp t="s">
        <v>British Pound / Indonesian Rupiah</v>
        <stp/>
        <stp>ContractData</stp>
        <stp>X.US.CQGGBPIDR</stp>
        <stp>LongDescription</stp>
        <stp/>
        <stp>T</stp>
        <tr r="B56" s="1"/>
        <tr r="B37" s="4"/>
      </tp>
      <tp t="s">
        <v>British Pound / Israeli New Sheqel</v>
        <stp/>
        <stp>ContractData</stp>
        <stp>X.US.CQGGBPILS</stp>
        <stp>LongDescription</stp>
        <stp/>
        <stp>T</stp>
        <tr r="B38" s="4"/>
        <tr r="B57" s="1"/>
      </tp>
      <tp t="s">
        <v>British Pound / Indian Rupee</v>
        <stp/>
        <stp>ContractData</stp>
        <stp>X.US.CQGGBPINR</stp>
        <stp>LongDescription</stp>
        <stp/>
        <stp>T</stp>
        <tr r="B55" s="1"/>
        <tr r="B36" s="4"/>
      </tp>
      <tp t="s">
        <v>Philippinian Peso / Japanese Yen</v>
        <stp/>
        <stp>ContractData</stp>
        <stp>X.US.CQGPHPJPY</stp>
        <stp>LongDescription</stp>
        <stp/>
        <stp>T</stp>
        <tr r="B243" s="1"/>
        <tr r="B28" s="10"/>
      </tp>
      <tp t="s">
        <v>British Pound / Japanese Yen</v>
        <stp/>
        <stp>ContractData</stp>
        <stp>X.US.CQGGBPJPY</stp>
        <stp>LongDescription</stp>
        <stp/>
        <stp>T</stp>
        <tr r="B58" s="1"/>
        <tr r="B39" s="4"/>
      </tp>
      <tp t="s">
        <v>Philippinian Peso / South Korean Won</v>
        <stp/>
        <stp>ContractData</stp>
        <stp>X.US.CQGPHPKRW</stp>
        <stp>LongDescription</stp>
        <stp/>
        <stp>T</stp>
        <tr r="B245" s="1"/>
        <tr r="B30" s="10"/>
      </tp>
      <tp t="s">
        <v>British Pound / Kuwaiti Dinar</v>
        <stp/>
        <stp>ContractData</stp>
        <stp>X.US.CQGGBPKWD</stp>
        <stp>LongDescription</stp>
        <stp/>
        <stp>T</stp>
        <tr r="B40" s="4"/>
        <tr r="B59" s="1"/>
      </tp>
      <tp t="s">
        <v>British Pound / South Korean Won</v>
        <stp/>
        <stp>ContractData</stp>
        <stp>X.US.CQGGBPKRW</stp>
        <stp>LongDescription</stp>
        <stp/>
        <stp>T</stp>
        <tr r="B73" s="1"/>
        <tr r="B54" s="4"/>
      </tp>
      <tp t="s">
        <v>Philippinian Peso / Malaysian Ringgit</v>
        <stp/>
        <stp>ContractData</stp>
        <stp>X.US.CQGPHPMYR</stp>
        <stp>LongDescription</stp>
        <stp/>
        <stp>T</stp>
        <tr r="B244" s="1"/>
        <tr r="B29" s="10"/>
      </tp>
      <tp t="s">
        <v>British Pound / Malaysian Ringgit</v>
        <stp/>
        <stp>ContractData</stp>
        <stp>X.US.CQGGBPMYR</stp>
        <stp>LongDescription</stp>
        <stp/>
        <stp>T</stp>
        <tr r="B41" s="4"/>
        <tr r="B60" s="1"/>
      </tp>
      <tp t="s">
        <v>British Pound / Mexican Peso</v>
        <stp/>
        <stp>ContractData</stp>
        <stp>X.US.CQGGBPMXN</stp>
        <stp>LongDescription</stp>
        <stp/>
        <stp>T</stp>
        <tr r="B61" s="1"/>
        <tr r="B42" s="4"/>
      </tp>
      <tp t="s">
        <v>British Pound / Nigerian Naira</v>
        <stp/>
        <stp>ContractData</stp>
        <stp>X.US.CQGGBPNGN</stp>
        <stp>LongDescription</stp>
        <stp/>
        <stp>T</stp>
        <tr r="B63" s="1"/>
        <tr r="B44" s="4"/>
      </tp>
      <tp t="s">
        <v>British Pound / Norwegian Krone</v>
        <stp/>
        <stp>ContractData</stp>
        <stp>X.US.CQGGBPNOK</stp>
        <stp>LongDescription</stp>
        <stp/>
        <stp>T</stp>
        <tr r="B64" s="1"/>
        <tr r="B45" s="4"/>
      </tp>
      <tp t="s">
        <v>British Pound / New Zealand Dollar</v>
        <stp/>
        <stp>ContractData</stp>
        <stp>X.US.CQGGBPNZD</stp>
        <stp>LongDescription</stp>
        <stp/>
        <stp>T</stp>
        <tr r="B62" s="1"/>
        <tr r="B43" s="4"/>
      </tp>
      <tp t="s">
        <v>British Pound / United Arab Emirates Dirham</v>
        <stp/>
        <stp>ContractData</stp>
        <stp>X.US.CQGGBPAED</stp>
        <stp>LongDescription</stp>
        <stp/>
        <stp>T</stp>
        <tr r="B79" s="1"/>
        <tr r="B60" s="4"/>
      </tp>
      <tp t="s">
        <v>British Pound / Australian Dollar</v>
        <stp/>
        <stp>ContractData</stp>
        <stp>X.US.CQGGBPAUD</stp>
        <stp>LongDescription</stp>
        <stp/>
        <stp>T</stp>
        <tr r="B25" s="4"/>
        <tr r="B44" s="1"/>
      </tp>
      <tp t="s">
        <v>British Pound / Argentine Peso</v>
        <stp/>
        <stp>ContractData</stp>
        <stp>X.US.CQGGBPARS</stp>
        <stp>LongDescription</stp>
        <stp/>
        <stp>T</stp>
        <tr r="B24" s="4"/>
        <tr r="B43" s="1"/>
      </tp>
      <tp t="s">
        <v>Colombian Peso / Brazilian Real</v>
        <stp/>
        <stp>ContractData</stp>
        <stp>X.US.CQGCOPBRL</stp>
        <stp>LongDescription</stp>
        <stp/>
        <stp>T</stp>
        <tr r="B26" s="5"/>
        <tr r="B102" s="1"/>
      </tp>
      <tp t="s">
        <v>Chilean Peso / Brazilian Real</v>
        <stp/>
        <stp>ContractData</stp>
        <stp>X.US.CQGCLPBRL</stp>
        <stp>LongDescription</stp>
        <stp/>
        <stp>T</stp>
        <tr r="B16" s="5"/>
        <tr r="B94" s="1"/>
      </tp>
      <tp t="s">
        <v>British Pound / Brazilian Real</v>
        <stp/>
        <stp>ContractData</stp>
        <stp>X.US.CQGGBPBRL</stp>
        <stp>LongDescription</stp>
        <stp/>
        <stp>T</stp>
        <tr r="B26" s="4"/>
        <tr r="B45" s="1"/>
      </tp>
      <tp t="s">
        <v>British Pound / Canadian Dollar</v>
        <stp/>
        <stp>ContractData</stp>
        <stp>X.US.CQGGBPCAD</stp>
        <stp>LongDescription</stp>
        <stp/>
        <stp>T</stp>
        <tr r="B46" s="1"/>
        <tr r="B27" s="4"/>
      </tp>
      <tp t="s">
        <v>British Pound / Chilean Peso</v>
        <stp/>
        <stp>ContractData</stp>
        <stp>X.US.CQGGBPCLP</stp>
        <stp>LongDescription</stp>
        <stp/>
        <stp>T</stp>
        <tr r="B47" s="1"/>
        <tr r="B28" s="4"/>
      </tp>
      <tp t="s">
        <v>British Pound / Chinese Yuan (Renminbi)</v>
        <stp/>
        <stp>ContractData</stp>
        <stp>X.US.CQGGBPCNY</stp>
        <stp>LongDescription</stp>
        <stp/>
        <stp>T</stp>
        <tr r="B48" s="1"/>
        <tr r="B29" s="4"/>
      </tp>
      <tp t="s">
        <v>British Pound / Swiss Franc</v>
        <stp/>
        <stp>ContractData</stp>
        <stp>X.US.CQGGBPCHF</stp>
        <stp>LongDescription</stp>
        <stp/>
        <stp>T</stp>
        <tr r="B56" s="4"/>
        <tr r="B75" s="1"/>
      </tp>
      <tp t="s">
        <v>British Pound / Czech Republic Koruna</v>
        <stp/>
        <stp>ContractData</stp>
        <stp>X.US.CQGGBPCZK</stp>
        <stp>LongDescription</stp>
        <stp/>
        <stp>T</stp>
        <tr r="B49" s="1"/>
        <tr r="B30" s="4"/>
      </tp>
      <tp t="s">
        <v>British Pound / Danish Krone</v>
        <stp/>
        <stp>ContractData</stp>
        <stp>X.US.CQGGBPDKK</stp>
        <stp>LongDescription</stp>
        <stp/>
        <stp>T</stp>
        <tr r="B50" s="1"/>
        <tr r="B31" s="4"/>
      </tp>
      <tp t="s">
        <v>British Pound / Egyptian Pound</v>
        <stp/>
        <stp>ContractData</stp>
        <stp>X.US.CQGGBPEGP</stp>
        <stp>LongDescription</stp>
        <stp/>
        <stp>T</stp>
        <tr r="B32" s="4"/>
        <tr r="B51" s="1"/>
      </tp>
      <tp t="s">
        <v>British Pound / Euro</v>
        <stp/>
        <stp>ContractData</stp>
        <stp>X.US.CQGGBPEUR</stp>
        <stp>LongDescription</stp>
        <stp/>
        <stp>T</stp>
        <tr r="B33" s="4"/>
        <tr r="B52" s="1"/>
      </tp>
      <tp t="s">
        <v>Turkish Lira / South African Rand</v>
        <stp/>
        <stp>ContractData</stp>
        <stp>X.US.CQGTRYZAR</stp>
        <stp>LongDescription</stp>
        <stp/>
        <stp>T</stp>
        <tr r="B19" s="12"/>
        <tr r="B304" s="1"/>
      </tp>
      <tp t="s">
        <v>Japanese Yen / Philippinian Peso</v>
        <stp/>
        <stp>ContractData</stp>
        <stp>X.US.CQGJPYPHP</stp>
        <stp>LongDescription</stp>
        <stp/>
        <stp>T</stp>
        <tr r="B182" s="1"/>
        <tr r="B18" s="8"/>
      </tp>
      <tp t="s">
        <v>Japanese Yen / Polish Zloty</v>
        <stp/>
        <stp>ContractData</stp>
        <stp>X.US.CQGJPYPLN</stp>
        <stp>LongDescription</stp>
        <stp/>
        <stp>T</stp>
        <tr r="B19" s="8"/>
        <tr r="B183" s="1"/>
      </tp>
      <tp t="s">
        <v>Chinese Yuan (Renminbi) / Philippinian Peso</v>
        <stp/>
        <stp>ContractData</stp>
        <stp>X.US.CQGCNYPHP</stp>
        <stp>LongDescription</stp>
        <stp/>
        <stp>T</stp>
        <tr r="B23" s="5"/>
        <tr r="B100" s="1"/>
      </tp>
      <tp t="s">
        <v>Chinese Yuan (Renminbi) / Russian Ruble</v>
        <stp/>
        <stp>ContractData</stp>
        <stp>X.US.CQGCNYRUB</stp>
        <stp>LongDescription</stp>
        <stp/>
        <stp>T</stp>
        <tr r="B24" s="5"/>
        <tr r="B101" s="1"/>
      </tp>
      <tp t="s">
        <v>Japanese Yen / Swedish Krona</v>
        <stp/>
        <stp>ContractData</stp>
        <stp>X.US.CQGJPYSEK</stp>
        <stp>LongDescription</stp>
        <stp/>
        <stp>T</stp>
        <tr r="B186" s="1"/>
        <tr r="B22" s="8"/>
      </tp>
      <tp t="s">
        <v>Japanese Yen / Singapore Dollar</v>
        <stp/>
        <stp>ContractData</stp>
        <stp>X.US.CQGJPYSGD</stp>
        <stp>LongDescription</stp>
        <stp/>
        <stp>T</stp>
        <tr r="B20" s="8"/>
        <tr r="B184" s="1"/>
      </tp>
      <tp t="s">
        <v>Japanese Yen / Thai Baht</v>
        <stp/>
        <stp>ContractData</stp>
        <stp>X.US.CQGJPYTHB</stp>
        <stp>LongDescription</stp>
        <stp/>
        <stp>T</stp>
        <tr r="B24" s="8"/>
        <tr r="B188" s="1"/>
      </tp>
      <tp t="s">
        <v>Japanese Yen / Turkish Lira</v>
        <stp/>
        <stp>ContractData</stp>
        <stp>X.US.CQGJPYTRY</stp>
        <stp>LongDescription</stp>
        <stp/>
        <stp>T</stp>
        <tr r="B25" s="8"/>
        <tr r="B189" s="1"/>
      </tp>
      <tp t="s">
        <v>Japanese Yen / Hungarian Forint</v>
        <stp/>
        <stp>ContractData</stp>
        <stp>X.US.CQGJPYHUF</stp>
        <stp>LongDescription</stp>
        <stp/>
        <stp>T</stp>
        <tr r="B174" s="1"/>
        <tr r="B10" s="8"/>
      </tp>
      <tp t="s">
        <v>Japanese Yen / Israeli New Sheqel</v>
        <stp/>
        <stp>ContractData</stp>
        <stp>X.US.CQGJPYILS</stp>
        <stp>LongDescription</stp>
        <stp/>
        <stp>T</stp>
        <tr r="B178" s="1"/>
        <tr r="B14" s="8"/>
      </tp>
      <tp t="s">
        <v>Japanese Yen / Indian Rupee</v>
        <stp/>
        <stp>ContractData</stp>
        <stp>X.US.CQGJPYINR</stp>
        <stp>LongDescription</stp>
        <stp/>
        <stp>T</stp>
        <tr r="B12" s="8"/>
        <tr r="B176" s="1"/>
      </tp>
      <tp t="s">
        <v>Japanese Yen / Indonesian Rupiah</v>
        <stp/>
        <stp>ContractData</stp>
        <stp>X.US.CQGJPYIDR</stp>
        <stp>LongDescription</stp>
        <stp/>
        <stp>T</stp>
        <tr r="B177" s="1"/>
        <tr r="B13" s="8"/>
      </tp>
      <tp t="s">
        <v>Japanese Yen / Icelandic Krona</v>
        <stp/>
        <stp>ContractData</stp>
        <stp>X.US.CQGJPYISK</stp>
        <stp>LongDescription</stp>
        <stp/>
        <stp>T</stp>
        <tr r="B11" s="8"/>
        <tr r="B175" s="1"/>
      </tp>
      <tp t="s">
        <v>Turkish Lira / Japanese Yen</v>
        <stp/>
        <stp>ContractData</stp>
        <stp>X.US.CQGTRYJPY</stp>
        <stp>LongDescription</stp>
        <stp/>
        <stp>T</stp>
        <tr r="B18" s="12"/>
        <tr r="B303" s="1"/>
      </tp>
      <tp t="s">
        <v>Chinese Yuan (Renminbi) / Japanese Yen</v>
        <stp/>
        <stp>ContractData</stp>
        <stp>X.US.CQGCNYJPY</stp>
        <stp>LongDescription</stp>
        <stp/>
        <stp>T</stp>
        <tr r="B98" s="1"/>
        <tr r="B21" s="5"/>
      </tp>
      <tp t="s">
        <v>Japanese Yen / South Korean Won</v>
        <stp/>
        <stp>ContractData</stp>
        <stp>X.US.CQGJPYKRW</stp>
        <stp>LongDescription</stp>
        <stp/>
        <stp>T</stp>
        <tr r="B21" s="8"/>
        <tr r="B185" s="1"/>
      </tp>
      <tp t="s">
        <v>Japanese Yen / Malaysian Ringgit</v>
        <stp/>
        <stp>ContractData</stp>
        <stp>X.US.CQGJPYMYR</stp>
        <stp>LongDescription</stp>
        <stp/>
        <stp>T</stp>
        <tr r="B15" s="8"/>
        <tr r="B179" s="1"/>
      </tp>
      <tp t="s">
        <v>Chinese Yuan (Renminbi) / Malaysian Ringgit</v>
        <stp/>
        <stp>ContractData</stp>
        <stp>X.US.CQGCNYMYR</stp>
        <stp>LongDescription</stp>
        <stp/>
        <stp>T</stp>
        <tr r="B99" s="1"/>
        <tr r="B22" s="5"/>
      </tp>
      <tp t="s">
        <v>Japanese Yen / Norwegian Krone</v>
        <stp/>
        <stp>ContractData</stp>
        <stp>X.US.CQGJPYNOK</stp>
        <stp>LongDescription</stp>
        <stp/>
        <stp>T</stp>
        <tr r="B181" s="1"/>
        <tr r="B17" s="8"/>
      </tp>
      <tp t="s">
        <v>Japanese Yen / New Zealand Dollar</v>
        <stp/>
        <stp>ContractData</stp>
        <stp>X.US.CQGJPYNZD</stp>
        <stp>LongDescription</stp>
        <stp/>
        <stp>T</stp>
        <tr r="B180" s="1"/>
        <tr r="B16" s="8"/>
      </tp>
      <tp t="s">
        <v>Chinese Yuan (Renminbi) / Australian Dollar</v>
        <stp/>
        <stp>ContractData</stp>
        <stp>X.US.CQGCNYAUD</stp>
        <stp>LongDescription</stp>
        <stp/>
        <stp>T</stp>
        <tr r="B96" s="1"/>
        <tr r="B19" s="5"/>
      </tp>
      <tp t="s">
        <v>Japanese Yen / Australian Dollar</v>
        <stp/>
        <stp>ContractData</stp>
        <stp>X.US.CQGJPYAUD</stp>
        <stp>LongDescription</stp>
        <stp/>
        <stp>T</stp>
        <tr r="B166" s="1"/>
        <tr r="B2" s="8"/>
      </tp>
      <tp t="s">
        <v>Chinese Yuan (Renminbi) / Brazilian Real</v>
        <stp/>
        <stp>ContractData</stp>
        <stp>X.US.CQGCNYBRL</stp>
        <stp>LongDescription</stp>
        <stp/>
        <stp>T</stp>
        <tr r="B97" s="1"/>
        <tr r="B20" s="5"/>
      </tp>
      <tp t="s">
        <v>Japanese Yen / Swiss Franc</v>
        <stp/>
        <stp>ContractData</stp>
        <stp>X.US.CQGJPYCHF</stp>
        <stp>LongDescription</stp>
        <stp/>
        <stp>T</stp>
        <tr r="B187" s="1"/>
        <tr r="B23" s="8"/>
      </tp>
      <tp t="s">
        <v>Japanese Yen / Chilean Peso</v>
        <stp/>
        <stp>ContractData</stp>
        <stp>X.US.CQGJPYCLP</stp>
        <stp>LongDescription</stp>
        <stp/>
        <stp>T</stp>
        <tr r="B5" s="8"/>
        <tr r="B169" s="1"/>
      </tp>
      <tp t="s">
        <v>Japanese Yen / Chinese Yuan (Renminbi)</v>
        <stp/>
        <stp>ContractData</stp>
        <stp>X.US.CQGJPYCNY</stp>
        <stp>LongDescription</stp>
        <stp/>
        <stp>T</stp>
        <tr r="B170" s="1"/>
        <tr r="B6" s="8"/>
      </tp>
      <tp t="s">
        <v>Japanese Yen / Canadian Dollar</v>
        <stp/>
        <stp>ContractData</stp>
        <stp>X.US.CQGJPYCAD</stp>
        <stp>LongDescription</stp>
        <stp/>
        <stp>T</stp>
        <tr r="B4" s="8"/>
        <tr r="B168" s="1"/>
      </tp>
      <tp t="s">
        <v>Japanese Yen / Czech Republic Koruna</v>
        <stp/>
        <stp>ContractData</stp>
        <stp>X.US.CQGJPYCZK</stp>
        <stp>LongDescription</stp>
        <stp/>
        <stp>T</stp>
        <tr r="B171" s="1"/>
        <tr r="B7" s="8"/>
      </tp>
      <tp t="s">
        <v>Japanese Yen / Danish Krone</v>
        <stp/>
        <stp>ContractData</stp>
        <stp>X.US.CQGJPYDKK</stp>
        <stp>LongDescription</stp>
        <stp/>
        <stp>T</stp>
        <tr r="B8" s="8"/>
        <tr r="B172" s="1"/>
      </tp>
      <tp t="s">
        <v>Japanese Yen / Euro</v>
        <stp/>
        <stp>ContractData</stp>
        <stp>X.US.CQGJPYEUR</stp>
        <stp>LongDescription</stp>
        <stp/>
        <stp>T</stp>
        <tr r="B173" s="1"/>
        <tr r="B9" s="8"/>
      </tp>
      <tp t="s">
        <v>Japanese Yen / British Pound</v>
        <stp/>
        <stp>ContractData</stp>
        <stp>X.US.CQGJPYGBP</stp>
        <stp>LongDescription</stp>
        <stp/>
        <stp>T</stp>
        <tr r="B3" s="8"/>
        <tr r="B167" s="1"/>
      </tp>
      <tp>
        <v>1.8296000000000001</v>
        <stp/>
        <stp>ContractData</stp>
        <stp>X.US.CQGUSDBGN</stp>
        <stp>High</stp>
        <stp/>
        <stp>T</stp>
        <tr r="J324" s="1"/>
        <tr r="J21" s="13"/>
      </tp>
      <tp>
        <v>5.7700000000000008E-3</v>
        <stp/>
        <stp>ContractData</stp>
        <stp>X.US.CQGARSBRL</stp>
        <stp>High</stp>
        <stp/>
        <stp>T</stp>
        <tr r="J2" s="3"/>
        <tr r="J2" s="1"/>
      </tp>
      <tp>
        <v>3.3726300000000005</v>
        <stp/>
        <stp>ContractData</stp>
        <stp>X.US.CQGAUDBRL</stp>
        <stp>High</stp>
        <stp/>
        <stp>T</stp>
        <tr r="J4" s="3"/>
        <tr r="J3" s="1"/>
      </tp>
      <tp>
        <v>0.73489000000000004</v>
        <stp/>
        <stp>ContractData</stp>
        <stp>X.US.CQGBOBBRL</stp>
        <stp>High</stp>
        <stp/>
        <stp>T</stp>
        <tr r="J2" s="4"/>
        <tr r="J23" s="1"/>
      </tp>
      <tp>
        <v>110.105</v>
        <stp/>
        <stp>ContractData</stp>
        <stp>X.US.CQGUSDBDT</stp>
        <stp>High</stp>
        <stp/>
        <stp>T</stp>
        <tr r="J315" s="1"/>
        <tr r="J12" s="13"/>
      </tp>
      <tp>
        <v>0.70447000000000004</v>
        <stp/>
        <stp>ContractData</stp>
        <stp>X.US.CQGCNYBRL</stp>
        <stp>High</stp>
        <stp/>
        <stp>T</stp>
        <tr r="J20" s="5"/>
        <tr r="J97" s="1"/>
      </tp>
      <tp>
        <v>1.3000000000000002E-3</v>
        <stp/>
        <stp>ContractData</stp>
        <stp>X.US.CQGCOPBRL</stp>
        <stp>High</stp>
        <stp/>
        <stp>T</stp>
        <tr r="J26" s="5"/>
        <tr r="J102" s="1"/>
      </tp>
      <tp>
        <v>5.4600000000000004E-3</v>
        <stp/>
        <stp>ContractData</stp>
        <stp>X.US.CQGCLPBRL</stp>
        <stp>High</stp>
        <stp/>
        <stp>T</stp>
        <tr r="J94" s="1"/>
      </tp>
      <tp>
        <v>5.4703900000000001</v>
        <stp/>
        <stp>ContractData</stp>
        <stp>X.US.CQGEURBRL</stp>
        <stp>High</stp>
        <stp/>
        <stp>T</stp>
        <tr r="J4" s="6"/>
        <tr r="J106" s="1"/>
      </tp>
      <tp t="s">
        <v/>
        <stp/>
        <stp>ContractData</stp>
        <stp>X.US.CQGUSDBBD</stp>
        <stp>High</stp>
        <stp/>
        <stp>T</stp>
        <tr r="J316" s="1"/>
        <tr r="J13" s="13"/>
      </tp>
      <tp>
        <v>1.8185</v>
        <stp/>
        <stp>ContractData</stp>
        <stp>X.US.CQGUSDBAM</stp>
        <stp>High</stp>
        <stp/>
        <stp>T</stp>
        <tr r="J320" s="1"/>
        <tr r="J17" s="13"/>
      </tp>
      <tp>
        <v>6.3806500000000002</v>
        <stp/>
        <stp>ContractData</stp>
        <stp>X.US.CQGGBPBRL</stp>
        <stp>High</stp>
        <stp/>
        <stp>T</stp>
        <tr r="J26" s="4"/>
        <tr r="J45" s="1"/>
      </tp>
      <tp>
        <v>3.1690000000000003E-2</v>
        <stp/>
        <stp>ContractData</stp>
        <stp>X.US.CQGIDRBRL</stp>
        <stp>High</stp>
        <stp/>
        <stp>T</stp>
        <tr r="J19" s="7"/>
        <tr r="J162" s="1"/>
      </tp>
      <tp>
        <v>51.639900000000004</v>
        <stp/>
        <stp>ContractData</stp>
        <stp>X.US.CQGEUREGP</stp>
        <stp>Open</stp>
        <stp/>
        <stp>T</stp>
        <tr r="I12" s="6"/>
        <tr r="I114" s="1"/>
      </tp>
      <tp>
        <v>1.3705700000000001</v>
        <stp/>
        <stp>ContractData</stp>
        <stp>X.US.CQGILSBRL</stp>
        <stp>High</stp>
        <stp/>
        <stp>T</stp>
        <tr r="J23" s="7"/>
        <tr r="J165" s="1"/>
      </tp>
      <tp>
        <v>1.3544</v>
        <stp/>
        <stp>ContractData</stp>
        <stp>X.US.CQGUSDBND</stp>
        <stp>High</stp>
        <stp/>
        <stp>T</stp>
        <tr r="J323" s="1"/>
        <tr r="J20" s="13"/>
      </tp>
      <tp t="s">
        <v/>
        <stp/>
        <stp>ContractData</stp>
        <stp>X.US.CQGUSDBMD</stp>
        <stp>High</stp>
        <stp/>
        <stp>T</stp>
        <tr r="J15" s="13"/>
        <tr r="J318" s="1"/>
      </tp>
      <tp>
        <v>57.0199</v>
        <stp/>
        <stp>ContractData</stp>
        <stp>X.US.CQGUSDETB</stp>
        <stp>Open</stp>
        <stp/>
        <stp>T</stp>
        <tr r="I348" s="1"/>
        <tr r="I45" s="13"/>
      </tp>
      <tp>
        <v>60.235200000000006</v>
        <stp/>
        <stp>ContractData</stp>
        <stp>X.US.CQGGBPEGP</stp>
        <stp>Open</stp>
        <stp/>
        <stp>T</stp>
        <tr r="I32" s="4"/>
        <tr r="I51" s="1"/>
      </tp>
      <tp>
        <v>0.30116000000000004</v>
        <stp/>
        <stp>ContractData</stp>
        <stp>X.US.CQGMXNBRL</stp>
        <stp>High</stp>
        <stp/>
        <stp>T</stp>
        <tr r="J30" s="9"/>
        <tr r="J217" s="1"/>
      </tp>
      <tp>
        <v>1.0715000000000001</v>
        <stp/>
        <stp>ContractData</stp>
        <stp>X.US.CQGMYRBRL</stp>
        <stp>High</stp>
        <stp/>
        <stp>T</stp>
        <tr r="J191" s="1"/>
        <tr r="J3" s="9"/>
      </tp>
      <tp>
        <v>3.0575000000000001</v>
        <stp/>
        <stp>ContractData</stp>
        <stp>X.US.CQGNZDBRL</stp>
        <stp>High</stp>
        <stp/>
        <stp>T</stp>
        <tr r="J2" s="10"/>
        <tr r="J220" s="1"/>
      </tp>
      <tp>
        <v>2872</v>
        <stp/>
        <stp>ContractData</stp>
        <stp>X.US.CQGUSDBIF</stp>
        <stp>High</stp>
        <stp/>
        <stp>T</stp>
        <tr r="J325" s="1"/>
        <tr r="J22" s="13"/>
      </tp>
      <tp>
        <v>0.37710000000000005</v>
        <stp/>
        <stp>ContractData</stp>
        <stp>X.US.CQGUSDBHD</stp>
        <stp>High</stp>
        <stp/>
        <stp>T</stp>
        <tr r="J11" s="13"/>
        <tr r="J314" s="1"/>
      </tp>
      <tp>
        <v>0.55801000000000001</v>
        <stp/>
        <stp>ContractData</stp>
        <stp>X.US.CQGNZDEUR</stp>
        <stp>Open</stp>
        <stp/>
        <stp>T</stp>
        <tr r="I224" s="1"/>
        <tr r="I6" s="10"/>
      </tp>
      <tp>
        <v>13.6426</v>
        <stp/>
        <stp>ContractData</stp>
        <stp>X.US.CQGUSDBWP</stp>
        <stp>High</stp>
        <stp/>
        <stp>T</stp>
        <tr r="J321" s="1"/>
        <tr r="J18" s="13"/>
      </tp>
      <tp>
        <v>5.5930000000000007E-2</v>
        <stp/>
        <stp>ContractData</stp>
        <stp>X.US.CQGRUBBRL</stp>
        <stp>High</stp>
        <stp/>
        <stp>T</stp>
        <tr r="J249" s="1"/>
        <tr r="J36" s="10"/>
      </tp>
      <tp>
        <v>0.19589000000000001</v>
        <stp/>
        <stp>ContractData</stp>
        <stp>X.US.CQGMYREUR</stp>
        <stp>Open</stp>
        <stp/>
        <stp>T</stp>
        <tr r="I9" s="9"/>
        <tr r="I197" s="1"/>
      </tp>
      <tp>
        <v>83.575000000000003</v>
        <stp/>
        <stp>ContractData</stp>
        <stp>X.US.CQGUSDBTN</stp>
        <stp>High</stp>
        <stp/>
        <stp>T</stp>
        <tr r="J319" s="1"/>
        <tr r="J16" s="13"/>
      </tp>
      <tp>
        <v>0.60328000000000004</v>
        <stp/>
        <stp>ContractData</stp>
        <stp>X.US.CQGJPYEUR</stp>
        <stp>Open</stp>
        <stp/>
        <stp>T</stp>
        <tr r="I9" s="8"/>
        <tr r="I173" s="1"/>
      </tp>
      <tp>
        <v>1.0025000000000002</v>
        <stp/>
        <stp>ContractData</stp>
        <stp>X.US.CQGUSDBSD</stp>
        <stp>High</stp>
        <stp/>
        <stp>T</stp>
        <tr r="J313" s="1"/>
        <tr r="J10" s="13"/>
      </tp>
      <tp>
        <v>5.0791000000000004</v>
        <stp/>
        <stp>ContractData</stp>
        <stp>X.US.CQGUSDBRL</stp>
        <stp>High</stp>
        <stp/>
        <stp>T</stp>
        <tr r="J19" s="13"/>
        <tr r="J322" s="1"/>
      </tp>
      <tp>
        <v>47.950200000000002</v>
        <stp/>
        <stp>ContractData</stp>
        <stp>X.US.CQGUSDEGP</stp>
        <stp>Open</stp>
        <stp/>
        <stp>T</stp>
        <tr r="I43" s="13"/>
        <tr r="I346" s="1"/>
      </tp>
      <tp>
        <v>1.1665700000000001</v>
        <stp/>
        <stp>ContractData</stp>
        <stp>X.US.CQGGBPEUR</stp>
        <stp>Open</stp>
        <stp/>
        <stp>T</stp>
        <tr r="I52" s="1"/>
        <tr r="I33" s="4"/>
      </tp>
      <tp>
        <v>0.18293000000000001</v>
        <stp/>
        <stp>ContractData</stp>
        <stp>X.US.CQGBRLEUR</stp>
        <stp>Open</stp>
        <stp/>
        <stp>T</stp>
        <tr r="I31" s="1"/>
        <tr r="I11" s="4"/>
      </tp>
      <tp>
        <v>2.0153000000000003</v>
        <stp/>
        <stp>ContractData</stp>
        <stp>X.US.CQGUSDBZD</stp>
        <stp>High</stp>
        <stp/>
        <stp>T</stp>
        <tr r="J317" s="1"/>
        <tr r="J14" s="13"/>
      </tp>
      <tp>
        <v>0.67908000000000002</v>
        <stp/>
        <stp>ContractData</stp>
        <stp>X.US.CQGCADEUR</stp>
        <stp>Open</stp>
        <stp/>
        <stp>T</stp>
        <tr r="I2" s="5"/>
        <tr r="I81" s="1"/>
      </tp>
      <tp>
        <v>3.2750000000000004</v>
        <stp/>
        <stp>ContractData</stp>
        <stp>X.US.CQGUSDBYN</stp>
        <stp>High</stp>
        <stp/>
        <stp>T</stp>
        <tr r="J395" s="1"/>
        <tr r="J92" s="13"/>
      </tp>
      <tp>
        <v>0.61524000000000001</v>
        <stp/>
        <stp>ContractData</stp>
        <stp>X.US.CQGAUDEUR</stp>
        <stp>Open</stp>
        <stp/>
        <stp>T</stp>
        <tr r="I8" s="3"/>
        <tr r="I7" s="1"/>
      </tp>
      <tp>
        <v>1.3676000000000001</v>
        <stp/>
        <stp>ContractData</stp>
        <stp>X.US.CQGBRLBOB</stp>
        <stp>High</stp>
        <stp/>
        <stp>T</stp>
        <tr r="J6" s="4"/>
        <tr r="J26" s="1"/>
      </tp>
      <tp t="s">
        <v>Obligatory parameter &lt;contract&gt;(position - 1) is not specified</v>
        <stp/>
        <stp>ContractData</stp>
        <stp/>
        <stp>PerCentNetLastTrade</stp>
        <stp/>
        <stp>T</stp>
        <tr r="N431" s="1"/>
        <tr r="N441" s="1"/>
        <tr r="N435" s="1"/>
        <tr r="N434" s="1"/>
        <tr r="N439" s="1"/>
        <tr r="N440" s="1"/>
        <tr r="N138" s="13"/>
        <tr r="N443" s="1"/>
        <tr r="N437" s="1"/>
        <tr r="N436" s="1"/>
        <tr r="N442" s="1"/>
        <tr r="N433" s="1"/>
        <tr r="N432" s="1"/>
        <tr r="N438" s="1"/>
        <tr r="N137" s="13"/>
        <tr r="N136" s="13"/>
        <tr r="N135" s="13"/>
        <tr r="N134" s="13"/>
        <tr r="N133" s="13"/>
        <tr r="N132" s="13"/>
        <tr r="N131" s="13"/>
        <tr r="N130" s="13"/>
        <tr r="N27" s="9"/>
        <tr r="N28" s="9"/>
        <tr r="N21" s="4"/>
        <tr r="N22" s="4"/>
      </tp>
      <tp>
        <v>4.9250000000000002E-2</v>
        <stp/>
        <stp>ContractData</stp>
        <stp>X.US.CQGZARCHF</stp>
        <stp>High</stp>
        <stp/>
        <stp>T</stp>
        <tr r="J22" s="11"/>
        <tr r="J270" s="1"/>
      </tp>
      <tp>
        <v>6.4430000000000001E-2</v>
        <stp/>
        <stp>ContractData</stp>
        <stp>X.US.CQGHUFCZK</stp>
        <stp>High</stp>
        <stp/>
        <stp>T</stp>
        <tr r="J160" s="1"/>
        <tr r="J15" s="7"/>
      </tp>
      <tp>
        <v>0.15110000000000001</v>
        <stp/>
        <stp>ContractData</stp>
        <stp>X.US.CQGJPYCZK</stp>
        <stp>High</stp>
        <stp/>
        <stp>T</stp>
        <tr r="J7" s="8"/>
        <tr r="J171" s="1"/>
      </tp>
      <tp>
        <v>134.96199999999999</v>
        <stp/>
        <stp>ContractData</stp>
        <stp>X.US.CQGUSDDZD</stp>
        <stp>Open</stp>
        <stp/>
        <stp>T</stp>
        <tr r="I307" s="1"/>
        <tr r="I4" s="13"/>
      </tp>
      <tp>
        <v>7.4591400000000005</v>
        <stp/>
        <stp>ContractData</stp>
        <stp>X.US.CQGEURDKK</stp>
        <stp>Open</stp>
        <stp/>
        <stp>T</stp>
        <tr r="I11" s="6"/>
        <tr r="I113" s="1"/>
      </tp>
      <tp>
        <v>1.3691000000000002</v>
        <stp/>
        <stp>ContractData</stp>
        <stp>X.US.CQGUSDCAD</stp>
        <stp>High</stp>
        <stp/>
        <stp>T</stp>
        <tr r="J24" s="13"/>
        <tr r="J327" s="1"/>
      </tp>
      <tp>
        <v>8.7012100000000014</v>
        <stp/>
        <stp>ContractData</stp>
        <stp>X.US.CQGGBPDKK</stp>
        <stp>Open</stp>
        <stp/>
        <stp>T</stp>
        <tr r="I31" s="4"/>
        <tr r="I50" s="1"/>
      </tp>
      <tp>
        <v>0.2233</v>
        <stp/>
        <stp>ContractData</stp>
        <stp>X.US.CQGTWDCNY</stp>
        <stp>High</stp>
        <stp/>
        <stp>T</stp>
        <tr r="J2" s="12"/>
        <tr r="J290" s="1"/>
      </tp>
      <tp>
        <v>3897</v>
        <stp/>
        <stp>ContractData</stp>
        <stp>X.US.CQGUSDCOP</stp>
        <stp>High</stp>
        <stp/>
        <stp>T</stp>
        <tr r="J336" s="1"/>
        <tr r="J33" s="13"/>
      </tp>
      <tp>
        <v>0.19650000000000001</v>
        <stp/>
        <stp>ContractData</stp>
        <stp>X.US.CQGTHBCNY</stp>
        <stp>High</stp>
        <stp/>
        <stp>T</stp>
        <tr r="J10" s="12"/>
        <tr r="J297" s="1"/>
      </tp>
      <tp>
        <v>7.218700000000001</v>
        <stp/>
        <stp>ContractData</stp>
        <stp>X.US.CQGUSDCNY</stp>
        <stp>High</stp>
        <stp/>
        <stp>T</stp>
        <tr r="J32" s="13"/>
        <tr r="J335" s="1"/>
      </tp>
      <tp>
        <v>7.2264400000000002</v>
        <stp/>
        <stp>ContractData</stp>
        <stp>X.US.CQGUSDCNH</stp>
        <stp>High</stp>
        <stp/>
        <stp>T</stp>
        <tr r="J31" s="13"/>
        <tr r="J334" s="1"/>
      </tp>
      <tp>
        <v>4.4997700000000007</v>
        <stp/>
        <stp>ContractData</stp>
        <stp>X.US.CQGJPYDKK</stp>
        <stp>Open</stp>
        <stp/>
        <stp>T</stp>
        <tr r="I172" s="1"/>
        <tr r="I8" s="8"/>
      </tp>
      <tp>
        <v>930.60500000000002</v>
        <stp/>
        <stp>ContractData</stp>
        <stp>X.US.CQGUSDCLP</stp>
        <stp>High</stp>
        <stp/>
        <stp>T</stp>
        <tr r="J333" s="1"/>
        <tr r="J30" s="13"/>
      </tp>
      <tp>
        <v>25.659000000000002</v>
        <stp/>
        <stp>ContractData</stp>
        <stp>X.US.CQGCHFCZK</stp>
        <stp>High</stp>
        <stp/>
        <stp>T</stp>
        <tr r="J279" s="1"/>
        <tr r="J34" s="11"/>
      </tp>
      <tp>
        <v>25.050900000000002</v>
        <stp/>
        <stp>ContractData</stp>
        <stp>X.US.CQGEURCZK</stp>
        <stp>High</stp>
        <stp/>
        <stp>T</stp>
        <tr r="J112" s="1"/>
        <tr r="J10" s="6"/>
      </tp>
      <tp>
        <v>1.4611800000000001</v>
        <stp/>
        <stp>ContractData</stp>
        <stp>X.US.CQGMYRDKK</stp>
        <stp>Open</stp>
        <stp/>
        <stp>T</stp>
        <tr r="I196" s="1"/>
        <tr r="I8" s="9"/>
      </tp>
      <tp>
        <v>7.9490000000000005E-2</v>
        <stp/>
        <stp>ContractData</stp>
        <stp>X.US.CQGRUBCNY</stp>
        <stp>High</stp>
        <stp/>
        <stp>T</stp>
        <tr r="J37" s="10"/>
        <tr r="J250" s="1"/>
      </tp>
      <tp>
        <v>4.1618400000000007</v>
        <stp/>
        <stp>ContractData</stp>
        <stp>X.US.CQGNZDDKK</stp>
        <stp>Open</stp>
        <stp/>
        <stp>T</stp>
        <tr r="I5" s="10"/>
        <tr r="I223" s="1"/>
      </tp>
      <tp>
        <v>29.2041</v>
        <stp/>
        <stp>ContractData</stp>
        <stp>X.US.CQGGBPCZK</stp>
        <stp>High</stp>
        <stp/>
        <stp>T</stp>
        <tr r="J49" s="1"/>
        <tr r="J30" s="4"/>
      </tp>
      <tp>
        <v>5.3421000000000003</v>
        <stp/>
        <stp>ContractData</stp>
        <stp>X.US.CQGSGDCNY</stp>
        <stp>High</stp>
        <stp/>
        <stp>T</stp>
        <tr r="J4" s="11"/>
        <tr r="J254" s="1"/>
      </tp>
      <tp>
        <v>0.90863000000000005</v>
        <stp/>
        <stp>ContractData</stp>
        <stp>X.US.CQGUSDCHF</stp>
        <stp>High</stp>
        <stp/>
        <stp>T</stp>
        <tr r="J423" s="1"/>
        <tr r="J120" s="13"/>
      </tp>
      <tp>
        <v>0.58915000000000006</v>
        <stp/>
        <stp>ContractData</stp>
        <stp>X.US.CQGJPYCHF</stp>
        <stp>High</stp>
        <stp/>
        <stp>T</stp>
        <tr r="J23" s="8"/>
        <tr r="J187" s="1"/>
      </tp>
      <tp>
        <v>1.5234000000000001</v>
        <stp/>
        <stp>ContractData</stp>
        <stp>X.US.CQGMYRCNY</stp>
        <stp>High</stp>
        <stp/>
        <stp>T</stp>
        <tr r="J7" s="9"/>
        <tr r="J195" s="1"/>
      </tp>
      <tp>
        <v>57.85</v>
        <stp/>
        <stp>ContractData</stp>
        <stp>X.US.CQGUSDDOP</stp>
        <stp>Open</stp>
        <stp/>
        <stp>T</stp>
        <tr r="I344" s="1"/>
        <tr r="I41" s="13"/>
      </tp>
      <tp>
        <v>103.99950000000001</v>
        <stp/>
        <stp>ContractData</stp>
        <stp>X.US.CQGUSDCVE</stp>
        <stp>High</stp>
        <stp/>
        <stp>T</stp>
        <tr r="J328" s="1"/>
        <tr r="J25" s="13"/>
      </tp>
      <tp>
        <v>1.5248000000000002</v>
        <stp/>
        <stp>ContractData</stp>
        <stp>X.US.CQGMYRCNH</stp>
        <stp>High</stp>
        <stp/>
        <stp>T</stp>
        <tr r="J6" s="9"/>
        <tr r="J194" s="1"/>
      </tp>
      <tp t="s">
        <v/>
        <stp/>
        <stp>ContractData</stp>
        <stp>X.US.CQGUSDCUP</stp>
        <stp>High</stp>
        <stp/>
        <stp>T</stp>
        <tr r="J340" s="1"/>
        <tr r="J37" s="13"/>
      </tp>
      <tp>
        <v>0.90767000000000009</v>
        <stp/>
        <stp>ContractData</stp>
        <stp>X.US.CQGAUDCAD</stp>
        <stp>High</stp>
        <stp/>
        <stp>T</stp>
        <tr r="J4" s="1"/>
        <tr r="J5" s="3"/>
      </tp>
      <tp>
        <v>8.3794000000000004</v>
        <stp/>
        <stp>ContractData</stp>
        <stp>X.US.CQGNOKCHF</stp>
        <stp>High</stp>
        <stp/>
        <stp>T</stp>
        <tr r="J24" s="10"/>
        <tr r="J241" s="1"/>
      </tp>
      <tp>
        <v>1.7176300000000002</v>
        <stp/>
        <stp>ContractData</stp>
        <stp>X.US.CQGGBPCAD</stp>
        <stp>High</stp>
        <stp/>
        <stp>T</stp>
        <tr r="J27" s="4"/>
        <tr r="J46" s="1"/>
      </tp>
      <tp>
        <v>6.0466000000000006</v>
        <stp/>
        <stp>ContractData</stp>
        <stp>X.US.CQGJPYCLP</stp>
        <stp>High</stp>
        <stp/>
        <stp>T</stp>
        <tr r="J169" s="1"/>
        <tr r="J5" s="8"/>
      </tp>
      <tp>
        <v>0.54585000000000006</v>
        <stp/>
        <stp>ContractData</stp>
        <stp>X.US.CQGNZDCHF</stp>
        <stp>High</stp>
        <stp/>
        <stp>T</stp>
        <tr r="J234" s="1"/>
        <tr r="J16" s="10"/>
      </tp>
      <tp>
        <v>178.03700000000001</v>
        <stp/>
        <stp>ContractData</stp>
        <stp>X.US.CQGUSDDJF</stp>
        <stp>Open</stp>
        <stp/>
        <stp>T</stp>
        <tr r="I343" s="1"/>
        <tr r="I40" s="13"/>
      </tp>
      <tp>
        <v>0.92310000000000003</v>
        <stp/>
        <stp>ContractData</stp>
        <stp>X.US.CQGHKDCNY</stp>
        <stp>High</stp>
        <stp/>
        <stp>T</stp>
        <tr r="J4" s="7"/>
        <tr r="J150" s="1"/>
      </tp>
      <tp>
        <v>6.927010000000001</v>
        <stp/>
        <stp>ContractData</stp>
        <stp>X.US.CQGUSDDKK</stp>
        <stp>Open</stp>
        <stp/>
        <stp>T</stp>
        <tr r="I39" s="13"/>
        <tr r="I342" s="1"/>
      </tp>
      <tp>
        <v>509.8</v>
        <stp/>
        <stp>ContractData</stp>
        <stp>X.US.CQGUSDCRC</stp>
        <stp>High</stp>
        <stp/>
        <stp>T</stp>
        <tr r="J35" s="13"/>
        <tr r="J338" s="1"/>
      </tp>
      <tp>
        <v>4.6860000000000006E-2</v>
        <stp/>
        <stp>ContractData</stp>
        <stp>X.US.CQGJPYCNY</stp>
        <stp>High</stp>
        <stp/>
        <stp>T</stp>
        <tr r="J6" s="8"/>
        <tr r="J170" s="1"/>
      </tp>
      <tp>
        <v>1.4736800000000001</v>
        <stp/>
        <stp>ContractData</stp>
        <stp>X.US.CQGEURCAD</stp>
        <stp>High</stp>
        <stp/>
        <stp>T</stp>
        <tr r="J6" s="6"/>
        <tr r="J108" s="1"/>
      </tp>
      <tp>
        <v>5.3870000000000001E-2</v>
        <stp/>
        <stp>ContractData</stp>
        <stp>X.US.CQGMXNCHF</stp>
        <stp>High</stp>
        <stp/>
        <stp>T</stp>
        <tr r="J219" s="1"/>
        <tr r="J32" s="9"/>
      </tp>
      <tp>
        <v>0.19170000000000001</v>
        <stp/>
        <stp>ContractData</stp>
        <stp>X.US.CQGMYRCHF</stp>
        <stp>High</stp>
        <stp/>
        <stp>T</stp>
        <tr r="J212" s="1"/>
        <tr r="J24" s="9"/>
      </tp>
      <tp>
        <v>5.8097000000000003</v>
        <stp/>
        <stp>ContractData</stp>
        <stp>X.US.CQGPLNCZK</stp>
        <stp>High</stp>
        <stp/>
        <stp>T</stp>
        <tr r="J246" s="1"/>
        <tr r="J32" s="10"/>
      </tp>
      <tp>
        <v>0.17944000000000002</v>
        <stp/>
        <stp>ContractData</stp>
        <stp>X.US.CQGBRLCHF</stp>
        <stp>High</stp>
        <stp/>
        <stp>T</stp>
        <tr r="J21" s="4"/>
        <tr r="J41" s="1"/>
      </tp>
      <tp>
        <v>7.7732000000000001</v>
        <stp/>
        <stp>ContractData</stp>
        <stp>X.US.CQGEURCNY</stp>
        <stp>High</stp>
        <stp/>
        <stp>T</stp>
        <tr r="J9" s="6"/>
        <tr r="J111" s="1"/>
      </tp>
      <tp>
        <v>0.66389000000000009</v>
        <stp/>
        <stp>ContractData</stp>
        <stp>X.US.CQGCADCHF</stp>
        <stp>High</stp>
        <stp/>
        <stp>T</stp>
        <tr r="J91" s="1"/>
        <tr r="J12" s="5"/>
      </tp>
      <tp>
        <v>7.7804900000000004</v>
        <stp/>
        <stp>ContractData</stp>
        <stp>X.US.CQGEURCNH</stp>
        <stp>High</stp>
        <stp/>
        <stp>T</stp>
        <tr r="J110" s="1"/>
        <tr r="J8" s="6"/>
      </tp>
      <tp>
        <v>0.88850000000000007</v>
        <stp/>
        <stp>ContractData</stp>
        <stp>X.US.CQGJPYCAD</stp>
        <stp>High</stp>
        <stp/>
        <stp>T</stp>
        <tr r="J168" s="1"/>
        <tr r="J4" s="8"/>
      </tp>
      <tp>
        <v>1169.3399999999999</v>
        <stp/>
        <stp>ContractData</stp>
        <stp>X.US.CQGGBPCLP</stp>
        <stp>High</stp>
        <stp/>
        <stp>T</stp>
        <tr r="J47" s="1"/>
        <tr r="J28" s="4"/>
      </tp>
      <tp>
        <v>1002.27</v>
        <stp/>
        <stp>ContractData</stp>
        <stp>X.US.CQGEURCLP</stp>
        <stp>High</stp>
        <stp/>
        <stp>T</stp>
        <tr r="J7" s="6"/>
        <tr r="J109" s="1"/>
      </tp>
      <tp>
        <v>9.0666000000000011</v>
        <stp/>
        <stp>ContractData</stp>
        <stp>X.US.CQGGBPCNY</stp>
        <stp>High</stp>
        <stp/>
        <stp>T</stp>
        <tr r="J48" s="1"/>
        <tr r="J29" s="4"/>
      </tp>
      <tp>
        <v>0.60211000000000003</v>
        <stp/>
        <stp>ContractData</stp>
        <stp>X.US.CQGAUDCHF</stp>
        <stp>High</stp>
        <stp/>
        <stp>T</stp>
        <tr r="J19" s="1"/>
        <tr r="J20" s="3"/>
      </tp>
      <tp>
        <v>183.98</v>
        <stp/>
        <stp>ContractData</stp>
        <stp>X.US.CQGBRLCLP</stp>
        <stp>High</stp>
        <stp/>
        <stp>T</stp>
        <tr r="J28" s="1"/>
        <tr r="J8" s="4"/>
      </tp>
      <tp>
        <v>4.7896000000000001</v>
        <stp/>
        <stp>ContractData</stp>
        <stp>X.US.CQGAUDCNY</stp>
        <stp>High</stp>
        <stp/>
        <stp>T</stp>
        <tr r="J7" s="3"/>
        <tr r="J6" s="1"/>
      </tp>
      <tp>
        <v>1.13978</v>
        <stp/>
        <stp>ContractData</stp>
        <stp>X.US.CQGGBPCHF</stp>
        <stp>High</stp>
        <stp/>
        <stp>T</stp>
        <tr r="J56" s="4"/>
        <tr r="J75" s="1"/>
      </tp>
      <tp>
        <v>0.82314000000000009</v>
        <stp/>
        <stp>ContractData</stp>
        <stp>X.US.CQGNZDCAD</stp>
        <stp>High</stp>
        <stp/>
        <stp>T</stp>
        <tr r="J4" s="10"/>
        <tr r="J222" s="1"/>
      </tp>
      <tp>
        <v>4.7929500000000003</v>
        <stp/>
        <stp>ContractData</stp>
        <stp>X.US.CQGAUDCNH</stp>
        <stp>High</stp>
        <stp/>
        <stp>T</stp>
        <tr r="J6" s="3"/>
        <tr r="J5" s="1"/>
      </tp>
      <tp>
        <v>23.283900000000003</v>
        <stp/>
        <stp>ContractData</stp>
        <stp>X.US.CQGUSDCZK</stp>
        <stp>High</stp>
        <stp/>
        <stp>T</stp>
        <tr r="J341" s="1"/>
        <tr r="J38" s="13"/>
      </tp>
      <tp>
        <v>1.4272</v>
        <stp/>
        <stp>ContractData</stp>
        <stp>X.US.CQGBRLCNY</stp>
        <stp>High</stp>
        <stp/>
        <stp>T</stp>
        <tr r="J29" s="1"/>
        <tr r="J9" s="4"/>
      </tp>
      <tp>
        <v>0.28889999999999999</v>
        <stp/>
        <stp>ContractData</stp>
        <stp>X.US.CQGMYRCAD</stp>
        <stp>High</stp>
        <stp/>
        <stp>T</stp>
        <tr r="J5" s="9"/>
        <tr r="J193" s="1"/>
      </tp>
      <tp>
        <v>768.30000000000007</v>
        <stp/>
        <stp>ContractData</stp>
        <stp>X.US.CQGBRLCOP</stp>
        <stp>High</stp>
        <stp/>
        <stp>T</stp>
        <tr r="J30" s="1"/>
        <tr r="J10" s="4"/>
      </tp>
      <tp>
        <v>0.97749000000000008</v>
        <stp/>
        <stp>ContractData</stp>
        <stp>X.US.CQGEURCHF</stp>
        <stp>High</stp>
        <stp/>
        <stp>T</stp>
        <tr r="J141" s="1"/>
        <tr r="J39" s="6"/>
      </tp>
      <tp>
        <v>5.1700000000000001E-3</v>
        <stp/>
        <stp>ContractData</stp>
        <stp>X.US.CQGJPYGBP</stp>
        <stp>Open</stp>
        <stp/>
        <stp>T</stp>
        <tr r="I3" s="8"/>
        <tr r="I167" s="1"/>
      </tp>
      <tp>
        <v>0.16793000000000002</v>
        <stp/>
        <stp>ContractData</stp>
        <stp>X.US.CQGMYRGBP</stp>
        <stp>Open</stp>
        <stp/>
        <stp>T</stp>
        <tr r="I192" s="1"/>
        <tr r="I4" s="9"/>
      </tp>
      <tp>
        <v>0.47834000000000004</v>
        <stp/>
        <stp>ContractData</stp>
        <stp>X.US.CQGNZDGBP</stp>
        <stp>Open</stp>
        <stp/>
        <stp>T</stp>
        <tr r="I3" s="10"/>
        <tr r="I221" s="1"/>
      </tp>
      <tp>
        <v>208.98000000000002</v>
        <stp/>
        <stp>ContractData</stp>
        <stp>X.US.CQGUSDGYD</stp>
        <stp>Open</stp>
        <stp/>
        <stp>T</stp>
        <tr r="I54" s="13"/>
        <tr r="I357" s="1"/>
      </tp>
      <tp>
        <v>7.7685000000000004</v>
        <stp/>
        <stp>ContractData</stp>
        <stp>X.US.CQGUSDGTQ</stp>
        <stp>Open</stp>
        <stp/>
        <stp>T</stp>
        <tr r="I355" s="1"/>
        <tr r="I52" s="13"/>
      </tp>
      <tp>
        <v>0.15685000000000002</v>
        <stp/>
        <stp>ContractData</stp>
        <stp>X.US.CQGBRLGBP</stp>
        <stp>Open</stp>
        <stp/>
        <stp>T</stp>
        <tr r="I7" s="4"/>
        <tr r="I27" s="1"/>
      </tp>
      <tp>
        <v>0.85728000000000004</v>
        <stp/>
        <stp>ContractData</stp>
        <stp>X.US.CQGEURGBP</stp>
        <stp>Open</stp>
        <stp/>
        <stp>T</stp>
        <tr r="I107" s="1"/>
        <tr r="I5" s="6"/>
      </tp>
      <tp>
        <v>8552</v>
        <stp/>
        <stp>ContractData</stp>
        <stp>X.US.CQGUSDGNF</stp>
        <stp>Open</stp>
        <stp/>
        <stp>T</stp>
        <tr r="I356" s="1"/>
        <tr r="I53" s="13"/>
      </tp>
      <tp>
        <v>67.775000000000006</v>
        <stp/>
        <stp>ContractData</stp>
        <stp>X.US.CQGUSDGMD</stp>
        <stp>Open</stp>
        <stp/>
        <stp>T</stp>
        <tr r="I47" s="13"/>
        <tr r="I350" s="1"/>
      </tp>
      <tp>
        <v>4.3070000000000004E-2</v>
        <stp/>
        <stp>ContractData</stp>
        <stp>X.US.CQGZARGBP</stp>
        <stp>Open</stp>
        <stp/>
        <stp>T</stp>
        <tr r="I266" s="1"/>
        <tr r="I18" s="11"/>
      </tp>
      <tp>
        <v>13.82</v>
        <stp/>
        <stp>ContractData</stp>
        <stp>X.US.CQGUSDGHS</stp>
        <stp>Open</stp>
        <stp/>
        <stp>T</stp>
        <tr r="I352" s="1"/>
        <tr r="I49" s="13"/>
      </tp>
      <tp>
        <v>0.79600000000000004</v>
        <stp/>
        <stp>ContractData</stp>
        <stp>X.US.CQGUSDGIP</stp>
        <stp>Open</stp>
        <stp/>
        <stp>T</stp>
        <tr r="I50" s="13"/>
        <tr r="I353" s="1"/>
      </tp>
      <tp>
        <v>2.6797</v>
        <stp/>
        <stp>ContractData</stp>
        <stp>X.US.CQGUSDGEL</stp>
        <stp>Open</stp>
        <stp/>
        <stp>T</stp>
        <tr r="I351" s="1"/>
        <tr r="I48" s="13"/>
      </tp>
      <tp>
        <v>1.9037300000000001</v>
        <stp/>
        <stp>ContractData</stp>
        <stp>X.US.CQGGBPAUD</stp>
        <stp>High</stp>
        <stp/>
        <stp>T</stp>
        <tr r="J44" s="1"/>
        <tr r="J25" s="4"/>
      </tp>
      <tp>
        <v>72.2042</v>
        <stp/>
        <stp>ContractData</stp>
        <stp>X.US.CQGUSDAFN</stp>
        <stp>High</stp>
        <stp/>
        <stp>T</stp>
        <tr r="J305" s="1"/>
        <tr r="J2" s="13"/>
      </tp>
      <tp>
        <v>174.06100000000001</v>
        <stp/>
        <stp>ContractData</stp>
        <stp>X.US.CQGBRLARS</stp>
        <stp>High</stp>
        <stp/>
        <stp>T</stp>
        <tr r="J24" s="1"/>
        <tr r="J4" s="4"/>
      </tp>
      <tp>
        <v>3.6733500000000001</v>
        <stp/>
        <stp>ContractData</stp>
        <stp>X.US.CQGUSDAED</stp>
        <stp>High</stp>
        <stp/>
        <stp>T</stp>
        <tr r="J435" s="1"/>
        <tr r="J132" s="13"/>
      </tp>
      <tp>
        <v>1.6331000000000002</v>
        <stp/>
        <stp>ContractData</stp>
        <stp>X.US.CQGEURAUD</stp>
        <stp>High</stp>
        <stp/>
        <stp>T</stp>
        <tr r="J105" s="1"/>
        <tr r="J3" s="6"/>
      </tp>
      <tp>
        <v>0.21</v>
        <stp/>
        <stp>ContractData</stp>
        <stp>X.US.CQGCNYAUD</stp>
        <stp>High</stp>
        <stp/>
        <stp>T</stp>
        <tr r="J96" s="1"/>
        <tr r="J19" s="5"/>
      </tp>
      <tp>
        <v>948.47</v>
        <stp/>
        <stp>ContractData</stp>
        <stp>X.US.CQGEURARS</stp>
        <stp>High</stp>
        <stp/>
        <stp>T</stp>
        <tr r="J104" s="1"/>
        <tr r="J2" s="6"/>
      </tp>
      <tp>
        <v>0.30017000000000005</v>
        <stp/>
        <stp>ContractData</stp>
        <stp>X.US.CQGBRLAUD</stp>
        <stp>High</stp>
        <stp/>
        <stp>T</stp>
        <tr r="J5" s="4"/>
        <tr r="J25" s="1"/>
      </tp>
      <tp>
        <v>1106.3420000000001</v>
        <stp/>
        <stp>ContractData</stp>
        <stp>X.US.CQGGBPARS</stp>
        <stp>High</stp>
        <stp/>
        <stp>T</stp>
        <tr r="J24" s="4"/>
        <tr r="J43" s="1"/>
      </tp>
      <tp t="s">
        <v/>
        <stp/>
        <stp>ContractData</stp>
        <stp>X.US.CQGUSDAOA</stp>
        <stp>High</stp>
        <stp/>
        <stp>T</stp>
        <tr r="J308" s="1"/>
        <tr r="J5" s="13"/>
      </tp>
      <tp>
        <v>1.7875000000000001</v>
        <stp/>
        <stp>ContractData</stp>
        <stp>X.US.CQGUSDANG</stp>
        <stp>High</stp>
        <stp/>
        <stp>T</stp>
        <tr r="J91" s="13"/>
        <tr r="J394" s="1"/>
      </tp>
      <tp>
        <v>0.32014000000000004</v>
        <stp/>
        <stp>ContractData</stp>
        <stp>X.US.CQGMYRAUD</stp>
        <stp>High</stp>
        <stp/>
        <stp>T</stp>
        <tr r="J2" s="9"/>
        <tr r="J190" s="1"/>
      </tp>
      <tp>
        <v>387.92</v>
        <stp/>
        <stp>ContractData</stp>
        <stp>X.US.CQGUSDAMD</stp>
        <stp>High</stp>
        <stp/>
        <stp>T</stp>
        <tr r="J7" s="13"/>
        <tr r="J310" s="1"/>
      </tp>
      <tp>
        <v>93.41</v>
        <stp/>
        <stp>ContractData</stp>
        <stp>X.US.CQGUSDALL</stp>
        <stp>High</stp>
        <stp/>
        <stp>T</stp>
        <tr r="J3" s="13"/>
        <tr r="J306" s="1"/>
      </tp>
      <tp>
        <v>9.8400000000000015E-3</v>
        <stp/>
        <stp>ContractData</stp>
        <stp>X.US.CQGJPYAUD</stp>
        <stp>High</stp>
        <stp/>
        <stp>T</stp>
        <tr r="J2" s="8"/>
        <tr r="J166" s="1"/>
      </tp>
      <tp>
        <v>4.6171100000000003</v>
        <stp/>
        <stp>ContractData</stp>
        <stp>X.US.CQGGBPAED</stp>
        <stp>High</stp>
        <stp/>
        <stp>T</stp>
        <tr r="J79" s="1"/>
        <tr r="J60" s="4"/>
      </tp>
      <tp>
        <v>1.81</v>
        <stp/>
        <stp>ContractData</stp>
        <stp>X.US.CQGUSDAWG</stp>
        <stp>High</stp>
        <stp/>
        <stp>T</stp>
        <tr r="J311" s="1"/>
        <tr r="J8" s="13"/>
      </tp>
      <tp>
        <v>880.28700000000003</v>
        <stp/>
        <stp>ContractData</stp>
        <stp>X.US.CQGUSDARS</stp>
        <stp>High</stp>
        <stp/>
        <stp>T</stp>
        <tr r="J309" s="1"/>
        <tr r="J6" s="13"/>
      </tp>
      <tp>
        <v>0.79600000000000004</v>
        <stp/>
        <stp>ContractData</stp>
        <stp>X.US.CQGUSDFKP</stp>
        <stp>Open</stp>
        <stp/>
        <stp>T</stp>
        <tr r="I46" s="13"/>
        <tr r="I349" s="1"/>
      </tp>
      <tp>
        <v>1.7000000000000002</v>
        <stp/>
        <stp>ContractData</stp>
        <stp>X.US.CQGUSDAZN</stp>
        <stp>High</stp>
        <stp/>
        <stp>T</stp>
        <tr r="J312" s="1"/>
        <tr r="J9" s="13"/>
      </tp>
      <tp>
        <v>1.7000000000000002</v>
        <stp/>
        <stp>ContractData</stp>
        <stp>X.US.CQGUSDAZN</stp>
        <stp>Open</stp>
        <stp/>
        <stp>T</stp>
        <tr r="I312" s="1"/>
        <tr r="I9" s="13"/>
      </tp>
      <tp>
        <v>4.61395</v>
        <stp/>
        <stp>ContractData</stp>
        <stp>X.US.CQGGBPAED</stp>
        <stp>Open</stp>
        <stp/>
        <stp>T</stp>
        <tr r="I79" s="1"/>
        <tr r="I60" s="4"/>
      </tp>
      <tp>
        <v>1.8</v>
        <stp/>
        <stp>ContractData</stp>
        <stp>X.US.CQGUSDAWG</stp>
        <stp>Open</stp>
        <stp/>
        <stp>T</stp>
        <tr r="I311" s="1"/>
        <tr r="I8" s="13"/>
      </tp>
      <tp>
        <v>880.24900000000002</v>
        <stp/>
        <stp>ContractData</stp>
        <stp>X.US.CQGUSDARS</stp>
        <stp>Open</stp>
        <stp/>
        <stp>T</stp>
        <tr r="I6" s="13"/>
        <tr r="I309" s="1"/>
      </tp>
      <tp>
        <v>0.79660000000000009</v>
        <stp/>
        <stp>ContractData</stp>
        <stp>X.US.CQGUSDFKP</stp>
        <stp>High</stp>
        <stp/>
        <stp>T</stp>
        <tr r="J46" s="13"/>
        <tr r="J349" s="1"/>
      </tp>
      <tp>
        <v>1.7875000000000001</v>
        <stp/>
        <stp>ContractData</stp>
        <stp>X.US.CQGUSDANG</stp>
        <stp>Open</stp>
        <stp/>
        <stp>T</stp>
        <tr r="I91" s="13"/>
        <tr r="I394" s="1"/>
      </tp>
      <tp t="s">
        <v/>
        <stp/>
        <stp>ContractData</stp>
        <stp>X.US.CQGUSDAOA</stp>
        <stp>Open</stp>
        <stp/>
        <stp>T</stp>
        <tr r="I308" s="1"/>
        <tr r="I5" s="13"/>
      </tp>
      <tp>
        <v>93.4</v>
        <stp/>
        <stp>ContractData</stp>
        <stp>X.US.CQGUSDALL</stp>
        <stp>Open</stp>
        <stp/>
        <stp>T</stp>
        <tr r="I3" s="13"/>
        <tr r="I306" s="1"/>
      </tp>
      <tp>
        <v>0.31842000000000004</v>
        <stp/>
        <stp>ContractData</stp>
        <stp>X.US.CQGMYRAUD</stp>
        <stp>Open</stp>
        <stp/>
        <stp>T</stp>
        <tr r="I2" s="9"/>
        <tr r="I190" s="1"/>
      </tp>
      <tp>
        <v>387.92</v>
        <stp/>
        <stp>ContractData</stp>
        <stp>X.US.CQGUSDAMD</stp>
        <stp>Open</stp>
        <stp/>
        <stp>T</stp>
        <tr r="I7" s="13"/>
        <tr r="I310" s="1"/>
      </tp>
      <tp>
        <v>9.8000000000000014E-3</v>
        <stp/>
        <stp>ContractData</stp>
        <stp>X.US.CQGJPYAUD</stp>
        <stp>Open</stp>
        <stp/>
        <stp>T</stp>
        <tr r="I2" s="8"/>
        <tr r="I166" s="1"/>
      </tp>
      <tp>
        <v>72.2042</v>
        <stp/>
        <stp>ContractData</stp>
        <stp>X.US.CQGUSDAFN</stp>
        <stp>Open</stp>
        <stp/>
        <stp>T</stp>
        <tr r="I2" s="13"/>
        <tr r="I305" s="1"/>
      </tp>
      <tp>
        <v>1.8960900000000001</v>
        <stp/>
        <stp>ContractData</stp>
        <stp>X.US.CQGGBPAUD</stp>
        <stp>Open</stp>
        <stp/>
        <stp>T</stp>
        <tr r="I44" s="1"/>
        <tr r="I25" s="4"/>
      </tp>
      <tp>
        <v>173.43800000000002</v>
        <stp/>
        <stp>ContractData</stp>
        <stp>X.US.CQGBRLARS</stp>
        <stp>Open</stp>
        <stp/>
        <stp>T</stp>
        <tr r="I4" s="4"/>
        <tr r="I24" s="1"/>
      </tp>
      <tp>
        <v>3.6733500000000001</v>
        <stp/>
        <stp>ContractData</stp>
        <stp>X.US.CQGUSDAED</stp>
        <stp>Open</stp>
        <stp/>
        <stp>T</stp>
        <tr r="I435" s="1"/>
        <tr r="I132" s="13"/>
      </tp>
      <tp>
        <v>1.6256600000000001</v>
        <stp/>
        <stp>ContractData</stp>
        <stp>X.US.CQGEURAUD</stp>
        <stp>Open</stp>
        <stp/>
        <stp>T</stp>
        <tr r="I3" s="6"/>
        <tr r="I105" s="1"/>
      </tp>
      <tp>
        <v>948.00300000000004</v>
        <stp/>
        <stp>ContractData</stp>
        <stp>X.US.CQGEURARS</stp>
        <stp>Open</stp>
        <stp/>
        <stp>T</stp>
        <tr r="I104" s="1"/>
        <tr r="I2" s="6"/>
      </tp>
      <tp>
        <v>0.29730000000000001</v>
        <stp/>
        <stp>ContractData</stp>
        <stp>X.US.CQGBRLAUD</stp>
        <stp>Open</stp>
        <stp/>
        <stp>T</stp>
        <tr r="I5" s="4"/>
        <tr r="I25" s="1"/>
      </tp>
      <tp>
        <v>0.20899999999999999</v>
        <stp/>
        <stp>ContractData</stp>
        <stp>X.US.CQGCNYAUD</stp>
        <stp>Open</stp>
        <stp/>
        <stp>T</stp>
        <tr r="I19" s="5"/>
        <tr r="I96" s="1"/>
      </tp>
      <tp>
        <v>1105.7860000000001</v>
        <stp/>
        <stp>ContractData</stp>
        <stp>X.US.CQGGBPARS</stp>
        <stp>Open</stp>
        <stp/>
        <stp>T</stp>
        <tr r="I24" s="4"/>
        <tr r="I43" s="1"/>
      </tp>
      <tp>
        <v>2.6797</v>
        <stp/>
        <stp>ContractData</stp>
        <stp>X.US.CQGUSDGEL</stp>
        <stp>High</stp>
        <stp/>
        <stp>T</stp>
        <tr r="J48" s="13"/>
        <tr r="J351" s="1"/>
      </tp>
      <tp>
        <v>8581.5</v>
        <stp/>
        <stp>ContractData</stp>
        <stp>X.US.CQGUSDGNF</stp>
        <stp>High</stp>
        <stp/>
        <stp>T</stp>
        <tr r="J356" s="1"/>
        <tr r="J53" s="13"/>
      </tp>
      <tp>
        <v>67.775000000000006</v>
        <stp/>
        <stp>ContractData</stp>
        <stp>X.US.CQGUSDGMD</stp>
        <stp>High</stp>
        <stp/>
        <stp>T</stp>
        <tr r="J47" s="13"/>
        <tr r="J350" s="1"/>
      </tp>
      <tp>
        <v>4.3280000000000006E-2</v>
        <stp/>
        <stp>ContractData</stp>
        <stp>X.US.CQGZARGBP</stp>
        <stp>High</stp>
        <stp/>
        <stp>T</stp>
        <tr r="J266" s="1"/>
        <tr r="J18" s="11"/>
      </tp>
      <tp>
        <v>0.79660000000000009</v>
        <stp/>
        <stp>ContractData</stp>
        <stp>X.US.CQGUSDGIP</stp>
        <stp>High</stp>
        <stp/>
        <stp>T</stp>
        <tr r="J353" s="1"/>
        <tr r="J50" s="13"/>
      </tp>
      <tp>
        <v>13.82</v>
        <stp/>
        <stp>ContractData</stp>
        <stp>X.US.CQGUSDGHS</stp>
        <stp>High</stp>
        <stp/>
        <stp>T</stp>
        <tr r="J352" s="1"/>
        <tr r="J49" s="13"/>
      </tp>
      <tp>
        <v>0.15770000000000001</v>
        <stp/>
        <stp>ContractData</stp>
        <stp>X.US.CQGBRLGBP</stp>
        <stp>High</stp>
        <stp/>
        <stp>T</stp>
        <tr r="J27" s="1"/>
        <tr r="J7" s="4"/>
      </tp>
      <tp>
        <v>7.7685000000000004</v>
        <stp/>
        <stp>ContractData</stp>
        <stp>X.US.CQGUSDGTQ</stp>
        <stp>High</stp>
        <stp/>
        <stp>T</stp>
        <tr r="J355" s="1"/>
        <tr r="J52" s="13"/>
      </tp>
      <tp>
        <v>0.85883000000000009</v>
        <stp/>
        <stp>ContractData</stp>
        <stp>X.US.CQGEURGBP</stp>
        <stp>High</stp>
        <stp/>
        <stp>T</stp>
        <tr r="J5" s="6"/>
        <tr r="J107" s="1"/>
      </tp>
      <tp>
        <v>5.1800000000000006E-3</v>
        <stp/>
        <stp>ContractData</stp>
        <stp>X.US.CQGJPYGBP</stp>
        <stp>High</stp>
        <stp/>
        <stp>T</stp>
        <tr r="J3" s="8"/>
        <tr r="J167" s="1"/>
      </tp>
      <tp>
        <v>0.16842000000000001</v>
        <stp/>
        <stp>ContractData</stp>
        <stp>X.US.CQGMYRGBP</stp>
        <stp>High</stp>
        <stp/>
        <stp>T</stp>
        <tr r="J192" s="1"/>
        <tr r="J4" s="9"/>
      </tp>
      <tp>
        <v>0.47943000000000002</v>
        <stp/>
        <stp>ContractData</stp>
        <stp>X.US.CQGNZDGBP</stp>
        <stp>High</stp>
        <stp/>
        <stp>T</stp>
        <tr r="J3" s="10"/>
        <tr r="J221" s="1"/>
      </tp>
      <tp>
        <v>208.98000000000002</v>
        <stp/>
        <stp>ContractData</stp>
        <stp>X.US.CQGUSDGYD</stp>
        <stp>High</stp>
        <stp/>
        <stp>T</stp>
        <tr r="J54" s="13"/>
        <tr r="J357" s="1"/>
      </tp>
      <tp>
        <v>7.7647000000000004</v>
        <stp/>
        <stp>ContractData</stp>
        <stp>X.US.CQGEURCNY</stp>
        <stp>Open</stp>
        <stp/>
        <stp>T</stp>
        <tr r="I111" s="1"/>
        <tr r="I9" s="6"/>
      </tp>
      <tp>
        <v>0.66312000000000004</v>
        <stp/>
        <stp>ContractData</stp>
        <stp>X.US.CQGCADCHF</stp>
        <stp>Open</stp>
        <stp/>
        <stp>T</stp>
        <tr r="I91" s="1"/>
        <tr r="I12" s="5"/>
      </tp>
      <tp>
        <v>7.7693600000000007</v>
        <stp/>
        <stp>ContractData</stp>
        <stp>X.US.CQGEURCNH</stp>
        <stp>Open</stp>
        <stp/>
        <stp>T</stp>
        <tr r="I110" s="1"/>
        <tr r="I8" s="6"/>
      </tp>
      <tp>
        <v>0.88800000000000001</v>
        <stp/>
        <stp>ContractData</stp>
        <stp>X.US.CQGJPYCAD</stp>
        <stp>Open</stp>
        <stp/>
        <stp>T</stp>
        <tr r="I168" s="1"/>
        <tr r="I4" s="8"/>
      </tp>
      <tp>
        <v>1168.8</v>
        <stp/>
        <stp>ContractData</stp>
        <stp>X.US.CQGGBPCLP</stp>
        <stp>Open</stp>
        <stp/>
        <stp>T</stp>
        <tr r="I47" s="1"/>
        <tr r="I28" s="4"/>
      </tp>
      <tp>
        <v>5.8050000000000006</v>
        <stp/>
        <stp>ContractData</stp>
        <stp>X.US.CQGPLNCZK</stp>
        <stp>Open</stp>
        <stp/>
        <stp>T</stp>
        <tr r="I246" s="1"/>
        <tr r="I32" s="10"/>
      </tp>
      <tp>
        <v>0.17849000000000001</v>
        <stp/>
        <stp>ContractData</stp>
        <stp>X.US.CQGBRLCHF</stp>
        <stp>Open</stp>
        <stp/>
        <stp>T</stp>
        <tr r="I21" s="4"/>
        <tr r="I41" s="1"/>
      </tp>
      <tp>
        <v>1002.02</v>
        <stp/>
        <stp>ContractData</stp>
        <stp>X.US.CQGEURCLP</stp>
        <stp>Open</stp>
        <stp/>
        <stp>T</stp>
        <tr r="I7" s="6"/>
        <tr r="I109" s="1"/>
      </tp>
      <tp>
        <v>9.057500000000001</v>
        <stp/>
        <stp>ContractData</stp>
        <stp>X.US.CQGGBPCNY</stp>
        <stp>Open</stp>
        <stp/>
        <stp>T</stp>
        <tr r="I48" s="1"/>
        <tr r="I29" s="4"/>
      </tp>
      <tp>
        <v>0.60042000000000006</v>
        <stp/>
        <stp>ContractData</stp>
        <stp>X.US.CQGAUDCHF</stp>
        <stp>Open</stp>
        <stp/>
        <stp>T</stp>
        <tr r="I19" s="1"/>
        <tr r="I20" s="3"/>
      </tp>
      <tp>
        <v>4.7757000000000005</v>
        <stp/>
        <stp>ContractData</stp>
        <stp>X.US.CQGAUDCNY</stp>
        <stp>Open</stp>
        <stp/>
        <stp>T</stp>
        <tr r="I7" s="3"/>
        <tr r="I6" s="1"/>
      </tp>
      <tp>
        <v>1.1384000000000001</v>
        <stp/>
        <stp>ContractData</stp>
        <stp>X.US.CQGGBPCHF</stp>
        <stp>Open</stp>
        <stp/>
        <stp>T</stp>
        <tr r="I56" s="4"/>
        <tr r="I75" s="1"/>
      </tp>
      <tp>
        <v>4.7797600000000005</v>
        <stp/>
        <stp>ContractData</stp>
        <stp>X.US.CQGAUDCNH</stp>
        <stp>Open</stp>
        <stp/>
        <stp>T</stp>
        <tr r="I5" s="1"/>
        <tr r="I6" s="3"/>
      </tp>
      <tp>
        <v>0.8213100000000001</v>
        <stp/>
        <stp>ContractData</stp>
        <stp>X.US.CQGNZDCAD</stp>
        <stp>Open</stp>
        <stp/>
        <stp>T</stp>
        <tr r="I4" s="10"/>
        <tr r="I222" s="1"/>
      </tp>
      <tp>
        <v>23.220300000000002</v>
        <stp/>
        <stp>ContractData</stp>
        <stp>X.US.CQGUSDCZK</stp>
        <stp>Open</stp>
        <stp/>
        <stp>T</stp>
        <tr r="I38" s="13"/>
        <tr r="I341" s="1"/>
      </tp>
      <tp>
        <v>183.32</v>
        <stp/>
        <stp>ContractData</stp>
        <stp>X.US.CQGBRLCLP</stp>
        <stp>Open</stp>
        <stp/>
        <stp>T</stp>
        <tr r="I28" s="1"/>
        <tr r="I8" s="4"/>
      </tp>
      <tp>
        <v>767.30000000000007</v>
        <stp/>
        <stp>ContractData</stp>
        <stp>X.US.CQGBRLCOP</stp>
        <stp>Open</stp>
        <stp/>
        <stp>T</stp>
        <tr r="I30" s="1"/>
        <tr r="I10" s="4"/>
      </tp>
      <tp>
        <v>0.9759500000000001</v>
        <stp/>
        <stp>ContractData</stp>
        <stp>X.US.CQGEURCHF</stp>
        <stp>Open</stp>
        <stp/>
        <stp>T</stp>
        <tr r="I39" s="6"/>
        <tr r="I141" s="1"/>
      </tp>
      <tp>
        <v>1.4221000000000001</v>
        <stp/>
        <stp>ContractData</stp>
        <stp>X.US.CQGBRLCNY</stp>
        <stp>Open</stp>
        <stp/>
        <stp>T</stp>
        <tr r="I9" s="4"/>
        <tr r="I29" s="1"/>
      </tp>
      <tp>
        <v>0.28839999999999999</v>
        <stp/>
        <stp>ContractData</stp>
        <stp>X.US.CQGMYRCAD</stp>
        <stp>Open</stp>
        <stp/>
        <stp>T</stp>
        <tr r="I5" s="9"/>
        <tr r="I193" s="1"/>
      </tp>
      <tp>
        <v>1.5206000000000002</v>
        <stp/>
        <stp>ContractData</stp>
        <stp>X.US.CQGMYRCNY</stp>
        <stp>Open</stp>
        <stp/>
        <stp>T</stp>
        <tr r="I195" s="1"/>
        <tr r="I7" s="9"/>
      </tp>
      <tp>
        <v>58.06</v>
        <stp/>
        <stp>ContractData</stp>
        <stp>X.US.CQGUSDDOP</stp>
        <stp>High</stp>
        <stp/>
        <stp>T</stp>
        <tr r="J344" s="1"/>
        <tr r="J41" s="13"/>
      </tp>
      <tp>
        <v>103.99950000000001</v>
        <stp/>
        <stp>ContractData</stp>
        <stp>X.US.CQGUSDCVE</stp>
        <stp>Open</stp>
        <stp/>
        <stp>T</stp>
        <tr r="I328" s="1"/>
        <tr r="I25" s="13"/>
      </tp>
      <tp>
        <v>1.5221</v>
        <stp/>
        <stp>ContractData</stp>
        <stp>X.US.CQGMYRCNH</stp>
        <stp>Open</stp>
        <stp/>
        <stp>T</stp>
        <tr r="I6" s="9"/>
        <tr r="I194" s="1"/>
      </tp>
      <tp>
        <v>0.5886300000000001</v>
        <stp/>
        <stp>ContractData</stp>
        <stp>X.US.CQGJPYCHF</stp>
        <stp>Open</stp>
        <stp/>
        <stp>T</stp>
        <tr r="I187" s="1"/>
        <tr r="I23" s="8"/>
      </tp>
      <tp t="s">
        <v/>
        <stp/>
        <stp>ContractData</stp>
        <stp>X.US.CQGUSDCUP</stp>
        <stp>Open</stp>
        <stp/>
        <stp>T</stp>
        <tr r="I340" s="1"/>
        <tr r="I37" s="13"/>
      </tp>
      <tp>
        <v>0.90519000000000005</v>
        <stp/>
        <stp>ContractData</stp>
        <stp>X.US.CQGAUDCAD</stp>
        <stp>Open</stp>
        <stp/>
        <stp>T</stp>
        <tr r="I4" s="1"/>
        <tr r="I5" s="3"/>
      </tp>
      <tp>
        <v>6.9352400000000003</v>
        <stp/>
        <stp>ContractData</stp>
        <stp>X.US.CQGUSDDKK</stp>
        <stp>High</stp>
        <stp/>
        <stp>T</stp>
        <tr r="J39" s="13"/>
        <tr r="J342" s="1"/>
      </tp>
      <tp>
        <v>508.94</v>
        <stp/>
        <stp>ContractData</stp>
        <stp>X.US.CQGUSDCRC</stp>
        <stp>Open</stp>
        <stp/>
        <stp>T</stp>
        <tr r="I35" s="13"/>
        <tr r="I338" s="1"/>
      </tp>
      <tp>
        <v>8.3660000000000014</v>
        <stp/>
        <stp>ContractData</stp>
        <stp>X.US.CQGNOKCHF</stp>
        <stp>Open</stp>
        <stp/>
        <stp>T</stp>
        <tr r="I241" s="1"/>
        <tr r="I24" s="10"/>
      </tp>
      <tp>
        <v>1.7167000000000001</v>
        <stp/>
        <stp>ContractData</stp>
        <stp>X.US.CQGGBPCAD</stp>
        <stp>Open</stp>
        <stp/>
        <stp>T</stp>
        <tr r="I46" s="1"/>
        <tr r="I27" s="4"/>
      </tp>
      <tp>
        <v>6.0455000000000005</v>
        <stp/>
        <stp>ContractData</stp>
        <stp>X.US.CQGJPYCLP</stp>
        <stp>Open</stp>
        <stp/>
        <stp>T</stp>
        <tr r="I5" s="8"/>
        <tr r="I169" s="1"/>
      </tp>
      <tp>
        <v>0.54465000000000008</v>
        <stp/>
        <stp>ContractData</stp>
        <stp>X.US.CQGNZDCHF</stp>
        <stp>Open</stp>
        <stp/>
        <stp>T</stp>
        <tr r="I234" s="1"/>
        <tr r="I16" s="10"/>
      </tp>
      <tp>
        <v>178.59</v>
        <stp/>
        <stp>ContractData</stp>
        <stp>X.US.CQGUSDDJF</stp>
        <stp>High</stp>
        <stp/>
        <stp>T</stp>
        <tr r="J343" s="1"/>
        <tr r="J40" s="13"/>
      </tp>
      <tp>
        <v>0.92210000000000003</v>
        <stp/>
        <stp>ContractData</stp>
        <stp>X.US.CQGHKDCNY</stp>
        <stp>Open</stp>
        <stp/>
        <stp>T</stp>
        <tr r="I4" s="7"/>
        <tr r="I150" s="1"/>
      </tp>
      <tp>
        <v>5.3760000000000002E-2</v>
        <stp/>
        <stp>ContractData</stp>
        <stp>X.US.CQGMXNCHF</stp>
        <stp>Open</stp>
        <stp/>
        <stp>T</stp>
        <tr r="I219" s="1"/>
        <tr r="I32" s="9"/>
      </tp>
      <tp>
        <v>0.19120000000000001</v>
        <stp/>
        <stp>ContractData</stp>
        <stp>X.US.CQGMYRCHF</stp>
        <stp>Open</stp>
        <stp/>
        <stp>T</stp>
        <tr r="I212" s="1"/>
        <tr r="I24" s="9"/>
      </tp>
      <tp>
        <v>4.6820000000000001E-2</v>
        <stp/>
        <stp>ContractData</stp>
        <stp>X.US.CQGJPYCNY</stp>
        <stp>Open</stp>
        <stp/>
        <stp>T</stp>
        <tr r="I6" s="8"/>
        <tr r="I170" s="1"/>
      </tp>
      <tp>
        <v>1.4717500000000001</v>
        <stp/>
        <stp>ContractData</stp>
        <stp>X.US.CQGEURCAD</stp>
        <stp>Open</stp>
        <stp/>
        <stp>T</stp>
        <tr r="I6" s="6"/>
        <tr r="I108" s="1"/>
      </tp>
      <tp>
        <v>7.2078000000000007</v>
        <stp/>
        <stp>ContractData</stp>
        <stp>X.US.CQGUSDCNY</stp>
        <stp>Open</stp>
        <stp/>
        <stp>T</stp>
        <tr r="I335" s="1"/>
        <tr r="I32" s="13"/>
      </tp>
      <tp>
        <v>7.2140600000000008</v>
        <stp/>
        <stp>ContractData</stp>
        <stp>X.US.CQGUSDCNH</stp>
        <stp>Open</stp>
        <stp/>
        <stp>T</stp>
        <tr r="I334" s="1"/>
        <tr r="I31" s="13"/>
      </tp>
      <tp>
        <v>0.2228</v>
        <stp/>
        <stp>ContractData</stp>
        <stp>X.US.CQGTWDCNY</stp>
        <stp>Open</stp>
        <stp/>
        <stp>T</stp>
        <tr r="I290" s="1"/>
        <tr r="I2" s="12"/>
      </tp>
      <tp>
        <v>3894.46</v>
        <stp/>
        <stp>ContractData</stp>
        <stp>X.US.CQGUSDCOP</stp>
        <stp>Open</stp>
        <stp/>
        <stp>T</stp>
        <tr r="I336" s="1"/>
        <tr r="I33" s="13"/>
      </tp>
      <tp>
        <v>0.19620000000000001</v>
        <stp/>
        <stp>ContractData</stp>
        <stp>X.US.CQGTHBCNY</stp>
        <stp>Open</stp>
        <stp/>
        <stp>T</stp>
        <tr r="I10" s="12"/>
        <tr r="I297" s="1"/>
      </tp>
      <tp>
        <v>25.619700000000002</v>
        <stp/>
        <stp>ContractData</stp>
        <stp>X.US.CQGCHFCZK</stp>
        <stp>Open</stp>
        <stp/>
        <stp>T</stp>
        <tr r="I279" s="1"/>
        <tr r="I34" s="11"/>
      </tp>
      <tp>
        <v>930.4</v>
        <stp/>
        <stp>ContractData</stp>
        <stp>X.US.CQGUSDCLP</stp>
        <stp>Open</stp>
        <stp/>
        <stp>T</stp>
        <tr r="I30" s="13"/>
        <tr r="I333" s="1"/>
      </tp>
      <tp>
        <v>4.5045500000000001</v>
        <stp/>
        <stp>ContractData</stp>
        <stp>X.US.CQGJPYDKK</stp>
        <stp>High</stp>
        <stp/>
        <stp>T</stp>
        <tr r="J172" s="1"/>
        <tr r="J8" s="8"/>
      </tp>
      <tp>
        <v>25.006600000000002</v>
        <stp/>
        <stp>ContractData</stp>
        <stp>X.US.CQGEURCZK</stp>
        <stp>Open</stp>
        <stp/>
        <stp>T</stp>
        <tr r="I112" s="1"/>
        <tr r="I10" s="6"/>
      </tp>
      <tp>
        <v>1.4631400000000001</v>
        <stp/>
        <stp>ContractData</stp>
        <stp>X.US.CQGMYRDKK</stp>
        <stp>High</stp>
        <stp/>
        <stp>T</stp>
        <tr r="J196" s="1"/>
        <tr r="J8" s="9"/>
      </tp>
      <tp>
        <v>29.16</v>
        <stp/>
        <stp>ContractData</stp>
        <stp>X.US.CQGGBPCZK</stp>
        <stp>Open</stp>
        <stp/>
        <stp>T</stp>
        <tr r="I30" s="4"/>
        <tr r="I49" s="1"/>
      </tp>
      <tp>
        <v>5.3344000000000005</v>
        <stp/>
        <stp>ContractData</stp>
        <stp>X.US.CQGSGDCNY</stp>
        <stp>Open</stp>
        <stp/>
        <stp>T</stp>
        <tr r="I254" s="1"/>
        <tr r="I4" s="11"/>
      </tp>
      <tp>
        <v>0.90625000000000011</v>
        <stp/>
        <stp>ContractData</stp>
        <stp>X.US.CQGUSDCHF</stp>
        <stp>Open</stp>
        <stp/>
        <stp>T</stp>
        <tr r="I423" s="1"/>
        <tr r="I120" s="13"/>
      </tp>
      <tp>
        <v>7.9140000000000002E-2</v>
        <stp/>
        <stp>ContractData</stp>
        <stp>X.US.CQGRUBCNY</stp>
        <stp>Open</stp>
        <stp/>
        <stp>T</stp>
        <tr r="I37" s="10"/>
        <tr r="I250" s="1"/>
      </tp>
      <tp>
        <v>4.1696600000000004</v>
        <stp/>
        <stp>ContractData</stp>
        <stp>X.US.CQGNZDDKK</stp>
        <stp>High</stp>
        <stp/>
        <stp>T</stp>
        <tr r="J5" s="10"/>
        <tr r="J223" s="1"/>
      </tp>
      <tp>
        <v>4.9030000000000004E-2</v>
        <stp/>
        <stp>ContractData</stp>
        <stp>X.US.CQGZARCHF</stp>
        <stp>Open</stp>
        <stp/>
        <stp>T</stp>
        <tr r="I22" s="11"/>
        <tr r="I270" s="1"/>
      </tp>
      <tp>
        <v>6.4360000000000001E-2</v>
        <stp/>
        <stp>ContractData</stp>
        <stp>X.US.CQGHUFCZK</stp>
        <stp>Open</stp>
        <stp/>
        <stp>T</stp>
        <tr r="I160" s="1"/>
        <tr r="I15" s="7"/>
      </tp>
      <tp>
        <v>0.15085000000000001</v>
        <stp/>
        <stp>ContractData</stp>
        <stp>X.US.CQGJPYCZK</stp>
        <stp>Open</stp>
        <stp/>
        <stp>T</stp>
        <tr r="I171" s="1"/>
        <tr r="I7" s="8"/>
      </tp>
      <tp>
        <v>7.4602700000000004</v>
        <stp/>
        <stp>ContractData</stp>
        <stp>X.US.CQGEURDKK</stp>
        <stp>High</stp>
        <stp/>
        <stp>T</stp>
        <tr r="J113" s="1"/>
        <tr r="J11" s="6"/>
      </tp>
      <tp>
        <v>135.32400000000001</v>
        <stp/>
        <stp>ContractData</stp>
        <stp>X.US.CQGUSDDZD</stp>
        <stp>High</stp>
        <stp/>
        <stp>T</stp>
        <tr r="J307" s="1"/>
        <tr r="J4" s="13"/>
      </tp>
      <tp>
        <v>8.7082300000000004</v>
        <stp/>
        <stp>ContractData</stp>
        <stp>X.US.CQGGBPDKK</stp>
        <stp>High</stp>
        <stp/>
        <stp>T</stp>
        <tr r="J31" s="4"/>
        <tr r="J50" s="1"/>
      </tp>
      <tp>
        <v>1.3666200000000002</v>
        <stp/>
        <stp>ContractData</stp>
        <stp>X.US.CQGUSDCAD</stp>
        <stp>Open</stp>
        <stp/>
        <stp>T</stp>
        <tr r="I327" s="1"/>
        <tr r="I24" s="13"/>
      </tp>
      <tp>
        <v>48.055500000000002</v>
        <stp/>
        <stp>ContractData</stp>
        <stp>X.US.CQGUSDEGP</stp>
        <stp>High</stp>
        <stp/>
        <stp>T</stp>
        <tr r="J43" s="13"/>
        <tr r="J346" s="1"/>
      </tp>
      <tp>
        <v>1.167</v>
        <stp/>
        <stp>ContractData</stp>
        <stp>X.US.CQGGBPEUR</stp>
        <stp>High</stp>
        <stp/>
        <stp>T</stp>
        <tr r="J52" s="1"/>
        <tr r="J33" s="4"/>
      </tp>
      <tp>
        <v>2.0153000000000003</v>
        <stp/>
        <stp>ContractData</stp>
        <stp>X.US.CQGUSDBZD</stp>
        <stp>Open</stp>
        <stp/>
        <stp>T</stp>
        <tr r="I14" s="13"/>
        <tr r="I317" s="1"/>
      </tp>
      <tp>
        <v>0.67975000000000008</v>
        <stp/>
        <stp>ContractData</stp>
        <stp>X.US.CQGCADEUR</stp>
        <stp>High</stp>
        <stp/>
        <stp>T</stp>
        <tr r="J81" s="1"/>
        <tr r="J2" s="5"/>
      </tp>
      <tp>
        <v>0.18384</v>
        <stp/>
        <stp>ContractData</stp>
        <stp>X.US.CQGBRLEUR</stp>
        <stp>High</stp>
        <stp/>
        <stp>T</stp>
        <tr r="J31" s="1"/>
        <tr r="J11" s="4"/>
      </tp>
      <tp>
        <v>0.61657000000000006</v>
        <stp/>
        <stp>ContractData</stp>
        <stp>X.US.CQGAUDEUR</stp>
        <stp>High</stp>
        <stp/>
        <stp>T</stp>
        <tr r="J8" s="3"/>
        <tr r="J7" s="1"/>
      </tp>
      <tp>
        <v>1.3673</v>
        <stp/>
        <stp>ContractData</stp>
        <stp>X.US.CQGBRLBOB</stp>
        <stp>Open</stp>
        <stp/>
        <stp>T</stp>
        <tr r="I26" s="1"/>
        <tr r="I6" s="4"/>
      </tp>
      <tp>
        <v>3.2750000000000004</v>
        <stp/>
        <stp>ContractData</stp>
        <stp>X.US.CQGUSDBYN</stp>
        <stp>Open</stp>
        <stp/>
        <stp>T</stp>
        <tr r="I395" s="1"/>
        <tr r="I92" s="13"/>
      </tp>
      <tp>
        <v>0.55907000000000007</v>
        <stp/>
        <stp>ContractData</stp>
        <stp>X.US.CQGNZDEUR</stp>
        <stp>High</stp>
        <stp/>
        <stp>T</stp>
        <tr r="J224" s="1"/>
        <tr r="J6" s="10"/>
      </tp>
      <tp>
        <v>13.624000000000001</v>
        <stp/>
        <stp>ContractData</stp>
        <stp>X.US.CQGUSDBWP</stp>
        <stp>Open</stp>
        <stp/>
        <stp>T</stp>
        <tr r="I18" s="13"/>
        <tr r="I321" s="1"/>
      </tp>
      <tp>
        <v>0.19621000000000002</v>
        <stp/>
        <stp>ContractData</stp>
        <stp>X.US.CQGMYREUR</stp>
        <stp>High</stp>
        <stp/>
        <stp>T</stp>
        <tr r="J197" s="1"/>
        <tr r="J9" s="9"/>
      </tp>
      <tp>
        <v>83.575000000000003</v>
        <stp/>
        <stp>ContractData</stp>
        <stp>X.US.CQGUSDBTN</stp>
        <stp>Open</stp>
        <stp/>
        <stp>T</stp>
        <tr r="I319" s="1"/>
        <tr r="I16" s="13"/>
      </tp>
      <tp>
        <v>5.5720000000000006E-2</v>
        <stp/>
        <stp>ContractData</stp>
        <stp>X.US.CQGRUBBRL</stp>
        <stp>Open</stp>
        <stp/>
        <stp>T</stp>
        <tr r="I36" s="10"/>
        <tr r="I249" s="1"/>
      </tp>
      <tp>
        <v>5.0767000000000007</v>
        <stp/>
        <stp>ContractData</stp>
        <stp>X.US.CQGUSDBRL</stp>
        <stp>Open</stp>
        <stp/>
        <stp>T</stp>
        <tr r="I19" s="13"/>
        <tr r="I322" s="1"/>
      </tp>
      <tp>
        <v>0.60370000000000001</v>
        <stp/>
        <stp>ContractData</stp>
        <stp>X.US.CQGJPYEUR</stp>
        <stp>High</stp>
        <stp/>
        <stp>T</stp>
        <tr r="J173" s="1"/>
        <tr r="J9" s="8"/>
      </tp>
      <tp>
        <v>1.0025000000000002</v>
        <stp/>
        <stp>ContractData</stp>
        <stp>X.US.CQGUSDBSD</stp>
        <stp>Open</stp>
        <stp/>
        <stp>T</stp>
        <tr r="I10" s="13"/>
        <tr r="I313" s="1"/>
      </tp>
      <tp>
        <v>3.1640000000000001E-2</v>
        <stp/>
        <stp>ContractData</stp>
        <stp>X.US.CQGIDRBRL</stp>
        <stp>Open</stp>
        <stp/>
        <stp>T</stp>
        <tr r="I162" s="1"/>
        <tr r="I19" s="7"/>
      </tp>
      <tp>
        <v>51.6751</v>
        <stp/>
        <stp>ContractData</stp>
        <stp>X.US.CQGEUREGP</stp>
        <stp>High</stp>
        <stp/>
        <stp>T</stp>
        <tr r="J12" s="6"/>
        <tr r="J114" s="1"/>
      </tp>
      <tp>
        <v>1.3597800000000002</v>
        <stp/>
        <stp>ContractData</stp>
        <stp>X.US.CQGILSBRL</stp>
        <stp>Open</stp>
        <stp/>
        <stp>T</stp>
        <tr r="I23" s="7"/>
        <tr r="I165" s="1"/>
      </tp>
      <tp>
        <v>1.3515000000000001</v>
        <stp/>
        <stp>ContractData</stp>
        <stp>X.US.CQGUSDBND</stp>
        <stp>Open</stp>
        <stp/>
        <stp>T</stp>
        <tr r="I323" s="1"/>
        <tr r="I20" s="13"/>
      </tp>
      <tp>
        <v>60.2669</v>
        <stp/>
        <stp>ContractData</stp>
        <stp>X.US.CQGGBPEGP</stp>
        <stp>High</stp>
        <stp/>
        <stp>T</stp>
        <tr r="J32" s="4"/>
        <tr r="J51" s="1"/>
      </tp>
      <tp t="s">
        <v/>
        <stp/>
        <stp>ContractData</stp>
        <stp>X.US.CQGUSDBMD</stp>
        <stp>Open</stp>
        <stp/>
        <stp>T</stp>
        <tr r="I15" s="13"/>
        <tr r="I318" s="1"/>
      </tp>
      <tp>
        <v>57.397000000000006</v>
        <stp/>
        <stp>ContractData</stp>
        <stp>X.US.CQGUSDETB</stp>
        <stp>High</stp>
        <stp/>
        <stp>T</stp>
        <tr r="J348" s="1"/>
        <tr r="J45" s="13"/>
      </tp>
      <tp>
        <v>0.30092000000000002</v>
        <stp/>
        <stp>ContractData</stp>
        <stp>X.US.CQGMXNBRL</stp>
        <stp>Open</stp>
        <stp/>
        <stp>T</stp>
        <tr r="I30" s="9"/>
        <tr r="I217" s="1"/>
      </tp>
      <tp>
        <v>1.07084</v>
        <stp/>
        <stp>ContractData</stp>
        <stp>X.US.CQGMYRBRL</stp>
        <stp>Open</stp>
        <stp/>
        <stp>T</stp>
        <tr r="I191" s="1"/>
        <tr r="I3" s="9"/>
      </tp>
      <tp>
        <v>0.37697000000000003</v>
        <stp/>
        <stp>ContractData</stp>
        <stp>X.US.CQGUSDBHD</stp>
        <stp>Open</stp>
        <stp/>
        <stp>T</stp>
        <tr r="I11" s="13"/>
        <tr r="I314" s="1"/>
      </tp>
      <tp>
        <v>2872</v>
        <stp/>
        <stp>ContractData</stp>
        <stp>X.US.CQGUSDBIF</stp>
        <stp>Open</stp>
        <stp/>
        <stp>T</stp>
        <tr r="I22" s="13"/>
        <tr r="I325" s="1"/>
      </tp>
      <tp>
        <v>3.0506000000000002</v>
        <stp/>
        <stp>ContractData</stp>
        <stp>X.US.CQGNZDBRL</stp>
        <stp>Open</stp>
        <stp/>
        <stp>T</stp>
        <tr r="I220" s="1"/>
        <tr r="I2" s="10"/>
      </tp>
      <tp>
        <v>5.7600000000000004E-3</v>
        <stp/>
        <stp>ContractData</stp>
        <stp>X.US.CQGARSBRL</stp>
        <stp>Open</stp>
        <stp/>
        <stp>T</stp>
        <tr r="I2" s="3"/>
        <tr r="I2" s="1"/>
      </tp>
      <tp>
        <v>3.3635000000000002</v>
        <stp/>
        <stp>ContractData</stp>
        <stp>X.US.CQGAUDBRL</stp>
        <stp>Open</stp>
        <stp/>
        <stp>T</stp>
        <tr r="I4" s="3"/>
        <tr r="I3" s="1"/>
      </tp>
      <tp>
        <v>1.8296000000000001</v>
        <stp/>
        <stp>ContractData</stp>
        <stp>X.US.CQGUSDBGN</stp>
        <stp>Open</stp>
        <stp/>
        <stp>T</stp>
        <tr r="I324" s="1"/>
        <tr r="I21" s="13"/>
      </tp>
      <tp>
        <v>110.095</v>
        <stp/>
        <stp>ContractData</stp>
        <stp>X.US.CQGUSDBDT</stp>
        <stp>Open</stp>
        <stp/>
        <stp>T</stp>
        <tr r="I315" s="1"/>
        <tr r="I12" s="13"/>
      </tp>
      <tp>
        <v>5.4500000000000009E-3</v>
        <stp/>
        <stp>ContractData</stp>
        <stp>X.US.CQGCLPBRL</stp>
        <stp>Open</stp>
        <stp/>
        <stp>T</stp>
        <tr r="I94" s="1"/>
      </tp>
      <tp>
        <v>0.70319000000000009</v>
        <stp/>
        <stp>ContractData</stp>
        <stp>X.US.CQGCNYBRL</stp>
        <stp>Open</stp>
        <stp/>
        <stp>T</stp>
        <tr r="I20" s="5"/>
        <tr r="I97" s="1"/>
      </tp>
      <tp>
        <v>1.3000000000000002E-3</v>
        <stp/>
        <stp>ContractData</stp>
        <stp>X.US.CQGCOPBRL</stp>
        <stp>Open</stp>
        <stp/>
        <stp>T</stp>
        <tr r="I26" s="5"/>
        <tr r="I102" s="1"/>
      </tp>
      <tp>
        <v>0.73138000000000003</v>
        <stp/>
        <stp>ContractData</stp>
        <stp>X.US.CQGBOBBRL</stp>
        <stp>Open</stp>
        <stp/>
        <stp>T</stp>
        <tr r="I2" s="4"/>
        <tr r="I23" s="1"/>
      </tp>
      <tp>
        <v>5.4666000000000006</v>
        <stp/>
        <stp>ContractData</stp>
        <stp>X.US.CQGEURBRL</stp>
        <stp>Open</stp>
        <stp/>
        <stp>T</stp>
        <tr r="I4" s="6"/>
        <tr r="I106" s="1"/>
      </tp>
      <tp t="s">
        <v/>
        <stp/>
        <stp>ContractData</stp>
        <stp>X.US.CQGUSDBBD</stp>
        <stp>Open</stp>
        <stp/>
        <stp>T</stp>
        <tr r="I316" s="1"/>
        <tr r="I13" s="13"/>
      </tp>
      <tp>
        <v>6.3772300000000008</v>
        <stp/>
        <stp>ContractData</stp>
        <stp>X.US.CQGGBPBRL</stp>
        <stp>Open</stp>
        <stp/>
        <stp>T</stp>
        <tr r="I26" s="4"/>
        <tr r="I45" s="1"/>
      </tp>
      <tp>
        <v>1.8160000000000001</v>
        <stp/>
        <stp>ContractData</stp>
        <stp>X.US.CQGUSDBAM</stp>
        <stp>Open</stp>
        <stp/>
        <stp>T</stp>
        <tr r="I320" s="1"/>
        <tr r="I17" s="13"/>
      </tp>
      <tp>
        <v>12.494750000000002</v>
        <stp/>
        <stp>ContractData</stp>
        <stp>X.US.CQGSGDMXN</stp>
        <stp>Open</stp>
        <stp/>
        <stp>T</stp>
        <tr r="I259" s="1"/>
        <tr r="I9" s="11"/>
      </tp>
      <tp>
        <v>30.55</v>
        <stp/>
        <stp>ContractData</stp>
        <stp>X.US.CQGBRLJPY</stp>
        <stp>High</stp>
        <stp/>
        <stp>T</stp>
        <tr r="J15" s="4"/>
        <tr r="J35" s="1"/>
      </tp>
      <tp>
        <v>5.2030000000000007E-2</v>
        <stp/>
        <stp>ContractData</stp>
        <stp>X.US.CQGRUBMYR</stp>
        <stp>Open</stp>
        <stp/>
        <stp>T</stp>
        <tr r="I252" s="1"/>
        <tr r="I39" s="10"/>
      </tp>
      <tp>
        <v>113.068</v>
        <stp/>
        <stp>ContractData</stp>
        <stp>X.US.CQGCADJPY</stp>
        <stp>High</stp>
        <stp/>
        <stp>T</stp>
        <tr r="J82" s="1"/>
        <tr r="J3" s="5"/>
      </tp>
      <tp>
        <v>21.426000000000002</v>
        <stp/>
        <stp>ContractData</stp>
        <stp>X.US.CQGCNYJPY</stp>
        <stp>High</stp>
        <stp/>
        <stp>T</stp>
        <tr r="J98" s="1"/>
        <tr r="J21" s="5"/>
      </tp>
      <tp>
        <v>3.5083800000000003</v>
        <stp/>
        <stp>ContractData</stp>
        <stp>X.US.CQGSGDMYR</stp>
        <stp>Open</stp>
        <stp/>
        <stp>T</stp>
        <tr r="I8" s="11"/>
        <tr r="I258" s="1"/>
      </tp>
      <tp>
        <v>21.417000000000002</v>
        <stp/>
        <stp>ContractData</stp>
        <stp>X.US.CQGCNHJPY</stp>
        <stp>High</stp>
        <stp/>
        <stp>T</stp>
        <tr r="J95" s="1"/>
        <tr r="J18" s="5"/>
      </tp>
      <tp>
        <v>170.42000000000002</v>
        <stp/>
        <stp>ContractData</stp>
        <stp>X.US.CQGCHFJPY</stp>
        <stp>High</stp>
        <stp/>
        <stp>T</stp>
        <tr r="J281" s="1"/>
        <tr r="J36" s="11"/>
      </tp>
      <tp>
        <v>8.2799999999999999E-2</v>
        <stp/>
        <stp>ContractData</stp>
        <stp>X.US.CQGPHPMYR</stp>
        <stp>Open</stp>
        <stp/>
        <stp>T</stp>
        <tr r="I29" s="10"/>
        <tr r="I244" s="1"/>
      </tp>
      <tp>
        <v>102.47</v>
        <stp/>
        <stp>ContractData</stp>
        <stp>X.US.CQGAUDJPY</stp>
        <stp>High</stp>
        <stp/>
        <stp>T</stp>
        <tr r="J11" s="3"/>
        <tr r="J10" s="1"/>
      </tp>
      <tp>
        <v>0.18676000000000001</v>
        <stp/>
        <stp>ContractData</stp>
        <stp>X.US.CQGVNDMYR</stp>
        <stp>Open</stp>
        <stp/>
        <stp>T</stp>
        <tr r="I442" s="1"/>
        <tr r="I140" s="13"/>
      </tp>
      <tp>
        <v>63.61</v>
        <stp/>
        <stp>ContractData</stp>
        <stp>X.US.CQGUSDMZN</stp>
        <stp>Open</stp>
        <stp/>
        <stp>T</stp>
        <tr r="I87" s="13"/>
        <tr r="I390" s="1"/>
      </tp>
      <tp>
        <v>194.136</v>
        <stp/>
        <stp>ContractData</stp>
        <stp>X.US.CQGGBPJPY</stp>
        <stp>High</stp>
        <stp/>
        <stp>T</stp>
        <tr r="J39" s="4"/>
        <tr r="J58" s="1"/>
      </tp>
      <tp>
        <v>0.14673</v>
        <stp/>
        <stp>ContractData</stp>
        <stp>X.US.CQGTWDMYR</stp>
        <stp>Open</stp>
        <stp/>
        <stp>T</stp>
        <tr r="I5" s="12"/>
        <tr r="I293" s="1"/>
      </tp>
      <tp>
        <v>16.880700000000001</v>
        <stp/>
        <stp>ContractData</stp>
        <stp>X.US.CQGUSDMXN</stp>
        <stp>Open</stp>
        <stp/>
        <stp>T</stp>
        <tr r="I83" s="13"/>
        <tr r="I386" s="1"/>
      </tp>
      <tp>
        <v>0.129</v>
        <stp/>
        <stp>ContractData</stp>
        <stp>X.US.CQGTHBMYR</stp>
        <stp>Open</stp>
        <stp/>
        <stp>T</stp>
        <tr r="I299" s="1"/>
        <tr r="I12" s="12"/>
      </tp>
      <tp>
        <v>166.477</v>
        <stp/>
        <stp>ContractData</stp>
        <stp>X.US.CQGEURJPY</stp>
        <stp>High</stp>
        <stp/>
        <stp>T</stp>
        <tr r="J121" s="1"/>
        <tr r="J19" s="6"/>
      </tp>
      <tp>
        <v>4.7395000000000005</v>
        <stp/>
        <stp>ContractData</stp>
        <stp>X.US.CQGUSDMYR</stp>
        <stp>Open</stp>
        <stp/>
        <stp>T</stp>
        <tr r="I383" s="1"/>
        <tr r="I80" s="13"/>
      </tp>
      <tp>
        <v>15.46</v>
        <stp/>
        <stp>ContractData</stp>
        <stp>X.US.CQGUSDMVR</stp>
        <stp>Open</stp>
        <stp/>
        <stp>T</stp>
        <tr r="I384" s="1"/>
        <tr r="I81" s="13"/>
      </tp>
      <tp>
        <v>0.70900000000000007</v>
        <stp/>
        <stp>ContractData</stp>
        <stp>X.US.CQGUSDJOD</stp>
        <stp>High</stp>
        <stp/>
        <stp>T</stp>
        <tr r="J369" s="1"/>
        <tr r="J66" s="13"/>
      </tp>
      <tp>
        <v>0.25647000000000003</v>
        <stp/>
        <stp>ContractData</stp>
        <stp>X.US.CQGZARMYR</stp>
        <stp>Open</stp>
        <stp/>
        <stp>T</stp>
        <tr r="I268" s="1"/>
        <tr r="I20" s="11"/>
      </tp>
      <tp>
        <v>0.91355000000000008</v>
        <stp/>
        <stp>ContractData</stp>
        <stp>X.US.CQGZARMXN</stp>
        <stp>Open</stp>
        <stp/>
        <stp>T</stp>
        <tr r="I21" s="11"/>
        <tr r="I269" s="1"/>
      </tp>
      <tp>
        <v>0.11401000000000001</v>
        <stp/>
        <stp>ContractData</stp>
        <stp>X.US.CQGKRWJPY</stp>
        <stp>High</stp>
        <stp/>
        <stp>T</stp>
        <tr r="J272" s="1"/>
        <tr r="J25" s="11"/>
      </tp>
      <tp>
        <v>1733.38</v>
        <stp/>
        <stp>ContractData</stp>
        <stp>X.US.CQGUSDMWK</stp>
        <stp>Open</stp>
        <stp/>
        <stp>T</stp>
        <tr r="I79" s="13"/>
        <tr r="I382" s="1"/>
      </tp>
      <tp>
        <v>156.82</v>
        <stp/>
        <stp>ContractData</stp>
        <stp>X.US.CQGUSDJMD</stp>
        <stp>High</stp>
        <stp/>
        <stp>T</stp>
        <tr r="J367" s="1"/>
        <tr r="J64" s="13"/>
      </tp>
      <tp>
        <v>19.775000000000002</v>
        <stp/>
        <stp>ContractData</stp>
        <stp>X.US.CQGHKDJPY</stp>
        <stp>High</stp>
        <stp/>
        <stp>T</stp>
        <tr r="J153" s="1"/>
        <tr r="J7" s="7"/>
      </tp>
      <tp>
        <v>6.2756000000000007</v>
        <stp/>
        <stp>ContractData</stp>
        <stp>X.US.CQGXCUMYR</stp>
        <stp>Open</stp>
        <stp/>
        <stp>T</stp>
        <tr r="I142" s="13"/>
        <tr r="I443" s="1"/>
      </tp>
      <tp>
        <v>46.298999999999999</v>
        <stp/>
        <stp>ContractData</stp>
        <stp>X.US.CQGUSDMUR</stp>
        <stp>Open</stp>
        <stp/>
        <stp>T</stp>
        <tr r="I82" s="13"/>
        <tr r="I385" s="1"/>
      </tp>
      <tp>
        <v>92.98</v>
        <stp/>
        <stp>ContractData</stp>
        <stp>X.US.CQGNZDJPY</stp>
        <stp>High</stp>
        <stp/>
        <stp>T</stp>
        <tr r="J227" s="1"/>
        <tr r="J9" s="10"/>
      </tp>
      <tp>
        <v>14.266290000000001</v>
        <stp/>
        <stp>ContractData</stp>
        <stp>X.US.CQGNOKJPY</stp>
        <stp>High</stp>
        <stp/>
        <stp>T</stp>
        <tr r="J21" s="10"/>
        <tr r="J238" s="1"/>
      </tp>
      <tp>
        <v>32.631</v>
        <stp/>
        <stp>ContractData</stp>
        <stp>X.US.CQGMYRJPY</stp>
        <stp>High</stp>
        <stp/>
        <stp>T</stp>
        <tr r="J14" s="9"/>
        <tr r="J202" s="1"/>
      </tp>
      <tp>
        <v>9.168000000000001</v>
        <stp/>
        <stp>ContractData</stp>
        <stp>X.US.CQGMXNJPY</stp>
        <stp>High</stp>
        <stp/>
        <stp>T</stp>
        <tr r="J31" s="9"/>
        <tr r="J218" s="1"/>
      </tp>
      <tp>
        <v>10.805</v>
        <stp/>
        <stp>ContractData</stp>
        <stp>X.US.CQGEURMAD</stp>
        <stp>Open</stp>
        <stp/>
        <stp>T</stp>
        <tr r="I23" s="6"/>
        <tr r="I125" s="1"/>
      </tp>
      <tp>
        <v>1.6989000000000001</v>
        <stp/>
        <stp>ContractData</stp>
        <stp>X.US.CQGRUBJPY</stp>
        <stp>High</stp>
        <stp/>
        <stp>T</stp>
        <tr r="J38" s="10"/>
        <tr r="J251" s="1"/>
      </tp>
      <tp>
        <v>12.352950000000002</v>
        <stp/>
        <stp>ContractData</stp>
        <stp>X.US.CQGCADMXN</stp>
        <stp>Open</stp>
        <stp/>
        <stp>T</stp>
        <tr r="I5" s="5"/>
        <tr r="I84" s="1"/>
      </tp>
      <tp>
        <v>3384.96</v>
        <stp/>
        <stp>ContractData</stp>
        <stp>X.US.CQGUSDMNT</stp>
        <stp>Open</stp>
        <stp/>
        <stp>T</stp>
        <tr r="I85" s="13"/>
        <tr r="I388" s="1"/>
      </tp>
      <tp>
        <v>0.93380000000000007</v>
        <stp/>
        <stp>ContractData</stp>
        <stp>X.US.CQGBRLMYR</stp>
        <stp>Open</stp>
        <stp/>
        <stp>T</stp>
        <tr r="I36" s="1"/>
        <tr r="I16" s="4"/>
      </tp>
      <tp>
        <v>8.0529000000000011</v>
        <stp/>
        <stp>ContractData</stp>
        <stp>X.US.CQGUSDMOP</stp>
        <stp>Open</stp>
        <stp/>
        <stp>T</stp>
        <tr r="I379" s="1"/>
        <tr r="I76" s="13"/>
      </tp>
      <tp>
        <v>0.65762000000000009</v>
        <stp/>
        <stp>ContractData</stp>
        <stp>X.US.CQGCNYMYR</stp>
        <stp>Open</stp>
        <stp/>
        <stp>T</stp>
        <tr r="I99" s="1"/>
        <tr r="I22" s="5"/>
      </tp>
      <tp>
        <v>114.34100000000001</v>
        <stp/>
        <stp>ContractData</stp>
        <stp>X.US.CQGSGDJPY</stp>
        <stp>High</stp>
        <stp/>
        <stp>T</stp>
        <tr r="J7" s="11"/>
        <tr r="J257" s="1"/>
      </tp>
      <tp>
        <v>3.3230900000000001</v>
        <stp/>
        <stp>ContractData</stp>
        <stp>X.US.CQGBRLMXN</stp>
        <stp>Open</stp>
        <stp/>
        <stp>T</stp>
        <tr r="I17" s="4"/>
        <tr r="I37" s="1"/>
      </tp>
      <tp>
        <v>14.290000000000001</v>
        <stp/>
        <stp>ContractData</stp>
        <stp>X.US.CQGSEKJPY</stp>
        <stp>High</stp>
        <stp/>
        <stp>T</stp>
        <tr r="J29" s="11"/>
        <tr r="J275" s="1"/>
      </tp>
      <tp>
        <v>5.2304900000000005</v>
        <stp/>
        <stp>ContractData</stp>
        <stp>X.US.CQGCHFMYR</stp>
        <stp>Open</stp>
        <stp/>
        <stp>T</stp>
        <tr r="I37" s="11"/>
        <tr r="I282" s="1"/>
      </tp>
      <tp>
        <v>3.4679000000000002</v>
        <stp/>
        <stp>ContractData</stp>
        <stp>X.US.CQGCADMYR</stp>
        <stp>Open</stp>
        <stp/>
        <stp>T</stp>
        <tr r="I83" s="1"/>
        <tr r="I4" s="5"/>
      </tp>
      <tp>
        <v>11.17595</v>
        <stp/>
        <stp>ContractData</stp>
        <stp>X.US.CQGAUDMXN</stp>
        <stp>Open</stp>
        <stp/>
        <stp>T</stp>
        <tr r="I12" s="1"/>
        <tr r="I13" s="3"/>
      </tp>
      <tp>
        <v>2.7016</v>
        <stp/>
        <stp>ContractData</stp>
        <stp>X.US.CQGPHPJPY</stp>
        <stp>High</stp>
        <stp/>
        <stp>T</stp>
        <tr r="J28" s="10"/>
        <tr r="J243" s="1"/>
      </tp>
      <tp>
        <v>3.1404800000000002</v>
        <stp/>
        <stp>ContractData</stp>
        <stp>X.US.CQGAUDMYR</stp>
        <stp>Open</stp>
        <stp/>
        <stp>T</stp>
        <tr r="I11" s="1"/>
        <tr r="I12" s="3"/>
      </tp>
      <tp>
        <v>2095.1</v>
        <stp/>
        <stp>ContractData</stp>
        <stp>X.US.CQGUSDMMK</stp>
        <stp>Open</stp>
        <stp/>
        <stp>T</stp>
        <tr r="I391" s="1"/>
        <tr r="I88" s="13"/>
      </tp>
      <tp>
        <v>21.203200000000002</v>
        <stp/>
        <stp>ContractData</stp>
        <stp>X.US.CQGGBPMXN</stp>
        <stp>Open</stp>
        <stp/>
        <stp>T</stp>
        <tr r="I42" s="4"/>
        <tr r="I61" s="1"/>
      </tp>
      <tp>
        <v>57.128</v>
        <stp/>
        <stp>ContractData</stp>
        <stp>X.US.CQGUSDMKD</stp>
        <stp>Open</stp>
        <stp/>
        <stp>T</stp>
        <tr r="I380" s="1"/>
        <tr r="I77" s="13"/>
      </tp>
      <tp>
        <v>5.9546200000000002</v>
        <stp/>
        <stp>ContractData</stp>
        <stp>X.US.CQGGBPMYR</stp>
        <stp>Open</stp>
        <stp/>
        <stp>T</stp>
        <tr r="I60" s="1"/>
        <tr r="I41" s="4"/>
      </tp>
      <tp>
        <v>4.7795500000000004</v>
        <stp/>
        <stp>ContractData</stp>
        <stp>X.US.CQGTWDJPY</stp>
        <stp>High</stp>
        <stp/>
        <stp>T</stp>
        <tr r="J292" s="1"/>
        <tr r="J4" s="12"/>
      </tp>
      <tp>
        <v>4.8020000000000005</v>
        <stp/>
        <stp>ContractData</stp>
        <stp>X.US.CQGTRYJPY</stp>
        <stp>High</stp>
        <stp/>
        <stp>T</stp>
        <tr r="J303" s="1"/>
        <tr r="J18" s="12"/>
      </tp>
      <tp>
        <v>0.68437000000000003</v>
        <stp/>
        <stp>ContractData</stp>
        <stp>X.US.CQGDKKMYR</stp>
        <stp>Open</stp>
        <stp/>
        <stp>T</stp>
        <tr r="I28" s="5"/>
        <tr r="I103" s="1"/>
      </tp>
      <tp>
        <v>18.178599999999999</v>
        <stp/>
        <stp>ContractData</stp>
        <stp>X.US.CQGEURMXN</stp>
        <stp>Open</stp>
        <stp/>
        <stp>T</stp>
        <tr r="I22" s="6"/>
        <tr r="I124" s="1"/>
      </tp>
      <tp>
        <v>154.65200000000002</v>
        <stp/>
        <stp>ContractData</stp>
        <stp>X.US.CQGUSDJPY</stp>
        <stp>High</stp>
        <stp/>
        <stp>T</stp>
        <tr r="J368" s="1"/>
        <tr r="J65" s="13"/>
      </tp>
      <tp>
        <v>5.1047400000000005</v>
        <stp/>
        <stp>ContractData</stp>
        <stp>X.US.CQGEURMYR</stp>
        <stp>Open</stp>
        <stp/>
        <stp>T</stp>
        <tr r="I123" s="1"/>
        <tr r="I21" s="6"/>
      </tp>
      <tp>
        <v>3.0790000000000001E-2</v>
        <stp/>
        <stp>ContractData</stp>
        <stp>X.US.CQGJPYMYR</stp>
        <stp>Open</stp>
        <stp/>
        <stp>T</stp>
        <tr r="I179" s="1"/>
        <tr r="I15" s="8"/>
      </tp>
      <tp>
        <v>8.3850000000000016</v>
        <stp/>
        <stp>ContractData</stp>
        <stp>X.US.CQGZARJPY</stp>
        <stp>High</stp>
        <stp/>
        <stp>T</stp>
        <tr r="J267" s="1"/>
        <tr r="J19" s="11"/>
      </tp>
      <tp>
        <v>3.4900000000000005E-3</v>
        <stp/>
        <stp>ContractData</stp>
        <stp>X.US.CQGKRWMYR</stp>
        <stp>Open</stp>
        <stp/>
        <stp>T</stp>
        <tr r="I26" s="11"/>
        <tr r="I273" s="1"/>
      </tp>
      <tp>
        <v>4440</v>
        <stp/>
        <stp>ContractData</stp>
        <stp>X.US.CQGUSDMGA</stp>
        <stp>Open</stp>
        <stp/>
        <stp>T</stp>
        <tr r="I78" s="13"/>
        <tr r="I381" s="1"/>
      </tp>
      <tp>
        <v>17.62</v>
        <stp/>
        <stp>ContractData</stp>
        <stp>X.US.CQGUSDMDL</stp>
        <stp>Open</stp>
        <stp/>
        <stp>T</stp>
        <tr r="I387" s="1"/>
        <tr r="I84" s="13"/>
      </tp>
      <tp>
        <v>0.6063400000000001</v>
        <stp/>
        <stp>ContractData</stp>
        <stp>X.US.CQGHKDMYR</stp>
        <stp>Open</stp>
        <stp/>
        <stp>T</stp>
        <tr r="I8" s="7"/>
        <tr r="I154" s="1"/>
      </tp>
      <tp>
        <v>5.6780000000000004E-2</v>
        <stp/>
        <stp>ContractData</stp>
        <stp>X.US.CQGINRMYR</stp>
        <stp>Open</stp>
        <stp/>
        <stp>T</stp>
        <tr r="I17" s="7"/>
        <tr r="I161" s="1"/>
      </tp>
      <tp>
        <v>2.9570000000000003E-2</v>
        <stp/>
        <stp>ContractData</stp>
        <stp>X.US.CQGIDRMYR</stp>
        <stp>Open</stp>
        <stp/>
        <stp>T</stp>
        <tr r="I163" s="1"/>
        <tr r="I20" s="7"/>
      </tp>
      <tp>
        <v>2.8482600000000002</v>
        <stp/>
        <stp>ContractData</stp>
        <stp>X.US.CQGNZDMYR</stp>
        <stp>Open</stp>
        <stp/>
        <stp>T</stp>
        <tr r="I10" s="10"/>
        <tr r="I228" s="1"/>
      </tp>
      <tp>
        <v>10.1478</v>
        <stp/>
        <stp>ContractData</stp>
        <stp>X.US.CQGNZDMXN</stp>
        <stp>Open</stp>
        <stp/>
        <stp>T</stp>
        <tr r="I11" s="10"/>
        <tr r="I229" s="1"/>
      </tp>
      <tp>
        <v>10.0313</v>
        <stp/>
        <stp>ContractData</stp>
        <stp>X.US.CQGUSDMAD</stp>
        <stp>Open</stp>
        <stp/>
        <stp>T</stp>
        <tr r="I86" s="13"/>
        <tr r="I389" s="1"/>
      </tp>
      <tp>
        <v>88.674500000000009</v>
        <stp/>
        <stp>ContractData</stp>
        <stp>X.US.CQGUSDKGS</stp>
        <stp>High</stp>
        <stp/>
        <stp>T</stp>
        <tr r="J373" s="1"/>
        <tr r="J70" s="13"/>
      </tp>
      <tp>
        <v>0.38690000000000002</v>
        <stp/>
        <stp>ContractData</stp>
        <stp>X.US.CQGGBPKWD</stp>
        <stp>High</stp>
        <stp/>
        <stp>T</stp>
        <tr r="J40" s="4"/>
        <tr r="J59" s="1"/>
      </tp>
      <tp>
        <v>134.13</v>
        <stp/>
        <stp>ContractData</stp>
        <stp>X.US.CQGUSDKES</stp>
        <stp>High</stp>
        <stp/>
        <stp>T</stp>
        <tr r="J371" s="1"/>
        <tr r="J68" s="13"/>
      </tp>
      <tp>
        <v>1464.8</v>
        <stp/>
        <stp>ContractData</stp>
        <stp>X.US.CQGEURKRW</stp>
        <stp>High</stp>
        <stp/>
        <stp>T</stp>
        <tr r="J36" s="6"/>
        <tr r="J138" s="1"/>
      </tp>
      <tp>
        <v>1707.075</v>
        <stp/>
        <stp>ContractData</stp>
        <stp>X.US.CQGGBPKRW</stp>
        <stp>High</stp>
        <stp/>
        <stp>T</stp>
        <tr r="J73" s="1"/>
        <tr r="J54" s="4"/>
      </tp>
      <tp>
        <v>4.87</v>
        <stp/>
        <stp>ContractData</stp>
        <stp>X.US.CQGUSDLYD</stp>
        <stp>Open</stp>
        <stp/>
        <stp>T</stp>
        <tr r="I75" s="13"/>
        <tr r="I378" s="1"/>
      </tp>
      <tp>
        <v>174.1</v>
        <stp/>
        <stp>ContractData</stp>
        <stp>X.US.CQGHKDKRW</stp>
        <stp>High</stp>
        <stp/>
        <stp>T</stp>
        <tr r="J157" s="1"/>
        <tr r="J11" s="7"/>
      </tp>
      <tp>
        <v>8.4780000000000008E-2</v>
        <stp/>
        <stp>ContractData</stp>
        <stp>X.US.CQGIDRKRW</stp>
        <stp>High</stp>
        <stp/>
        <stp>T</stp>
        <tr r="J164" s="1"/>
        <tr r="J21" s="7"/>
      </tp>
      <tp>
        <v>8.8290500000000005</v>
        <stp/>
        <stp>ContractData</stp>
        <stp>X.US.CQGJPYKRW</stp>
        <stp>High</stp>
        <stp/>
        <stp>T</stp>
        <tr r="J185" s="1"/>
        <tr r="J21" s="8"/>
      </tp>
      <tp>
        <v>460.19900000000001</v>
        <stp/>
        <stp>ContractData</stp>
        <stp>X.US.CQGUSDKMF</stp>
        <stp>High</stp>
        <stp/>
        <stp>T</stp>
        <tr r="J337" s="1"/>
        <tr r="J34" s="13"/>
      </tp>
      <tp>
        <v>194</v>
        <stp/>
        <stp>ContractData</stp>
        <stp>X.US.CQGUSDLRD</stp>
        <stp>Open</stp>
        <stp/>
        <stp>T</stp>
        <tr r="I74" s="13"/>
        <tr r="I377" s="1"/>
      </tp>
      <tp>
        <v>287.25</v>
        <stp/>
        <stp>ContractData</stp>
        <stp>X.US.CQGMYRKRW</stp>
        <stp>High</stp>
        <stp/>
        <stp>T</stp>
        <tr r="J209" s="1"/>
        <tr r="J21" s="9"/>
      </tp>
      <tp>
        <v>18.5199</v>
        <stp/>
        <stp>ContractData</stp>
        <stp>X.US.CQGUSDLSL</stp>
        <stp>Open</stp>
        <stp/>
        <stp>T</stp>
        <tr r="I376" s="1"/>
        <tr r="I73" s="13"/>
      </tp>
      <tp>
        <v>4075</v>
        <stp/>
        <stp>ContractData</stp>
        <stp>X.US.CQGUSDKHR</stp>
        <stp>High</stp>
        <stp/>
        <stp>T</stp>
        <tr r="J326" s="1"/>
        <tr r="J23" s="13"/>
      </tp>
      <tp>
        <v>23.776</v>
        <stp/>
        <stp>ContractData</stp>
        <stp>X.US.CQGPHPKRW</stp>
        <stp>High</stp>
        <stp/>
        <stp>T</stp>
        <tr r="J30" s="10"/>
        <tr r="J245" s="1"/>
      </tp>
      <tp>
        <v>0.30840000000000001</v>
        <stp/>
        <stp>ContractData</stp>
        <stp>X.US.CQGUSDKWD</stp>
        <stp>High</stp>
        <stp/>
        <stp>T</stp>
        <tr r="J372" s="1"/>
        <tr r="J69" s="13"/>
      </tp>
      <tp>
        <v>144.46199999999999</v>
        <stp/>
        <stp>ContractData</stp>
        <stp>X.US.CQGEURKES</stp>
        <stp>High</stp>
        <stp/>
        <stp>T</stp>
        <tr r="J20" s="6"/>
        <tr r="J122" s="1"/>
      </tp>
      <tp>
        <v>1005.75</v>
        <stp/>
        <stp>ContractData</stp>
        <stp>X.US.CQGSGDKRW</stp>
        <stp>High</stp>
        <stp/>
        <stp>T</stp>
        <tr r="J12" s="11"/>
        <tr r="J262" s="1"/>
      </tp>
      <tp>
        <v>42.063400000000001</v>
        <stp/>
        <stp>ContractData</stp>
        <stp>X.US.CQGTWDKRW</stp>
        <stp>High</stp>
        <stp/>
        <stp>T</stp>
        <tr r="J295" s="1"/>
        <tr r="J7" s="12"/>
      </tp>
      <tp>
        <v>37.005000000000003</v>
        <stp/>
        <stp>ContractData</stp>
        <stp>X.US.CQGTHBKRW</stp>
        <stp>High</stp>
        <stp/>
        <stp>T</stp>
        <tr r="J301" s="1"/>
        <tr r="J14" s="12"/>
      </tp>
      <tp>
        <v>1361.3600000000001</v>
        <stp/>
        <stp>ContractData</stp>
        <stp>X.US.CQGUSDKRW</stp>
        <stp>High</stp>
        <stp/>
        <stp>T</stp>
        <tr r="J115" s="13"/>
        <tr r="J418" s="1"/>
      </tp>
      <tp>
        <v>298.5</v>
        <stp/>
        <stp>ContractData</stp>
        <stp>X.US.CQGUSDLKR</stp>
        <stp>Open</stp>
        <stp/>
        <stp>T</stp>
        <tr r="I419" s="1"/>
        <tr r="I116" s="13"/>
      </tp>
      <tp t="s">
        <v/>
        <stp/>
        <stp>ContractData</stp>
        <stp>X.US.CQGUSDKPW</stp>
        <stp>High</stp>
        <stp/>
        <stp>T</stp>
        <tr r="J400" s="1"/>
        <tr r="J97" s="13"/>
      </tp>
      <tp>
        <v>89550</v>
        <stp/>
        <stp>ContractData</stp>
        <stp>X.US.CQGUSDLBP</stp>
        <stp>Open</stp>
        <stp/>
        <stp>T</stp>
        <tr r="I375" s="1"/>
        <tr r="I72" s="13"/>
      </tp>
      <tp>
        <v>439.63</v>
        <stp/>
        <stp>ContractData</stp>
        <stp>X.US.CQGUSDKZT</stp>
        <stp>High</stp>
        <stp/>
        <stp>T</stp>
        <tr r="J67" s="13"/>
        <tr r="J370" s="1"/>
      </tp>
      <tp t="s">
        <v/>
        <stp/>
        <stp>ContractData</stp>
        <stp>X.US.CQGUSDKYD</stp>
        <stp>High</stp>
        <stp/>
        <stp>T</stp>
        <tr r="J329" s="1"/>
        <tr r="J26" s="13"/>
      </tp>
      <tp>
        <v>21345.5</v>
        <stp/>
        <stp>ContractData</stp>
        <stp>X.US.CQGUSDLAK</stp>
        <stp>Open</stp>
        <stp/>
        <stp>T</stp>
        <tr r="I374" s="1"/>
        <tr r="I71" s="13"/>
      </tp>
      <tp>
        <v>454.05799999999999</v>
        <stp/>
        <stp>ContractData</stp>
        <stp>X.US.CQGGBPHUF</stp>
        <stp>High</stp>
        <stp/>
        <stp>T</stp>
        <tr r="J35" s="4"/>
        <tr r="J54" s="1"/>
      </tp>
      <tp>
        <v>389.654</v>
        <stp/>
        <stp>ContractData</stp>
        <stp>X.US.CQGEURHUF</stp>
        <stp>High</stp>
        <stp/>
        <stp>T</stp>
        <tr r="J14" s="6"/>
        <tr r="J116" s="1"/>
      </tp>
      <tp>
        <v>398.80099999999999</v>
        <stp/>
        <stp>ContractData</stp>
        <stp>X.US.CQGCHFHUF</stp>
        <stp>High</stp>
        <stp/>
        <stp>T</stp>
        <tr r="J280" s="1"/>
        <tr r="J35" s="11"/>
      </tp>
      <tp>
        <v>24.710800000000003</v>
        <stp/>
        <stp>ContractData</stp>
        <stp>X.US.CQGUSDHNL</stp>
        <stp>High</stp>
        <stp/>
        <stp>T</stp>
        <tr r="J358" s="1"/>
        <tr r="J55" s="13"/>
      </tp>
      <tp>
        <v>5.7915800000000006</v>
        <stp/>
        <stp>ContractData</stp>
        <stp>X.US.CQGSGDHKD</stp>
        <stp>High</stp>
        <stp/>
        <stp>T</stp>
        <tr r="J255" s="1"/>
        <tr r="J5" s="11"/>
      </tp>
      <tp>
        <v>7.8229000000000006</v>
        <stp/>
        <stp>ContractData</stp>
        <stp>X.US.CQGUSDHKD</stp>
        <stp>High</stp>
        <stp/>
        <stp>T</stp>
        <tr r="J359" s="1"/>
        <tr r="J56" s="13"/>
      </tp>
      <tp>
        <v>2.3460000000000001</v>
        <stp/>
        <stp>ContractData</stp>
        <stp>X.US.CQGJPYHUF</stp>
        <stp>High</stp>
        <stp/>
        <stp>T</stp>
        <tr r="J10" s="8"/>
        <tr r="J174" s="1"/>
      </tp>
      <tp>
        <v>0.24224000000000001</v>
        <stp/>
        <stp>ContractData</stp>
        <stp>X.US.CQGTWDHKD</stp>
        <stp>High</stp>
        <stp/>
        <stp>T</stp>
        <tr r="J291" s="1"/>
        <tr r="J3" s="12"/>
      </tp>
      <tp>
        <v>5.7800000000000004E-3</v>
        <stp/>
        <stp>ContractData</stp>
        <stp>X.US.CQGKRWHKD</stp>
        <stp>High</stp>
        <stp/>
        <stp>T</stp>
        <tr r="J24" s="11"/>
        <tr r="J271" s="1"/>
      </tp>
      <tp>
        <v>362.089</v>
        <stp/>
        <stp>ContractData</stp>
        <stp>X.US.CQGUSDHUF</stp>
        <stp>High</stp>
        <stp/>
        <stp>T</stp>
        <tr r="J360" s="1"/>
        <tr r="J57" s="13"/>
      </tp>
      <tp>
        <v>0.38500000000000001</v>
        <stp/>
        <stp>ContractData</stp>
        <stp>X.US.CQGUSDOMR</stp>
        <stp>Open</stp>
        <stp/>
        <stp>T</stp>
        <tr r="I99" s="13"/>
        <tr r="I402" s="1"/>
      </tp>
      <tp>
        <v>1.6508600000000002</v>
        <stp/>
        <stp>ContractData</stp>
        <stp>X.US.CQGMYRHKD</stp>
        <stp>High</stp>
        <stp/>
        <stp>T</stp>
        <tr r="J198" s="1"/>
        <tr r="J10" s="9"/>
      </tp>
      <tp t="s">
        <v/>
        <stp/>
        <stp>ContractData</stp>
        <stp>X.US.CQGUSDHRK</stp>
        <stp>High</stp>
        <stp/>
        <stp>T</stp>
        <tr r="J339" s="1"/>
        <tr r="J36" s="13"/>
      </tp>
      <tp>
        <v>90.377499999999998</v>
        <stp/>
        <stp>ContractData</stp>
        <stp>X.US.CQGPLNHUF</stp>
        <stp>High</stp>
        <stp/>
        <stp>T</stp>
        <tr r="J247" s="1"/>
        <tr r="J33" s="10"/>
      </tp>
      <tp>
        <v>4.7110000000000003</v>
        <stp/>
        <stp>ContractData</stp>
        <stp>X.US.CQGNZDHKD</stp>
        <stp>High</stp>
        <stp/>
        <stp>T</stp>
        <tr r="J225" s="1"/>
        <tr r="J7" s="10"/>
      </tp>
      <tp>
        <v>5.1946000000000003</v>
        <stp/>
        <stp>ContractData</stp>
        <stp>X.US.CQGAUDHKD</stp>
        <stp>High</stp>
        <stp/>
        <stp>T</stp>
        <tr r="J9" s="3"/>
        <tr r="J8" s="1"/>
      </tp>
      <tp>
        <v>1.5464000000000002</v>
        <stp/>
        <stp>ContractData</stp>
        <stp>X.US.CQGBRLHKD</stp>
        <stp>High</stp>
        <stp/>
        <stp>T</stp>
        <tr r="J32" s="1"/>
        <tr r="J12" s="4"/>
      </tp>
      <tp>
        <v>8.4291400000000003</v>
        <stp/>
        <stp>ContractData</stp>
        <stp>X.US.CQGEURHKD</stp>
        <stp>High</stp>
        <stp/>
        <stp>T</stp>
        <tr r="J13" s="6"/>
        <tr r="J115" s="1"/>
      </tp>
      <tp>
        <v>9.8291200000000014</v>
        <stp/>
        <stp>ContractData</stp>
        <stp>X.US.CQGGBPHKD</stp>
        <stp>High</stp>
        <stp/>
        <stp>T</stp>
        <tr r="J34" s="4"/>
        <tr r="J53" s="1"/>
      </tp>
      <tp>
        <v>11.662320000000001</v>
        <stp/>
        <stp>ContractData</stp>
        <stp>X.US.CQGEURNOK</stp>
        <stp>Open</stp>
        <stp/>
        <stp>T</stp>
        <tr r="I128" s="1"/>
        <tr r="I26" s="6"/>
      </tp>
      <tp>
        <v>436.93</v>
        <stp/>
        <stp>ContractData</stp>
        <stp>X.US.CQGTHBIDR</stp>
        <stp>High</stp>
        <stp/>
        <stp>T</stp>
        <tr r="J298" s="1"/>
        <tr r="J11" s="12"/>
      </tp>
      <tp>
        <v>13.608510000000001</v>
        <stp/>
        <stp>ContractData</stp>
        <stp>X.US.CQGGBPNOK</stp>
        <stp>Open</stp>
        <stp/>
        <stp>T</stp>
        <tr r="I64" s="1"/>
        <tr r="I45" s="4"/>
      </tp>
      <tp>
        <v>16071.5</v>
        <stp/>
        <stp>ContractData</stp>
        <stp>X.US.CQGUSDIDR</stp>
        <stp>High</stp>
        <stp/>
        <stp>T</stp>
        <tr r="J363" s="1"/>
        <tr r="J60" s="13"/>
      </tp>
      <tp>
        <v>150.29300000000001</v>
        <stp/>
        <stp>ContractData</stp>
        <stp>X.US.CQGEURISK</stp>
        <stp>High</stp>
        <stp/>
        <stp>T</stp>
        <tr r="J117" s="1"/>
        <tr r="J15" s="6"/>
      </tp>
      <tp>
        <v>7.1801000000000004</v>
        <stp/>
        <stp>ContractData</stp>
        <stp>X.US.CQGAUDNOK</stp>
        <stp>Open</stp>
        <stp/>
        <stp>T</stp>
        <tr r="I15" s="3"/>
        <tr r="I14" s="1"/>
      </tp>
      <tp>
        <v>11884.231</v>
        <stp/>
        <stp>ContractData</stp>
        <stp>X.US.CQGSGDIDR</stp>
        <stp>High</stp>
        <stp/>
        <stp>T</stp>
        <tr r="J256" s="1"/>
        <tr r="J6" s="11"/>
      </tp>
      <tp>
        <v>7.9281300000000003</v>
        <stp/>
        <stp>ContractData</stp>
        <stp>X.US.CQGCADNOK</stp>
        <stp>Open</stp>
        <stp/>
        <stp>T</stp>
        <tr r="I7" s="5"/>
        <tr r="I86" s="1"/>
      </tp>
      <tp>
        <v>11.95387</v>
        <stp/>
        <stp>ContractData</stp>
        <stp>X.US.CQGCHFNOK</stp>
        <stp>Open</stp>
        <stp/>
        <stp>T</stp>
        <tr r="I39" s="11"/>
        <tr r="I284" s="1"/>
      </tp>
      <tp>
        <v>83.566299999999998</v>
        <stp/>
        <stp>ContractData</stp>
        <stp>X.US.CQGUSDINR</stp>
        <stp>High</stp>
        <stp/>
        <stp>T</stp>
        <tr r="J59" s="13"/>
        <tr r="J362" s="1"/>
      </tp>
      <tp>
        <v>1493.13</v>
        <stp/>
        <stp>ContractData</stp>
        <stp>X.US.CQGEURNGN</stp>
        <stp>Open</stp>
        <stp/>
        <stp>T</stp>
        <tr r="I127" s="1"/>
        <tr r="I25" s="6"/>
      </tp>
      <tp>
        <v>6.5131000000000006</v>
        <stp/>
        <stp>ContractData</stp>
        <stp>X.US.CQGNZDNOK</stp>
        <stp>Open</stp>
        <stp/>
        <stp>T</stp>
        <tr r="I12" s="10"/>
        <tr r="I230" s="1"/>
      </tp>
      <tp>
        <v>1741.1000000000001</v>
        <stp/>
        <stp>ContractData</stp>
        <stp>X.US.CQGGBPNGN</stp>
        <stp>Open</stp>
        <stp/>
        <stp>T</stp>
        <tr r="I63" s="1"/>
        <tr r="I44" s="4"/>
      </tp>
      <tp>
        <v>3.7379000000000002</v>
        <stp/>
        <stp>ContractData</stp>
        <stp>X.US.CQGUSDILS</stp>
        <stp>High</stp>
        <stp/>
        <stp>T</stp>
        <tr r="J366" s="1"/>
        <tr r="J63" s="13"/>
      </tp>
      <tp>
        <v>0.90690000000000004</v>
        <stp/>
        <stp>ContractData</stp>
        <stp>X.US.CQGJPYISK</stp>
        <stp>High</stp>
        <stp/>
        <stp>T</stp>
        <tr r="J175" s="1"/>
        <tr r="J11" s="8"/>
      </tp>
      <tp>
        <v>133.535</v>
        <stp/>
        <stp>ContractData</stp>
        <stp>X.US.CQGUSDNPR</stp>
        <stp>Open</stp>
        <stp/>
        <stp>T</stp>
        <tr r="I90" s="13"/>
        <tr r="I393" s="1"/>
      </tp>
      <tp>
        <v>7.0360000000000006E-2</v>
        <stp/>
        <stp>ContractData</stp>
        <stp>X.US.CQGJPYNOK</stp>
        <stp>Open</stp>
        <stp/>
        <stp>T</stp>
        <tr r="I17" s="8"/>
        <tr r="I181" s="1"/>
      </tp>
      <tp>
        <v>1014.53</v>
        <stp/>
        <stp>ContractData</stp>
        <stp>X.US.CQGCADNGN</stp>
        <stp>Open</stp>
        <stp/>
        <stp>T</stp>
        <tr r="I6" s="5"/>
        <tr r="I85" s="1"/>
      </tp>
      <tp>
        <v>1529.644</v>
        <stp/>
        <stp>ContractData</stp>
        <stp>X.US.CQGCHFNGN</stp>
        <stp>Open</stp>
        <stp/>
        <stp>T</stp>
        <tr r="I283" s="1"/>
        <tr r="I38" s="11"/>
      </tp>
      <tp>
        <v>1.1025900000000002</v>
        <stp/>
        <stp>ContractData</stp>
        <stp>X.US.CQGAUDNZD</stp>
        <stp>Open</stp>
        <stp/>
        <stp>T</stp>
        <tr r="I14" s="3"/>
        <tr r="I13" s="1"/>
      </tp>
      <tp>
        <v>17.630000000000003</v>
        <stp/>
        <stp>ContractData</stp>
        <stp>X.US.CQGMYRINR</stp>
        <stp>High</stp>
        <stp/>
        <stp>T</stp>
        <tr r="J199" s="1"/>
        <tr r="J11" s="9"/>
      </tp>
      <tp>
        <v>10.836370000000001</v>
        <stp/>
        <stp>ContractData</stp>
        <stp>X.US.CQGUSDNOK</stp>
        <stp>Open</stp>
        <stp/>
        <stp>T</stp>
        <tr r="I98" s="13"/>
        <tr r="I401" s="1"/>
      </tp>
      <tp>
        <v>20174.11</v>
        <stp/>
        <stp>ContractData</stp>
        <stp>X.US.CQGGBPIDR</stp>
        <stp>High</stp>
        <stp/>
        <stp>T</stp>
        <tr r="J56" s="1"/>
        <tr r="J37" s="4"/>
      </tp>
      <tp>
        <v>17300</v>
        <stp/>
        <stp>ContractData</stp>
        <stp>X.US.CQGEURIDR</stp>
        <stp>High</stp>
        <stp/>
        <stp>T</stp>
        <tr r="J119" s="1"/>
        <tr r="J17" s="6"/>
      </tp>
      <tp>
        <v>0.32781000000000005</v>
        <stp/>
        <stp>ContractData</stp>
        <stp>X.US.CQGBRLNZD</stp>
        <stp>Open</stp>
        <stp/>
        <stp>T</stp>
        <tr r="I38" s="1"/>
        <tr r="I18" s="4"/>
      </tp>
      <tp>
        <v>2.4310000000000002E-2</v>
        <stp/>
        <stp>ContractData</stp>
        <stp>X.US.CQGJPYILS</stp>
        <stp>High</stp>
        <stp/>
        <stp>T</stp>
        <tr r="J14" s="8"/>
        <tr r="J178" s="1"/>
      </tp>
      <tp>
        <v>3176.2000000000003</v>
        <stp/>
        <stp>ContractData</stp>
        <stp>X.US.CQGBRLIDR</stp>
        <stp>High</stp>
        <stp/>
        <stp>T</stp>
        <tr r="J33" s="1"/>
        <tr r="J13" s="4"/>
      </tp>
      <tp>
        <v>139.55000000000001</v>
        <stp/>
        <stp>ContractData</stp>
        <stp>X.US.CQGUSDISK</stp>
        <stp>High</stp>
        <stp/>
        <stp>T</stp>
        <tr r="J361" s="1"/>
        <tr r="J58" s="13"/>
      </tp>
      <tp>
        <v>10.68975</v>
        <stp/>
        <stp>ContractData</stp>
        <stp>X.US.CQGHKDINR</stp>
        <stp>High</stp>
        <stp/>
        <stp>T</stp>
        <tr r="J151" s="1"/>
        <tr r="J5" s="7"/>
      </tp>
      <tp>
        <v>1.7918700000000001</v>
        <stp/>
        <stp>ContractData</stp>
        <stp>X.US.CQGEURNZD</stp>
        <stp>Open</stp>
        <stp/>
        <stp>T</stp>
        <tr r="I126" s="1"/>
        <tr r="I24" s="6"/>
      </tp>
      <tp>
        <v>42002</v>
        <stp/>
        <stp>ContractData</stp>
        <stp>X.US.CQGUSDIRR</stp>
        <stp>High</stp>
        <stp/>
        <stp>T</stp>
        <tr r="J364" s="1"/>
        <tr r="J61" s="13"/>
      </tp>
      <tp>
        <v>2.08995</v>
        <stp/>
        <stp>ContractData</stp>
        <stp>X.US.CQGGBPNZD</stp>
        <stp>Open</stp>
        <stp/>
        <stp>T</stp>
        <tr r="I62" s="1"/>
        <tr r="I43" s="4"/>
      </tp>
      <tp>
        <v>0.54310000000000003</v>
        <stp/>
        <stp>ContractData</stp>
        <stp>X.US.CQGJPYINR</stp>
        <stp>High</stp>
        <stp/>
        <stp>T</stp>
        <tr r="J176" s="1"/>
        <tr r="J12" s="8"/>
      </tp>
      <tp>
        <v>1310</v>
        <stp/>
        <stp>ContractData</stp>
        <stp>X.US.CQGUSDIQD</stp>
        <stp>High</stp>
        <stp/>
        <stp>T</stp>
        <tr r="J62" s="13"/>
        <tr r="J365" s="1"/>
      </tp>
      <tp>
        <v>1.0014400000000001</v>
        <stp/>
        <stp>ContractData</stp>
        <stp>X.US.CQGSEKNOK</stp>
        <stp>Open</stp>
        <stp/>
        <stp>T</stp>
        <tr r="I276" s="1"/>
        <tr r="I30" s="11"/>
      </tp>
      <tp>
        <v>10641.400000000001</v>
        <stp/>
        <stp>ContractData</stp>
        <stp>X.US.CQGAUDIDR</stp>
        <stp>High</stp>
        <stp/>
        <stp>T</stp>
        <tr r="J9" s="1"/>
        <tr r="J10" s="3"/>
      </tp>
      <tp t="s">
        <v/>
        <stp/>
        <stp>ContractData</stp>
        <stp>X.US.CQGUSDNIO</stp>
        <stp>Open</stp>
        <stp/>
        <stp>T</stp>
        <tr r="I95" s="13"/>
        <tr r="I398" s="1"/>
      </tp>
      <tp>
        <v>9658</v>
        <stp/>
        <stp>ContractData</stp>
        <stp>X.US.CQGNZDIDR</stp>
        <stp>High</stp>
        <stp/>
        <stp>T</stp>
        <tr r="J226" s="1"/>
        <tr r="J8" s="10"/>
      </tp>
      <tp>
        <v>90.011200000000002</v>
        <stp/>
        <stp>ContractData</stp>
        <stp>X.US.CQGEURINR</stp>
        <stp>High</stp>
        <stp/>
        <stp>T</stp>
        <tr r="J118" s="1"/>
        <tr r="J16" s="6"/>
      </tp>
      <tp>
        <v>1385.9950000000001</v>
        <stp/>
        <stp>ContractData</stp>
        <stp>X.US.CQGUSDNGN</stp>
        <stp>Open</stp>
        <stp/>
        <stp>T</stp>
        <tr r="I399" s="1"/>
        <tr r="I96" s="13"/>
      </tp>
      <tp>
        <v>4.6932</v>
        <stp/>
        <stp>ContractData</stp>
        <stp>X.US.CQGGBPILS</stp>
        <stp>High</stp>
        <stp/>
        <stp>T</stp>
        <tr r="J57" s="1"/>
        <tr r="J38" s="4"/>
      </tp>
      <tp t="s">
        <v/>
        <stp/>
        <stp>ContractData</stp>
        <stp>X.US.CQGMYRIDT</stp>
        <stp>High</stp>
        <stp/>
        <stp>T</stp>
        <tr r="J201" s="1"/>
        <tr r="J13" s="9"/>
      </tp>
      <tp>
        <v>3391.5</v>
        <stp/>
        <stp>ContractData</stp>
        <stp>X.US.CQGMYRIDR</stp>
        <stp>High</stp>
        <stp/>
        <stp>T</stp>
        <tr r="J200" s="1"/>
        <tr r="J12" s="9"/>
      </tp>
      <tp>
        <v>4.03118</v>
        <stp/>
        <stp>ContractData</stp>
        <stp>X.US.CQGEURILS</stp>
        <stp>High</stp>
        <stp/>
        <stp>T</stp>
        <tr r="J120" s="1"/>
        <tr r="J18" s="6"/>
      </tp>
      <tp>
        <v>1.081E-2</v>
        <stp/>
        <stp>ContractData</stp>
        <stp>X.US.CQGJPYNZD</stp>
        <stp>Open</stp>
        <stp/>
        <stp>T</stp>
        <tr r="I180" s="1"/>
        <tr r="I16" s="8"/>
      </tp>
      <tp>
        <v>104.999</v>
        <stp/>
        <stp>ContractData</stp>
        <stp>X.US.CQGGBPINR</stp>
        <stp>High</stp>
        <stp/>
        <stp>T</stp>
        <tr r="J55" s="1"/>
        <tr r="J36" s="4"/>
      </tp>
      <tp>
        <v>104.2</v>
        <stp/>
        <stp>ContractData</stp>
        <stp>X.US.CQGJPYIDR</stp>
        <stp>High</stp>
        <stp/>
        <stp>T</stp>
        <tr r="J13" s="8"/>
        <tr r="J177" s="1"/>
      </tp>
      <tp>
        <v>0.73699999999999999</v>
        <stp/>
        <stp>ContractData</stp>
        <stp>X.US.CQGBRLILS</stp>
        <stp>High</stp>
        <stp/>
        <stp>T</stp>
        <tr r="J14" s="4"/>
        <tr r="J34" s="1"/>
      </tp>
      <tp>
        <v>0.35109000000000001</v>
        <stp/>
        <stp>ContractData</stp>
        <stp>X.US.CQGMYRNZD</stp>
        <stp>Open</stp>
        <stp/>
        <stp>T</stp>
        <tr r="I203" s="1"/>
        <tr r="I15" s="9"/>
      </tp>
      <tp>
        <v>2055.4</v>
        <stp/>
        <stp>ContractData</stp>
        <stp>X.US.CQGHKDIDR</stp>
        <stp>High</stp>
        <stp/>
        <stp>T</stp>
        <tr r="J152" s="1"/>
        <tr r="J6" s="7"/>
      </tp>
      <tp>
        <v>18.480900000000002</v>
        <stp/>
        <stp>ContractData</stp>
        <stp>X.US.CQGUSDNAD</stp>
        <stp>Open</stp>
        <stp/>
        <stp>T</stp>
        <tr r="I392" s="1"/>
        <tr r="I89" s="13"/>
      </tp>
      <tp>
        <v>89.886700000000005</v>
        <stp/>
        <stp>ContractData</stp>
        <stp>X.US.CQGEURINR</stp>
        <stp>Open</stp>
        <stp/>
        <stp>T</stp>
        <tr r="I118" s="1"/>
        <tr r="I16" s="6"/>
      </tp>
      <tp>
        <v>1385.9950000000001</v>
        <stp/>
        <stp>ContractData</stp>
        <stp>X.US.CQGUSDNGN</stp>
        <stp>High</stp>
        <stp/>
        <stp>T</stp>
        <tr r="J399" s="1"/>
        <tr r="J96" s="13"/>
      </tp>
      <tp>
        <v>4.6679500000000003</v>
        <stp/>
        <stp>ContractData</stp>
        <stp>X.US.CQGGBPILS</stp>
        <stp>Open</stp>
        <stp/>
        <stp>T</stp>
        <tr r="I38" s="4"/>
        <tr r="I57" s="1"/>
      </tp>
      <tp>
        <v>9636</v>
        <stp/>
        <stp>ContractData</stp>
        <stp>X.US.CQGNZDIDR</stp>
        <stp>Open</stp>
        <stp/>
        <stp>T</stp>
        <tr r="I226" s="1"/>
        <tr r="I8" s="10"/>
      </tp>
      <tp t="s">
        <v/>
        <stp/>
        <stp>ContractData</stp>
        <stp>X.US.CQGMYRIDT</stp>
        <stp>Open</stp>
        <stp/>
        <stp>T</stp>
        <tr r="I13" s="9"/>
        <tr r="I201" s="1"/>
      </tp>
      <tp>
        <v>3381.3</v>
        <stp/>
        <stp>ContractData</stp>
        <stp>X.US.CQGMYRIDR</stp>
        <stp>Open</stp>
        <stp/>
        <stp>T</stp>
        <tr r="I200" s="1"/>
        <tr r="I12" s="9"/>
      </tp>
      <tp>
        <v>4.0056500000000002</v>
        <stp/>
        <stp>ContractData</stp>
        <stp>X.US.CQGEURILS</stp>
        <stp>Open</stp>
        <stp/>
        <stp>T</stp>
        <tr r="I120" s="1"/>
        <tr r="I18" s="6"/>
      </tp>
      <tp>
        <v>1.0820000000000001E-2</v>
        <stp/>
        <stp>ContractData</stp>
        <stp>X.US.CQGJPYNZD</stp>
        <stp>High</stp>
        <stp/>
        <stp>T</stp>
        <tr r="J180" s="1"/>
        <tr r="J16" s="8"/>
      </tp>
      <tp>
        <v>104.863</v>
        <stp/>
        <stp>ContractData</stp>
        <stp>X.US.CQGGBPINR</stp>
        <stp>Open</stp>
        <stp/>
        <stp>T</stp>
        <tr r="I55" s="1"/>
        <tr r="I36" s="4"/>
      </tp>
      <tp>
        <v>0.73540000000000005</v>
        <stp/>
        <stp>ContractData</stp>
        <stp>X.US.CQGBRLILS</stp>
        <stp>Open</stp>
        <stp/>
        <stp>T</stp>
        <tr r="I34" s="1"/>
        <tr r="I14" s="4"/>
      </tp>
      <tp>
        <v>104.12</v>
        <stp/>
        <stp>ContractData</stp>
        <stp>X.US.CQGJPYIDR</stp>
        <stp>Open</stp>
        <stp/>
        <stp>T</stp>
        <tr r="I13" s="8"/>
        <tr r="I177" s="1"/>
      </tp>
      <tp>
        <v>0.35162000000000004</v>
        <stp/>
        <stp>ContractData</stp>
        <stp>X.US.CQGMYRNZD</stp>
        <stp>High</stp>
        <stp/>
        <stp>T</stp>
        <tr r="J15" s="9"/>
        <tr r="J203" s="1"/>
      </tp>
      <tp>
        <v>18.5579</v>
        <stp/>
        <stp>ContractData</stp>
        <stp>X.US.CQGUSDNAD</stp>
        <stp>High</stp>
        <stp/>
        <stp>T</stp>
        <tr r="J392" s="1"/>
        <tr r="J89" s="13"/>
      </tp>
      <tp>
        <v>2050</v>
        <stp/>
        <stp>ContractData</stp>
        <stp>X.US.CQGHKDIDR</stp>
        <stp>Open</stp>
        <stp/>
        <stp>T</stp>
        <tr r="I152" s="1"/>
        <tr r="I6" s="7"/>
      </tp>
      <tp>
        <v>17.611599999999999</v>
        <stp/>
        <stp>ContractData</stp>
        <stp>X.US.CQGMYRINR</stp>
        <stp>Open</stp>
        <stp/>
        <stp>T</stp>
        <tr r="I199" s="1"/>
        <tr r="I11" s="9"/>
      </tp>
      <tp>
        <v>10.875050000000002</v>
        <stp/>
        <stp>ContractData</stp>
        <stp>X.US.CQGUSDNOK</stp>
        <stp>High</stp>
        <stp/>
        <stp>T</stp>
        <tr r="J98" s="13"/>
        <tr r="J401" s="1"/>
      </tp>
      <tp>
        <v>20139.18</v>
        <stp/>
        <stp>ContractData</stp>
        <stp>X.US.CQGGBPIDR</stp>
        <stp>Open</stp>
        <stp/>
        <stp>T</stp>
        <tr r="I56" s="1"/>
        <tr r="I37" s="4"/>
      </tp>
      <tp>
        <v>1.1030300000000002</v>
        <stp/>
        <stp>ContractData</stp>
        <stp>X.US.CQGAUDNZD</stp>
        <stp>High</stp>
        <stp/>
        <stp>T</stp>
        <tr r="J14" s="3"/>
        <tr r="J13" s="1"/>
      </tp>
      <tp>
        <v>17265</v>
        <stp/>
        <stp>ContractData</stp>
        <stp>X.US.CQGEURIDR</stp>
        <stp>Open</stp>
        <stp/>
        <stp>T</stp>
        <tr r="I119" s="1"/>
        <tr r="I17" s="6"/>
      </tp>
      <tp>
        <v>0.32952000000000004</v>
        <stp/>
        <stp>ContractData</stp>
        <stp>X.US.CQGBRLNZD</stp>
        <stp>High</stp>
        <stp/>
        <stp>T</stp>
        <tr r="J38" s="1"/>
        <tr r="J18" s="4"/>
      </tp>
      <tp>
        <v>42002</v>
        <stp/>
        <stp>ContractData</stp>
        <stp>X.US.CQGUSDIRR</stp>
        <stp>Open</stp>
        <stp/>
        <stp>T</stp>
        <tr r="I61" s="13"/>
        <tr r="I364" s="1"/>
      </tp>
      <tp>
        <v>3160.8</v>
        <stp/>
        <stp>ContractData</stp>
        <stp>X.US.CQGBRLIDR</stp>
        <stp>Open</stp>
        <stp/>
        <stp>T</stp>
        <tr r="I13" s="4"/>
        <tr r="I33" s="1"/>
      </tp>
      <tp>
        <v>2.4300000000000002E-2</v>
        <stp/>
        <stp>ContractData</stp>
        <stp>X.US.CQGJPYILS</stp>
        <stp>Open</stp>
        <stp/>
        <stp>T</stp>
        <tr r="I14" s="8"/>
        <tr r="I178" s="1"/>
      </tp>
      <tp>
        <v>139.55000000000001</v>
        <stp/>
        <stp>ContractData</stp>
        <stp>X.US.CQGUSDISK</stp>
        <stp>Open</stp>
        <stp/>
        <stp>T</stp>
        <tr r="I58" s="13"/>
        <tr r="I361" s="1"/>
      </tp>
      <tp>
        <v>10.678550000000001</v>
        <stp/>
        <stp>ContractData</stp>
        <stp>X.US.CQGHKDINR</stp>
        <stp>Open</stp>
        <stp/>
        <stp>T</stp>
        <tr r="I151" s="1"/>
        <tr r="I5" s="7"/>
      </tp>
      <tp>
        <v>1.7930100000000002</v>
        <stp/>
        <stp>ContractData</stp>
        <stp>X.US.CQGEURNZD</stp>
        <stp>High</stp>
        <stp/>
        <stp>T</stp>
        <tr r="J126" s="1"/>
        <tr r="J24" s="6"/>
      </tp>
      <tp>
        <v>1.0037400000000001</v>
        <stp/>
        <stp>ContractData</stp>
        <stp>X.US.CQGSEKNOK</stp>
        <stp>High</stp>
        <stp/>
        <stp>T</stp>
        <tr r="J276" s="1"/>
        <tr r="J30" s="11"/>
      </tp>
      <tp>
        <v>10618.7</v>
        <stp/>
        <stp>ContractData</stp>
        <stp>X.US.CQGAUDIDR</stp>
        <stp>Open</stp>
        <stp/>
        <stp>T</stp>
        <tr r="I10" s="3"/>
        <tr r="I9" s="1"/>
      </tp>
      <tp t="s">
        <v/>
        <stp/>
        <stp>ContractData</stp>
        <stp>X.US.CQGUSDNIO</stp>
        <stp>High</stp>
        <stp/>
        <stp>T</stp>
        <tr r="J95" s="13"/>
        <tr r="J398" s="1"/>
      </tp>
      <tp>
        <v>2.09131</v>
        <stp/>
        <stp>ContractData</stp>
        <stp>X.US.CQGGBPNZD</stp>
        <stp>High</stp>
        <stp/>
        <stp>T</stp>
        <tr r="J62" s="1"/>
        <tr r="J43" s="4"/>
      </tp>
      <tp>
        <v>0.54235</v>
        <stp/>
        <stp>ContractData</stp>
        <stp>X.US.CQGJPYINR</stp>
        <stp>Open</stp>
        <stp/>
        <stp>T</stp>
        <tr r="I12" s="8"/>
        <tr r="I176" s="1"/>
      </tp>
      <tp>
        <v>1310</v>
        <stp/>
        <stp>ContractData</stp>
        <stp>X.US.CQGUSDIQD</stp>
        <stp>Open</stp>
        <stp/>
        <stp>T</stp>
        <tr r="I62" s="13"/>
        <tr r="I365" s="1"/>
      </tp>
      <tp>
        <v>83.478500000000011</v>
        <stp/>
        <stp>ContractData</stp>
        <stp>X.US.CQGUSDINR</stp>
        <stp>Open</stp>
        <stp/>
        <stp>T</stp>
        <tr r="I59" s="13"/>
        <tr r="I362" s="1"/>
      </tp>
      <tp>
        <v>1493.13</v>
        <stp/>
        <stp>ContractData</stp>
        <stp>X.US.CQGEURNGN</stp>
        <stp>High</stp>
        <stp/>
        <stp>T</stp>
        <tr r="J127" s="1"/>
        <tr r="J25" s="6"/>
      </tp>
      <tp>
        <v>1742.3</v>
        <stp/>
        <stp>ContractData</stp>
        <stp>X.US.CQGGBPNGN</stp>
        <stp>High</stp>
        <stp/>
        <stp>T</stp>
        <tr r="J63" s="1"/>
        <tr r="J44" s="4"/>
      </tp>
      <tp>
        <v>3.7191800000000002</v>
        <stp/>
        <stp>ContractData</stp>
        <stp>X.US.CQGUSDILS</stp>
        <stp>Open</stp>
        <stp/>
        <stp>T</stp>
        <tr r="I366" s="1"/>
        <tr r="I63" s="13"/>
      </tp>
      <tp>
        <v>0.90680000000000005</v>
        <stp/>
        <stp>ContractData</stp>
        <stp>X.US.CQGJPYISK</stp>
        <stp>Open</stp>
        <stp/>
        <stp>T</stp>
        <tr r="I175" s="1"/>
        <tr r="I11" s="8"/>
      </tp>
      <tp>
        <v>6.5330000000000004</v>
        <stp/>
        <stp>ContractData</stp>
        <stp>X.US.CQGNZDNOK</stp>
        <stp>High</stp>
        <stp/>
        <stp>T</stp>
        <tr r="J12" s="10"/>
        <tr r="J230" s="1"/>
      </tp>
      <tp>
        <v>1014.53</v>
        <stp/>
        <stp>ContractData</stp>
        <stp>X.US.CQGCADNGN</stp>
        <stp>High</stp>
        <stp/>
        <stp>T</stp>
        <tr r="J6" s="5"/>
        <tr r="J85" s="1"/>
      </tp>
      <tp>
        <v>1529.644</v>
        <stp/>
        <stp>ContractData</stp>
        <stp>X.US.CQGCHFNGN</stp>
        <stp>High</stp>
        <stp/>
        <stp>T</stp>
        <tr r="J38" s="11"/>
        <tr r="J283" s="1"/>
      </tp>
      <tp>
        <v>133.61699999999999</v>
        <stp/>
        <stp>ContractData</stp>
        <stp>X.US.CQGUSDNPR</stp>
        <stp>High</stp>
        <stp/>
        <stp>T</stp>
        <tr r="J90" s="13"/>
        <tr r="J393" s="1"/>
      </tp>
      <tp>
        <v>7.0550000000000002E-2</v>
        <stp/>
        <stp>ContractData</stp>
        <stp>X.US.CQGJPYNOK</stp>
        <stp>High</stp>
        <stp/>
        <stp>T</stp>
        <tr r="J181" s="1"/>
        <tr r="J17" s="8"/>
      </tp>
      <tp>
        <v>11.705390000000001</v>
        <stp/>
        <stp>ContractData</stp>
        <stp>X.US.CQGEURNOK</stp>
        <stp>High</stp>
        <stp/>
        <stp>T</stp>
        <tr r="J128" s="1"/>
        <tr r="J26" s="6"/>
      </tp>
      <tp>
        <v>13.636900000000001</v>
        <stp/>
        <stp>ContractData</stp>
        <stp>X.US.CQGGBPNOK</stp>
        <stp>High</stp>
        <stp/>
        <stp>T</stp>
        <tr r="J64" s="1"/>
        <tr r="J45" s="4"/>
      </tp>
      <tp>
        <v>16025</v>
        <stp/>
        <stp>ContractData</stp>
        <stp>X.US.CQGUSDIDR</stp>
        <stp>Open</stp>
        <stp/>
        <stp>T</stp>
        <tr r="I363" s="1"/>
        <tr r="I60" s="13"/>
      </tp>
      <tp>
        <v>436.18</v>
        <stp/>
        <stp>ContractData</stp>
        <stp>X.US.CQGTHBIDR</stp>
        <stp>Open</stp>
        <stp/>
        <stp>T</stp>
        <tr r="I298" s="1"/>
        <tr r="I11" s="12"/>
      </tp>
      <tp>
        <v>7.1893100000000008</v>
        <stp/>
        <stp>ContractData</stp>
        <stp>X.US.CQGAUDNOK</stp>
        <stp>High</stp>
        <stp/>
        <stp>T</stp>
        <tr r="J15" s="3"/>
        <tr r="J14" s="1"/>
      </tp>
      <tp>
        <v>11861.057000000001</v>
        <stp/>
        <stp>ContractData</stp>
        <stp>X.US.CQGSGDIDR</stp>
        <stp>Open</stp>
        <stp/>
        <stp>T</stp>
        <tr r="I256" s="1"/>
        <tr r="I6" s="11"/>
      </tp>
      <tp>
        <v>150.29300000000001</v>
        <stp/>
        <stp>ContractData</stp>
        <stp>X.US.CQGEURISK</stp>
        <stp>Open</stp>
        <stp/>
        <stp>T</stp>
        <tr r="I15" s="6"/>
        <tr r="I117" s="1"/>
      </tp>
      <tp>
        <v>7.9484000000000004</v>
        <stp/>
        <stp>ContractData</stp>
        <stp>X.US.CQGCADNOK</stp>
        <stp>High</stp>
        <stp/>
        <stp>T</stp>
        <tr r="J7" s="5"/>
        <tr r="J86" s="1"/>
      </tp>
      <tp>
        <v>11.988980000000002</v>
        <stp/>
        <stp>ContractData</stp>
        <stp>X.US.CQGCHFNOK</stp>
        <stp>High</stp>
        <stp/>
        <stp>T</stp>
        <tr r="J284" s="1"/>
        <tr r="J39" s="11"/>
      </tp>
      <tp>
        <v>5.1797500000000003</v>
        <stp/>
        <stp>ContractData</stp>
        <stp>X.US.CQGAUDHKD</stp>
        <stp>Open</stp>
        <stp/>
        <stp>T</stp>
        <tr r="I8" s="1"/>
        <tr r="I9" s="3"/>
      </tp>
      <tp>
        <v>1.5399</v>
        <stp/>
        <stp>ContractData</stp>
        <stp>X.US.CQGBRLHKD</stp>
        <stp>Open</stp>
        <stp/>
        <stp>T</stp>
        <tr r="I32" s="1"/>
        <tr r="I12" s="4"/>
      </tp>
      <tp>
        <v>8.4194600000000008</v>
        <stp/>
        <stp>ContractData</stp>
        <stp>X.US.CQGEURHKD</stp>
        <stp>Open</stp>
        <stp/>
        <stp>T</stp>
        <tr r="I115" s="1"/>
        <tr r="I13" s="6"/>
      </tp>
      <tp>
        <v>9.8213100000000004</v>
        <stp/>
        <stp>ContractData</stp>
        <stp>X.US.CQGGBPHKD</stp>
        <stp>Open</stp>
        <stp/>
        <stp>T</stp>
        <tr r="I34" s="4"/>
        <tr r="I53" s="1"/>
      </tp>
      <tp>
        <v>0.38500000000000001</v>
        <stp/>
        <stp>ContractData</stp>
        <stp>X.US.CQGUSDOMR</stp>
        <stp>High</stp>
        <stp/>
        <stp>T</stp>
        <tr r="J99" s="13"/>
        <tr r="J402" s="1"/>
      </tp>
      <tp>
        <v>360.71</v>
        <stp/>
        <stp>ContractData</stp>
        <stp>X.US.CQGUSDHUF</stp>
        <stp>Open</stp>
        <stp/>
        <stp>T</stp>
        <tr r="I360" s="1"/>
        <tr r="I57" s="13"/>
      </tp>
      <tp>
        <v>5.7600000000000004E-3</v>
        <stp/>
        <stp>ContractData</stp>
        <stp>X.US.CQGKRWHKD</stp>
        <stp>Open</stp>
        <stp/>
        <stp>T</stp>
        <tr r="I24" s="11"/>
        <tr r="I271" s="1"/>
      </tp>
      <tp t="s">
        <v/>
        <stp/>
        <stp>ContractData</stp>
        <stp>X.US.CQGUSDHRK</stp>
        <stp>Open</stp>
        <stp/>
        <stp>T</stp>
        <tr r="I339" s="1"/>
        <tr r="I36" s="13"/>
      </tp>
      <tp>
        <v>1.6492500000000001</v>
        <stp/>
        <stp>ContractData</stp>
        <stp>X.US.CQGMYRHKD</stp>
        <stp>Open</stp>
        <stp/>
        <stp>T</stp>
        <tr r="I10" s="9"/>
        <tr r="I198" s="1"/>
      </tp>
      <tp>
        <v>90.1995</v>
        <stp/>
        <stp>ContractData</stp>
        <stp>X.US.CQGPLNHUF</stp>
        <stp>Open</stp>
        <stp/>
        <stp>T</stp>
        <tr r="I247" s="1"/>
        <tr r="I33" s="10"/>
      </tp>
      <tp>
        <v>4.6982800000000005</v>
        <stp/>
        <stp>ContractData</stp>
        <stp>X.US.CQGNZDHKD</stp>
        <stp>Open</stp>
        <stp/>
        <stp>T</stp>
        <tr r="I7" s="10"/>
        <tr r="I225" s="1"/>
      </tp>
      <tp>
        <v>24.710599999999999</v>
        <stp/>
        <stp>ContractData</stp>
        <stp>X.US.CQGUSDHNL</stp>
        <stp>Open</stp>
        <stp/>
        <stp>T</stp>
        <tr r="I358" s="1"/>
        <tr r="I55" s="13"/>
      </tp>
      <tp>
        <v>5.7862000000000009</v>
        <stp/>
        <stp>ContractData</stp>
        <stp>X.US.CQGSGDHKD</stp>
        <stp>Open</stp>
        <stp/>
        <stp>T</stp>
        <tr r="I255" s="1"/>
        <tr r="I5" s="11"/>
      </tp>
      <tp>
        <v>2.3436000000000003</v>
        <stp/>
        <stp>ContractData</stp>
        <stp>X.US.CQGJPYHUF</stp>
        <stp>Open</stp>
        <stp/>
        <stp>T</stp>
        <tr r="I10" s="8"/>
        <tr r="I174" s="1"/>
      </tp>
      <tp>
        <v>0.24197000000000002</v>
        <stp/>
        <stp>ContractData</stp>
        <stp>X.US.CQGTWDHKD</stp>
        <stp>Open</stp>
        <stp/>
        <stp>T</stp>
        <tr r="I3" s="12"/>
        <tr r="I291" s="1"/>
      </tp>
      <tp>
        <v>7.8183200000000008</v>
        <stp/>
        <stp>ContractData</stp>
        <stp>X.US.CQGUSDHKD</stp>
        <stp>Open</stp>
        <stp/>
        <stp>T</stp>
        <tr r="I359" s="1"/>
        <tr r="I56" s="13"/>
      </tp>
      <tp>
        <v>453.33699999999999</v>
        <stp/>
        <stp>ContractData</stp>
        <stp>X.US.CQGGBPHUF</stp>
        <stp>Open</stp>
        <stp/>
        <stp>T</stp>
        <tr r="I54" s="1"/>
        <tr r="I35" s="4"/>
      </tp>
      <tp>
        <v>388.59699999999998</v>
        <stp/>
        <stp>ContractData</stp>
        <stp>X.US.CQGEURHUF</stp>
        <stp>Open</stp>
        <stp/>
        <stp>T</stp>
        <tr r="I116" s="1"/>
        <tr r="I14" s="6"/>
      </tp>
      <tp>
        <v>398.09199999999998</v>
        <stp/>
        <stp>ContractData</stp>
        <stp>X.US.CQGCHFHUF</stp>
        <stp>Open</stp>
        <stp/>
        <stp>T</stp>
        <tr r="I280" s="1"/>
        <tr r="I35" s="11"/>
      </tp>
      <tp>
        <v>439.63</v>
        <stp/>
        <stp>ContractData</stp>
        <stp>X.US.CQGUSDKZT</stp>
        <stp>Open</stp>
        <stp/>
        <stp>T</stp>
        <tr r="I67" s="13"/>
        <tr r="I370" s="1"/>
      </tp>
      <tp>
        <v>89550</v>
        <stp/>
        <stp>ContractData</stp>
        <stp>X.US.CQGUSDLBP</stp>
        <stp>High</stp>
        <stp/>
        <stp>T</stp>
        <tr r="J375" s="1"/>
        <tr r="J72" s="13"/>
      </tp>
      <tp>
        <v>21345.5</v>
        <stp/>
        <stp>ContractData</stp>
        <stp>X.US.CQGUSDLAK</stp>
        <stp>High</stp>
        <stp/>
        <stp>T</stp>
        <tr r="J374" s="1"/>
        <tr r="J71" s="13"/>
      </tp>
      <tp t="s">
        <v/>
        <stp/>
        <stp>ContractData</stp>
        <stp>X.US.CQGUSDKYD</stp>
        <stp>Open</stp>
        <stp/>
        <stp>T</stp>
        <tr r="I26" s="13"/>
        <tr r="I329" s="1"/>
      </tp>
      <tp>
        <v>23.667000000000002</v>
        <stp/>
        <stp>ContractData</stp>
        <stp>X.US.CQGPHPKRW</stp>
        <stp>Open</stp>
        <stp/>
        <stp>T</stp>
        <tr r="I30" s="10"/>
        <tr r="I245" s="1"/>
      </tp>
      <tp>
        <v>0.30739000000000005</v>
        <stp/>
        <stp>ContractData</stp>
        <stp>X.US.CQGUSDKWD</stp>
        <stp>Open</stp>
        <stp/>
        <stp>T</stp>
        <tr r="I372" s="1"/>
        <tr r="I69" s="13"/>
      </tp>
      <tp>
        <v>1003.58</v>
        <stp/>
        <stp>ContractData</stp>
        <stp>X.US.CQGSGDKRW</stp>
        <stp>Open</stp>
        <stp/>
        <stp>T</stp>
        <tr r="I12" s="11"/>
        <tr r="I262" s="1"/>
      </tp>
      <tp>
        <v>143.97499999999999</v>
        <stp/>
        <stp>ContractData</stp>
        <stp>X.US.CQGEURKES</stp>
        <stp>Open</stp>
        <stp/>
        <stp>T</stp>
        <tr r="I20" s="6"/>
        <tr r="I122" s="1"/>
      </tp>
      <tp>
        <v>1353.335</v>
        <stp/>
        <stp>ContractData</stp>
        <stp>X.US.CQGUSDKRW</stp>
        <stp>Open</stp>
        <stp/>
        <stp>T</stp>
        <tr r="I115" s="13"/>
        <tr r="I418" s="1"/>
      </tp>
      <tp>
        <v>299.87</v>
        <stp/>
        <stp>ContractData</stp>
        <stp>X.US.CQGUSDLKR</stp>
        <stp>High</stp>
        <stp/>
        <stp>T</stp>
        <tr r="J419" s="1"/>
        <tr r="J116" s="13"/>
      </tp>
      <tp>
        <v>41.97</v>
        <stp/>
        <stp>ContractData</stp>
        <stp>X.US.CQGTWDKRW</stp>
        <stp>Open</stp>
        <stp/>
        <stp>T</stp>
        <tr r="I295" s="1"/>
        <tr r="I7" s="12"/>
      </tp>
      <tp>
        <v>36.903500000000001</v>
        <stp/>
        <stp>ContractData</stp>
        <stp>X.US.CQGTHBKRW</stp>
        <stp>Open</stp>
        <stp/>
        <stp>T</stp>
        <tr r="I14" s="12"/>
        <tr r="I301" s="1"/>
      </tp>
      <tp t="s">
        <v/>
        <stp/>
        <stp>ContractData</stp>
        <stp>X.US.CQGUSDKPW</stp>
        <stp>Open</stp>
        <stp/>
        <stp>T</stp>
        <tr r="I400" s="1"/>
        <tr r="I97" s="13"/>
      </tp>
      <tp>
        <v>8.4520000000000012E-2</v>
        <stp/>
        <stp>ContractData</stp>
        <stp>X.US.CQGIDRKRW</stp>
        <stp>Open</stp>
        <stp/>
        <stp>T</stp>
        <tr r="I164" s="1"/>
        <tr r="I21" s="7"/>
      </tp>
      <tp>
        <v>173.44300000000001</v>
        <stp/>
        <stp>ContractData</stp>
        <stp>X.US.CQGHKDKRW</stp>
        <stp>Open</stp>
        <stp/>
        <stp>T</stp>
        <tr r="I11" s="7"/>
        <tr r="I157" s="1"/>
      </tp>
      <tp>
        <v>8.8091300000000015</v>
        <stp/>
        <stp>ContractData</stp>
        <stp>X.US.CQGJPYKRW</stp>
        <stp>Open</stp>
        <stp/>
        <stp>T</stp>
        <tr r="I21" s="8"/>
        <tr r="I185" s="1"/>
      </tp>
      <tp>
        <v>457.3</v>
        <stp/>
        <stp>ContractData</stp>
        <stp>X.US.CQGUSDKMF</stp>
        <stp>Open</stp>
        <stp/>
        <stp>T</stp>
        <tr r="I34" s="13"/>
        <tr r="I337" s="1"/>
      </tp>
      <tp>
        <v>286.05099999999999</v>
        <stp/>
        <stp>ContractData</stp>
        <stp>X.US.CQGMYRKRW</stp>
        <stp>Open</stp>
        <stp/>
        <stp>T</stp>
        <tr r="I21" s="9"/>
        <tr r="I209" s="1"/>
      </tp>
      <tp>
        <v>18.5199</v>
        <stp/>
        <stp>ContractData</stp>
        <stp>X.US.CQGUSDLSL</stp>
        <stp>High</stp>
        <stp/>
        <stp>T</stp>
        <tr r="J376" s="1"/>
        <tr r="J73" s="13"/>
      </tp>
      <tp>
        <v>194</v>
        <stp/>
        <stp>ContractData</stp>
        <stp>X.US.CQGUSDLRD</stp>
        <stp>High</stp>
        <stp/>
        <stp>T</stp>
        <tr r="J377" s="1"/>
        <tr r="J74" s="13"/>
      </tp>
      <tp>
        <v>4075</v>
        <stp/>
        <stp>ContractData</stp>
        <stp>X.US.CQGUSDKHR</stp>
        <stp>Open</stp>
        <stp/>
        <stp>T</stp>
        <tr r="I326" s="1"/>
        <tr r="I23" s="13"/>
      </tp>
      <tp>
        <v>88.674500000000009</v>
        <stp/>
        <stp>ContractData</stp>
        <stp>X.US.CQGUSDKGS</stp>
        <stp>Open</stp>
        <stp/>
        <stp>T</stp>
        <tr r="I70" s="13"/>
        <tr r="I373" s="1"/>
      </tp>
      <tp>
        <v>0.38616000000000006</v>
        <stp/>
        <stp>ContractData</stp>
        <stp>X.US.CQGGBPKWD</stp>
        <stp>Open</stp>
        <stp/>
        <stp>T</stp>
        <tr r="I40" s="4"/>
        <tr r="I59" s="1"/>
      </tp>
      <tp>
        <v>133.63</v>
        <stp/>
        <stp>ContractData</stp>
        <stp>X.US.CQGUSDKES</stp>
        <stp>Open</stp>
        <stp/>
        <stp>T</stp>
        <tr r="I371" s="1"/>
        <tr r="I68" s="13"/>
      </tp>
      <tp>
        <v>1460.22</v>
        <stp/>
        <stp>ContractData</stp>
        <stp>X.US.CQGEURKRW</stp>
        <stp>Open</stp>
        <stp/>
        <stp>T</stp>
        <tr r="I36" s="6"/>
        <tr r="I138" s="1"/>
      </tp>
      <tp>
        <v>1703.345</v>
        <stp/>
        <stp>ContractData</stp>
        <stp>X.US.CQGGBPKRW</stp>
        <stp>Open</stp>
        <stp/>
        <stp>T</stp>
        <tr r="I54" s="4"/>
        <tr r="I73" s="1"/>
      </tp>
      <tp>
        <v>4.87</v>
        <stp/>
        <stp>ContractData</stp>
        <stp>X.US.CQGUSDLYD</stp>
        <stp>High</stp>
        <stp/>
        <stp>T</stp>
        <tr r="J75" s="13"/>
        <tr r="J378" s="1"/>
      </tp>
      <tp>
        <v>3.5000000000000001E-3</v>
        <stp/>
        <stp>ContractData</stp>
        <stp>X.US.CQGKRWMYR</stp>
        <stp>High</stp>
        <stp/>
        <stp>T</stp>
        <tr r="J26" s="11"/>
        <tr r="J273" s="1"/>
      </tp>
      <tp>
        <v>4440</v>
        <stp/>
        <stp>ContractData</stp>
        <stp>X.US.CQGUSDMGA</stp>
        <stp>High</stp>
        <stp/>
        <stp>T</stp>
        <tr r="J381" s="1"/>
        <tr r="J78" s="13"/>
      </tp>
      <tp>
        <v>3.0810000000000004E-2</v>
        <stp/>
        <stp>ContractData</stp>
        <stp>X.US.CQGJPYMYR</stp>
        <stp>High</stp>
        <stp/>
        <stp>T</stp>
        <tr r="J179" s="1"/>
        <tr r="J15" s="8"/>
      </tp>
      <tp>
        <v>8.3315000000000001</v>
        <stp/>
        <stp>ContractData</stp>
        <stp>X.US.CQGZARJPY</stp>
        <stp>Open</stp>
        <stp/>
        <stp>T</stp>
        <tr r="I267" s="1"/>
        <tr r="I19" s="11"/>
      </tp>
      <tp>
        <v>5.6840000000000002E-2</v>
        <stp/>
        <stp>ContractData</stp>
        <stp>X.US.CQGINRMYR</stp>
        <stp>High</stp>
        <stp/>
        <stp>T</stp>
        <tr r="J161" s="1"/>
        <tr r="J17" s="7"/>
      </tp>
      <tp>
        <v>2.9570000000000003E-2</v>
        <stp/>
        <stp>ContractData</stp>
        <stp>X.US.CQGIDRMYR</stp>
        <stp>High</stp>
        <stp/>
        <stp>T</stp>
        <tr r="J20" s="7"/>
        <tr r="J163" s="1"/>
      </tp>
      <tp>
        <v>17.68</v>
        <stp/>
        <stp>ContractData</stp>
        <stp>X.US.CQGUSDMDL</stp>
        <stp>High</stp>
        <stp/>
        <stp>T</stp>
        <tr r="J387" s="1"/>
        <tr r="J84" s="13"/>
      </tp>
      <tp>
        <v>0.60669000000000006</v>
        <stp/>
        <stp>ContractData</stp>
        <stp>X.US.CQGHKDMYR</stp>
        <stp>High</stp>
        <stp/>
        <stp>T</stp>
        <tr r="J8" s="7"/>
        <tr r="J154" s="1"/>
      </tp>
      <tp>
        <v>10.1654</v>
        <stp/>
        <stp>ContractData</stp>
        <stp>X.US.CQGNZDMXN</stp>
        <stp>High</stp>
        <stp/>
        <stp>T</stp>
        <tr r="J229" s="1"/>
        <tr r="J11" s="10"/>
      </tp>
      <tp>
        <v>2.8565200000000002</v>
        <stp/>
        <stp>ContractData</stp>
        <stp>X.US.CQGNZDMYR</stp>
        <stp>High</stp>
        <stp/>
        <stp>T</stp>
        <tr r="J10" s="10"/>
        <tr r="J228" s="1"/>
      </tp>
      <tp>
        <v>10.048500000000001</v>
        <stp/>
        <stp>ContractData</stp>
        <stp>X.US.CQGUSDMAD</stp>
        <stp>High</stp>
        <stp/>
        <stp>T</stp>
        <tr r="J389" s="1"/>
        <tr r="J86" s="13"/>
      </tp>
      <tp>
        <v>8.0572999999999997</v>
        <stp/>
        <stp>ContractData</stp>
        <stp>X.US.CQGUSDMOP</stp>
        <stp>High</stp>
        <stp/>
        <stp>T</stp>
        <tr r="J379" s="1"/>
        <tr r="J76" s="13"/>
      </tp>
      <tp>
        <v>14.23</v>
        <stp/>
        <stp>ContractData</stp>
        <stp>X.US.CQGSEKJPY</stp>
        <stp>Open</stp>
        <stp/>
        <stp>T</stp>
        <tr r="I275" s="1"/>
        <tr r="I29" s="11"/>
      </tp>
      <tp>
        <v>0.65762000000000009</v>
        <stp/>
        <stp>ContractData</stp>
        <stp>X.US.CQGCNYMYR</stp>
        <stp>High</stp>
        <stp/>
        <stp>T</stp>
        <tr r="J99" s="1"/>
        <tr r="J22" s="5"/>
      </tp>
      <tp>
        <v>113.952</v>
        <stp/>
        <stp>ContractData</stp>
        <stp>X.US.CQGSGDJPY</stp>
        <stp>Open</stp>
        <stp/>
        <stp>T</stp>
        <tr r="I7" s="11"/>
        <tr r="I257" s="1"/>
      </tp>
      <tp>
        <v>3.3424000000000005</v>
        <stp/>
        <stp>ContractData</stp>
        <stp>X.US.CQGBRLMXN</stp>
        <stp>High</stp>
        <stp/>
        <stp>T</stp>
        <tr r="J37" s="1"/>
        <tr r="J17" s="4"/>
      </tp>
      <tp>
        <v>5.2341100000000003</v>
        <stp/>
        <stp>ContractData</stp>
        <stp>X.US.CQGCHFMYR</stp>
        <stp>High</stp>
        <stp/>
        <stp>T</stp>
        <tr r="J37" s="11"/>
        <tr r="J282" s="1"/>
      </tp>
      <tp>
        <v>3.4709000000000003</v>
        <stp/>
        <stp>ContractData</stp>
        <stp>X.US.CQGCADMYR</stp>
        <stp>High</stp>
        <stp/>
        <stp>T</stp>
        <tr r="J83" s="1"/>
        <tr r="J4" s="5"/>
      </tp>
      <tp>
        <v>1.6849200000000002</v>
        <stp/>
        <stp>ContractData</stp>
        <stp>X.US.CQGRUBJPY</stp>
        <stp>Open</stp>
        <stp/>
        <stp>T</stp>
        <tr r="I251" s="1"/>
        <tr r="I38" s="10"/>
      </tp>
      <tp>
        <v>12.366900000000001</v>
        <stp/>
        <stp>ContractData</stp>
        <stp>X.US.CQGCADMXN</stp>
        <stp>High</stp>
        <stp/>
        <stp>T</stp>
        <tr r="J84" s="1"/>
        <tr r="J5" s="5"/>
      </tp>
      <tp>
        <v>3384.96</v>
        <stp/>
        <stp>ContractData</stp>
        <stp>X.US.CQGUSDMNT</stp>
        <stp>High</stp>
        <stp/>
        <stp>T</stp>
        <tr r="J388" s="1"/>
        <tr r="J85" s="13"/>
      </tp>
      <tp>
        <v>0.93780000000000008</v>
        <stp/>
        <stp>ContractData</stp>
        <stp>X.US.CQGBRLMYR</stp>
        <stp>High</stp>
        <stp/>
        <stp>T</stp>
        <tr r="J36" s="1"/>
        <tr r="J16" s="4"/>
      </tp>
      <tp>
        <v>3.1504000000000003</v>
        <stp/>
        <stp>ContractData</stp>
        <stp>X.US.CQGAUDMYR</stp>
        <stp>High</stp>
        <stp/>
        <stp>T</stp>
        <tr r="J11" s="1"/>
        <tr r="J12" s="3"/>
      </tp>
      <tp>
        <v>2095.1</v>
        <stp/>
        <stp>ContractData</stp>
        <stp>X.US.CQGUSDMMK</stp>
        <stp>High</stp>
        <stp/>
        <stp>T</stp>
        <tr r="J88" s="13"/>
        <tr r="J391" s="1"/>
      </tp>
      <tp>
        <v>11.209100000000001</v>
        <stp/>
        <stp>ContractData</stp>
        <stp>X.US.CQGAUDMXN</stp>
        <stp>High</stp>
        <stp/>
        <stp>T</stp>
        <tr r="J12" s="1"/>
        <tr r="J13" s="3"/>
      </tp>
      <tp>
        <v>2.6899000000000002</v>
        <stp/>
        <stp>ContractData</stp>
        <stp>X.US.CQGPHPJPY</stp>
        <stp>Open</stp>
        <stp/>
        <stp>T</stp>
        <tr r="I28" s="10"/>
        <tr r="I243" s="1"/>
      </tp>
      <tp>
        <v>57.510000000000005</v>
        <stp/>
        <stp>ContractData</stp>
        <stp>X.US.CQGUSDMKD</stp>
        <stp>High</stp>
        <stp/>
        <stp>T</stp>
        <tr r="J380" s="1"/>
        <tr r="J77" s="13"/>
      </tp>
      <tp>
        <v>5.9603300000000008</v>
        <stp/>
        <stp>ContractData</stp>
        <stp>X.US.CQGGBPMYR</stp>
        <stp>High</stp>
        <stp/>
        <stp>T</stp>
        <tr r="J60" s="1"/>
        <tr r="J41" s="4"/>
      </tp>
      <tp>
        <v>21.243400000000001</v>
        <stp/>
        <stp>ContractData</stp>
        <stp>X.US.CQGGBPMXN</stp>
        <stp>High</stp>
        <stp/>
        <stp>T</stp>
        <tr r="J42" s="4"/>
        <tr r="J61" s="1"/>
      </tp>
      <tp>
        <v>153.916</v>
        <stp/>
        <stp>ContractData</stp>
        <stp>X.US.CQGUSDJPY</stp>
        <stp>Open</stp>
        <stp/>
        <stp>T</stp>
        <tr r="I368" s="1"/>
        <tr r="I65" s="13"/>
      </tp>
      <tp>
        <v>5.1099300000000003</v>
        <stp/>
        <stp>ContractData</stp>
        <stp>X.US.CQGEURMYR</stp>
        <stp>High</stp>
        <stp/>
        <stp>T</stp>
        <tr r="J21" s="6"/>
        <tr r="J123" s="1"/>
      </tp>
      <tp>
        <v>4.7643600000000008</v>
        <stp/>
        <stp>ContractData</stp>
        <stp>X.US.CQGTWDJPY</stp>
        <stp>Open</stp>
        <stp/>
        <stp>T</stp>
        <tr r="I292" s="1"/>
        <tr r="I4" s="12"/>
      </tp>
      <tp>
        <v>4.7690000000000001</v>
        <stp/>
        <stp>ContractData</stp>
        <stp>X.US.CQGTRYJPY</stp>
        <stp>Open</stp>
        <stp/>
        <stp>T</stp>
        <tr r="I303" s="1"/>
        <tr r="I18" s="12"/>
      </tp>
      <tp>
        <v>18.198800000000002</v>
        <stp/>
        <stp>ContractData</stp>
        <stp>X.US.CQGEURMXN</stp>
        <stp>High</stp>
        <stp/>
        <stp>T</stp>
        <tr r="J124" s="1"/>
        <tr r="J22" s="6"/>
      </tp>
      <tp>
        <v>0.68511000000000011</v>
        <stp/>
        <stp>ContractData</stp>
        <stp>X.US.CQGDKKMYR</stp>
        <stp>High</stp>
        <stp/>
        <stp>T</stp>
        <tr r="J28" s="5"/>
        <tr r="J103" s="1"/>
      </tp>
      <tp>
        <v>0.9154000000000001</v>
        <stp/>
        <stp>ContractData</stp>
        <stp>X.US.CQGZARMXN</stp>
        <stp>High</stp>
        <stp/>
        <stp>T</stp>
        <tr r="J269" s="1"/>
        <tr r="J21" s="11"/>
      </tp>
      <tp>
        <v>0.11351000000000001</v>
        <stp/>
        <stp>ContractData</stp>
        <stp>X.US.CQGKRWJPY</stp>
        <stp>Open</stp>
        <stp/>
        <stp>T</stp>
        <tr r="I272" s="1"/>
        <tr r="I25" s="11"/>
      </tp>
      <tp>
        <v>1733.38</v>
        <stp/>
        <stp>ContractData</stp>
        <stp>X.US.CQGUSDMWK</stp>
        <stp>High</stp>
        <stp/>
        <stp>T</stp>
        <tr r="J382" s="1"/>
        <tr r="J79" s="13"/>
      </tp>
      <tp>
        <v>15.46</v>
        <stp/>
        <stp>ContractData</stp>
        <stp>X.US.CQGUSDMVR</stp>
        <stp>High</stp>
        <stp/>
        <stp>T</stp>
        <tr r="J384" s="1"/>
        <tr r="J81" s="13"/>
      </tp>
      <tp>
        <v>0.7087500000000001</v>
        <stp/>
        <stp>ContractData</stp>
        <stp>X.US.CQGUSDJOD</stp>
        <stp>Open</stp>
        <stp/>
        <stp>T</stp>
        <tr r="I66" s="13"/>
        <tr r="I369" s="1"/>
      </tp>
      <tp>
        <v>0.25700000000000001</v>
        <stp/>
        <stp>ContractData</stp>
        <stp>X.US.CQGZARMYR</stp>
        <stp>High</stp>
        <stp/>
        <stp>T</stp>
        <tr r="J268" s="1"/>
        <tr r="J20" s="11"/>
      </tp>
      <tp>
        <v>47.27</v>
        <stp/>
        <stp>ContractData</stp>
        <stp>X.US.CQGUSDMUR</stp>
        <stp>High</stp>
        <stp/>
        <stp>T</stp>
        <tr r="J385" s="1"/>
        <tr r="J82" s="13"/>
      </tp>
      <tp>
        <v>156.82</v>
        <stp/>
        <stp>ContractData</stp>
        <stp>X.US.CQGUSDJMD</stp>
        <stp>Open</stp>
        <stp/>
        <stp>T</stp>
        <tr r="I367" s="1"/>
        <tr r="I64" s="13"/>
      </tp>
      <tp>
        <v>19.683</v>
        <stp/>
        <stp>ContractData</stp>
        <stp>X.US.CQGHKDJPY</stp>
        <stp>Open</stp>
        <stp/>
        <stp>T</stp>
        <tr r="I7" s="7"/>
        <tr r="I153" s="1"/>
      </tp>
      <tp>
        <v>6.2803000000000004</v>
        <stp/>
        <stp>ContractData</stp>
        <stp>X.US.CQGXCUMYR</stp>
        <stp>High</stp>
        <stp/>
        <stp>T</stp>
        <tr r="J142" s="13"/>
        <tr r="J443" s="1"/>
      </tp>
      <tp>
        <v>92.472999999999999</v>
        <stp/>
        <stp>ContractData</stp>
        <stp>X.US.CQGNZDJPY</stp>
        <stp>Open</stp>
        <stp/>
        <stp>T</stp>
        <tr r="I227" s="1"/>
        <tr r="I9" s="10"/>
      </tp>
      <tp>
        <v>14.197650000000001</v>
        <stp/>
        <stp>ContractData</stp>
        <stp>X.US.CQGNOKJPY</stp>
        <stp>Open</stp>
        <stp/>
        <stp>T</stp>
        <tr r="I21" s="10"/>
        <tr r="I238" s="1"/>
      </tp>
      <tp>
        <v>32.472000000000001</v>
        <stp/>
        <stp>ContractData</stp>
        <stp>X.US.CQGMYRJPY</stp>
        <stp>Open</stp>
        <stp/>
        <stp>T</stp>
        <tr r="I14" s="9"/>
        <tr r="I202" s="1"/>
      </tp>
      <tp>
        <v>9.125</v>
        <stp/>
        <stp>ContractData</stp>
        <stp>X.US.CQGMXNJPY</stp>
        <stp>Open</stp>
        <stp/>
        <stp>T</stp>
        <tr r="I218" s="1"/>
        <tr r="I31" s="9"/>
      </tp>
      <tp>
        <v>10.814</v>
        <stp/>
        <stp>ContractData</stp>
        <stp>X.US.CQGEURMAD</stp>
        <stp>High</stp>
        <stp/>
        <stp>T</stp>
        <tr r="J23" s="6"/>
        <tr r="J125" s="1"/>
      </tp>
      <tp>
        <v>112.628</v>
        <stp/>
        <stp>ContractData</stp>
        <stp>X.US.CQGCADJPY</stp>
        <stp>Open</stp>
        <stp/>
        <stp>T</stp>
        <tr r="I82" s="1"/>
        <tr r="I3" s="5"/>
      </tp>
      <tp>
        <v>21.36</v>
        <stp/>
        <stp>ContractData</stp>
        <stp>X.US.CQGCNYJPY</stp>
        <stp>Open</stp>
        <stp/>
        <stp>T</stp>
        <tr r="I98" s="1"/>
        <tr r="I21" s="5"/>
      </tp>
      <tp>
        <v>3.5122600000000004</v>
        <stp/>
        <stp>ContractData</stp>
        <stp>X.US.CQGSGDMYR</stp>
        <stp>High</stp>
        <stp/>
        <stp>T</stp>
        <tr r="J8" s="11"/>
        <tr r="J258" s="1"/>
      </tp>
      <tp>
        <v>21.336000000000002</v>
        <stp/>
        <stp>ContractData</stp>
        <stp>X.US.CQGCNHJPY</stp>
        <stp>Open</stp>
        <stp/>
        <stp>T</stp>
        <tr r="I95" s="1"/>
        <tr r="I18" s="5"/>
      </tp>
      <tp>
        <v>169.82</v>
        <stp/>
        <stp>ContractData</stp>
        <stp>X.US.CQGCHFJPY</stp>
        <stp>Open</stp>
        <stp/>
        <stp>T</stp>
        <tr r="I36" s="11"/>
        <tr r="I281" s="1"/>
      </tp>
      <tp>
        <v>12.511550000000002</v>
        <stp/>
        <stp>ContractData</stp>
        <stp>X.US.CQGSGDMXN</stp>
        <stp>High</stp>
        <stp/>
        <stp>T</stp>
        <tr r="J259" s="1"/>
        <tr r="J9" s="11"/>
      </tp>
      <tp>
        <v>30.319000000000003</v>
        <stp/>
        <stp>ContractData</stp>
        <stp>X.US.CQGBRLJPY</stp>
        <stp>Open</stp>
        <stp/>
        <stp>T</stp>
        <tr r="I35" s="1"/>
        <tr r="I15" s="4"/>
      </tp>
      <tp>
        <v>5.2250000000000005E-2</v>
        <stp/>
        <stp>ContractData</stp>
        <stp>X.US.CQGRUBMYR</stp>
        <stp>High</stp>
        <stp/>
        <stp>T</stp>
        <tr r="J252" s="1"/>
        <tr r="J39" s="10"/>
      </tp>
      <tp>
        <v>101.955</v>
        <stp/>
        <stp>ContractData</stp>
        <stp>X.US.CQGAUDJPY</stp>
        <stp>Open</stp>
        <stp/>
        <stp>T</stp>
        <tr r="I11" s="3"/>
        <tr r="I10" s="1"/>
      </tp>
      <tp>
        <v>8.2900000000000001E-2</v>
        <stp/>
        <stp>ContractData</stp>
        <stp>X.US.CQGPHPMYR</stp>
        <stp>High</stp>
        <stp/>
        <stp>T</stp>
        <tr r="J29" s="10"/>
        <tr r="J244" s="1"/>
      </tp>
      <tp>
        <v>193.33700000000002</v>
        <stp/>
        <stp>ContractData</stp>
        <stp>X.US.CQGGBPJPY</stp>
        <stp>Open</stp>
        <stp/>
        <stp>T</stp>
        <tr r="I39" s="4"/>
        <tr r="I58" s="1"/>
      </tp>
      <tp>
        <v>0.18751000000000001</v>
        <stp/>
        <stp>ContractData</stp>
        <stp>X.US.CQGVNDMYR</stp>
        <stp>High</stp>
        <stp/>
        <stp>T</stp>
        <tr r="J442" s="1"/>
        <tr r="J140" s="13"/>
      </tp>
      <tp>
        <v>63.620000000000005</v>
        <stp/>
        <stp>ContractData</stp>
        <stp>X.US.CQGUSDMZN</stp>
        <stp>High</stp>
        <stp/>
        <stp>T</stp>
        <tr r="J87" s="13"/>
        <tr r="J390" s="1"/>
      </tp>
      <tp>
        <v>165.72900000000001</v>
        <stp/>
        <stp>ContractData</stp>
        <stp>X.US.CQGEURJPY</stp>
        <stp>Open</stp>
        <stp/>
        <stp>T</stp>
        <tr r="I19" s="6"/>
        <tr r="I121" s="1"/>
      </tp>
      <tp>
        <v>4.7435</v>
        <stp/>
        <stp>ContractData</stp>
        <stp>X.US.CQGUSDMYR</stp>
        <stp>High</stp>
        <stp/>
        <stp>T</stp>
        <tr r="J383" s="1"/>
        <tr r="J80" s="13"/>
      </tp>
      <tp>
        <v>0.14691000000000001</v>
        <stp/>
        <stp>ContractData</stp>
        <stp>X.US.CQGTWDMYR</stp>
        <stp>High</stp>
        <stp/>
        <stp>T</stp>
        <tr r="J293" s="1"/>
        <tr r="J5" s="12"/>
      </tp>
      <tp>
        <v>16.911000000000001</v>
        <stp/>
        <stp>ContractData</stp>
        <stp>X.US.CQGUSDMXN</stp>
        <stp>High</stp>
        <stp/>
        <stp>T</stp>
        <tr r="J83" s="13"/>
        <tr r="J386" s="1"/>
      </tp>
      <tp>
        <v>0.12918000000000002</v>
        <stp/>
        <stp>ContractData</stp>
        <stp>X.US.CQGTHBMYR</stp>
        <stp>High</stp>
        <stp/>
        <stp>T</stp>
        <tr r="J299" s="1"/>
        <tr r="J12" s="12"/>
      </tp>
      <tp>
        <v>114.95700000000001</v>
        <stp/>
        <stp>ContractData</stp>
        <stp>X.US.CQGGBPRUB</stp>
        <stp>High</stp>
        <stp/>
        <stp>T</stp>
        <tr r="J69" s="1"/>
        <tr r="J50" s="4"/>
      </tp>
      <tp>
        <v>98.607200000000006</v>
        <stp/>
        <stp>ContractData</stp>
        <stp>X.US.CQGEURRUB</stp>
        <stp>High</stp>
        <stp/>
        <stp>T</stp>
        <tr r="J32" s="6"/>
        <tr r="J134" s="1"/>
      </tp>
      <tp>
        <v>12.699</v>
        <stp/>
        <stp>ContractData</stp>
        <stp>X.US.CQGCNYRUB</stp>
        <stp>High</stp>
        <stp/>
        <stp>T</stp>
        <tr r="J101" s="1"/>
        <tr r="J24" s="5"/>
      </tp>
      <tp>
        <v>101.02000000000001</v>
        <stp/>
        <stp>ContractData</stp>
        <stp>X.US.CQGCHFRUB</stp>
        <stp>High</stp>
        <stp/>
        <stp>T</stp>
        <tr r="J286" s="1"/>
        <tr r="J41" s="11"/>
      </tp>
      <tp>
        <v>12670</v>
        <stp/>
        <stp>ContractData</stp>
        <stp>X.US.CQGUSDUZS</stp>
        <stp>Open</stp>
        <stp/>
        <stp>T</stp>
        <tr r="I134" s="13"/>
        <tr r="I437" s="1"/>
      </tp>
      <tp>
        <v>66.969000000000008</v>
        <stp/>
        <stp>ContractData</stp>
        <stp>X.US.CQGCADRUB</stp>
        <stp>High</stp>
        <stp/>
        <stp>T</stp>
        <tr r="J8" s="5"/>
        <tr r="J87" s="1"/>
      </tp>
      <tp>
        <v>18.123000000000001</v>
        <stp/>
        <stp>ContractData</stp>
        <stp>X.US.CQGBRLRUB</stp>
        <stp>High</stp>
        <stp/>
        <stp>T</stp>
        <tr r="J39" s="1"/>
        <tr r="J19" s="4"/>
      </tp>
      <tp>
        <v>60.573</v>
        <stp/>
        <stp>ContractData</stp>
        <stp>X.US.CQGAUDRUB</stp>
        <stp>High</stp>
        <stp/>
        <stp>T</stp>
        <tr r="J15" s="1"/>
        <tr r="J16" s="3"/>
      </tp>
      <tp>
        <v>38.128</v>
        <stp/>
        <stp>ContractData</stp>
        <stp>X.US.CQGUSDUYU</stp>
        <stp>Open</stp>
        <stp/>
        <stp>T</stp>
        <tr r="I436" s="1"/>
        <tr r="I133" s="13"/>
      </tp>
      <tp>
        <v>0.26330000000000003</v>
        <stp/>
        <stp>ContractData</stp>
        <stp>X.US.CQGPGKUSD</stp>
        <stp>Open</stp>
        <stp/>
        <stp>T</stp>
        <tr r="I242" s="1"/>
        <tr r="I26" s="10"/>
      </tp>
      <tp>
        <v>4.6264000000000003</v>
        <stp/>
        <stp>ContractData</stp>
        <stp>X.US.CQGUSDRON</stp>
        <stp>High</stp>
        <stp/>
        <stp>T</stp>
        <tr r="J408" s="1"/>
        <tr r="J105" s="13"/>
      </tp>
      <tp>
        <v>19.325700000000001</v>
        <stp/>
        <stp>ContractData</stp>
        <stp>X.US.CQGMYRRUB</stp>
        <stp>High</stp>
        <stp/>
        <stp>T</stp>
        <tr r="J206" s="1"/>
        <tr r="J18" s="9"/>
      </tp>
      <tp>
        <v>0.11750000000000001</v>
        <stp/>
        <stp>ContractData</stp>
        <stp>X.US.CQGSBDUSD</stp>
        <stp>Open</stp>
        <stp/>
        <stp>T</stp>
        <tr r="I16" s="11"/>
        <tr r="I265" s="1"/>
      </tp>
      <tp>
        <v>0.4249</v>
        <stp/>
        <stp>ContractData</stp>
        <stp>X.US.CQGTOPUSD</stp>
        <stp>Open</stp>
        <stp/>
        <stp>T</stp>
        <tr r="I16" s="12"/>
        <tr r="I302" s="1"/>
      </tp>
      <tp>
        <v>42.581500000000005</v>
        <stp/>
        <stp>ContractData</stp>
        <stp>X.US.CQGEURUAH</stp>
        <stp>Open</stp>
        <stp/>
        <stp>T</stp>
        <tr r="I44" s="6"/>
        <tr r="I146" s="1"/>
      </tp>
      <tp>
        <v>0.36390000000000006</v>
        <stp/>
        <stp>ContractData</stp>
        <stp>X.US.CQGWSTUSD</stp>
        <stp>Open</stp>
        <stp/>
        <stp>T</stp>
        <tr r="I2" s="11"/>
        <tr r="I253" s="1"/>
      </tp>
      <tp>
        <v>1292.6400000000001</v>
        <stp/>
        <stp>ContractData</stp>
        <stp>X.US.CQGUSDRWF</stp>
        <stp>High</stp>
        <stp/>
        <stp>T</stp>
        <tr r="J107" s="13"/>
        <tr r="J410" s="1"/>
      </tp>
      <tp>
        <v>91.667900000000003</v>
        <stp/>
        <stp>ContractData</stp>
        <stp>X.US.CQGUSDRUB</stp>
        <stp>High</stp>
        <stp/>
        <stp>T</stp>
        <tr r="J409" s="1"/>
        <tr r="J106" s="13"/>
      </tp>
      <tp>
        <v>8.4602000000000004</v>
        <stp/>
        <stp>ContractData</stp>
        <stp>X.US.CQGSEKRUB</stp>
        <stp>High</stp>
        <stp/>
        <stp>T</stp>
        <tr r="J277" s="1"/>
        <tr r="J31" s="11"/>
      </tp>
      <tp>
        <v>0.21100000000000002</v>
        <stp/>
        <stp>ContractData</stp>
        <stp>X.US.CQGMYRUSD</stp>
        <stp>Open</stp>
        <stp/>
        <stp>T</stp>
        <tr r="I28" s="9"/>
        <tr r="I216" s="1"/>
      </tp>
      <tp>
        <v>0.60096000000000005</v>
        <stp/>
        <stp>ContractData</stp>
        <stp>X.US.CQGNZDUSD</stp>
        <stp>Open</stp>
        <stp/>
        <stp>T</stp>
        <tr r="I19" s="10"/>
        <tr r="I237" s="1"/>
      </tp>
      <tp>
        <v>22.8855</v>
        <stp/>
        <stp>ContractData</stp>
        <stp>X.US.CQGPLNRUB</stp>
        <stp>High</stp>
        <stp/>
        <stp>T</stp>
        <tr r="J248" s="1"/>
        <tr r="J34" s="10"/>
      </tp>
      <tp>
        <v>41.08</v>
        <stp/>
        <stp>ContractData</stp>
        <stp>X.US.CQGEURUYU</stp>
        <stp>Open</stp>
        <stp/>
        <stp>T</stp>
        <tr r="I147" s="1"/>
        <tr r="I45" s="6"/>
      </tp>
      <tp>
        <v>4.9774100000000008</v>
        <stp/>
        <stp>ContractData</stp>
        <stp>X.US.CQGEURRON</stp>
        <stp>High</stp>
        <stp/>
        <stp>T</stp>
        <tr r="J31" s="6"/>
        <tr r="J133" s="1"/>
      </tp>
      <tp>
        <v>3778.4</v>
        <stp/>
        <stp>ContractData</stp>
        <stp>X.US.CQGUSDUGX</stp>
        <stp>Open</stp>
        <stp/>
        <stp>T</stp>
        <tr r="I130" s="13"/>
        <tr r="I433" s="1"/>
      </tp>
      <tp>
        <v>0.66247</v>
        <stp/>
        <stp>ContractData</stp>
        <stp>X.US.CQGAUDUSD</stp>
        <stp>Open</stp>
        <stp/>
        <stp>T</stp>
        <tr r="I22" s="1"/>
        <tr r="I23" s="3"/>
      </tp>
      <tp>
        <v>5.8058400000000008</v>
        <stp/>
        <stp>ContractData</stp>
        <stp>X.US.CQGGBPRON</stp>
        <stp>High</stp>
        <stp/>
        <stp>T</stp>
        <tr r="J68" s="1"/>
        <tr r="J49" s="4"/>
      </tp>
      <tp>
        <v>1.0768900000000001</v>
        <stp/>
        <stp>ContractData</stp>
        <stp>X.US.CQGEURUSD</stp>
        <stp>Open</stp>
        <stp/>
        <stp>T</stp>
        <tr r="I46" s="6"/>
        <tr r="I148" s="1"/>
      </tp>
      <tp>
        <v>0.44542000000000004</v>
        <stp/>
        <stp>ContractData</stp>
        <stp>X.US.CQGFJDUSD</stp>
        <stp>Open</stp>
        <stp/>
        <stp>T</stp>
        <tr r="I2" s="7"/>
        <tr r="I149" s="1"/>
      </tp>
      <tp>
        <v>1.25621</v>
        <stp/>
        <stp>ContractData</stp>
        <stp>X.US.CQGGBPUSD</stp>
        <stp>Open</stp>
        <stp/>
        <stp>T</stp>
        <tr r="I80" s="1"/>
        <tr r="I61" s="4"/>
      </tp>
      <tp>
        <v>39.521000000000001</v>
        <stp/>
        <stp>ContractData</stp>
        <stp>X.US.CQGUSDUAH</stp>
        <stp>Open</stp>
        <stp/>
        <stp>T</stp>
        <tr r="I131" s="13"/>
        <tr r="I434" s="1"/>
      </tp>
      <tp>
        <v>26.886300000000002</v>
        <stp/>
        <stp>ContractData</stp>
        <stp>X.US.CQGCADTHB</stp>
        <stp>Open</stp>
        <stp/>
        <stp>T</stp>
        <tr r="I92" s="1"/>
        <tr r="I13" s="5"/>
      </tp>
      <tp>
        <v>1.3542000000000001</v>
        <stp/>
        <stp>ContractData</stp>
        <stp>X.US.CQGUSDSGD</stp>
        <stp>High</stp>
        <stp/>
        <stp>T</stp>
        <tr r="J112" s="13"/>
        <tr r="J415" s="1"/>
      </tp>
      <tp>
        <v>3.3745700000000003</v>
        <stp/>
        <stp>ContractData</stp>
        <stp>X.US.CQGEURTND</stp>
        <stp>Open</stp>
        <stp/>
        <stp>T</stp>
        <tr r="I144" s="1"/>
        <tr r="I42" s="6"/>
      </tp>
      <tp>
        <v>10.861080000000001</v>
        <stp/>
        <stp>ContractData</stp>
        <stp>X.US.CQGUSDSEK</stp>
        <stp>High</stp>
        <stp/>
        <stp>T</stp>
        <tr r="J119" s="13"/>
        <tr r="J422" s="1"/>
      </tp>
      <tp>
        <v>24.342700000000001</v>
        <stp/>
        <stp>ContractData</stp>
        <stp>X.US.CQGAUDTHB</stp>
        <stp>Open</stp>
        <stp/>
        <stp>T</stp>
        <tr r="I20" s="1"/>
        <tr r="I21" s="3"/>
      </tp>
      <tp>
        <v>46.160400000000003</v>
        <stp/>
        <stp>ContractData</stp>
        <stp>X.US.CQGGBPTHB</stp>
        <stp>Open</stp>
        <stp/>
        <stp>T</stp>
        <tr r="I58" s="4"/>
        <tr r="I77" s="1"/>
      </tp>
      <tp>
        <v>2592</v>
        <stp/>
        <stp>ContractData</stp>
        <stp>X.US.CQGUSDTZS</stp>
        <stp>Open</stp>
        <stp/>
        <stp>T</stp>
        <tr r="I427" s="1"/>
        <tr r="I124" s="13"/>
      </tp>
      <tp>
        <v>14.658450000000002</v>
        <stp/>
        <stp>ContractData</stp>
        <stp>X.US.CQGUSDSCR</stp>
        <stp>High</stp>
        <stp/>
        <stp>T</stp>
        <tr r="J413" s="1"/>
        <tr r="J110" s="13"/>
      </tp>
      <tp>
        <v>35.536799999999999</v>
        <stp/>
        <stp>ContractData</stp>
        <stp>X.US.CQGEURSRD</stp>
        <stp>High</stp>
        <stp/>
        <stp>T</stp>
        <tr r="J139" s="1"/>
        <tr r="J37" s="6"/>
      </tp>
      <tp>
        <v>3.7507500000000005</v>
        <stp/>
        <stp>ContractData</stp>
        <stp>X.US.CQGUSDSAR</stp>
        <stp>High</stp>
        <stp/>
        <stp>T</stp>
        <tr r="J412" s="1"/>
        <tr r="J109" s="13"/>
      </tp>
      <tp>
        <v>39.562000000000005</v>
        <stp/>
        <stp>ContractData</stp>
        <stp>X.US.CQGEURTHB</stp>
        <stp>Open</stp>
        <stp/>
        <stp>T</stp>
        <tr r="I143" s="1"/>
        <tr r="I41" s="6"/>
      </tp>
      <tp>
        <v>571.4</v>
        <stp/>
        <stp>ContractData</stp>
        <stp>X.US.CQGUSDSOS</stp>
        <stp>High</stp>
        <stp/>
        <stp>T</stp>
        <tr r="J416" s="1"/>
        <tr r="J113" s="13"/>
      </tp>
      <tp>
        <v>0.66122000000000003</v>
        <stp/>
        <stp>ContractData</stp>
        <stp>X.US.CQGMYRTND</stp>
        <stp>Open</stp>
        <stp/>
        <stp>T</stp>
        <tr r="I215" s="1"/>
        <tr r="I27" s="9"/>
      </tp>
      <tp>
        <v>2.7090000000000003E-2</v>
        <stp/>
        <stp>ContractData</stp>
        <stp>X.US.CQGKRWTHB</stp>
        <stp>Open</stp>
        <stp/>
        <stp>T</stp>
        <tr r="I27" s="11"/>
        <tr r="I274" s="1"/>
      </tp>
      <tp>
        <v>32.337000000000003</v>
        <stp/>
        <stp>ContractData</stp>
        <stp>X.US.CQGUSDTWD</stp>
        <stp>Open</stp>
        <stp/>
        <stp>T</stp>
        <tr r="I122" s="13"/>
        <tr r="I425" s="1"/>
      </tp>
      <tp>
        <v>0.23800000000000002</v>
        <stp/>
        <stp>ContractData</stp>
        <stp>X.US.CQGJPYTHB</stp>
        <stp>Open</stp>
        <stp/>
        <stp>T</stp>
        <tr r="I188" s="1"/>
        <tr r="I24" s="8"/>
      </tp>
      <tp>
        <v>6.7312000000000003</v>
        <stp/>
        <stp>ContractData</stp>
        <stp>X.US.CQGUSDTTD</stp>
        <stp>Open</stp>
        <stp/>
        <stp>T</stp>
        <tr r="I126" s="13"/>
        <tr r="I429" s="1"/>
      </tp>
      <tp>
        <v>4.6994300000000004</v>
        <stp/>
        <stp>ContractData</stp>
        <stp>X.US.CQGHKDTHB</stp>
        <stp>Open</stp>
        <stp/>
        <stp>T</stp>
        <tr r="I159" s="1"/>
        <tr r="I13" s="7"/>
      </tp>
      <tp>
        <v>22538.2</v>
        <stp/>
        <stp>ContractData</stp>
        <stp>X.US.CQGUSDSLL</stp>
        <stp>High</stp>
        <stp/>
        <stp>T</stp>
        <tr r="J111" s="13"/>
        <tr r="J414" s="1"/>
      </tp>
      <tp>
        <v>32.2776</v>
        <stp/>
        <stp>ContractData</stp>
        <stp>X.US.CQGUSDTRY</stp>
        <stp>Open</stp>
        <stp/>
        <stp>T</stp>
        <tr r="I431" s="1"/>
        <tr r="I128" s="13"/>
      </tp>
      <tp>
        <v>22.081800000000001</v>
        <stp/>
        <stp>ContractData</stp>
        <stp>X.US.CQGNZDTHB</stp>
        <stp>Open</stp>
        <stp/>
        <stp>T</stp>
        <tr r="I235" s="1"/>
        <tr r="I17" s="10"/>
      </tp>
      <tp>
        <v>7.7514100000000008</v>
        <stp/>
        <stp>ContractData</stp>
        <stp>X.US.CQGMYRTHB</stp>
        <stp>Open</stp>
        <stp/>
        <stp>T</stp>
        <tr r="I214" s="1"/>
        <tr r="I26" s="9"/>
      </tp>
      <tp>
        <v>0.79660000000000009</v>
        <stp/>
        <stp>ContractData</stp>
        <stp>X.US.CQGUSDSHP</stp>
        <stp>High</stp>
        <stp/>
        <stp>T</stp>
        <tr r="J411" s="1"/>
        <tr r="J108" s="13"/>
      </tp>
      <tp>
        <v>23.911799999999999</v>
        <stp/>
        <stp>ContractData</stp>
        <stp>X.US.CQGSGDTWD</stp>
        <stp>Open</stp>
        <stp/>
        <stp>T</stp>
        <tr r="I263" s="1"/>
        <tr r="I13" s="11"/>
      </tp>
      <tp>
        <v>13.61875</v>
        <stp/>
        <stp>ContractData</stp>
        <stp>X.US.CQGGBPSEK</stp>
        <stp>High</stp>
        <stp/>
        <stp>T</stp>
        <tr r="J55" s="4"/>
        <tr r="J74" s="1"/>
      </tp>
      <tp>
        <v>27.189800000000002</v>
        <stp/>
        <stp>ContractData</stp>
        <stp>X.US.CQGSGDTHB</stp>
        <stp>Open</stp>
        <stp/>
        <stp>T</stp>
        <tr r="I264" s="1"/>
        <tr r="I14" s="11"/>
      </tp>
      <tp>
        <v>3.1340000000000003</v>
        <stp/>
        <stp>ContractData</stp>
        <stp>X.US.CQGUSDTND</stp>
        <stp>Open</stp>
        <stp/>
        <stp>T</stp>
        <tr r="I127" s="13"/>
        <tr r="I430" s="1"/>
      </tp>
      <tp>
        <v>1.4580000000000002</v>
        <stp/>
        <stp>ContractData</stp>
        <stp>X.US.CQGEURSGD</stp>
        <stp>High</stp>
        <stp/>
        <stp>T</stp>
        <tr r="J136" s="1"/>
        <tr r="J34" s="6"/>
      </tp>
      <tp>
        <v>6.8156200000000009</v>
        <stp/>
        <stp>ContractData</stp>
        <stp>X.US.CQGMYRTWD</stp>
        <stp>Open</stp>
        <stp/>
        <stp>T</stp>
        <tr r="I25" s="9"/>
        <tr r="I213" s="1"/>
      </tp>
      <tp t="s">
        <v/>
        <stp/>
        <stp>ContractData</stp>
        <stp>X.US.CQGUSDSVC</stp>
        <stp>High</stp>
        <stp/>
        <stp>T</stp>
        <tr r="J347" s="1"/>
        <tr r="J44" s="13"/>
      </tp>
      <tp>
        <v>1.6985800000000002</v>
        <stp/>
        <stp>ContractData</stp>
        <stp>X.US.CQGGBPSGD</stp>
        <stp>High</stp>
        <stp/>
        <stp>T</stp>
        <tr r="J71" s="1"/>
        <tr r="J52" s="4"/>
      </tp>
      <tp>
        <v>11.6904</v>
        <stp/>
        <stp>ContractData</stp>
        <stp>X.US.CQGEURSEK</stp>
        <stp>High</stp>
        <stp/>
        <stp>T</stp>
        <tr r="J140" s="1"/>
        <tr r="J38" s="6"/>
      </tp>
      <tp>
        <v>0.20953000000000002</v>
        <stp/>
        <stp>ContractData</stp>
        <stp>X.US.CQGJPYTRY</stp>
        <stp>Open</stp>
        <stp/>
        <stp>T</stp>
        <tr r="I25" s="8"/>
        <tr r="I189" s="1"/>
      </tp>
      <tp>
        <v>3.5100000000000002</v>
        <stp/>
        <stp>ContractData</stp>
        <stp>X.US.CQGUSDTMT</stp>
        <stp>Open</stp>
        <stp/>
        <stp>T</stp>
        <tr r="I432" s="1"/>
        <tr r="I129" s="13"/>
      </tp>
      <tp>
        <v>22.75</v>
        <stp/>
        <stp>ContractData</stp>
        <stp>X.US.CQGUSDSTN</stp>
        <stp>High</stp>
        <stp/>
        <stp>T</stp>
        <tr r="J396" s="1"/>
        <tr r="J93" s="13"/>
      </tp>
      <tp>
        <v>4.1372999999999998</v>
        <stp/>
        <stp>ContractData</stp>
        <stp>X.US.CQGHKDTWD</stp>
        <stp>Open</stp>
        <stp/>
        <stp>T</stp>
        <tr r="I158" s="1"/>
        <tr r="I12" s="7"/>
      </tp>
      <tp>
        <v>7.9381000000000004</v>
        <stp/>
        <stp>ContractData</stp>
        <stp>X.US.CQGCADSEK</stp>
        <stp>High</stp>
        <stp/>
        <stp>T</stp>
        <tr r="J11" s="5"/>
        <tr r="J90" s="1"/>
      </tp>
      <tp>
        <v>10.9099</v>
        <stp/>
        <stp>ContractData</stp>
        <stp>X.US.CQGUSDTJS</stp>
        <stp>Open</stp>
        <stp/>
        <stp>T</stp>
        <tr r="I123" s="13"/>
        <tr r="I426" s="1"/>
      </tp>
      <tp>
        <v>11.96485</v>
        <stp/>
        <stp>ContractData</stp>
        <stp>X.US.CQGCHFSEK</stp>
        <stp>High</stp>
        <stp/>
        <stp>T</stp>
        <tr r="J288" s="1"/>
        <tr r="J43" s="11"/>
      </tp>
      <tp>
        <v>4.7142300000000006</v>
        <stp/>
        <stp>ContractData</stp>
        <stp>X.US.CQGGBPSAR</stp>
        <stp>High</stp>
        <stp/>
        <stp>T</stp>
        <tr r="J51" s="4"/>
        <tr r="J70" s="1"/>
      </tp>
      <tp>
        <v>0.89701000000000009</v>
        <stp/>
        <stp>ContractData</stp>
        <stp>X.US.CQGAUDSGD</stp>
        <stp>High</stp>
        <stp/>
        <stp>T</stp>
        <tr r="J17" s="3"/>
        <tr r="J16" s="1"/>
      </tp>
      <tp>
        <v>32.988</v>
        <stp/>
        <stp>ContractData</stp>
        <stp>X.US.CQGUSDSRD</stp>
        <stp>High</stp>
        <stp/>
        <stp>T</stp>
        <tr r="J420" s="1"/>
        <tr r="J117" s="13"/>
      </tp>
      <tp>
        <v>1.4931000000000001</v>
        <stp/>
        <stp>ContractData</stp>
        <stp>X.US.CQGCHFSGD</stp>
        <stp>High</stp>
        <stp/>
        <stp>T</stp>
        <tr r="J287" s="1"/>
        <tr r="J42" s="11"/>
      </tp>
      <tp>
        <v>4.0417000000000005</v>
        <stp/>
        <stp>ContractData</stp>
        <stp>X.US.CQGEURSAR</stp>
        <stp>High</stp>
        <stp/>
        <stp>T</stp>
        <tr r="J33" s="6"/>
        <tr r="J135" s="1"/>
      </tp>
      <tp>
        <v>0.98957000000000006</v>
        <stp/>
        <stp>ContractData</stp>
        <stp>X.US.CQGCADSGD</stp>
        <stp>High</stp>
        <stp/>
        <stp>T</stp>
        <tr r="J88" s="1"/>
        <tr r="J9" s="5"/>
      </tp>
      <tp>
        <v>7.1761000000000008</v>
        <stp/>
        <stp>ContractData</stp>
        <stp>X.US.CQGAUDSEK</stp>
        <stp>High</stp>
        <stp/>
        <stp>T</stp>
        <tr r="J18" s="1"/>
        <tr r="J19" s="3"/>
      </tp>
      <tp>
        <v>36.745000000000005</v>
        <stp/>
        <stp>ContractData</stp>
        <stp>X.US.CQGUSDTHB</stp>
        <stp>Open</stp>
        <stp/>
        <stp>T</stp>
        <tr r="I428" s="1"/>
        <tr r="I125" s="13"/>
      </tp>
      <tp>
        <v>19.417000000000002</v>
        <stp/>
        <stp>ContractData</stp>
        <stp>X.US.CQGNZDTRY</stp>
        <stp>Open</stp>
        <stp/>
        <stp>T</stp>
        <tr r="I236" s="1"/>
        <tr r="I18" s="10"/>
      </tp>
      <tp>
        <v>1.1373000000000002</v>
        <stp/>
        <stp>ContractData</stp>
        <stp>X.US.CQGTWDTHB</stp>
        <stp>Open</stp>
        <stp/>
        <stp>T</stp>
        <tr r="I296" s="1"/>
        <tr r="I8" s="12"/>
      </tp>
      <tp>
        <v>21.3904</v>
        <stp/>
        <stp>ContractData</stp>
        <stp>X.US.CQGAUDTRY</stp>
        <stp>Open</stp>
        <stp/>
        <stp>T</stp>
        <tr r="I22" s="3"/>
        <tr r="I21" s="1"/>
      </tp>
      <tp>
        <v>0.2858</v>
        <stp/>
        <stp>ContractData</stp>
        <stp>X.US.CQGMYRSGD</stp>
        <stp>High</stp>
        <stp/>
        <stp>T</stp>
        <tr r="J207" s="1"/>
        <tr r="J19" s="9"/>
      </tp>
      <tp>
        <v>0.99972000000000005</v>
        <stp/>
        <stp>ContractData</stp>
        <stp>X.US.CQGNOKSEK</stp>
        <stp>High</stp>
        <stp/>
        <stp>T</stp>
        <tr r="J22" s="10"/>
        <tr r="J239" s="1"/>
      </tp>
      <tp>
        <v>34.792000000000002</v>
        <stp/>
        <stp>ContractData</stp>
        <stp>X.US.CQGEURTWD</stp>
        <stp>Open</stp>
        <stp/>
        <stp>T</stp>
        <tr r="I40" s="6"/>
        <tr r="I142" s="1"/>
      </tp>
      <tp>
        <v>6.5231100000000009</v>
        <stp/>
        <stp>ContractData</stp>
        <stp>X.US.CQGNZDSEK</stp>
        <stp>High</stp>
        <stp/>
        <stp>T</stp>
        <tr r="J233" s="1"/>
        <tr r="J15" s="10"/>
      </tp>
      <tp>
        <v>23.6069</v>
        <stp/>
        <stp>ContractData</stp>
        <stp>X.US.CQGCADTRY</stp>
        <stp>Open</stp>
        <stp/>
        <stp>T</stp>
        <tr r="I14" s="5"/>
        <tr r="I93" s="1"/>
      </tp>
      <tp>
        <v>2.2913000000000001</v>
        <stp/>
        <stp>ContractData</stp>
        <stp>X.US.CQGMYRSEK</stp>
        <stp>High</stp>
        <stp/>
        <stp>T</stp>
        <tr r="J23" s="9"/>
        <tr r="J211" s="1"/>
      </tp>
      <tp>
        <v>35.594300000000004</v>
        <stp/>
        <stp>ContractData</stp>
        <stp>X.US.CQGCHFTRY</stp>
        <stp>Open</stp>
        <stp/>
        <stp>T</stp>
        <tr r="I44" s="11"/>
        <tr r="I289" s="1"/>
      </tp>
      <tp>
        <v>40.584299999999999</v>
        <stp/>
        <stp>ContractData</stp>
        <stp>X.US.CQGGBPTWD</stp>
        <stp>Open</stp>
        <stp/>
        <stp>T</stp>
        <tr r="I76" s="1"/>
        <tr r="I57" s="4"/>
      </tp>
      <tp>
        <v>0.81367000000000012</v>
        <stp/>
        <stp>ContractData</stp>
        <stp>X.US.CQGNZDSGD</stp>
        <stp>High</stp>
        <stp/>
        <stp>T</stp>
        <tr r="J13" s="10"/>
        <tr r="J231" s="1"/>
      </tp>
      <tp>
        <v>34.793600000000005</v>
        <stp/>
        <stp>ContractData</stp>
        <stp>X.US.CQGEURTRY</stp>
        <stp>Open</stp>
        <stp/>
        <stp>T</stp>
        <tr r="I43" s="6"/>
        <tr r="I145" s="1"/>
      </tp>
      <tp>
        <v>0.17319000000000001</v>
        <stp/>
        <stp>ContractData</stp>
        <stp>X.US.CQGHKDSGD</stp>
        <stp>High</stp>
        <stp/>
        <stp>T</stp>
        <tr r="J10" s="7"/>
        <tr r="J156" s="1"/>
      </tp>
      <tp>
        <v>18.5625</v>
        <stp/>
        <stp>ContractData</stp>
        <stp>X.US.CQGUSDSZL</stp>
        <stp>High</stp>
        <stp/>
        <stp>T</stp>
        <tr r="J118" s="13"/>
        <tr r="J421" s="1"/>
      </tp>
      <tp>
        <v>7.0380000000000012E-2</v>
        <stp/>
        <stp>ContractData</stp>
        <stp>X.US.CQGJPYSEK</stp>
        <stp>High</stp>
        <stp/>
        <stp>T</stp>
        <tr r="J22" s="8"/>
        <tr r="J186" s="1"/>
      </tp>
      <tp>
        <v>13001</v>
        <stp/>
        <stp>ContractData</stp>
        <stp>X.US.CQGUSDSYP</stp>
        <stp>High</stp>
        <stp/>
        <stp>T</stp>
        <tr r="J424" s="1"/>
        <tr r="J121" s="13"/>
      </tp>
      <tp>
        <v>40.525800000000004</v>
        <stp/>
        <stp>ContractData</stp>
        <stp>X.US.CQGGBPTRY</stp>
        <stp>Open</stp>
        <stp/>
        <stp>T</stp>
        <tr r="I78" s="1"/>
        <tr r="I59" s="4"/>
      </tp>
      <tp>
        <v>8.7900000000000009E-3</v>
        <stp/>
        <stp>ContractData</stp>
        <stp>X.US.CQGJPYSGD</stp>
        <stp>High</stp>
        <stp/>
        <stp>T</stp>
        <tr r="J184" s="1"/>
        <tr r="J20" s="8"/>
      </tp>
      <tp>
        <v>3.7300500000000003</v>
        <stp/>
        <stp>ContractData</stp>
        <stp>X.US.CQGUSDPEN</stp>
        <stp>High</stp>
        <stp/>
        <stp>T</stp>
        <tr r="J404" s="1"/>
        <tr r="J101" s="13"/>
      </tp>
      <tp>
        <v>42.430999999999997</v>
        <stp/>
        <stp>ContractData</stp>
        <stp>X.US.CQGSGDPHP</stp>
        <stp>High</stp>
        <stp/>
        <stp>T</stp>
        <tr r="J260" s="1"/>
        <tr r="J10" s="11"/>
      </tp>
      <tp>
        <v>4.0155000000000003</v>
        <stp/>
        <stp>ContractData</stp>
        <stp>X.US.CQGUSDPLN</stp>
        <stp>High</stp>
        <stp/>
        <stp>T</stp>
        <tr r="J103" s="13"/>
        <tr r="J406" s="1"/>
      </tp>
      <tp>
        <v>278.5</v>
        <stp/>
        <stp>ContractData</stp>
        <stp>X.US.CQGUSDPKR</stp>
        <stp>High</stp>
        <stp/>
        <stp>T</stp>
        <tr r="J403" s="1"/>
        <tr r="J100" s="13"/>
      </tp>
      <tp>
        <v>1.7745000000000002</v>
        <stp/>
        <stp>ContractData</stp>
        <stp>X.US.CQGTWDPHP</stp>
        <stp>High</stp>
        <stp/>
        <stp>T</stp>
        <tr r="J6" s="12"/>
        <tr r="J294" s="1"/>
      </tp>
      <tp>
        <v>1.5607</v>
        <stp/>
        <stp>ContractData</stp>
        <stp>X.US.CQGTHBPHP</stp>
        <stp>High</stp>
        <stp/>
        <stp>T</stp>
        <tr r="J300" s="1"/>
        <tr r="J13" s="12"/>
      </tp>
      <tp>
        <v>57.327500000000001</v>
        <stp/>
        <stp>ContractData</stp>
        <stp>X.US.CQGUSDPHP</stp>
        <stp>High</stp>
        <stp/>
        <stp>T</stp>
        <tr r="J102" s="13"/>
        <tr r="J405" s="1"/>
      </tp>
      <tp>
        <v>4.6880000000000006</v>
        <stp/>
        <stp>ContractData</stp>
        <stp>X.US.CQGGBPPEN</stp>
        <stp>High</stp>
        <stp/>
        <stp>T</stp>
        <tr r="J46" s="4"/>
        <tr r="J65" s="1"/>
      </tp>
      <tp>
        <v>0.37220000000000003</v>
        <stp/>
        <stp>ContractData</stp>
        <stp>X.US.CQGJPYPHP</stp>
        <stp>High</stp>
        <stp/>
        <stp>T</stp>
        <tr r="J18" s="8"/>
        <tr r="J182" s="1"/>
      </tp>
      <tp>
        <v>4.0174000000000003</v>
        <stp/>
        <stp>ContractData</stp>
        <stp>X.US.CQGEURPEN</stp>
        <stp>High</stp>
        <stp/>
        <stp>T</stp>
        <tr r="J129" s="1"/>
        <tr r="J27" s="6"/>
      </tp>
      <tp>
        <v>7.3294000000000006</v>
        <stp/>
        <stp>ContractData</stp>
        <stp>X.US.CQGHKDPHP</stp>
        <stp>High</stp>
        <stp/>
        <stp>T</stp>
        <tr r="J9" s="7"/>
        <tr r="J155" s="1"/>
      </tp>
      <tp>
        <v>58.761000000000003</v>
        <stp/>
        <stp>ContractData</stp>
        <stp>X.US.CQGMYRPKR</stp>
        <stp>High</stp>
        <stp/>
        <stp>T</stp>
        <tr r="J204" s="1"/>
        <tr r="J16" s="9"/>
      </tp>
      <tp>
        <v>2.6050000000000004E-2</v>
        <stp/>
        <stp>ContractData</stp>
        <stp>X.US.CQGJPYPLN</stp>
        <stp>High</stp>
        <stp/>
        <stp>T</stp>
        <tr r="J183" s="1"/>
        <tr r="J19" s="8"/>
      </tp>
      <tp>
        <v>12.095000000000001</v>
        <stp/>
        <stp>ContractData</stp>
        <stp>X.US.CQGMYRPHP</stp>
        <stp>High</stp>
        <stp/>
        <stp>T</stp>
        <tr r="J205" s="1"/>
        <tr r="J17" s="9"/>
      </tp>
      <tp>
        <v>5.0327500000000001</v>
        <stp/>
        <stp>ContractData</stp>
        <stp>X.US.CQGGBPPLN</stp>
        <stp>High</stp>
        <stp/>
        <stp>T</stp>
        <tr r="J48" s="4"/>
        <tr r="J67" s="1"/>
      </tp>
      <tp>
        <v>7.9426000000000005</v>
        <stp/>
        <stp>ContractData</stp>
        <stp>X.US.CQGCNYPHP</stp>
        <stp>High</stp>
        <stp/>
        <stp>T</stp>
        <tr r="J100" s="1"/>
        <tr r="J23" s="5"/>
      </tp>
      <tp>
        <v>4.3188500000000003</v>
        <stp/>
        <stp>ContractData</stp>
        <stp>X.US.CQGEURPLN</stp>
        <stp>High</stp>
        <stp/>
        <stp>T</stp>
        <tr r="J29" s="6"/>
        <tr r="J131" s="1"/>
      </tp>
      <tp>
        <v>4.4250300000000005</v>
        <stp/>
        <stp>ContractData</stp>
        <stp>X.US.CQGCHFPLN</stp>
        <stp>High</stp>
        <stp/>
        <stp>T</stp>
        <tr r="J285" s="1"/>
        <tr r="J40" s="11"/>
      </tp>
      <tp>
        <v>72.0381</v>
        <stp/>
        <stp>ContractData</stp>
        <stp>X.US.CQGGBPPHP</stp>
        <stp>High</stp>
        <stp/>
        <stp>T</stp>
        <tr r="J47" s="4"/>
        <tr r="J66" s="1"/>
      </tp>
      <tp>
        <v>7500.13</v>
        <stp/>
        <stp>ContractData</stp>
        <stp>X.US.CQGUSDPYG</stp>
        <stp>High</stp>
        <stp/>
        <stp>T</stp>
        <tr r="J354" s="1"/>
        <tr r="J51" s="13"/>
      </tp>
      <tp>
        <v>61.762600000000006</v>
        <stp/>
        <stp>ContractData</stp>
        <stp>X.US.CQGEURPHP</stp>
        <stp>High</stp>
        <stp/>
        <stp>T</stp>
        <tr r="J28" s="6"/>
        <tr r="J130" s="1"/>
      </tp>
      <tp>
        <v>3.6410000000000005</v>
        <stp/>
        <stp>ContractData</stp>
        <stp>X.US.CQGUSDQAR</stp>
        <stp>High</stp>
        <stp/>
        <stp>T</stp>
        <tr r="J104" s="13"/>
        <tr r="J407" s="1"/>
      </tp>
      <tp>
        <v>119.25</v>
        <stp/>
        <stp>ContractData</stp>
        <stp>X.US.CQGUSDVUV</stp>
        <stp>Open</stp>
        <stp/>
        <stp>T</stp>
        <tr r="I135" s="13"/>
        <tr r="I438" s="1"/>
      </tp>
      <tp t="s">
        <v/>
        <stp/>
        <stp>ContractData</stp>
        <stp>X.US.CQGBRLVES</stp>
        <stp>Open</stp>
        <stp/>
        <stp>T</stp>
        <tr r="I22" s="4"/>
        <tr r="I42" s="1"/>
      </tp>
      <tp>
        <v>25375</v>
        <stp/>
        <stp>ContractData</stp>
        <stp>X.US.CQGUSDVND</stp>
        <stp>Open</stp>
        <stp/>
        <stp>T</stp>
        <tr r="I440" s="1"/>
        <tr r="I137" s="13"/>
      </tp>
      <tp>
        <v>3.9209000000000005</v>
        <stp/>
        <stp>ContractData</stp>
        <stp>X.US.CQGEURQAR</stp>
        <stp>High</stp>
        <stp/>
        <stp>T</stp>
        <tr r="J132" s="1"/>
        <tr r="J30" s="6"/>
      </tp>
      <tp>
        <v>36.46</v>
        <stp/>
        <stp>ContractData</stp>
        <stp>X.US.CQGUSDVES</stp>
        <stp>Open</stp>
        <stp/>
        <stp>T</stp>
        <tr r="I439" s="1"/>
        <tr r="I136" s="13"/>
      </tp>
      <tp>
        <v>36.498600000000003</v>
        <stp/>
        <stp>ContractData</stp>
        <stp>X.US.CQGUSDVES</stp>
        <stp>High</stp>
        <stp/>
        <stp>T</stp>
        <tr r="J439" s="1"/>
        <tr r="J136" s="13"/>
      </tp>
      <tp>
        <v>25375</v>
        <stp/>
        <stp>ContractData</stp>
        <stp>X.US.CQGUSDVND</stp>
        <stp>High</stp>
        <stp/>
        <stp>T</stp>
        <tr r="J440" s="1"/>
        <tr r="J137" s="13"/>
      </tp>
      <tp>
        <v>3.9204000000000003</v>
        <stp/>
        <stp>ContractData</stp>
        <stp>X.US.CQGEURQAR</stp>
        <stp>Open</stp>
        <stp/>
        <stp>T</stp>
        <tr r="I30" s="6"/>
        <tr r="I132" s="1"/>
      </tp>
      <tp>
        <v>119.25</v>
        <stp/>
        <stp>ContractData</stp>
        <stp>X.US.CQGUSDVUV</stp>
        <stp>High</stp>
        <stp/>
        <stp>T</stp>
        <tr r="J135" s="13"/>
        <tr r="J438" s="1"/>
      </tp>
      <tp t="s">
        <v/>
        <stp/>
        <stp>ContractData</stp>
        <stp>X.US.CQGBRLVES</stp>
        <stp>High</stp>
        <stp/>
        <stp>T</stp>
        <tr r="J22" s="4"/>
        <tr r="J42" s="1"/>
      </tp>
      <tp>
        <v>3.6410000000000005</v>
        <stp/>
        <stp>ContractData</stp>
        <stp>X.US.CQGUSDQAR</stp>
        <stp>Open</stp>
        <stp/>
        <stp>T</stp>
        <tr r="I407" s="1"/>
        <tr r="I104" s="13"/>
      </tp>
      <tp>
        <v>5.0244400000000002</v>
        <stp/>
        <stp>ContractData</stp>
        <stp>X.US.CQGGBPPLN</stp>
        <stp>Open</stp>
        <stp/>
        <stp>T</stp>
        <tr r="I48" s="4"/>
        <tr r="I67" s="1"/>
      </tp>
      <tp>
        <v>7.9319000000000006</v>
        <stp/>
        <stp>ContractData</stp>
        <stp>X.US.CQGCNYPHP</stp>
        <stp>Open</stp>
        <stp/>
        <stp>T</stp>
        <tr r="I100" s="1"/>
        <tr r="I23" s="5"/>
      </tp>
      <tp>
        <v>4.3060800000000006</v>
        <stp/>
        <stp>ContractData</stp>
        <stp>X.US.CQGEURPLN</stp>
        <stp>Open</stp>
        <stp/>
        <stp>T</stp>
        <tr r="I131" s="1"/>
        <tr r="I29" s="6"/>
      </tp>
      <tp>
        <v>4.4130000000000003</v>
        <stp/>
        <stp>ContractData</stp>
        <stp>X.US.CQGCHFPLN</stp>
        <stp>Open</stp>
        <stp/>
        <stp>T</stp>
        <tr r="I285" s="1"/>
        <tr r="I40" s="11"/>
      </tp>
      <tp>
        <v>71.9191</v>
        <stp/>
        <stp>ContractData</stp>
        <stp>X.US.CQGGBPPHP</stp>
        <stp>Open</stp>
        <stp/>
        <stp>T</stp>
        <tr r="I47" s="4"/>
        <tr r="I66" s="1"/>
      </tp>
      <tp>
        <v>61.642800000000001</v>
        <stp/>
        <stp>ContractData</stp>
        <stp>X.US.CQGEURPHP</stp>
        <stp>Open</stp>
        <stp/>
        <stp>T</stp>
        <tr r="I28" s="6"/>
        <tr r="I130" s="1"/>
      </tp>
      <tp>
        <v>7500.13</v>
        <stp/>
        <stp>ContractData</stp>
        <stp>X.US.CQGUSDPYG</stp>
        <stp>Open</stp>
        <stp/>
        <stp>T</stp>
        <tr r="I51" s="13"/>
        <tr r="I354" s="1"/>
      </tp>
      <tp>
        <v>4.6858000000000004</v>
        <stp/>
        <stp>ContractData</stp>
        <stp>X.US.CQGGBPPEN</stp>
        <stp>Open</stp>
        <stp/>
        <stp>T</stp>
        <tr r="I46" s="4"/>
        <tr r="I65" s="1"/>
      </tp>
      <tp>
        <v>0.37180000000000002</v>
        <stp/>
        <stp>ContractData</stp>
        <stp>X.US.CQGJPYPHP</stp>
        <stp>Open</stp>
        <stp/>
        <stp>T</stp>
        <tr r="I18" s="8"/>
        <tr r="I182" s="1"/>
      </tp>
      <tp>
        <v>4.0172000000000008</v>
        <stp/>
        <stp>ContractData</stp>
        <stp>X.US.CQGEURPEN</stp>
        <stp>Open</stp>
        <stp/>
        <stp>T</stp>
        <tr r="I27" s="6"/>
        <tr r="I129" s="1"/>
      </tp>
      <tp>
        <v>7.3197000000000001</v>
        <stp/>
        <stp>ContractData</stp>
        <stp>X.US.CQGHKDPHP</stp>
        <stp>Open</stp>
        <stp/>
        <stp>T</stp>
        <tr r="I9" s="7"/>
        <tr r="I155" s="1"/>
      </tp>
      <tp>
        <v>58.761000000000003</v>
        <stp/>
        <stp>ContractData</stp>
        <stp>X.US.CQGMYRPKR</stp>
        <stp>Open</stp>
        <stp/>
        <stp>T</stp>
        <tr r="I204" s="1"/>
        <tr r="I16" s="9"/>
      </tp>
      <tp>
        <v>2.5980000000000003E-2</v>
        <stp/>
        <stp>ContractData</stp>
        <stp>X.US.CQGJPYPLN</stp>
        <stp>Open</stp>
        <stp/>
        <stp>T</stp>
        <tr r="I183" s="1"/>
        <tr r="I19" s="8"/>
      </tp>
      <tp>
        <v>12.074</v>
        <stp/>
        <stp>ContractData</stp>
        <stp>X.US.CQGMYRPHP</stp>
        <stp>Open</stp>
        <stp/>
        <stp>T</stp>
        <tr r="I17" s="9"/>
        <tr r="I205" s="1"/>
      </tp>
      <tp>
        <v>42.347999999999999</v>
        <stp/>
        <stp>ContractData</stp>
        <stp>X.US.CQGSGDPHP</stp>
        <stp>Open</stp>
        <stp/>
        <stp>T</stp>
        <tr r="I260" s="1"/>
        <tr r="I10" s="11"/>
      </tp>
      <tp>
        <v>3.9993800000000004</v>
        <stp/>
        <stp>ContractData</stp>
        <stp>X.US.CQGUSDPLN</stp>
        <stp>Open</stp>
        <stp/>
        <stp>T</stp>
        <tr r="I103" s="13"/>
        <tr r="I406" s="1"/>
      </tp>
      <tp>
        <v>278.5</v>
        <stp/>
        <stp>ContractData</stp>
        <stp>X.US.CQGUSDPKR</stp>
        <stp>Open</stp>
        <stp/>
        <stp>T</stp>
        <tr r="I403" s="1"/>
        <tr r="I100" s="13"/>
      </tp>
      <tp>
        <v>57.226500000000001</v>
        <stp/>
        <stp>ContractData</stp>
        <stp>X.US.CQGUSDPHP</stp>
        <stp>Open</stp>
        <stp/>
        <stp>T</stp>
        <tr r="I102" s="13"/>
        <tr r="I405" s="1"/>
      </tp>
      <tp>
        <v>1.7691000000000001</v>
        <stp/>
        <stp>ContractData</stp>
        <stp>X.US.CQGTWDPHP</stp>
        <stp>Open</stp>
        <stp/>
        <stp>T</stp>
        <tr r="I6" s="12"/>
        <tr r="I294" s="1"/>
      </tp>
      <tp>
        <v>1.5572000000000001</v>
        <stp/>
        <stp>ContractData</stp>
        <stp>X.US.CQGTHBPHP</stp>
        <stp>Open</stp>
        <stp/>
        <stp>T</stp>
        <tr r="I300" s="1"/>
        <tr r="I13" s="12"/>
      </tp>
      <tp>
        <v>3.7300500000000003</v>
        <stp/>
        <stp>ContractData</stp>
        <stp>X.US.CQGUSDPEN</stp>
        <stp>Open</stp>
        <stp/>
        <stp>T</stp>
        <tr r="I404" s="1"/>
        <tr r="I101" s="13"/>
      </tp>
      <tp>
        <v>0.99844000000000011</v>
        <stp/>
        <stp>ContractData</stp>
        <stp>X.US.CQGNOKSEK</stp>
        <stp>Open</stp>
        <stp/>
        <stp>T</stp>
        <tr r="I239" s="1"/>
        <tr r="I22" s="10"/>
      </tp>
      <tp>
        <v>6.4977000000000009</v>
        <stp/>
        <stp>ContractData</stp>
        <stp>X.US.CQGNZDSEK</stp>
        <stp>Open</stp>
        <stp/>
        <stp>T</stp>
        <tr r="I15" s="10"/>
        <tr r="I233" s="1"/>
      </tp>
      <tp>
        <v>34.943000000000005</v>
        <stp/>
        <stp>ContractData</stp>
        <stp>X.US.CQGEURTWD</stp>
        <stp>High</stp>
        <stp/>
        <stp>T</stp>
        <tr r="J40" s="6"/>
        <tr r="J142" s="1"/>
      </tp>
      <tp>
        <v>21.422800000000002</v>
        <stp/>
        <stp>ContractData</stp>
        <stp>X.US.CQGAUDTRY</stp>
        <stp>High</stp>
        <stp/>
        <stp>T</stp>
        <tr r="J22" s="3"/>
        <tr r="J21" s="1"/>
      </tp>
      <tp>
        <v>0.28504000000000002</v>
        <stp/>
        <stp>ContractData</stp>
        <stp>X.US.CQGMYRSGD</stp>
        <stp>Open</stp>
        <stp/>
        <stp>T</stp>
        <tr r="I207" s="1"/>
        <tr r="I19" s="9"/>
      </tp>
      <tp>
        <v>40.743000000000002</v>
        <stp/>
        <stp>ContractData</stp>
        <stp>X.US.CQGGBPTWD</stp>
        <stp>High</stp>
        <stp/>
        <stp>T</stp>
        <tr r="J76" s="1"/>
        <tr r="J57" s="4"/>
      </tp>
      <tp>
        <v>0.81205000000000005</v>
        <stp/>
        <stp>ContractData</stp>
        <stp>X.US.CQGNZDSGD</stp>
        <stp>Open</stp>
        <stp/>
        <stp>T</stp>
        <tr r="I231" s="1"/>
        <tr r="I13" s="10"/>
      </tp>
      <tp>
        <v>23.630500000000001</v>
        <stp/>
        <stp>ContractData</stp>
        <stp>X.US.CQGCADTRY</stp>
        <stp>High</stp>
        <stp/>
        <stp>T</stp>
        <tr r="J93" s="1"/>
        <tr r="J14" s="5"/>
      </tp>
      <tp>
        <v>2.2817000000000003</v>
        <stp/>
        <stp>ContractData</stp>
        <stp>X.US.CQGMYRSEK</stp>
        <stp>Open</stp>
        <stp/>
        <stp>T</stp>
        <tr r="I23" s="9"/>
        <tr r="I211" s="1"/>
      </tp>
      <tp>
        <v>35.6785</v>
        <stp/>
        <stp>ContractData</stp>
        <stp>X.US.CQGCHFTRY</stp>
        <stp>High</stp>
        <stp/>
        <stp>T</stp>
        <tr r="J289" s="1"/>
        <tr r="J44" s="11"/>
      </tp>
      <tp>
        <v>0.17283000000000001</v>
        <stp/>
        <stp>ContractData</stp>
        <stp>X.US.CQGHKDSGD</stp>
        <stp>Open</stp>
        <stp/>
        <stp>T</stp>
        <tr r="I156" s="1"/>
        <tr r="I10" s="7"/>
      </tp>
      <tp>
        <v>18.487500000000001</v>
        <stp/>
        <stp>ContractData</stp>
        <stp>X.US.CQGUSDSZL</stp>
        <stp>Open</stp>
        <stp/>
        <stp>T</stp>
        <tr r="I118" s="13"/>
        <tr r="I421" s="1"/>
      </tp>
      <tp>
        <v>7.0269999999999999E-2</v>
        <stp/>
        <stp>ContractData</stp>
        <stp>X.US.CQGJPYSEK</stp>
        <stp>Open</stp>
        <stp/>
        <stp>T</stp>
        <tr r="I22" s="8"/>
        <tr r="I186" s="1"/>
      </tp>
      <tp>
        <v>34.829000000000001</v>
        <stp/>
        <stp>ContractData</stp>
        <stp>X.US.CQGEURTRY</stp>
        <stp>High</stp>
        <stp/>
        <stp>T</stp>
        <tr r="J145" s="1"/>
        <tr r="J43" s="6"/>
      </tp>
      <tp>
        <v>8.77E-3</v>
        <stp/>
        <stp>ContractData</stp>
        <stp>X.US.CQGJPYSGD</stp>
        <stp>Open</stp>
        <stp/>
        <stp>T</stp>
        <tr r="I20" s="8"/>
        <tr r="I184" s="1"/>
      </tp>
      <tp>
        <v>13001</v>
        <stp/>
        <stp>ContractData</stp>
        <stp>X.US.CQGUSDSYP</stp>
        <stp>Open</stp>
        <stp/>
        <stp>T</stp>
        <tr r="I424" s="1"/>
        <tr r="I121" s="13"/>
      </tp>
      <tp>
        <v>40.599299999999999</v>
        <stp/>
        <stp>ContractData</stp>
        <stp>X.US.CQGGBPTRY</stp>
        <stp>High</stp>
        <stp/>
        <stp>T</stp>
        <tr r="J59" s="4"/>
        <tr r="J78" s="1"/>
      </tp>
      <tp>
        <v>6.8472000000000008</v>
        <stp/>
        <stp>ContractData</stp>
        <stp>X.US.CQGMYRTWD</stp>
        <stp>High</stp>
        <stp/>
        <stp>T</stp>
        <tr r="J213" s="1"/>
        <tr r="J25" s="9"/>
      </tp>
      <tp t="s">
        <v/>
        <stp/>
        <stp>ContractData</stp>
        <stp>X.US.CQGUSDSVC</stp>
        <stp>Open</stp>
        <stp/>
        <stp>T</stp>
        <tr r="I347" s="1"/>
        <tr r="I44" s="13"/>
      </tp>
      <tp>
        <v>13.590400000000001</v>
        <stp/>
        <stp>ContractData</stp>
        <stp>X.US.CQGGBPSEK</stp>
        <stp>Open</stp>
        <stp/>
        <stp>T</stp>
        <tr r="I55" s="4"/>
        <tr r="I74" s="1"/>
      </tp>
      <tp>
        <v>27.256300000000003</v>
        <stp/>
        <stp>ContractData</stp>
        <stp>X.US.CQGSGDTHB</stp>
        <stp>High</stp>
        <stp/>
        <stp>T</stp>
        <tr r="J264" s="1"/>
        <tr r="J14" s="11"/>
      </tp>
      <tp>
        <v>3.1340000000000003</v>
        <stp/>
        <stp>ContractData</stp>
        <stp>X.US.CQGUSDTND</stp>
        <stp>High</stp>
        <stp/>
        <stp>T</stp>
        <tr r="J127" s="13"/>
        <tr r="J430" s="1"/>
      </tp>
      <tp>
        <v>1.4549000000000001</v>
        <stp/>
        <stp>ContractData</stp>
        <stp>X.US.CQGEURSGD</stp>
        <stp>Open</stp>
        <stp/>
        <stp>T</stp>
        <tr r="I136" s="1"/>
        <tr r="I34" s="6"/>
      </tp>
      <tp>
        <v>0.20974000000000001</v>
        <stp/>
        <stp>ContractData</stp>
        <stp>X.US.CQGJPYTRY</stp>
        <stp>High</stp>
        <stp/>
        <stp>T</stp>
        <tr r="J189" s="1"/>
        <tr r="J25" s="8"/>
      </tp>
      <tp>
        <v>3.5100000000000002</v>
        <stp/>
        <stp>ContractData</stp>
        <stp>X.US.CQGUSDTMT</stp>
        <stp>High</stp>
        <stp/>
        <stp>T</stp>
        <tr r="J432" s="1"/>
        <tr r="J129" s="13"/>
      </tp>
      <tp>
        <v>22.75</v>
        <stp/>
        <stp>ContractData</stp>
        <stp>X.US.CQGUSDSTN</stp>
        <stp>Open</stp>
        <stp/>
        <stp>T</stp>
        <tr r="I396" s="1"/>
        <tr r="I93" s="13"/>
      </tp>
      <tp>
        <v>1.6973500000000001</v>
        <stp/>
        <stp>ContractData</stp>
        <stp>X.US.CQGGBPSGD</stp>
        <stp>Open</stp>
        <stp/>
        <stp>T</stp>
        <tr r="I71" s="1"/>
        <tr r="I52" s="4"/>
      </tp>
      <tp>
        <v>11.64995</v>
        <stp/>
        <stp>ContractData</stp>
        <stp>X.US.CQGEURSEK</stp>
        <stp>Open</stp>
        <stp/>
        <stp>T</stp>
        <tr r="I38" s="6"/>
        <tr r="I140" s="1"/>
      </tp>
      <tp>
        <v>32.988</v>
        <stp/>
        <stp>ContractData</stp>
        <stp>X.US.CQGUSDSRD</stp>
        <stp>Open</stp>
        <stp/>
        <stp>T</stp>
        <tr r="I420" s="1"/>
        <tr r="I117" s="13"/>
      </tp>
      <tp>
        <v>4.1497000000000002</v>
        <stp/>
        <stp>ContractData</stp>
        <stp>X.US.CQGHKDTWD</stp>
        <stp>High</stp>
        <stp/>
        <stp>T</stp>
        <tr r="J158" s="1"/>
        <tr r="J12" s="7"/>
      </tp>
      <tp>
        <v>7.9123000000000001</v>
        <stp/>
        <stp>ContractData</stp>
        <stp>X.US.CQGCADSEK</stp>
        <stp>Open</stp>
        <stp/>
        <stp>T</stp>
        <tr r="I90" s="1"/>
        <tr r="I11" s="5"/>
      </tp>
      <tp>
        <v>10.9201</v>
        <stp/>
        <stp>ContractData</stp>
        <stp>X.US.CQGUSDTJS</stp>
        <stp>High</stp>
        <stp/>
        <stp>T</stp>
        <tr r="J123" s="13"/>
        <tr r="J426" s="1"/>
      </tp>
      <tp>
        <v>11.934190000000001</v>
        <stp/>
        <stp>ContractData</stp>
        <stp>X.US.CQGCHFSEK</stp>
        <stp>Open</stp>
        <stp/>
        <stp>T</stp>
        <tr r="I288" s="1"/>
        <tr r="I43" s="11"/>
      </tp>
      <tp>
        <v>4.7116300000000004</v>
        <stp/>
        <stp>ContractData</stp>
        <stp>X.US.CQGGBPSAR</stp>
        <stp>Open</stp>
        <stp/>
        <stp>T</stp>
        <tr r="I70" s="1"/>
        <tr r="I51" s="4"/>
      </tp>
      <tp>
        <v>0.89463000000000004</v>
        <stp/>
        <stp>ContractData</stp>
        <stp>X.US.CQGAUDSGD</stp>
        <stp>Open</stp>
        <stp/>
        <stp>T</stp>
        <tr r="I16" s="1"/>
        <tr r="I17" s="3"/>
      </tp>
      <tp>
        <v>19.4666</v>
        <stp/>
        <stp>ContractData</stp>
        <stp>X.US.CQGNZDTRY</stp>
        <stp>High</stp>
        <stp/>
        <stp>T</stp>
        <tr r="J236" s="1"/>
        <tr r="J18" s="10"/>
      </tp>
      <tp>
        <v>1.1394300000000002</v>
        <stp/>
        <stp>ContractData</stp>
        <stp>X.US.CQGTWDTHB</stp>
        <stp>High</stp>
        <stp/>
        <stp>T</stp>
        <tr r="J296" s="1"/>
        <tr r="J8" s="12"/>
      </tp>
      <tp>
        <v>1.4907300000000001</v>
        <stp/>
        <stp>ContractData</stp>
        <stp>X.US.CQGCHFSGD</stp>
        <stp>Open</stp>
        <stp/>
        <stp>T</stp>
        <tr r="I287" s="1"/>
        <tr r="I42" s="11"/>
      </tp>
      <tp>
        <v>0.98865000000000003</v>
        <stp/>
        <stp>ContractData</stp>
        <stp>X.US.CQGCADSGD</stp>
        <stp>Open</stp>
        <stp/>
        <stp>T</stp>
        <tr r="I9" s="5"/>
        <tr r="I88" s="1"/>
      </tp>
      <tp>
        <v>4.0387000000000004</v>
        <stp/>
        <stp>ContractData</stp>
        <stp>X.US.CQGEURSAR</stp>
        <stp>Open</stp>
        <stp/>
        <stp>T</stp>
        <tr r="I135" s="1"/>
        <tr r="I33" s="6"/>
      </tp>
      <tp>
        <v>7.1645500000000002</v>
        <stp/>
        <stp>ContractData</stp>
        <stp>X.US.CQGAUDSEK</stp>
        <stp>Open</stp>
        <stp/>
        <stp>T</stp>
        <tr r="I18" s="1"/>
        <tr r="I19" s="3"/>
      </tp>
      <tp>
        <v>36.914999999999999</v>
        <stp/>
        <stp>ContractData</stp>
        <stp>X.US.CQGUSDTHB</stp>
        <stp>High</stp>
        <stp/>
        <stp>T</stp>
        <tr r="J428" s="1"/>
        <tr r="J125" s="13"/>
      </tp>
      <tp>
        <v>32.466999999999999</v>
        <stp/>
        <stp>ContractData</stp>
        <stp>X.US.CQGUSDTWD</stp>
        <stp>High</stp>
        <stp/>
        <stp>T</stp>
        <tr r="J425" s="1"/>
        <tr r="J122" s="13"/>
      </tp>
      <tp>
        <v>0.23900000000000002</v>
        <stp/>
        <stp>ContractData</stp>
        <stp>X.US.CQGJPYTHB</stp>
        <stp>High</stp>
        <stp/>
        <stp>T</stp>
        <tr r="J188" s="1"/>
        <tr r="J24" s="8"/>
      </tp>
      <tp>
        <v>570.95000000000005</v>
        <stp/>
        <stp>ContractData</stp>
        <stp>X.US.CQGUSDSOS</stp>
        <stp>Open</stp>
        <stp/>
        <stp>T</stp>
        <tr r="I416" s="1"/>
        <tr r="I113" s="13"/>
      </tp>
      <tp>
        <v>0.6613</v>
        <stp/>
        <stp>ContractData</stp>
        <stp>X.US.CQGMYRTND</stp>
        <stp>High</stp>
        <stp/>
        <stp>T</stp>
        <tr r="J27" s="9"/>
        <tr r="J215" s="1"/>
      </tp>
      <tp>
        <v>2.7170000000000003E-2</v>
        <stp/>
        <stp>ContractData</stp>
        <stp>X.US.CQGKRWTHB</stp>
        <stp>High</stp>
        <stp/>
        <stp>T</stp>
        <tr r="J27" s="11"/>
        <tr r="J274" s="1"/>
      </tp>
      <tp>
        <v>4.7196000000000007</v>
        <stp/>
        <stp>ContractData</stp>
        <stp>X.US.CQGHKDTHB</stp>
        <stp>High</stp>
        <stp/>
        <stp>T</stp>
        <tr r="J13" s="7"/>
        <tr r="J159" s="1"/>
      </tp>
      <tp>
        <v>22538.2</v>
        <stp/>
        <stp>ContractData</stp>
        <stp>X.US.CQGUSDSLL</stp>
        <stp>Open</stp>
        <stp/>
        <stp>T</stp>
        <tr r="I111" s="13"/>
        <tr r="I414" s="1"/>
      </tp>
      <tp>
        <v>6.7427000000000001</v>
        <stp/>
        <stp>ContractData</stp>
        <stp>X.US.CQGUSDTTD</stp>
        <stp>High</stp>
        <stp/>
        <stp>T</stp>
        <tr r="J126" s="13"/>
        <tr r="J429" s="1"/>
      </tp>
      <tp>
        <v>22.164000000000001</v>
        <stp/>
        <stp>ContractData</stp>
        <stp>X.US.CQGNZDTHB</stp>
        <stp>High</stp>
        <stp/>
        <stp>T</stp>
        <tr r="J235" s="1"/>
        <tr r="J17" s="10"/>
      </tp>
      <tp>
        <v>32.319299999999998</v>
        <stp/>
        <stp>ContractData</stp>
        <stp>X.US.CQGUSDTRY</stp>
        <stp>High</stp>
        <stp/>
        <stp>T</stp>
        <tr r="J431" s="1"/>
        <tr r="J128" s="13"/>
      </tp>
      <tp>
        <v>23.998000000000001</v>
        <stp/>
        <stp>ContractData</stp>
        <stp>X.US.CQGSGDTWD</stp>
        <stp>High</stp>
        <stp/>
        <stp>T</stp>
        <tr r="J263" s="1"/>
        <tr r="J13" s="11"/>
      </tp>
      <tp>
        <v>0.79600000000000004</v>
        <stp/>
        <stp>ContractData</stp>
        <stp>X.US.CQGUSDSHP</stp>
        <stp>Open</stp>
        <stp/>
        <stp>T</stp>
        <tr r="I411" s="1"/>
        <tr r="I108" s="13"/>
      </tp>
      <tp>
        <v>7.7870300000000006</v>
        <stp/>
        <stp>ContractData</stp>
        <stp>X.US.CQGMYRTHB</stp>
        <stp>High</stp>
        <stp/>
        <stp>T</stp>
        <tr r="J214" s="1"/>
        <tr r="J26" s="9"/>
      </tp>
      <tp>
        <v>26.970500000000001</v>
        <stp/>
        <stp>ContractData</stp>
        <stp>X.US.CQGCADTHB</stp>
        <stp>High</stp>
        <stp/>
        <stp>T</stp>
        <tr r="J92" s="1"/>
        <tr r="J13" s="5"/>
      </tp>
      <tp>
        <v>1.35118</v>
        <stp/>
        <stp>ContractData</stp>
        <stp>X.US.CQGUSDSGD</stp>
        <stp>Open</stp>
        <stp/>
        <stp>T</stp>
        <tr r="I415" s="1"/>
        <tr r="I112" s="13"/>
      </tp>
      <tp>
        <v>3.3774300000000004</v>
        <stp/>
        <stp>ContractData</stp>
        <stp>X.US.CQGEURTND</stp>
        <stp>High</stp>
        <stp/>
        <stp>T</stp>
        <tr r="J144" s="1"/>
        <tr r="J42" s="6"/>
      </tp>
      <tp>
        <v>10.81264</v>
        <stp/>
        <stp>ContractData</stp>
        <stp>X.US.CQGUSDSEK</stp>
        <stp>Open</stp>
        <stp/>
        <stp>T</stp>
        <tr r="I119" s="13"/>
        <tr r="I422" s="1"/>
      </tp>
      <tp>
        <v>24.409100000000002</v>
        <stp/>
        <stp>ContractData</stp>
        <stp>X.US.CQGAUDTHB</stp>
        <stp>High</stp>
        <stp/>
        <stp>T</stp>
        <tr r="J20" s="1"/>
        <tr r="J21" s="3"/>
      </tp>
      <tp>
        <v>35.536799999999999</v>
        <stp/>
        <stp>ContractData</stp>
        <stp>X.US.CQGEURSRD</stp>
        <stp>Open</stp>
        <stp/>
        <stp>T</stp>
        <tr r="I139" s="1"/>
        <tr r="I37" s="6"/>
      </tp>
      <tp>
        <v>14.38</v>
        <stp/>
        <stp>ContractData</stp>
        <stp>X.US.CQGUSDSCR</stp>
        <stp>Open</stp>
        <stp/>
        <stp>T</stp>
        <tr r="I110" s="13"/>
        <tr r="I413" s="1"/>
      </tp>
      <tp>
        <v>46.269600000000004</v>
        <stp/>
        <stp>ContractData</stp>
        <stp>X.US.CQGGBPTHB</stp>
        <stp>High</stp>
        <stp/>
        <stp>T</stp>
        <tr r="J58" s="4"/>
        <tr r="J77" s="1"/>
      </tp>
      <tp>
        <v>2592</v>
        <stp/>
        <stp>ContractData</stp>
        <stp>X.US.CQGUSDTZS</stp>
        <stp>High</stp>
        <stp/>
        <stp>T</stp>
        <tr r="J427" s="1"/>
        <tr r="J124" s="13"/>
      </tp>
      <tp>
        <v>3.7505500000000005</v>
        <stp/>
        <stp>ContractData</stp>
        <stp>X.US.CQGUSDSAR</stp>
        <stp>Open</stp>
        <stp/>
        <stp>T</stp>
        <tr r="I412" s="1"/>
        <tr r="I109" s="13"/>
      </tp>
      <tp>
        <v>39.714400000000005</v>
        <stp/>
        <stp>ContractData</stp>
        <stp>X.US.CQGEURTHB</stp>
        <stp>High</stp>
        <stp/>
        <stp>T</stp>
        <tr r="J143" s="1"/>
        <tr r="J41" s="6"/>
      </tp>
      <tp>
        <v>3778.4</v>
        <stp/>
        <stp>ContractData</stp>
        <stp>X.US.CQGUSDUGX</stp>
        <stp>High</stp>
        <stp/>
        <stp>T</stp>
        <tr r="J433" s="1"/>
        <tr r="J130" s="13"/>
      </tp>
      <tp>
        <v>0.66437000000000002</v>
        <stp/>
        <stp>ContractData</stp>
        <stp>X.US.CQGAUDUSD</stp>
        <stp>High</stp>
        <stp/>
        <stp>T</stp>
        <tr r="J23" s="3"/>
        <tr r="J22" s="1"/>
      </tp>
      <tp>
        <v>4.9706600000000005</v>
        <stp/>
        <stp>ContractData</stp>
        <stp>X.US.CQGEURRON</stp>
        <stp>Open</stp>
        <stp/>
        <stp>T</stp>
        <tr r="I31" s="6"/>
        <tr r="I133" s="1"/>
      </tp>
      <tp>
        <v>5.7982200000000006</v>
        <stp/>
        <stp>ContractData</stp>
        <stp>X.US.CQGGBPRON</stp>
        <stp>Open</stp>
        <stp/>
        <stp>T</stp>
        <tr r="I49" s="4"/>
        <tr r="I68" s="1"/>
      </tp>
      <tp>
        <v>1.07769</v>
        <stp/>
        <stp>ContractData</stp>
        <stp>X.US.CQGEURUSD</stp>
        <stp>High</stp>
        <stp/>
        <stp>T</stp>
        <tr r="J148" s="1"/>
        <tr r="J46" s="6"/>
      </tp>
      <tp>
        <v>1.2570700000000001</v>
        <stp/>
        <stp>ContractData</stp>
        <stp>X.US.CQGGBPUSD</stp>
        <stp>High</stp>
        <stp/>
        <stp>T</stp>
        <tr r="J80" s="1"/>
        <tr r="J61" s="4"/>
      </tp>
      <tp>
        <v>39.521000000000001</v>
        <stp/>
        <stp>ContractData</stp>
        <stp>X.US.CQGUSDUAH</stp>
        <stp>High</stp>
        <stp/>
        <stp>T</stp>
        <tr r="J131" s="13"/>
        <tr r="J434" s="1"/>
      </tp>
      <tp>
        <v>0.44543000000000005</v>
        <stp/>
        <stp>ContractData</stp>
        <stp>X.US.CQGFJDUSD</stp>
        <stp>High</stp>
        <stp/>
        <stp>T</stp>
        <tr r="J2" s="7"/>
        <tr r="J149" s="1"/>
      </tp>
      <tp>
        <v>1292.6400000000001</v>
        <stp/>
        <stp>ContractData</stp>
        <stp>X.US.CQGUSDRWF</stp>
        <stp>Open</stp>
        <stp/>
        <stp>T</stp>
        <tr r="I107" s="13"/>
        <tr r="I410" s="1"/>
      </tp>
      <tp>
        <v>91.350000000000009</v>
        <stp/>
        <stp>ContractData</stp>
        <stp>X.US.CQGUSDRUB</stp>
        <stp>Open</stp>
        <stp/>
        <stp>T</stp>
        <tr r="I106" s="13"/>
        <tr r="I409" s="1"/>
      </tp>
      <tp>
        <v>0.21110000000000001</v>
        <stp/>
        <stp>ContractData</stp>
        <stp>X.US.CQGMYRUSD</stp>
        <stp>High</stp>
        <stp/>
        <stp>T</stp>
        <tr r="J216" s="1"/>
        <tr r="J28" s="9"/>
      </tp>
      <tp>
        <v>8.4227000000000007</v>
        <stp/>
        <stp>ContractData</stp>
        <stp>X.US.CQGSEKRUB</stp>
        <stp>Open</stp>
        <stp/>
        <stp>T</stp>
        <tr r="I31" s="11"/>
        <tr r="I277" s="1"/>
      </tp>
      <tp>
        <v>22.770099999999999</v>
        <stp/>
        <stp>ContractData</stp>
        <stp>X.US.CQGPLNRUB</stp>
        <stp>Open</stp>
        <stp/>
        <stp>T</stp>
        <tr r="I248" s="1"/>
        <tr r="I34" s="10"/>
      </tp>
      <tp>
        <v>41.08</v>
        <stp/>
        <stp>ContractData</stp>
        <stp>X.US.CQGEURUYU</stp>
        <stp>High</stp>
        <stp/>
        <stp>T</stp>
        <tr r="J45" s="6"/>
        <tr r="J147" s="1"/>
      </tp>
      <tp>
        <v>0.60250000000000004</v>
        <stp/>
        <stp>ContractData</stp>
        <stp>X.US.CQGNZDUSD</stp>
        <stp>High</stp>
        <stp/>
        <stp>T</stp>
        <tr r="J19" s="10"/>
        <tr r="J237" s="1"/>
      </tp>
      <tp>
        <v>0.26330000000000003</v>
        <stp/>
        <stp>ContractData</stp>
        <stp>X.US.CQGPGKUSD</stp>
        <stp>High</stp>
        <stp/>
        <stp>T</stp>
        <tr r="J242" s="1"/>
        <tr r="J26" s="10"/>
      </tp>
      <tp>
        <v>4.6156000000000006</v>
        <stp/>
        <stp>ContractData</stp>
        <stp>X.US.CQGUSDRON</stp>
        <stp>Open</stp>
        <stp/>
        <stp>T</stp>
        <tr r="I408" s="1"/>
        <tr r="I105" s="13"/>
      </tp>
      <tp>
        <v>0.11750000000000001</v>
        <stp/>
        <stp>ContractData</stp>
        <stp>X.US.CQGSBDUSD</stp>
        <stp>High</stp>
        <stp/>
        <stp>T</stp>
        <tr r="J265" s="1"/>
        <tr r="J16" s="11"/>
      </tp>
      <tp>
        <v>19.218299999999999</v>
        <stp/>
        <stp>ContractData</stp>
        <stp>X.US.CQGMYRRUB</stp>
        <stp>Open</stp>
        <stp/>
        <stp>T</stp>
        <tr r="I206" s="1"/>
        <tr r="I18" s="9"/>
      </tp>
      <tp>
        <v>0.42670000000000002</v>
        <stp/>
        <stp>ContractData</stp>
        <stp>X.US.CQGTOPUSD</stp>
        <stp>High</stp>
        <stp/>
        <stp>T</stp>
        <tr r="J16" s="12"/>
        <tr r="J302" s="1"/>
      </tp>
      <tp>
        <v>42.581500000000005</v>
        <stp/>
        <stp>ContractData</stp>
        <stp>X.US.CQGEURUAH</stp>
        <stp>High</stp>
        <stp/>
        <stp>T</stp>
        <tr r="J44" s="6"/>
        <tr r="J146" s="1"/>
      </tp>
      <tp>
        <v>0.36390000000000006</v>
        <stp/>
        <stp>ContractData</stp>
        <stp>X.US.CQGWSTUSD</stp>
        <stp>High</stp>
        <stp/>
        <stp>T</stp>
        <tr r="J253" s="1"/>
        <tr r="J2" s="11"/>
      </tp>
      <tp>
        <v>114.408</v>
        <stp/>
        <stp>ContractData</stp>
        <stp>X.US.CQGGBPRUB</stp>
        <stp>Open</stp>
        <stp/>
        <stp>T</stp>
        <tr r="I50" s="4"/>
        <tr r="I69" s="1"/>
      </tp>
      <tp>
        <v>98.379800000000003</v>
        <stp/>
        <stp>ContractData</stp>
        <stp>X.US.CQGEURRUB</stp>
        <stp>Open</stp>
        <stp/>
        <stp>T</stp>
        <tr r="I32" s="6"/>
        <tr r="I134" s="1"/>
      </tp>
      <tp>
        <v>17.946000000000002</v>
        <stp/>
        <stp>ContractData</stp>
        <stp>X.US.CQGBRLRUB</stp>
        <stp>Open</stp>
        <stp/>
        <stp>T</stp>
        <tr r="I39" s="1"/>
        <tr r="I19" s="4"/>
      </tp>
      <tp>
        <v>12.6357</v>
        <stp/>
        <stp>ContractData</stp>
        <stp>X.US.CQGCNYRUB</stp>
        <stp>Open</stp>
        <stp/>
        <stp>T</stp>
        <tr r="I24" s="5"/>
        <tr r="I101" s="1"/>
      </tp>
      <tp>
        <v>100.504</v>
        <stp/>
        <stp>ContractData</stp>
        <stp>X.US.CQGCHFRUB</stp>
        <stp>Open</stp>
        <stp/>
        <stp>T</stp>
        <tr r="I286" s="1"/>
        <tr r="I41" s="11"/>
      </tp>
      <tp>
        <v>12683.99</v>
        <stp/>
        <stp>ContractData</stp>
        <stp>X.US.CQGUSDUZS</stp>
        <stp>High</stp>
        <stp/>
        <stp>T</stp>
        <tr r="J134" s="13"/>
        <tr r="J437" s="1"/>
      </tp>
      <tp>
        <v>66.643000000000001</v>
        <stp/>
        <stp>ContractData</stp>
        <stp>X.US.CQGCADRUB</stp>
        <stp>Open</stp>
        <stp/>
        <stp>T</stp>
        <tr r="I8" s="5"/>
        <tr r="I87" s="1"/>
      </tp>
      <tp>
        <v>38.128</v>
        <stp/>
        <stp>ContractData</stp>
        <stp>X.US.CQGUSDUYU</stp>
        <stp>High</stp>
        <stp/>
        <stp>T</stp>
        <tr r="J436" s="1"/>
        <tr r="J133" s="13"/>
      </tp>
      <tp>
        <v>60.317</v>
        <stp/>
        <stp>ContractData</stp>
        <stp>X.US.CQGAUDRUB</stp>
        <stp>Open</stp>
        <stp/>
        <stp>T</stp>
        <tr r="I15" s="1"/>
        <tr r="I16" s="3"/>
      </tp>
      <tp>
        <v>1.7123000000000002</v>
        <stp/>
        <stp>ContractData</stp>
        <stp>X.US.CQGSEKZAR</stp>
        <stp>High</stp>
        <stp/>
        <stp>T</stp>
        <tr r="J278" s="1"/>
        <tr r="J32" s="11"/>
      </tp>
      <tp>
        <v>13.710350000000002</v>
        <stp/>
        <stp>ContractData</stp>
        <stp>X.US.CQGSGDZAR</stp>
        <stp>High</stp>
        <stp/>
        <stp>T</stp>
        <tr r="J11" s="11"/>
        <tr r="J261" s="1"/>
      </tp>
      <tp>
        <v>18.563000000000002</v>
        <stp/>
        <stp>ContractData</stp>
        <stp>X.US.CQGUSDZAR</stp>
        <stp>High</stp>
        <stp/>
        <stp>T</stp>
        <tr r="J417" s="1"/>
        <tr r="J114" s="13"/>
      </tp>
      <tp>
        <v>0.57446000000000008</v>
        <stp/>
        <stp>ContractData</stp>
        <stp>X.US.CQGTRYZAR</stp>
        <stp>High</stp>
        <stp/>
        <stp>T</stp>
        <tr r="J304" s="1"/>
        <tr r="J19" s="12"/>
      </tp>
      <tp>
        <v>27.23</v>
        <stp/>
        <stp>ContractData</stp>
        <stp>X.US.CQGUSDZMW</stp>
        <stp>High</stp>
        <stp/>
        <stp>T</stp>
        <tr r="J397" s="1"/>
        <tr r="J94" s="13"/>
      </tp>
      <tp>
        <v>13.553100000000001</v>
        <stp/>
        <stp>ContractData</stp>
        <stp>X.US.CQGCADZAR</stp>
        <stp>High</stp>
        <stp/>
        <stp>T</stp>
        <tr r="J10" s="5"/>
        <tr r="J89" s="1"/>
      </tp>
      <tp t="s">
        <v/>
        <stp/>
        <stp>ContractData</stp>
        <stp>X.US.CQGBRLZAR</stp>
        <stp>High</stp>
        <stp/>
        <stp>T</stp>
        <tr r="J40" s="1"/>
        <tr r="J20" s="4"/>
      </tp>
      <tp>
        <v>12.277240000000001</v>
        <stp/>
        <stp>ContractData</stp>
        <stp>X.US.CQGAUDZAR</stp>
        <stp>High</stp>
        <stp/>
        <stp>T</stp>
        <tr r="J17" s="1"/>
        <tr r="J18" s="3"/>
      </tp>
      <tp>
        <v>23.280900000000003</v>
        <stp/>
        <stp>ContractData</stp>
        <stp>X.US.CQGGBPZAR</stp>
        <stp>High</stp>
        <stp/>
        <stp>T</stp>
        <tr r="J72" s="1"/>
        <tr r="J53" s="4"/>
      </tp>
      <tp>
        <v>19.9696</v>
        <stp/>
        <stp>ContractData</stp>
        <stp>X.US.CQGEURZAR</stp>
        <stp>High</stp>
        <stp/>
        <stp>T</stp>
        <tr r="J137" s="1"/>
        <tr r="J35" s="6"/>
      </tp>
      <tp>
        <v>11.138200000000001</v>
        <stp/>
        <stp>ContractData</stp>
        <stp>X.US.CQGNZDZAR</stp>
        <stp>High</stp>
        <stp/>
        <stp>T</stp>
        <tr r="J232" s="1"/>
        <tr r="J14" s="10"/>
      </tp>
      <tp>
        <v>1.7088000000000001</v>
        <stp/>
        <stp>ContractData</stp>
        <stp>X.US.CQGNOKZAR</stp>
        <stp>High</stp>
        <stp/>
        <stp>T</stp>
        <tr r="J23" s="10"/>
        <tr r="J240" s="1"/>
      </tp>
      <tp>
        <v>3.9125800000000002</v>
        <stp/>
        <stp>ContractData</stp>
        <stp>X.US.CQGMYRZAR</stp>
        <stp>High</stp>
        <stp/>
        <stp>T</stp>
        <tr r="J208" s="1"/>
        <tr r="J20" s="9"/>
      </tp>
      <tp>
        <v>2.7</v>
        <stp/>
        <stp>ContractData</stp>
        <stp>X.US.CQGUSDXCD</stp>
        <stp>High</stp>
        <stp/>
        <stp>T</stp>
        <tr r="J345" s="1"/>
        <tr r="J42" s="13"/>
      </tp>
      <tp>
        <v>609.89</v>
        <stp/>
        <stp>ContractData</stp>
        <stp>X.US.CQGUSDXAF</stp>
        <stp>High</stp>
        <stp/>
        <stp>T</stp>
        <tr r="J27" s="13"/>
        <tr r="J330" s="1"/>
      </tp>
      <tp>
        <v>609.89</v>
        <stp/>
        <stp>ContractData</stp>
        <stp>X.US.CQGUSDXOF</stp>
        <stp>High</stp>
        <stp/>
        <stp>T</stp>
        <tr r="J331" s="1"/>
        <tr r="J28" s="13"/>
      </tp>
      <tp>
        <v>111.05</v>
        <stp/>
        <stp>ContractData</stp>
        <stp>X.US.CQGUSDXPF</stp>
        <stp>High</stp>
        <stp/>
        <stp>T</stp>
        <tr r="J332" s="1"/>
        <tr r="J29" s="13"/>
      </tp>
      <tp t="s">
        <v/>
        <stp/>
        <stp>ContractData</stp>
        <stp>X.US.CQGMYRXDR</stp>
        <stp>High</stp>
        <stp/>
        <stp>T</stp>
        <tr r="J210" s="1"/>
        <tr r="J22" s="9"/>
      </tp>
      <tp>
        <v>250.33500000000001</v>
        <stp/>
        <stp>ContractData</stp>
        <stp>X.US.CQGUSDYER</stp>
        <stp>High</stp>
        <stp/>
        <stp>T</stp>
        <tr r="J441" s="1"/>
        <tr r="J138" s="13"/>
      </tp>
      <tp>
        <v>250.33500000000001</v>
        <stp/>
        <stp>ContractData</stp>
        <stp>X.US.CQGUSDYER</stp>
        <stp>Open</stp>
        <stp/>
        <stp>T</stp>
        <tr r="I138" s="13"/>
        <tr r="I441" s="1"/>
      </tp>
      <tp t="s">
        <v/>
        <stp/>
        <stp>ContractData</stp>
        <stp>X.US.CQGMYRXDR</stp>
        <stp>Open</stp>
        <stp/>
        <stp>T</stp>
        <tr r="I22" s="9"/>
        <tr r="I210" s="1"/>
      </tp>
      <tp>
        <v>111.05</v>
        <stp/>
        <stp>ContractData</stp>
        <stp>X.US.CQGUSDXPF</stp>
        <stp>Open</stp>
        <stp/>
        <stp>T</stp>
        <tr r="I332" s="1"/>
        <tr r="I29" s="13"/>
      </tp>
      <tp>
        <v>609.07000000000005</v>
        <stp/>
        <stp>ContractData</stp>
        <stp>X.US.CQGUSDXOF</stp>
        <stp>Open</stp>
        <stp/>
        <stp>T</stp>
        <tr r="I331" s="1"/>
        <tr r="I28" s="13"/>
      </tp>
      <tp>
        <v>2.7</v>
        <stp/>
        <stp>ContractData</stp>
        <stp>X.US.CQGUSDXCD</stp>
        <stp>Open</stp>
        <stp/>
        <stp>T</stp>
        <tr r="I42" s="13"/>
        <tr r="I345" s="1"/>
      </tp>
      <tp>
        <v>609.07000000000005</v>
        <stp/>
        <stp>ContractData</stp>
        <stp>X.US.CQGUSDXAF</stp>
        <stp>Open</stp>
        <stp/>
        <stp>T</stp>
        <tr r="I27" s="13"/>
        <tr r="I330" s="1"/>
      </tp>
      <tp>
        <v>11.1089</v>
        <stp/>
        <stp>ContractData</stp>
        <stp>X.US.CQGNZDZAR</stp>
        <stp>Open</stp>
        <stp/>
        <stp>T</stp>
        <tr r="I232" s="1"/>
        <tr r="I14" s="10"/>
      </tp>
      <tp>
        <v>1.7054</v>
        <stp/>
        <stp>ContractData</stp>
        <stp>X.US.CQGNOKZAR</stp>
        <stp>Open</stp>
        <stp/>
        <stp>T</stp>
        <tr r="I240" s="1"/>
        <tr r="I23" s="10"/>
      </tp>
      <tp>
        <v>3.8992100000000005</v>
        <stp/>
        <stp>ContractData</stp>
        <stp>X.US.CQGMYRZAR</stp>
        <stp>Open</stp>
        <stp/>
        <stp>T</stp>
        <tr r="I20" s="9"/>
        <tr r="I208" s="1"/>
      </tp>
      <tp t="s">
        <v/>
        <stp/>
        <stp>ContractData</stp>
        <stp>X.US.CQGBRLZAR</stp>
        <stp>Open</stp>
        <stp/>
        <stp>T</stp>
        <tr r="I20" s="4"/>
        <tr r="I40" s="1"/>
      </tp>
      <tp>
        <v>13.524700000000001</v>
        <stp/>
        <stp>ContractData</stp>
        <stp>X.US.CQGCADZAR</stp>
        <stp>Open</stp>
        <stp/>
        <stp>T</stp>
        <tr r="I10" s="5"/>
        <tr r="I89" s="1"/>
      </tp>
      <tp>
        <v>12.245100000000001</v>
        <stp/>
        <stp>ContractData</stp>
        <stp>X.US.CQGAUDZAR</stp>
        <stp>Open</stp>
        <stp/>
        <stp>T</stp>
        <tr r="I18" s="3"/>
        <tr r="I17" s="1"/>
      </tp>
      <tp>
        <v>23.2148</v>
        <stp/>
        <stp>ContractData</stp>
        <stp>X.US.CQGGBPZAR</stp>
        <stp>Open</stp>
        <stp/>
        <stp>T</stp>
        <tr r="I72" s="1"/>
        <tr r="I53" s="4"/>
      </tp>
      <tp>
        <v>19.895800000000001</v>
        <stp/>
        <stp>ContractData</stp>
        <stp>X.US.CQGEURZAR</stp>
        <stp>Open</stp>
        <stp/>
        <stp>T</stp>
        <tr r="I35" s="6"/>
        <tr r="I137" s="1"/>
      </tp>
      <tp>
        <v>27.17</v>
        <stp/>
        <stp>ContractData</stp>
        <stp>X.US.CQGUSDZMW</stp>
        <stp>Open</stp>
        <stp/>
        <stp>T</stp>
        <tr r="I94" s="13"/>
        <tr r="I397" s="1"/>
      </tp>
      <tp>
        <v>13.678100000000001</v>
        <stp/>
        <stp>ContractData</stp>
        <stp>X.US.CQGSGDZAR</stp>
        <stp>Open</stp>
        <stp/>
        <stp>T</stp>
        <tr r="I11" s="11"/>
        <tr r="I261" s="1"/>
      </tp>
      <tp>
        <v>1.7088000000000001</v>
        <stp/>
        <stp>ContractData</stp>
        <stp>X.US.CQGSEKZAR</stp>
        <stp>Open</stp>
        <stp/>
        <stp>T</stp>
        <tr r="I278" s="1"/>
        <tr r="I32" s="11"/>
      </tp>
      <tp>
        <v>0.57294</v>
        <stp/>
        <stp>ContractData</stp>
        <stp>X.US.CQGTRYZAR</stp>
        <stp>Open</stp>
        <stp/>
        <stp>T</stp>
        <tr r="I304" s="1"/>
        <tr r="I19" s="12"/>
      </tp>
      <tp>
        <v>18.4757</v>
        <stp/>
        <stp>ContractData</stp>
        <stp>X.US.CQGUSDZAR</stp>
        <stp>Open</stp>
        <stp/>
        <stp>T</stp>
        <tr r="I114" s="13"/>
        <tr r="I417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C2E4-4EAD-4000-B669-7B4BFC4AB434}">
  <sheetPr>
    <tabColor theme="6" tint="0.39997558519241921"/>
  </sheetPr>
  <dimension ref="A1:T443"/>
  <sheetViews>
    <sheetView workbookViewId="0">
      <selection activeCell="R1" sqref="R1"/>
    </sheetView>
  </sheetViews>
  <sheetFormatPr defaultRowHeight="16.5" x14ac:dyDescent="0.3"/>
  <cols>
    <col min="1" max="1" width="19.875" style="8" customWidth="1"/>
    <col min="2" max="2" width="47.375" style="8" customWidth="1"/>
    <col min="3" max="5" width="9" style="10"/>
    <col min="6" max="6" width="8.25" style="10" customWidth="1"/>
    <col min="7" max="7" width="7.5" style="10" customWidth="1"/>
    <col min="8" max="8" width="21" style="10" hidden="1" customWidth="1"/>
    <col min="9" max="11" width="9" style="10"/>
    <col min="12" max="12" width="9" style="8" hidden="1" customWidth="1"/>
    <col min="13" max="13" width="24.875" style="10" customWidth="1"/>
    <col min="14" max="14" width="9" style="7" customWidth="1"/>
    <col min="15" max="15" width="9" style="10" customWidth="1"/>
    <col min="16" max="17" width="9" style="10"/>
    <col min="18" max="16384" width="9" style="8"/>
  </cols>
  <sheetData>
    <row r="1" spans="1:20" s="10" customFormat="1" x14ac:dyDescent="0.3">
      <c r="A1" s="6" t="s">
        <v>442</v>
      </c>
      <c r="B1" s="6" t="s">
        <v>443</v>
      </c>
      <c r="C1" s="6" t="s">
        <v>444</v>
      </c>
      <c r="D1" s="6" t="s">
        <v>445</v>
      </c>
      <c r="E1" s="6" t="s">
        <v>446</v>
      </c>
      <c r="F1" s="6" t="s">
        <v>446</v>
      </c>
      <c r="G1" s="6" t="s">
        <v>454</v>
      </c>
      <c r="H1" s="6" t="s">
        <v>456</v>
      </c>
      <c r="I1" s="6" t="s">
        <v>447</v>
      </c>
      <c r="J1" s="6" t="s">
        <v>448</v>
      </c>
      <c r="K1" s="6" t="s">
        <v>449</v>
      </c>
      <c r="L1" s="6" t="s">
        <v>455</v>
      </c>
      <c r="M1" s="6" t="s">
        <v>450</v>
      </c>
      <c r="N1" s="9" t="s">
        <v>457</v>
      </c>
      <c r="O1" s="6" t="s">
        <v>451</v>
      </c>
      <c r="P1" s="6" t="s">
        <v>452</v>
      </c>
      <c r="Q1" s="6" t="s">
        <v>453</v>
      </c>
      <c r="S1" s="12">
        <f>RTD("cqg.rtd", ,"SystemInfo", "Linetime")</f>
        <v>45419.272627314815</v>
      </c>
      <c r="T1" s="12"/>
    </row>
    <row r="2" spans="1:20" x14ac:dyDescent="0.3">
      <c r="A2" s="8" t="s">
        <v>0</v>
      </c>
      <c r="B2" s="8" t="str">
        <f>RTD("cqg.rtd", ,"ContractData",A2, "LongDescription",, "T")</f>
        <v>Argentine Peso / Brazilian Real</v>
      </c>
      <c r="C2" s="10">
        <f>RTD("cqg.rtd", ,"ContractData",A2, "LastTrade",, "T")</f>
        <v>5.7600000000000004E-3</v>
      </c>
      <c r="D2" s="10">
        <f>RTD("cqg.rtd", ,"ContractData",A2, "NetLastTradeToday",, "T")</f>
        <v>0</v>
      </c>
      <c r="E2" s="7">
        <f>IFERROR(RTD("cqg.rtd", ,"ContractData",A2, "PerCentNetLastTrade",, "T")/100,"")</f>
        <v>0</v>
      </c>
      <c r="F2" s="7">
        <f>IFERROR(RTD("cqg.rtd", ,"ContractData",A2, "PerCentNetLastTrade",, "T")/100,"")</f>
        <v>0</v>
      </c>
      <c r="G2" s="10">
        <f>IFERROR(RANK(E2,$E$2:$E$443,0)+COUNTIF($E$2:E2,E2)-1,"")</f>
        <v>197</v>
      </c>
      <c r="H2" s="10" t="s">
        <v>0</v>
      </c>
      <c r="I2" s="10">
        <f>RTD("cqg.rtd", ,"ContractData",A2, "Open",, "T")</f>
        <v>5.7600000000000004E-3</v>
      </c>
      <c r="J2" s="10">
        <f>RTD("cqg.rtd", ,"ContractData",A2, "High",, "T")</f>
        <v>5.7700000000000008E-3</v>
      </c>
      <c r="K2" s="10">
        <f>RTD("cqg.rtd", ,"ContractData",A2, "Low",, "T")</f>
        <v>5.7500000000000008E-3</v>
      </c>
      <c r="L2" s="8">
        <v>1</v>
      </c>
      <c r="M2" s="10" t="str">
        <f>IFERROR(VLOOKUP(L2,$G$2:$H$443,2,FALSE),"")</f>
        <v>X.US.CQGUSDSCR</v>
      </c>
      <c r="N2" s="7">
        <f>IFERROR(RTD("cqg.rtd", ,"ContractData",M2, "PerCentNetLastTrade",, "T")/100,"")</f>
        <v>1.9363699582753822E-2</v>
      </c>
      <c r="O2" s="7">
        <f>IFERROR(RTD("cqg.rtd",,"StudyData",M2,"PCB","BaseType=Index,Index=1","Close","W",,"all",,,,"T")/100,"")</f>
        <v>-6.2707825597672932E-3</v>
      </c>
      <c r="P2" s="7">
        <f>IFERROR(RTD("cqg.rtd",,"StudyData",M2,"PCB","BaseType=Index,Index=1","Close","M",,"all",,,,"T")/100,"")</f>
        <v>1.3994044057373575E-2</v>
      </c>
      <c r="Q2" s="7">
        <f>IFERROR(RTD("cqg.rtd",,"StudyData",M2,"PCB","BaseType=Index,Index=1","Close","A",,"all",,,,"T")/100,"")</f>
        <v>2.4611448762262914E-2</v>
      </c>
      <c r="S2" s="12"/>
      <c r="T2" s="12"/>
    </row>
    <row r="3" spans="1:20" x14ac:dyDescent="0.3">
      <c r="A3" s="8" t="s">
        <v>1</v>
      </c>
      <c r="B3" s="8" t="str">
        <f>RTD("cqg.rtd", ,"ContractData",A3, "LongDescription",, "T")</f>
        <v>Australian Dollar / Brazilian Real</v>
      </c>
      <c r="C3" s="10">
        <f>RTD("cqg.rtd", ,"ContractData",A3, "LastTrade",, "T")</f>
        <v>3.3556100000000004</v>
      </c>
      <c r="D3" s="10">
        <f>RTD("cqg.rtd", ,"ContractData",A3, "NetLastTradeToday",, "T")</f>
        <v>-7.490000000000001E-3</v>
      </c>
      <c r="E3" s="7">
        <f>IFERROR(RTD("cqg.rtd", ,"ContractData",A3, "PerCentNetLastTrade",, "T")/100,"")</f>
        <v>-2.2271118908150219E-3</v>
      </c>
      <c r="F3" s="7">
        <f>IFERROR(RTD("cqg.rtd", ,"ContractData",A3, "PerCentNetLastTrade",, "T")/100,"")</f>
        <v>-2.2271118908150219E-3</v>
      </c>
      <c r="G3" s="10">
        <f>IFERROR(RANK(E3,$E$2:$E$443,0)+COUNTIF($E$2:E3,E3)-1,"")</f>
        <v>377</v>
      </c>
      <c r="H3" s="10" t="s">
        <v>1</v>
      </c>
      <c r="I3" s="10">
        <f>RTD("cqg.rtd", ,"ContractData",A3, "Open",, "T")</f>
        <v>3.3635000000000002</v>
      </c>
      <c r="J3" s="10">
        <f>RTD("cqg.rtd", ,"ContractData",A3, "High",, "T")</f>
        <v>3.3726300000000005</v>
      </c>
      <c r="K3" s="10">
        <f>RTD("cqg.rtd", ,"ContractData",A3, "Low",, "T")</f>
        <v>3.3314000000000004</v>
      </c>
      <c r="L3" s="8">
        <f>L2+1</f>
        <v>2</v>
      </c>
      <c r="M3" s="10" t="str">
        <f t="shared" ref="M3:M66" si="0">IFERROR(VLOOKUP(L3,$G$2:$H$443,2,FALSE),"")</f>
        <v>X.US.CQGUSDJMD</v>
      </c>
      <c r="N3" s="7">
        <f>IFERROR(RTD("cqg.rtd", ,"ContractData",M3, "PerCentNetLastTrade",, "T")/100,"")</f>
        <v>8.9429325098114906E-3</v>
      </c>
      <c r="O3" s="7">
        <f>IFERROR(RTD("cqg.rtd",,"StudyData",M3,"PCB","BaseType=Index,Index=1","Close","W",,"all",,,,"T")/100,"")</f>
        <v>1.1491317671091573E-3</v>
      </c>
      <c r="P3" s="7">
        <f>IFERROR(RTD("cqg.rtd",,"StudyData",M3,"PCB","BaseType=Index,Index=1","Close","M",,"all",,,,"T")/100,"")</f>
        <v>9.2676020079804217E-3</v>
      </c>
      <c r="Q3" s="7">
        <f>IFERROR(RTD("cqg.rtd",,"StudyData",M3,"PCB","BaseType=Index,Index=1","Close","A",,"all",,,,"T")/100,"")</f>
        <v>4.6767890319686705E-3</v>
      </c>
    </row>
    <row r="4" spans="1:20" x14ac:dyDescent="0.3">
      <c r="A4" s="8" t="s">
        <v>2</v>
      </c>
      <c r="B4" s="8" t="str">
        <f>RTD("cqg.rtd", ,"ContractData",A4, "LongDescription",, "T")</f>
        <v>Australian Dollar / Canadian Dollar</v>
      </c>
      <c r="C4" s="10">
        <f>RTD("cqg.rtd", ,"ContractData",A4, "LastTrade",, "T")</f>
        <v>0.90409000000000006</v>
      </c>
      <c r="D4" s="10">
        <f>RTD("cqg.rtd", ,"ContractData",A4, "NetLastTradeToday",, "T")</f>
        <v>-1.33E-3</v>
      </c>
      <c r="E4" s="7">
        <f>IFERROR(RTD("cqg.rtd", ,"ContractData",A4, "PerCentNetLastTrade",, "T")/100,"")</f>
        <v>-1.4689315455810564E-3</v>
      </c>
      <c r="F4" s="7">
        <f>IFERROR(RTD("cqg.rtd", ,"ContractData",A4, "PerCentNetLastTrade",, "T")/100,"")</f>
        <v>-1.4689315455810564E-3</v>
      </c>
      <c r="G4" s="10">
        <f>IFERROR(RANK(E4,$E$2:$E$443,0)+COUNTIF($E$2:E4,E4)-1,"")</f>
        <v>351</v>
      </c>
      <c r="H4" s="10" t="s">
        <v>2</v>
      </c>
      <c r="I4" s="10">
        <f>RTD("cqg.rtd", ,"ContractData",A4, "Open",, "T")</f>
        <v>0.90519000000000005</v>
      </c>
      <c r="J4" s="10">
        <f>RTD("cqg.rtd", ,"ContractData",A4, "High",, "T")</f>
        <v>0.90767000000000009</v>
      </c>
      <c r="K4" s="10">
        <f>RTD("cqg.rtd", ,"ContractData",A4, "Low",, "T")</f>
        <v>0.90165000000000006</v>
      </c>
      <c r="L4" s="8">
        <f t="shared" ref="L4:L67" si="1">L3+1</f>
        <v>3</v>
      </c>
      <c r="M4" s="10" t="str">
        <f t="shared" si="0"/>
        <v>X.US.CQGUSDETB</v>
      </c>
      <c r="N4" s="7">
        <f>IFERROR(RTD("cqg.rtd", ,"ContractData",M4, "PerCentNetLastTrade",, "T")/100,"")</f>
        <v>6.6134805567880685E-3</v>
      </c>
      <c r="O4" s="7">
        <f>IFERROR(RTD("cqg.rtd",,"StudyData",M4,"PCB","BaseType=Index,Index=1","Close","W",,"all",,,,"T")/100,"")</f>
        <v>8.0277626058353462E-3</v>
      </c>
      <c r="P4" s="7">
        <f>IFERROR(RTD("cqg.rtd",,"StudyData",M4,"PCB","BaseType=Index,Index=1","Close","M",,"all",,,,"T")/100,"")</f>
        <v>3.2704129879618897E-3</v>
      </c>
      <c r="Q4" s="7">
        <f>IFERROR(RTD("cqg.rtd",,"StudyData",M4,"PCB","BaseType=Index,Index=1","Close","A",,"all",,,,"T")/100,"")</f>
        <v>1.8182785780174654E-2</v>
      </c>
    </row>
    <row r="5" spans="1:20" x14ac:dyDescent="0.3">
      <c r="A5" s="8" t="s">
        <v>3</v>
      </c>
      <c r="B5" s="8" t="str">
        <f>RTD("cqg.rtd", ,"ContractData",A5, "LongDescription",, "T")</f>
        <v>Australian Dollar / Chinese Yuan (Offshore)</v>
      </c>
      <c r="C5" s="10">
        <f>RTD("cqg.rtd", ,"ContractData",A5, "LastTrade",, "T")</f>
        <v>4.7733000000000008</v>
      </c>
      <c r="D5" s="10">
        <f>RTD("cqg.rtd", ,"ContractData",A5, "NetLastTradeToday",, "T")</f>
        <v>-5.5800000000000008E-3</v>
      </c>
      <c r="E5" s="7">
        <f>IFERROR(RTD("cqg.rtd", ,"ContractData",A5, "PerCentNetLastTrade",, "T")/100,"")</f>
        <v>-1.1676376054640418E-3</v>
      </c>
      <c r="F5" s="7">
        <f>IFERROR(RTD("cqg.rtd", ,"ContractData",A5, "PerCentNetLastTrade",, "T")/100,"")</f>
        <v>-1.1676376054640418E-3</v>
      </c>
      <c r="G5" s="10">
        <f>IFERROR(RANK(E5,$E$2:$E$443,0)+COUNTIF($E$2:E5,E5)-1,"")</f>
        <v>324</v>
      </c>
      <c r="H5" s="10" t="s">
        <v>3</v>
      </c>
      <c r="I5" s="10">
        <f>RTD("cqg.rtd", ,"ContractData",A5, "Open",, "T")</f>
        <v>4.7797600000000005</v>
      </c>
      <c r="J5" s="10">
        <f>RTD("cqg.rtd", ,"ContractData",A5, "High",, "T")</f>
        <v>4.7929500000000003</v>
      </c>
      <c r="K5" s="10">
        <f>RTD("cqg.rtd", ,"ContractData",A5, "Low",, "T")</f>
        <v>4.7561800000000005</v>
      </c>
      <c r="L5" s="8">
        <f t="shared" si="1"/>
        <v>4</v>
      </c>
      <c r="M5" s="10" t="str">
        <f t="shared" si="0"/>
        <v>X.US.CQGUSDKMF</v>
      </c>
      <c r="N5" s="7">
        <f>IFERROR(RTD("cqg.rtd", ,"ContractData",M5, "PerCentNetLastTrade",, "T")/100,"")</f>
        <v>6.339383336977914E-3</v>
      </c>
      <c r="O5" s="7">
        <f>IFERROR(RTD("cqg.rtd",,"StudyData",M5,"PCB","BaseType=Index,Index=1","Close","W",,"all",,,,"T")/100,"")</f>
        <v>9.551492283561263E-3</v>
      </c>
      <c r="P5" s="7">
        <f>IFERROR(RTD("cqg.rtd",,"StudyData",M5,"PCB","BaseType=Index,Index=1","Close","M",,"all",,,,"T")/100,"")</f>
        <v>2.5575949022383928E-3</v>
      </c>
      <c r="Q5" s="7">
        <f>IFERROR(RTD("cqg.rtd",,"StudyData",M5,"PCB","BaseType=Index,Index=1","Close","A",,"all",,,,"T")/100,"")</f>
        <v>3.3516366290494586E-2</v>
      </c>
    </row>
    <row r="6" spans="1:20" x14ac:dyDescent="0.3">
      <c r="A6" s="8" t="s">
        <v>4</v>
      </c>
      <c r="B6" s="8" t="str">
        <f>RTD("cqg.rtd", ,"ContractData",A6, "LongDescription",, "T")</f>
        <v>Australian Dollar / Chinese Yuan (Renminbi)</v>
      </c>
      <c r="C6" s="10">
        <f>RTD("cqg.rtd", ,"ContractData",A6, "LastTrade",, "T")</f>
        <v>4.7692000000000005</v>
      </c>
      <c r="D6" s="10">
        <f>RTD("cqg.rtd", ,"ContractData",A6, "NetLastTradeToday",, "T")</f>
        <v>-6.5000000000000006E-3</v>
      </c>
      <c r="E6" s="7">
        <f>IFERROR(RTD("cqg.rtd", ,"ContractData",A6, "PerCentNetLastTrade",, "T")/100,"")</f>
        <v>-1.3610570178193774E-3</v>
      </c>
      <c r="F6" s="7">
        <f>IFERROR(RTD("cqg.rtd", ,"ContractData",A6, "PerCentNetLastTrade",, "T")/100,"")</f>
        <v>-1.3610570178193774E-3</v>
      </c>
      <c r="G6" s="10">
        <f>IFERROR(RANK(E6,$E$2:$E$443,0)+COUNTIF($E$2:E6,E6)-1,"")</f>
        <v>343</v>
      </c>
      <c r="H6" s="10" t="s">
        <v>4</v>
      </c>
      <c r="I6" s="10">
        <f>RTD("cqg.rtd", ,"ContractData",A6, "Open",, "T")</f>
        <v>4.7757000000000005</v>
      </c>
      <c r="J6" s="10">
        <f>RTD("cqg.rtd", ,"ContractData",A6, "High",, "T")</f>
        <v>4.7896000000000001</v>
      </c>
      <c r="K6" s="10">
        <f>RTD("cqg.rtd", ,"ContractData",A6, "Low",, "T")</f>
        <v>4.7544000000000004</v>
      </c>
      <c r="L6" s="8">
        <f t="shared" si="1"/>
        <v>5</v>
      </c>
      <c r="M6" s="10" t="str">
        <f t="shared" si="0"/>
        <v>X.US.CQGUSDAWG</v>
      </c>
      <c r="N6" s="7">
        <f>IFERROR(RTD("cqg.rtd", ,"ContractData",M6, "PerCentNetLastTrade",, "T")/100,"")</f>
        <v>5.5555555555555558E-3</v>
      </c>
      <c r="O6" s="7">
        <f>IFERROR(RTD("cqg.rtd",,"StudyData",M6,"PCB","BaseType=Index,Index=1","Close","W",,"all",,,,"T")/100,"")</f>
        <v>0</v>
      </c>
      <c r="P6" s="7">
        <f>IFERROR(RTD("cqg.rtd",,"StudyData",M6,"PCB","BaseType=Index,Index=1","Close","M",,"all",,,,"T")/100,"")</f>
        <v>0</v>
      </c>
      <c r="Q6" s="7">
        <f>IFERROR(RTD("cqg.rtd",,"StudyData",M6,"PCB","BaseType=Index,Index=1","Close","A",,"all",,,,"T")/100,"")</f>
        <v>5.5555555555555601E-3</v>
      </c>
    </row>
    <row r="7" spans="1:20" x14ac:dyDescent="0.3">
      <c r="A7" s="8" t="s">
        <v>5</v>
      </c>
      <c r="B7" s="8" t="str">
        <f>RTD("cqg.rtd", ,"ContractData",A7, "LongDescription",, "T")</f>
        <v>Australian Dollar / Euro</v>
      </c>
      <c r="C7" s="10">
        <f>RTD("cqg.rtd", ,"ContractData",A7, "LastTrade",, "T")</f>
        <v>0.61381000000000008</v>
      </c>
      <c r="D7" s="10">
        <f>RTD("cqg.rtd", ,"ContractData",A7, "NetLastTradeToday",, "T")</f>
        <v>-1.3700000000000001E-3</v>
      </c>
      <c r="E7" s="7">
        <f>IFERROR(RTD("cqg.rtd", ,"ContractData",A7, "PerCentNetLastTrade",, "T")/100,"")</f>
        <v>-2.2269904743327158E-3</v>
      </c>
      <c r="F7" s="7">
        <f>IFERROR(RTD("cqg.rtd", ,"ContractData",A7, "PerCentNetLastTrade",, "T")/100,"")</f>
        <v>-2.2269904743327158E-3</v>
      </c>
      <c r="G7" s="10">
        <f>IFERROR(RANK(E7,$E$2:$E$443,0)+COUNTIF($E$2:E7,E7)-1,"")</f>
        <v>376</v>
      </c>
      <c r="H7" s="10" t="s">
        <v>5</v>
      </c>
      <c r="I7" s="10">
        <f>RTD("cqg.rtd", ,"ContractData",A7, "Open",, "T")</f>
        <v>0.61524000000000001</v>
      </c>
      <c r="J7" s="10">
        <f>RTD("cqg.rtd", ,"ContractData",A7, "High",, "T")</f>
        <v>0.61657000000000006</v>
      </c>
      <c r="K7" s="10">
        <f>RTD("cqg.rtd", ,"ContractData",A7, "Low",, "T")</f>
        <v>0.61231000000000002</v>
      </c>
      <c r="L7" s="8">
        <f t="shared" si="1"/>
        <v>6</v>
      </c>
      <c r="M7" s="10" t="str">
        <f t="shared" si="0"/>
        <v>X.US.CQGCNYAUD</v>
      </c>
      <c r="N7" s="7">
        <f>IFERROR(RTD("cqg.rtd", ,"ContractData",M7, "PerCentNetLastTrade",, "T")/100,"")</f>
        <v>4.7846889952153108E-3</v>
      </c>
      <c r="O7" s="7">
        <f>IFERROR(RTD("cqg.rtd",,"StudyData",M7,"PCB","BaseType=Index,Index=1","Close","W",,"all",,,,"T")/100,"")</f>
        <v>4.7846889952153152E-3</v>
      </c>
      <c r="P7" s="7">
        <f>IFERROR(RTD("cqg.rtd",,"StudyData",M7,"PCB","BaseType=Index,Index=1","Close","M",,"all",,,,"T")/100,"")</f>
        <v>-1.4084507042253534E-2</v>
      </c>
      <c r="Q7" s="7">
        <f>IFERROR(RTD("cqg.rtd",,"StudyData",M7,"PCB","BaseType=Index,Index=1","Close","A",,"all",,,,"T")/100,"")</f>
        <v>1.4492753623188283E-2</v>
      </c>
    </row>
    <row r="8" spans="1:20" x14ac:dyDescent="0.3">
      <c r="A8" s="8" t="s">
        <v>6</v>
      </c>
      <c r="B8" s="8" t="str">
        <f>RTD("cqg.rtd", ,"ContractData",A8, "LongDescription",, "T")</f>
        <v>Australian Dollar / Hong Kong Dollar</v>
      </c>
      <c r="C8" s="10">
        <f>RTD("cqg.rtd", ,"ContractData",A8, "LastTrade",, "T")</f>
        <v>5.1694300000000002</v>
      </c>
      <c r="D8" s="10">
        <f>RTD("cqg.rtd", ,"ContractData",A8, "NetLastTradeToday",, "T")</f>
        <v>-1.0320000000000001E-2</v>
      </c>
      <c r="E8" s="7">
        <f>IFERROR(RTD("cqg.rtd", ,"ContractData",A8, "PerCentNetLastTrade",, "T")/100,"")</f>
        <v>-1.9923741493315314E-3</v>
      </c>
      <c r="F8" s="7">
        <f>IFERROR(RTD("cqg.rtd", ,"ContractData",A8, "PerCentNetLastTrade",, "T")/100,"")</f>
        <v>-1.9923741493315314E-3</v>
      </c>
      <c r="G8" s="10">
        <f>IFERROR(RANK(E8,$E$2:$E$443,0)+COUNTIF($E$2:E8,E8)-1,"")</f>
        <v>373</v>
      </c>
      <c r="H8" s="10" t="s">
        <v>6</v>
      </c>
      <c r="I8" s="10">
        <f>RTD("cqg.rtd", ,"ContractData",A8, "Open",, "T")</f>
        <v>5.1797500000000003</v>
      </c>
      <c r="J8" s="10">
        <f>RTD("cqg.rtd", ,"ContractData",A8, "High",, "T")</f>
        <v>5.1946000000000003</v>
      </c>
      <c r="K8" s="10">
        <f>RTD("cqg.rtd", ,"ContractData",A8, "Low",, "T")</f>
        <v>5.1507400000000008</v>
      </c>
      <c r="L8" s="8">
        <f t="shared" si="1"/>
        <v>7</v>
      </c>
      <c r="M8" s="10" t="str">
        <f t="shared" si="0"/>
        <v>X.US.CQGRUBJPY</v>
      </c>
      <c r="N8" s="7">
        <f>IFERROR(RTD("cqg.rtd", ,"ContractData",M8, "PerCentNetLastTrade",, "T")/100,"")</f>
        <v>4.4749899105002017E-3</v>
      </c>
      <c r="O8" s="7">
        <f>IFERROR(RTD("cqg.rtd",,"StudyData",M8,"PCB","BaseType=Index,Index=1","Close","W",,"all",,,,"T")/100,"")</f>
        <v>1.2055253244035134E-2</v>
      </c>
      <c r="P8" s="7">
        <f>IFERROR(RTD("cqg.rtd",,"StudyData",M8,"PCB","BaseType=Index,Index=1","Close","M",,"all",,,,"T")/100,"")</f>
        <v>2.285917327963979E-3</v>
      </c>
      <c r="Q8" s="7">
        <f>IFERROR(RTD("cqg.rtd",,"StudyData",M8,"PCB","BaseType=Index,Index=1","Close","A",,"all",,,,"T")/100,"")</f>
        <v>8.0312005310728712E-2</v>
      </c>
    </row>
    <row r="9" spans="1:20" x14ac:dyDescent="0.3">
      <c r="A9" s="8" t="s">
        <v>7</v>
      </c>
      <c r="B9" s="8" t="str">
        <f>RTD("cqg.rtd", ,"ContractData",A9, "LongDescription",, "T")</f>
        <v>Australian Dollar / Indonesian Rupiah</v>
      </c>
      <c r="C9" s="10">
        <f>RTD("cqg.rtd", ,"ContractData",A9, "LastTrade",, "T")</f>
        <v>10611.2</v>
      </c>
      <c r="D9" s="10">
        <f>RTD("cqg.rtd", ,"ContractData",A9, "NetLastTradeToday",, "T")</f>
        <v>-7.5</v>
      </c>
      <c r="E9" s="7">
        <f>IFERROR(RTD("cqg.rtd", ,"ContractData",A9, "PerCentNetLastTrade",, "T")/100,"")</f>
        <v>-7.0630114797479919E-4</v>
      </c>
      <c r="F9" s="7">
        <f>IFERROR(RTD("cqg.rtd", ,"ContractData",A9, "PerCentNetLastTrade",, "T")/100,"")</f>
        <v>-7.0630114797479919E-4</v>
      </c>
      <c r="G9" s="10">
        <f>IFERROR(RANK(E9,$E$2:$E$443,0)+COUNTIF($E$2:E9,E9)-1,"")</f>
        <v>297</v>
      </c>
      <c r="H9" s="10" t="s">
        <v>7</v>
      </c>
      <c r="I9" s="10">
        <f>RTD("cqg.rtd", ,"ContractData",A9, "Open",, "T")</f>
        <v>10618.7</v>
      </c>
      <c r="J9" s="10">
        <f>RTD("cqg.rtd", ,"ContractData",A9, "High",, "T")</f>
        <v>10641.400000000001</v>
      </c>
      <c r="K9" s="10">
        <f>RTD("cqg.rtd", ,"ContractData",A9, "Low",, "T")</f>
        <v>10575.900000000001</v>
      </c>
      <c r="L9" s="8">
        <f t="shared" si="1"/>
        <v>8</v>
      </c>
      <c r="M9" s="10" t="str">
        <f t="shared" si="0"/>
        <v>X.US.CQGMXNJPY</v>
      </c>
      <c r="N9" s="7">
        <f>IFERROR(RTD("cqg.rtd", ,"ContractData",M9, "PerCentNetLastTrade",, "T")/100,"")</f>
        <v>4.3874081386420967E-3</v>
      </c>
      <c r="O9" s="7">
        <f>IFERROR(RTD("cqg.rtd",,"StudyData",M9,"PCB","BaseType=Index,Index=1","Close","W",,"all",,,,"T")/100,"")</f>
        <v>1.6992447800977195E-2</v>
      </c>
      <c r="P9" s="7">
        <f>IFERROR(RTD("cqg.rtd",,"StudyData",M9,"PCB","BaseType=Index,Index=1","Close","M",,"all",,,,"T")/100,"")</f>
        <v>-4.1326808047852373E-3</v>
      </c>
      <c r="Q9" s="7">
        <f>IFERROR(RTD("cqg.rtd",,"StudyData",M9,"PCB","BaseType=Index,Index=1","Close","A",,"all",,,,"T")/100,"")</f>
        <v>0.10258880192655008</v>
      </c>
    </row>
    <row r="10" spans="1:20" x14ac:dyDescent="0.3">
      <c r="A10" s="8" t="s">
        <v>8</v>
      </c>
      <c r="B10" s="8" t="str">
        <f>RTD("cqg.rtd", ,"ContractData",A10, "LongDescription",, "T")</f>
        <v>Australian Dollar / Japanese Yen</v>
      </c>
      <c r="C10" s="10">
        <f>RTD("cqg.rtd", ,"ContractData",A10, "LastTrade",, "T")</f>
        <v>102.05000000000001</v>
      </c>
      <c r="D10" s="10">
        <f>RTD("cqg.rtd", ,"ContractData",A10, "NetLastTradeToday",, "T")</f>
        <v>7.400000000000001E-2</v>
      </c>
      <c r="E10" s="7">
        <f>IFERROR(RTD("cqg.rtd", ,"ContractData",A10, "PerCentNetLastTrade",, "T")/100,"")</f>
        <v>7.2566093982897944E-4</v>
      </c>
      <c r="F10" s="7">
        <f>IFERROR(RTD("cqg.rtd", ,"ContractData",A10, "PerCentNetLastTrade",, "T")/100,"")</f>
        <v>7.2566093982897944E-4</v>
      </c>
      <c r="G10" s="10">
        <f>IFERROR(RANK(E10,$E$2:$E$443,0)+COUNTIF($E$2:E10,E10)-1,"")</f>
        <v>135</v>
      </c>
      <c r="H10" s="10" t="s">
        <v>8</v>
      </c>
      <c r="I10" s="10">
        <f>RTD("cqg.rtd", ,"ContractData",A10, "Open",, "T")</f>
        <v>101.955</v>
      </c>
      <c r="J10" s="10">
        <f>RTD("cqg.rtd", ,"ContractData",A10, "High",, "T")</f>
        <v>102.47</v>
      </c>
      <c r="K10" s="10">
        <f>RTD("cqg.rtd", ,"ContractData",A10, "Low",, "T")</f>
        <v>101.584</v>
      </c>
      <c r="L10" s="8">
        <f t="shared" si="1"/>
        <v>9</v>
      </c>
      <c r="M10" s="10" t="str">
        <f t="shared" si="0"/>
        <v>X.US.CQGMYRSEK</v>
      </c>
      <c r="N10" s="7">
        <f>IFERROR(RTD("cqg.rtd", ,"ContractData",M10, "PerCentNetLastTrade",, "T")/100,"")</f>
        <v>4.2073892273304988E-3</v>
      </c>
      <c r="O10" s="7">
        <f>IFERROR(RTD("cqg.rtd",,"StudyData",M10,"PCB","BaseType=Index,Index=1","Close","W",,"all",,,,"T")/100,"")</f>
        <v>4.2514025245441976E-3</v>
      </c>
      <c r="P10" s="7">
        <f>IFERROR(RTD("cqg.rtd",,"StudyData",M10,"PCB","BaseType=Index,Index=1","Close","M",,"all",,,,"T")/100,"")</f>
        <v>-5.9436008676789776E-3</v>
      </c>
      <c r="Q10" s="7">
        <f>IFERROR(RTD("cqg.rtd",,"StudyData",M10,"PCB","BaseType=Index,Index=1","Close","A",,"all",,,,"T")/100,"")</f>
        <v>4.2732320014562709E-2</v>
      </c>
    </row>
    <row r="11" spans="1:20" x14ac:dyDescent="0.3">
      <c r="A11" s="8" t="s">
        <v>9</v>
      </c>
      <c r="B11" s="8" t="str">
        <f>RTD("cqg.rtd", ,"ContractData",A11, "LongDescription",, "T")</f>
        <v>Australian Dollar / Malaysian Ringgit</v>
      </c>
      <c r="C11" s="10">
        <f>RTD("cqg.rtd", ,"ContractData",A11, "LastTrade",, "T")</f>
        <v>3.1325600000000002</v>
      </c>
      <c r="D11" s="10">
        <f>RTD("cqg.rtd", ,"ContractData",A11, "NetLastTradeToday",, "T")</f>
        <v>-7.92E-3</v>
      </c>
      <c r="E11" s="7">
        <f>IFERROR(RTD("cqg.rtd", ,"ContractData",A11, "PerCentNetLastTrade",, "T")/100,"")</f>
        <v>-2.521907479111473E-3</v>
      </c>
      <c r="F11" s="7">
        <f>IFERROR(RTD("cqg.rtd", ,"ContractData",A11, "PerCentNetLastTrade",, "T")/100,"")</f>
        <v>-2.521907479111473E-3</v>
      </c>
      <c r="G11" s="10">
        <f>IFERROR(RANK(E11,$E$2:$E$443,0)+COUNTIF($E$2:E11,E11)-1,"")</f>
        <v>389</v>
      </c>
      <c r="H11" s="10" t="s">
        <v>9</v>
      </c>
      <c r="I11" s="10">
        <f>RTD("cqg.rtd", ,"ContractData",A11, "Open",, "T")</f>
        <v>3.1404800000000002</v>
      </c>
      <c r="J11" s="10">
        <f>RTD("cqg.rtd", ,"ContractData",A11, "High",, "T")</f>
        <v>3.1504000000000003</v>
      </c>
      <c r="K11" s="10">
        <f>RTD("cqg.rtd", ,"ContractData",A11, "Low",, "T")</f>
        <v>3.1235500000000003</v>
      </c>
      <c r="L11" s="8">
        <f t="shared" si="1"/>
        <v>10</v>
      </c>
      <c r="M11" s="10" t="str">
        <f t="shared" si="0"/>
        <v>X.US.CQGVNDMYR</v>
      </c>
      <c r="N11" s="7">
        <f>IFERROR(RTD("cqg.rtd", ,"ContractData",M11, "PerCentNetLastTrade",, "T")/100,"")</f>
        <v>4.0158492182480188E-3</v>
      </c>
      <c r="O11" s="7">
        <f>IFERROR(RTD("cqg.rtd",,"StudyData",M11,"PCB","BaseType=Index,Index=1","Close","W",,"all",,,,"T")/100,"")</f>
        <v>4.9844570693535553E-3</v>
      </c>
      <c r="P11" s="7">
        <f>IFERROR(RTD("cqg.rtd",,"StudyData",M11,"PCB","BaseType=Index,Index=1","Close","M",,"all",,,,"T")/100,"")</f>
        <v>-6.0956217534189113E-3</v>
      </c>
      <c r="Q11" s="7">
        <f>IFERROR(RTD("cqg.rtd",,"StudyData",M11,"PCB","BaseType=Index,Index=1","Close","A",,"all",,,,"T")/100,"")</f>
        <v>-8.5655369322688631E-3</v>
      </c>
    </row>
    <row r="12" spans="1:20" x14ac:dyDescent="0.3">
      <c r="A12" s="8" t="s">
        <v>10</v>
      </c>
      <c r="B12" s="8" t="str">
        <f>RTD("cqg.rtd", ,"ContractData",A12, "LongDescription",, "T")</f>
        <v>Australian Dollar / Mexican Peso</v>
      </c>
      <c r="C12" s="10">
        <f>RTD("cqg.rtd", ,"ContractData",A12, "LastTrade",, "T")</f>
        <v>11.144350000000001</v>
      </c>
      <c r="D12" s="10">
        <f>RTD("cqg.rtd", ,"ContractData",A12, "NetLastTradeToday",, "T")</f>
        <v>-4.0250000000000001E-2</v>
      </c>
      <c r="E12" s="7">
        <f>IFERROR(RTD("cqg.rtd", ,"ContractData",A12, "PerCentNetLastTrade",, "T")/100,"")</f>
        <v>-3.5986982100388032E-3</v>
      </c>
      <c r="F12" s="7">
        <f>IFERROR(RTD("cqg.rtd", ,"ContractData",A12, "PerCentNetLastTrade",, "T")/100,"")</f>
        <v>-3.5986982100388032E-3</v>
      </c>
      <c r="G12" s="10">
        <f>IFERROR(RANK(E12,$E$2:$E$443,0)+COUNTIF($E$2:E12,E12)-1,"")</f>
        <v>410</v>
      </c>
      <c r="H12" s="10" t="s">
        <v>10</v>
      </c>
      <c r="I12" s="10">
        <f>RTD("cqg.rtd", ,"ContractData",A12, "Open",, "T")</f>
        <v>11.17595</v>
      </c>
      <c r="J12" s="10">
        <f>RTD("cqg.rtd", ,"ContractData",A12, "High",, "T")</f>
        <v>11.209100000000001</v>
      </c>
      <c r="K12" s="10">
        <f>RTD("cqg.rtd", ,"ContractData",A12, "Low",, "T")</f>
        <v>11.119800000000001</v>
      </c>
      <c r="L12" s="8">
        <f t="shared" si="1"/>
        <v>11</v>
      </c>
      <c r="M12" s="10" t="str">
        <f t="shared" si="0"/>
        <v>X.US.CQGNZDSEK</v>
      </c>
      <c r="N12" s="7">
        <f>IFERROR(RTD("cqg.rtd", ,"ContractData",M12, "PerCentNetLastTrade",, "T")/100,"")</f>
        <v>3.6689905658925464E-3</v>
      </c>
      <c r="O12" s="7">
        <f>IFERROR(RTD("cqg.rtd",,"StudyData",M12,"PCB","BaseType=Index,Index=1","Close","W",,"all",,,,"T")/100,"")</f>
        <v>3.2135248013660965E-3</v>
      </c>
      <c r="P12" s="7">
        <f>IFERROR(RTD("cqg.rtd",,"StudyData",M12,"PCB","BaseType=Index,Index=1","Close","M",,"all",,,,"T")/100,"")</f>
        <v>5.1370100536203825E-3</v>
      </c>
      <c r="Q12" s="7">
        <f>IFERROR(RTD("cqg.rtd",,"StudyData",M12,"PCB","BaseType=Index,Index=1","Close","A",,"all",,,,"T")/100,"")</f>
        <v>2.2784516315206796E-2</v>
      </c>
    </row>
    <row r="13" spans="1:20" x14ac:dyDescent="0.3">
      <c r="A13" s="8" t="s">
        <v>11</v>
      </c>
      <c r="B13" s="8" t="str">
        <f>RTD("cqg.rtd", ,"ContractData",A13, "LongDescription",, "T")</f>
        <v>Australian Dollar / New Zealand Dollar</v>
      </c>
      <c r="C13" s="10">
        <f>RTD("cqg.rtd", ,"ContractData",A13, "LastTrade",, "T")</f>
        <v>1.0994600000000001</v>
      </c>
      <c r="D13" s="10">
        <f>RTD("cqg.rtd", ,"ContractData",A13, "NetLastTradeToday",, "T")</f>
        <v>-2.9000000000000002E-3</v>
      </c>
      <c r="E13" s="7">
        <f>IFERROR(RTD("cqg.rtd", ,"ContractData",A13, "PerCentNetLastTrade",, "T")/100,"")</f>
        <v>-2.63071954715338E-3</v>
      </c>
      <c r="F13" s="7">
        <f>IFERROR(RTD("cqg.rtd", ,"ContractData",A13, "PerCentNetLastTrade",, "T")/100,"")</f>
        <v>-2.63071954715338E-3</v>
      </c>
      <c r="G13" s="10">
        <f>IFERROR(RANK(E13,$E$2:$E$443,0)+COUNTIF($E$2:E13,E13)-1,"")</f>
        <v>391</v>
      </c>
      <c r="H13" s="10" t="s">
        <v>11</v>
      </c>
      <c r="I13" s="10">
        <f>RTD("cqg.rtd", ,"ContractData",A13, "Open",, "T")</f>
        <v>1.1025900000000002</v>
      </c>
      <c r="J13" s="10">
        <f>RTD("cqg.rtd", ,"ContractData",A13, "High",, "T")</f>
        <v>1.1030300000000002</v>
      </c>
      <c r="K13" s="10">
        <f>RTD("cqg.rtd", ,"ContractData",A13, "Low",, "T")</f>
        <v>1.09741</v>
      </c>
      <c r="L13" s="8">
        <f t="shared" si="1"/>
        <v>12</v>
      </c>
      <c r="M13" s="10" t="str">
        <f t="shared" si="0"/>
        <v>X.US.CQGZARJPY</v>
      </c>
      <c r="N13" s="7">
        <f>IFERROR(RTD("cqg.rtd", ,"ContractData",M13, "PerCentNetLastTrade",, "T")/100,"")</f>
        <v>3.6619041901788927E-3</v>
      </c>
      <c r="O13" s="7">
        <f>IFERROR(RTD("cqg.rtd",,"StudyData",M13,"PCB","BaseType=Index,Index=1","Close","W",,"all",,,,"T")/100,"")</f>
        <v>1.1739788199697369E-2</v>
      </c>
      <c r="P13" s="7">
        <f>IFERROR(RTD("cqg.rtd",,"StudyData",M13,"PCB","BaseType=Index,Index=1","Close","M",,"all",,,,"T")/100,"")</f>
        <v>-4.2287075640262952E-3</v>
      </c>
      <c r="Q13" s="7">
        <f>IFERROR(RTD("cqg.rtd",,"StudyData",M13,"PCB","BaseType=Index,Index=1","Close","A",,"all",,,,"T")/100,"")</f>
        <v>8.4425499014748273E-2</v>
      </c>
    </row>
    <row r="14" spans="1:20" x14ac:dyDescent="0.3">
      <c r="A14" s="8" t="s">
        <v>12</v>
      </c>
      <c r="B14" s="8" t="str">
        <f>RTD("cqg.rtd", ,"ContractData",A14, "LongDescription",, "T")</f>
        <v>Australian Dollar / Norwegian Krone</v>
      </c>
      <c r="C14" s="10">
        <f>RTD("cqg.rtd", ,"ContractData",A14, "LastTrade",, "T")</f>
        <v>7.1819900000000008</v>
      </c>
      <c r="D14" s="10">
        <f>RTD("cqg.rtd", ,"ContractData",A14, "NetLastTradeToday",, "T")</f>
        <v>1.8900000000000002E-3</v>
      </c>
      <c r="E14" s="7">
        <f>IFERROR(RTD("cqg.rtd", ,"ContractData",A14, "PerCentNetLastTrade",, "T")/100,"")</f>
        <v>2.6322753164997702E-4</v>
      </c>
      <c r="F14" s="7">
        <f>IFERROR(RTD("cqg.rtd", ,"ContractData",A14, "PerCentNetLastTrade",, "T")/100,"")</f>
        <v>2.6322753164997702E-4</v>
      </c>
      <c r="G14" s="10">
        <f>IFERROR(RANK(E14,$E$2:$E$443,0)+COUNTIF($E$2:E14,E14)-1,"")</f>
        <v>172</v>
      </c>
      <c r="H14" s="10" t="s">
        <v>12</v>
      </c>
      <c r="I14" s="10">
        <f>RTD("cqg.rtd", ,"ContractData",A14, "Open",, "T")</f>
        <v>7.1801000000000004</v>
      </c>
      <c r="J14" s="10">
        <f>RTD("cqg.rtd", ,"ContractData",A14, "High",, "T")</f>
        <v>7.1893100000000008</v>
      </c>
      <c r="K14" s="10">
        <f>RTD("cqg.rtd", ,"ContractData",A14, "Low",, "T")</f>
        <v>7.149210000000001</v>
      </c>
      <c r="L14" s="8">
        <f t="shared" si="1"/>
        <v>13</v>
      </c>
      <c r="M14" s="10" t="str">
        <f t="shared" si="0"/>
        <v>X.US.CQGNZDJPY</v>
      </c>
      <c r="N14" s="7">
        <f>IFERROR(RTD("cqg.rtd", ,"ContractData",M14, "PerCentNetLastTrade",, "T")/100,"")</f>
        <v>3.589732500054062E-3</v>
      </c>
      <c r="O14" s="7">
        <f>IFERROR(RTD("cqg.rtd",,"StudyData",M14,"PCB","BaseType=Index,Index=1","Close","W",,"all",,,,"T")/100,"")</f>
        <v>9.0667942250825025E-3</v>
      </c>
      <c r="P14" s="7">
        <f>IFERROR(RTD("cqg.rtd",,"StudyData",M14,"PCB","BaseType=Index,Index=1","Close","M",,"all",,,,"T")/100,"")</f>
        <v>-5.7068406714702623E-4</v>
      </c>
      <c r="Q14" s="7">
        <f>IFERROR(RTD("cqg.rtd",,"StudyData",M14,"PCB","BaseType=Index,Index=1","Close","A",,"all",,,,"T")/100,"")</f>
        <v>4.1751778940043539E-2</v>
      </c>
    </row>
    <row r="15" spans="1:20" x14ac:dyDescent="0.3">
      <c r="A15" s="8" t="s">
        <v>13</v>
      </c>
      <c r="B15" s="8" t="str">
        <f>RTD("cqg.rtd", ,"ContractData",A15, "LongDescription",, "T")</f>
        <v>Australian Dollar / Russian Ruble</v>
      </c>
      <c r="C15" s="10">
        <f>RTD("cqg.rtd", ,"ContractData",A15, "LastTrade",, "T")</f>
        <v>60.296300000000002</v>
      </c>
      <c r="D15" s="10">
        <f>RTD("cqg.rtd", ,"ContractData",A15, "NetLastTradeToday",, "T")</f>
        <v>-2.07E-2</v>
      </c>
      <c r="E15" s="7">
        <f>IFERROR(RTD("cqg.rtd", ,"ContractData",A15, "PerCentNetLastTrade",, "T")/100,"")</f>
        <v>-3.4318682958369941E-4</v>
      </c>
      <c r="F15" s="7">
        <f>IFERROR(RTD("cqg.rtd", ,"ContractData",A15, "PerCentNetLastTrade",, "T")/100,"")</f>
        <v>-3.4318682958369941E-4</v>
      </c>
      <c r="G15" s="10">
        <f>IFERROR(RANK(E15,$E$2:$E$443,0)+COUNTIF($E$2:E15,E15)-1,"")</f>
        <v>273</v>
      </c>
      <c r="H15" s="10" t="s">
        <v>13</v>
      </c>
      <c r="I15" s="10">
        <f>RTD("cqg.rtd", ,"ContractData",A15, "Open",, "T")</f>
        <v>60.317</v>
      </c>
      <c r="J15" s="10">
        <f>RTD("cqg.rtd", ,"ContractData",A15, "High",, "T")</f>
        <v>60.573</v>
      </c>
      <c r="K15" s="10">
        <f>RTD("cqg.rtd", ,"ContractData",A15, "Low",, "T")</f>
        <v>59.906000000000006</v>
      </c>
      <c r="L15" s="8">
        <f t="shared" si="1"/>
        <v>14</v>
      </c>
      <c r="M15" s="10" t="str">
        <f t="shared" si="0"/>
        <v>X.US.CQGUSDLKR</v>
      </c>
      <c r="N15" s="7">
        <f>IFERROR(RTD("cqg.rtd", ,"ContractData",M15, "PerCentNetLastTrade",, "T")/100,"")</f>
        <v>3.5175879396984926E-3</v>
      </c>
      <c r="O15" s="7">
        <f>IFERROR(RTD("cqg.rtd",,"StudyData",M15,"PCB","BaseType=Index,Index=1","Close","W",,"all",,,,"T")/100,"")</f>
        <v>8.9255641630177733E-3</v>
      </c>
      <c r="P15" s="7">
        <f>IFERROR(RTD("cqg.rtd",,"StudyData",M15,"PCB","BaseType=Index,Index=1","Close","M",,"all",,,,"T")/100,"")</f>
        <v>6.8907563025210469E-3</v>
      </c>
      <c r="Q15" s="7">
        <f>IFERROR(RTD("cqg.rtd",,"StudyData",M15,"PCB","BaseType=Index,Index=1","Close","A",,"all",,,,"T")/100,"")</f>
        <v>-7.2658039749860612E-2</v>
      </c>
    </row>
    <row r="16" spans="1:20" x14ac:dyDescent="0.3">
      <c r="A16" s="8" t="s">
        <v>14</v>
      </c>
      <c r="B16" s="8" t="str">
        <f>RTD("cqg.rtd", ,"ContractData",A16, "LongDescription",, "T")</f>
        <v>Australian Dollar / Singapore Dollar</v>
      </c>
      <c r="C16" s="10">
        <f>RTD("cqg.rtd", ,"ContractData",A16, "LastTrade",, "T")</f>
        <v>0.89424000000000003</v>
      </c>
      <c r="D16" s="10">
        <f>RTD("cqg.rtd", ,"ContractData",A16, "NetLastTradeToday",, "T")</f>
        <v>-9.2000000000000003E-4</v>
      </c>
      <c r="E16" s="7">
        <f>IFERROR(RTD("cqg.rtd", ,"ContractData",A16, "PerCentNetLastTrade",, "T")/100,"")</f>
        <v>-1.0277492291880781E-3</v>
      </c>
      <c r="F16" s="7">
        <f>IFERROR(RTD("cqg.rtd", ,"ContractData",A16, "PerCentNetLastTrade",, "T")/100,"")</f>
        <v>-1.0277492291880781E-3</v>
      </c>
      <c r="G16" s="10">
        <f>IFERROR(RANK(E16,$E$2:$E$443,0)+COUNTIF($E$2:E16,E16)-1,"")</f>
        <v>314</v>
      </c>
      <c r="H16" s="10" t="s">
        <v>14</v>
      </c>
      <c r="I16" s="10">
        <f>RTD("cqg.rtd", ,"ContractData",A16, "Open",, "T")</f>
        <v>0.89463000000000004</v>
      </c>
      <c r="J16" s="10">
        <f>RTD("cqg.rtd", ,"ContractData",A16, "High",, "T")</f>
        <v>0.89701000000000009</v>
      </c>
      <c r="K16" s="10">
        <f>RTD("cqg.rtd", ,"ContractData",A16, "Low",, "T")</f>
        <v>0.89155000000000006</v>
      </c>
      <c r="L16" s="8">
        <f t="shared" si="1"/>
        <v>15</v>
      </c>
      <c r="M16" s="10" t="str">
        <f t="shared" si="0"/>
        <v>X.US.CQGMYRJPY</v>
      </c>
      <c r="N16" s="7">
        <f>IFERROR(RTD("cqg.rtd", ,"ContractData",M16, "PerCentNetLastTrade",, "T")/100,"")</f>
        <v>3.479921162847992E-3</v>
      </c>
      <c r="O16" s="7">
        <f>IFERROR(RTD("cqg.rtd",,"StudyData",M16,"PCB","BaseType=Index,Index=1","Close","W",,"all",,,,"T")/100,"")</f>
        <v>1.0356268022696848E-2</v>
      </c>
      <c r="P16" s="7">
        <f>IFERROR(RTD("cqg.rtd",,"StudyData",M16,"PCB","BaseType=Index,Index=1","Close","M",,"all",,,,"T")/100,"")</f>
        <v>-1.5460755906177886E-2</v>
      </c>
      <c r="Q16" s="7">
        <f>IFERROR(RTD("cqg.rtd",,"StudyData",M16,"PCB","BaseType=Index,Index=1","Close","A",,"all",,,,"T")/100,"")</f>
        <v>6.0502506020959385E-2</v>
      </c>
    </row>
    <row r="17" spans="1:17" x14ac:dyDescent="0.3">
      <c r="A17" s="8" t="s">
        <v>15</v>
      </c>
      <c r="B17" s="8" t="str">
        <f>RTD("cqg.rtd", ,"ContractData",A17, "LongDescription",, "T")</f>
        <v>Australian Dollar / South African Rand</v>
      </c>
      <c r="C17" s="10">
        <f>RTD("cqg.rtd", ,"ContractData",A17, "LastTrade",, "T")</f>
        <v>12.20795</v>
      </c>
      <c r="D17" s="10">
        <f>RTD("cqg.rtd", ,"ContractData",A17, "NetLastTradeToday",, "T")</f>
        <v>-3.7150000000000002E-2</v>
      </c>
      <c r="E17" s="7">
        <f>IFERROR(RTD("cqg.rtd", ,"ContractData",A17, "PerCentNetLastTrade",, "T")/100,"")</f>
        <v>-3.0338666078676369E-3</v>
      </c>
      <c r="F17" s="7">
        <f>IFERROR(RTD("cqg.rtd", ,"ContractData",A17, "PerCentNetLastTrade",, "T")/100,"")</f>
        <v>-3.0338666078676369E-3</v>
      </c>
      <c r="G17" s="10">
        <f>IFERROR(RANK(E17,$E$2:$E$443,0)+COUNTIF($E$2:E17,E17)-1,"")</f>
        <v>399</v>
      </c>
      <c r="H17" s="10" t="s">
        <v>15</v>
      </c>
      <c r="I17" s="10">
        <f>RTD("cqg.rtd", ,"ContractData",A17, "Open",, "T")</f>
        <v>12.245100000000001</v>
      </c>
      <c r="J17" s="10">
        <f>RTD("cqg.rtd", ,"ContractData",A17, "High",, "T")</f>
        <v>12.277240000000001</v>
      </c>
      <c r="K17" s="10">
        <f>RTD("cqg.rtd", ,"ContractData",A17, "Low",, "T")</f>
        <v>12.162650000000001</v>
      </c>
      <c r="L17" s="8">
        <f t="shared" si="1"/>
        <v>16</v>
      </c>
      <c r="M17" s="10" t="str">
        <f t="shared" si="0"/>
        <v>X.US.CQGUSDGNF</v>
      </c>
      <c r="N17" s="7">
        <f>IFERROR(RTD("cqg.rtd", ,"ContractData",M17, "PerCentNetLastTrade",, "T")/100,"")</f>
        <v>3.4494855004677267E-3</v>
      </c>
      <c r="O17" s="7">
        <f>IFERROR(RTD("cqg.rtd",,"StudyData",M17,"PCB","BaseType=Index,Index=1","Close","W",,"all",,,,"T")/100,"")</f>
        <v>3.4494855004677267E-3</v>
      </c>
      <c r="P17" s="7">
        <f>IFERROR(RTD("cqg.rtd",,"StudyData",M17,"PCB","BaseType=Index,Index=1","Close","M",,"all",,,,"T")/100,"")</f>
        <v>3.4494855004677267E-3</v>
      </c>
      <c r="Q17" s="7">
        <f>IFERROR(RTD("cqg.rtd",,"StudyData",M17,"PCB","BaseType=Index,Index=1","Close","A",,"all",,,,"T")/100,"")</f>
        <v>2.3945800724214459E-3</v>
      </c>
    </row>
    <row r="18" spans="1:17" x14ac:dyDescent="0.3">
      <c r="A18" s="8" t="s">
        <v>16</v>
      </c>
      <c r="B18" s="8" t="str">
        <f>RTD("cqg.rtd", ,"ContractData",A18, "LongDescription",, "T")</f>
        <v>Australian Dollar / Swedish Krona</v>
      </c>
      <c r="C18" s="10">
        <f>RTD("cqg.rtd", ,"ContractData",A18, "LastTrade",, "T")</f>
        <v>7.1702600000000007</v>
      </c>
      <c r="D18" s="10">
        <f>RTD("cqg.rtd", ,"ContractData",A18, "NetLastTradeToday",, "T")</f>
        <v>5.7100000000000007E-3</v>
      </c>
      <c r="E18" s="7">
        <f>IFERROR(RTD("cqg.rtd", ,"ContractData",A18, "PerCentNetLastTrade",, "T")/100,"")</f>
        <v>7.9697957303668761E-4</v>
      </c>
      <c r="F18" s="7">
        <f>IFERROR(RTD("cqg.rtd", ,"ContractData",A18, "PerCentNetLastTrade",, "T")/100,"")</f>
        <v>7.9697957303668761E-4</v>
      </c>
      <c r="G18" s="10">
        <f>IFERROR(RANK(E18,$E$2:$E$443,0)+COUNTIF($E$2:E18,E18)-1,"")</f>
        <v>125</v>
      </c>
      <c r="H18" s="10" t="s">
        <v>16</v>
      </c>
      <c r="I18" s="10">
        <f>RTD("cqg.rtd", ,"ContractData",A18, "Open",, "T")</f>
        <v>7.1645500000000002</v>
      </c>
      <c r="J18" s="10">
        <f>RTD("cqg.rtd", ,"ContractData",A18, "High",, "T")</f>
        <v>7.1761000000000008</v>
      </c>
      <c r="K18" s="10">
        <f>RTD("cqg.rtd", ,"ContractData",A18, "Low",, "T")</f>
        <v>7.1311600000000004</v>
      </c>
      <c r="L18" s="8">
        <f t="shared" si="1"/>
        <v>17</v>
      </c>
      <c r="M18" s="10" t="str">
        <f t="shared" si="0"/>
        <v>X.US.CQGEURNOK</v>
      </c>
      <c r="N18" s="7">
        <f>IFERROR(RTD("cqg.rtd", ,"ContractData",M18, "PerCentNetLastTrade",, "T")/100,"")</f>
        <v>3.3672545428353878E-3</v>
      </c>
      <c r="O18" s="7">
        <f>IFERROR(RTD("cqg.rtd",,"StudyData",M18,"PCB","BaseType=Index,Index=1","Close","W",,"all",,,,"T")/100,"")</f>
        <v>1.2734933889457656E-4</v>
      </c>
      <c r="P18" s="7">
        <f>IFERROR(RTD("cqg.rtd",,"StudyData",M18,"PCB","BaseType=Index,Index=1","Close","M",,"all",,,,"T")/100,"")</f>
        <v>-1.2977997461083288E-2</v>
      </c>
      <c r="Q18" s="7">
        <f>IFERROR(RTD("cqg.rtd",,"StudyData",M18,"PCB","BaseType=Index,Index=1","Close","A",,"all",,,,"T")/100,"")</f>
        <v>4.2053153518989472E-2</v>
      </c>
    </row>
    <row r="19" spans="1:17" x14ac:dyDescent="0.3">
      <c r="A19" s="8" t="s">
        <v>17</v>
      </c>
      <c r="B19" s="8" t="str">
        <f>RTD("cqg.rtd", ,"ContractData",A19, "LongDescription",, "T")</f>
        <v>Australian Dollar / Swiss Franc</v>
      </c>
      <c r="C19" s="10">
        <f>RTD("cqg.rtd", ,"ContractData",A19, "LastTrade",, "T")</f>
        <v>0.59954000000000007</v>
      </c>
      <c r="D19" s="10">
        <f>RTD("cqg.rtd", ,"ContractData",A19, "NetLastTradeToday",, "T")</f>
        <v>-9.0000000000000008E-4</v>
      </c>
      <c r="E19" s="7">
        <f>IFERROR(RTD("cqg.rtd", ,"ContractData",A19, "PerCentNetLastTrade",, "T")/100,"")</f>
        <v>-1.4989008060755447E-3</v>
      </c>
      <c r="F19" s="7">
        <f>IFERROR(RTD("cqg.rtd", ,"ContractData",A19, "PerCentNetLastTrade",, "T")/100,"")</f>
        <v>-1.4989008060755447E-3</v>
      </c>
      <c r="G19" s="10">
        <f>IFERROR(RANK(E19,$E$2:$E$443,0)+COUNTIF($E$2:E19,E19)-1,"")</f>
        <v>352</v>
      </c>
      <c r="H19" s="10" t="s">
        <v>17</v>
      </c>
      <c r="I19" s="10">
        <f>RTD("cqg.rtd", ,"ContractData",A19, "Open",, "T")</f>
        <v>0.60042000000000006</v>
      </c>
      <c r="J19" s="10">
        <f>RTD("cqg.rtd", ,"ContractData",A19, "High",, "T")</f>
        <v>0.60211000000000003</v>
      </c>
      <c r="K19" s="10">
        <f>RTD("cqg.rtd", ,"ContractData",A19, "Low",, "T")</f>
        <v>0.59741</v>
      </c>
      <c r="L19" s="8">
        <f t="shared" si="1"/>
        <v>18</v>
      </c>
      <c r="M19" s="10" t="str">
        <f t="shared" si="0"/>
        <v>X.US.CQGUSDSEK</v>
      </c>
      <c r="N19" s="7">
        <f>IFERROR(RTD("cqg.rtd", ,"ContractData",M19, "PerCentNetLastTrade",, "T")/100,"")</f>
        <v>3.3026161973394104E-3</v>
      </c>
      <c r="O19" s="7">
        <f>IFERROR(RTD("cqg.rtd",,"StudyData",M19,"PCB","BaseType=Index,Index=1","Close","W",,"all",,,,"T")/100,"")</f>
        <v>2.6572146844615783E-3</v>
      </c>
      <c r="P19" s="7">
        <f>IFERROR(RTD("cqg.rtd",,"StudyData",M19,"PCB","BaseType=Index,Index=1","Close","M",,"all",,,,"T")/100,"")</f>
        <v>-1.5948592955297304E-2</v>
      </c>
      <c r="Q19" s="7">
        <f>IFERROR(RTD("cqg.rtd",,"StudyData",M19,"PCB","BaseType=Index,Index=1","Close","A",,"all",,,,"T")/100,"")</f>
        <v>7.5265140251759469E-2</v>
      </c>
    </row>
    <row r="20" spans="1:17" x14ac:dyDescent="0.3">
      <c r="A20" s="8" t="s">
        <v>18</v>
      </c>
      <c r="B20" s="8" t="str">
        <f>RTD("cqg.rtd", ,"ContractData",A20, "LongDescription",, "T")</f>
        <v>Australian Dollar / Thai Baht</v>
      </c>
      <c r="C20" s="10">
        <f>RTD("cqg.rtd", ,"ContractData",A20, "LastTrade",, "T")</f>
        <v>24.350200000000001</v>
      </c>
      <c r="D20" s="10">
        <f>RTD("cqg.rtd", ,"ContractData",A20, "NetLastTradeToday",, "T")</f>
        <v>7.5000000000000006E-3</v>
      </c>
      <c r="E20" s="7">
        <f>IFERROR(RTD("cqg.rtd", ,"ContractData",A20, "PerCentNetLastTrade",, "T")/100,"")</f>
        <v>3.081005804614936E-4</v>
      </c>
      <c r="F20" s="7">
        <f>IFERROR(RTD("cqg.rtd", ,"ContractData",A20, "PerCentNetLastTrade",, "T")/100,"")</f>
        <v>3.081005804614936E-4</v>
      </c>
      <c r="G20" s="10">
        <f>IFERROR(RANK(E20,$E$2:$E$443,0)+COUNTIF($E$2:E20,E20)-1,"")</f>
        <v>166</v>
      </c>
      <c r="H20" s="10" t="s">
        <v>18</v>
      </c>
      <c r="I20" s="10">
        <f>RTD("cqg.rtd", ,"ContractData",A20, "Open",, "T")</f>
        <v>24.342700000000001</v>
      </c>
      <c r="J20" s="10">
        <f>RTD("cqg.rtd", ,"ContractData",A20, "High",, "T")</f>
        <v>24.409100000000002</v>
      </c>
      <c r="K20" s="10">
        <f>RTD("cqg.rtd", ,"ContractData",A20, "Low",, "T")</f>
        <v>24.2241</v>
      </c>
      <c r="L20" s="8">
        <f t="shared" si="1"/>
        <v>19</v>
      </c>
      <c r="M20" s="10" t="str">
        <f t="shared" si="0"/>
        <v>X.US.CQGUSDKWD</v>
      </c>
      <c r="N20" s="7">
        <f>IFERROR(RTD("cqg.rtd", ,"ContractData",M20, "PerCentNetLastTrade",, "T")/100,"")</f>
        <v>3.2857282279839944E-3</v>
      </c>
      <c r="O20" s="7">
        <f>IFERROR(RTD("cqg.rtd",,"StudyData",M20,"PCB","BaseType=Index,Index=1","Close","W",,"all",,,,"T")/100,"")</f>
        <v>3.3836543466943827E-3</v>
      </c>
      <c r="P20" s="7">
        <f>IFERROR(RTD("cqg.rtd",,"StudyData",M20,"PCB","BaseType=Index,Index=1","Close","M",,"all",,,,"T")/100,"")</f>
        <v>8.1129320136288322E-4</v>
      </c>
      <c r="Q20" s="7">
        <f>IFERROR(RTD("cqg.rtd",,"StudyData",M20,"PCB","BaseType=Index,Index=1","Close","A",,"all",,,,"T")/100,"")</f>
        <v>3.2435939020431062E-4</v>
      </c>
    </row>
    <row r="21" spans="1:17" x14ac:dyDescent="0.3">
      <c r="A21" s="8" t="s">
        <v>19</v>
      </c>
      <c r="B21" s="8" t="str">
        <f>RTD("cqg.rtd", ,"ContractData",A21, "LongDescription",, "T")</f>
        <v>Australian Dollar / Turkish Lira</v>
      </c>
      <c r="C21" s="10">
        <f>RTD("cqg.rtd", ,"ContractData",A21, "LastTrade",, "T")</f>
        <v>21.339400000000001</v>
      </c>
      <c r="D21" s="10">
        <f>RTD("cqg.rtd", ,"ContractData",A21, "NetLastTradeToday",, "T")</f>
        <v>-5.1000000000000004E-2</v>
      </c>
      <c r="E21" s="7">
        <f>IFERROR(RTD("cqg.rtd", ,"ContractData",A21, "PerCentNetLastTrade",, "T")/100,"")</f>
        <v>-2.3842471389034334E-3</v>
      </c>
      <c r="F21" s="7">
        <f>IFERROR(RTD("cqg.rtd", ,"ContractData",A21, "PerCentNetLastTrade",, "T")/100,"")</f>
        <v>-2.3842471389034334E-3</v>
      </c>
      <c r="G21" s="10">
        <f>IFERROR(RANK(E21,$E$2:$E$443,0)+COUNTIF($E$2:E21,E21)-1,"")</f>
        <v>384</v>
      </c>
      <c r="H21" s="10" t="s">
        <v>19</v>
      </c>
      <c r="I21" s="10">
        <f>RTD("cqg.rtd", ,"ContractData",A21, "Open",, "T")</f>
        <v>21.3904</v>
      </c>
      <c r="J21" s="10">
        <f>RTD("cqg.rtd", ,"ContractData",A21, "High",, "T")</f>
        <v>21.422800000000002</v>
      </c>
      <c r="K21" s="10">
        <f>RTD("cqg.rtd", ,"ContractData",A21, "Low",, "T")</f>
        <v>21.271000000000001</v>
      </c>
      <c r="L21" s="8">
        <f t="shared" si="1"/>
        <v>20</v>
      </c>
      <c r="M21" s="10" t="str">
        <f t="shared" si="0"/>
        <v>X.US.CQGEURJPY</v>
      </c>
      <c r="N21" s="7">
        <f>IFERROR(RTD("cqg.rtd", ,"ContractData",M21, "PerCentNetLastTrade",, "T")/100,"")</f>
        <v>3.167745711475687E-3</v>
      </c>
      <c r="O21" s="7">
        <f>IFERROR(RTD("cqg.rtd",,"StudyData",M21,"PCB","BaseType=Index,Index=1","Close","W",,"all",,,,"T")/100,"")</f>
        <v>9.4412366502128475E-3</v>
      </c>
      <c r="P21" s="7">
        <f>IFERROR(RTD("cqg.rtd",,"StudyData",M21,"PCB","BaseType=Index,Index=1","Close","M",,"all",,,,"T")/100,"")</f>
        <v>-1.195697391097641E-2</v>
      </c>
      <c r="Q21" s="7">
        <f>IFERROR(RTD("cqg.rtd",,"StudyData",M21,"PCB","BaseType=Index,Index=1","Close","A",,"all",,,,"T")/100,"")</f>
        <v>6.7056029779860138E-2</v>
      </c>
    </row>
    <row r="22" spans="1:17" x14ac:dyDescent="0.3">
      <c r="A22" s="8" t="s">
        <v>20</v>
      </c>
      <c r="B22" s="8" t="str">
        <f>RTD("cqg.rtd", ,"ContractData",A22, "LongDescription",, "T")</f>
        <v>Australian Dollar / US Dollar</v>
      </c>
      <c r="C22" s="10">
        <f>RTD("cqg.rtd", ,"ContractData",A22, "LastTrade",, "T")</f>
        <v>0.66097000000000006</v>
      </c>
      <c r="D22" s="10">
        <f>RTD("cqg.rtd", ,"ContractData",A22, "NetLastTradeToday",, "T")</f>
        <v>-1.5500000000000002E-3</v>
      </c>
      <c r="E22" s="7">
        <f>IFERROR(RTD("cqg.rtd", ,"ContractData",A22, "PerCentNetLastTrade",, "T")/100,"")</f>
        <v>-2.3395520135241197E-3</v>
      </c>
      <c r="F22" s="7">
        <f>IFERROR(RTD("cqg.rtd", ,"ContractData",A22, "PerCentNetLastTrade",, "T")/100,"")</f>
        <v>-2.3395520135241197E-3</v>
      </c>
      <c r="G22" s="10">
        <f>IFERROR(RANK(E22,$E$2:$E$443,0)+COUNTIF($E$2:E22,E22)-1,"")</f>
        <v>382</v>
      </c>
      <c r="H22" s="10" t="s">
        <v>20</v>
      </c>
      <c r="I22" s="10">
        <f>RTD("cqg.rtd", ,"ContractData",A22, "Open",, "T")</f>
        <v>0.66247</v>
      </c>
      <c r="J22" s="10">
        <f>RTD("cqg.rtd", ,"ContractData",A22, "High",, "T")</f>
        <v>0.66437000000000002</v>
      </c>
      <c r="K22" s="10">
        <f>RTD("cqg.rtd", ,"ContractData",A22, "Low",, "T")</f>
        <v>0.65868000000000004</v>
      </c>
      <c r="L22" s="8">
        <f t="shared" si="1"/>
        <v>21</v>
      </c>
      <c r="M22" s="10" t="str">
        <f t="shared" si="0"/>
        <v>X.US.CQGUSDDJF</v>
      </c>
      <c r="N22" s="7">
        <f>IFERROR(RTD("cqg.rtd", ,"ContractData",M22, "PerCentNetLastTrade",, "T")/100,"")</f>
        <v>3.1060959238809909E-3</v>
      </c>
      <c r="O22" s="7">
        <f>IFERROR(RTD("cqg.rtd",,"StudyData",M22,"PCB","BaseType=Index,Index=1","Close","W",,"all",,,,"T")/100,"")</f>
        <v>1.6995069747093017E-3</v>
      </c>
      <c r="P22" s="7">
        <f>IFERROR(RTD("cqg.rtd",,"StudyData",M22,"PCB","BaseType=Index,Index=1","Close","M",,"all",,,,"T")/100,"")</f>
        <v>1.0818567576809702E-3</v>
      </c>
      <c r="Q22" s="7">
        <f>IFERROR(RTD("cqg.rtd",,"StudyData",M22,"PCB","BaseType=Index,Index=1","Close","A",,"all",,,,"T")/100,"")</f>
        <v>3.0328559393428367E-3</v>
      </c>
    </row>
    <row r="23" spans="1:17" x14ac:dyDescent="0.3">
      <c r="A23" s="8" t="s">
        <v>21</v>
      </c>
      <c r="B23" s="8" t="str">
        <f>RTD("cqg.rtd", ,"ContractData",A23, "LongDescription",, "T")</f>
        <v>Boliviano / Brazilian Real</v>
      </c>
      <c r="C23" s="10">
        <f>RTD("cqg.rtd", ,"ContractData",A23, "LastTrade",, "T")</f>
        <v>0.73119000000000001</v>
      </c>
      <c r="D23" s="10">
        <f>RTD("cqg.rtd", ,"ContractData",A23, "NetLastTradeToday",, "T")</f>
        <v>-1.9000000000000001E-4</v>
      </c>
      <c r="E23" s="7">
        <f>IFERROR(RTD("cqg.rtd", ,"ContractData",A23, "PerCentNetLastTrade",, "T")/100,"")</f>
        <v>-2.5978287620662311E-4</v>
      </c>
      <c r="F23" s="7">
        <f>IFERROR(RTD("cqg.rtd", ,"ContractData",A23, "PerCentNetLastTrade",, "T")/100,"")</f>
        <v>-2.5978287620662311E-4</v>
      </c>
      <c r="G23" s="10">
        <f>IFERROR(RANK(E23,$E$2:$E$443,0)+COUNTIF($E$2:E23,E23)-1,"")</f>
        <v>267</v>
      </c>
      <c r="H23" s="10" t="s">
        <v>21</v>
      </c>
      <c r="I23" s="10">
        <f>RTD("cqg.rtd", ,"ContractData",A23, "Open",, "T")</f>
        <v>0.73138000000000003</v>
      </c>
      <c r="J23" s="10">
        <f>RTD("cqg.rtd", ,"ContractData",A23, "High",, "T")</f>
        <v>0.73489000000000004</v>
      </c>
      <c r="K23" s="10">
        <f>RTD("cqg.rtd", ,"ContractData",A23, "Low",, "T")</f>
        <v>0.73119000000000001</v>
      </c>
      <c r="L23" s="8">
        <f t="shared" si="1"/>
        <v>22</v>
      </c>
      <c r="M23" s="10" t="str">
        <f t="shared" si="0"/>
        <v>X.US.CQGUSDJPY</v>
      </c>
      <c r="N23" s="7">
        <f>IFERROR(RTD("cqg.rtd", ,"ContractData",M23, "PerCentNetLastTrade",, "T")/100,"")</f>
        <v>3.0665081437880469E-3</v>
      </c>
      <c r="O23" s="7">
        <f>IFERROR(RTD("cqg.rtd",,"StudyData",M23,"PCB","BaseType=Index,Index=1","Close","W",,"all",,,,"T")/100,"")</f>
        <v>8.8671946470111566E-3</v>
      </c>
      <c r="P23" s="7">
        <f>IFERROR(RTD("cqg.rtd",,"StudyData",M23,"PCB","BaseType=Index,Index=1","Close","M",,"all",,,,"T")/100,"")</f>
        <v>-2.1621621621621664E-2</v>
      </c>
      <c r="Q23" s="7">
        <f>IFERROR(RTD("cqg.rtd",,"StudyData",M23,"PCB","BaseType=Index,Index=1","Close","A",,"all",,,,"T")/100,"")</f>
        <v>9.4690792552361694E-2</v>
      </c>
    </row>
    <row r="24" spans="1:17" x14ac:dyDescent="0.3">
      <c r="A24" s="8" t="s">
        <v>22</v>
      </c>
      <c r="B24" s="8" t="str">
        <f>RTD("cqg.rtd", ,"ContractData",A24, "LongDescription",, "T")</f>
        <v>Brazilian Real / Argentine Peso</v>
      </c>
      <c r="C24" s="10">
        <f>RTD("cqg.rtd", ,"ContractData",A24, "LastTrade",, "T")</f>
        <v>173.59</v>
      </c>
      <c r="D24" s="10">
        <f>RTD("cqg.rtd", ,"ContractData",A24, "NetLastTradeToday",, "T")</f>
        <v>0.152</v>
      </c>
      <c r="E24" s="7">
        <f>IFERROR(RTD("cqg.rtd", ,"ContractData",A24, "PerCentNetLastTrade",, "T")/100,"")</f>
        <v>8.7639386985551026E-4</v>
      </c>
      <c r="F24" s="7">
        <f>IFERROR(RTD("cqg.rtd", ,"ContractData",A24, "PerCentNetLastTrade",, "T")/100,"")</f>
        <v>8.7639386985551026E-4</v>
      </c>
      <c r="G24" s="10">
        <f>IFERROR(RANK(E24,$E$2:$E$443,0)+COUNTIF($E$2:E24,E24)-1,"")</f>
        <v>116</v>
      </c>
      <c r="H24" s="10" t="s">
        <v>22</v>
      </c>
      <c r="I24" s="10">
        <f>RTD("cqg.rtd", ,"ContractData",A24, "Open",, "T")</f>
        <v>173.43800000000002</v>
      </c>
      <c r="J24" s="10">
        <f>RTD("cqg.rtd", ,"ContractData",A24, "High",, "T")</f>
        <v>174.06100000000001</v>
      </c>
      <c r="K24" s="10">
        <f>RTD("cqg.rtd", ,"ContractData",A24, "Low",, "T")</f>
        <v>173.33700000000002</v>
      </c>
      <c r="L24" s="8">
        <f t="shared" si="1"/>
        <v>23</v>
      </c>
      <c r="M24" s="10" t="str">
        <f t="shared" si="0"/>
        <v>X.US.CQGPHPJPY</v>
      </c>
      <c r="N24" s="7">
        <f>IFERROR(RTD("cqg.rtd", ,"ContractData",M24, "PerCentNetLastTrade",, "T")/100,"")</f>
        <v>2.9740882560689991E-3</v>
      </c>
      <c r="O24" s="7">
        <f>IFERROR(RTD("cqg.rtd",,"StudyData",M24,"PCB","BaseType=Index,Index=1","Close","W",,"all",,,,"T")/100,"")</f>
        <v>6.4162345655984932E-3</v>
      </c>
      <c r="P24" s="7">
        <f>IFERROR(RTD("cqg.rtd",,"StudyData",M24,"PCB","BaseType=Index,Index=1","Close","M",,"all",,,,"T")/100,"")</f>
        <v>-1.1758241758241684E-2</v>
      </c>
      <c r="Q24" s="7">
        <f>IFERROR(RTD("cqg.rtd",,"StudyData",M24,"PCB","BaseType=Index,Index=1","Close","A",,"all",,,,"T")/100,"")</f>
        <v>5.9578980441442123E-2</v>
      </c>
    </row>
    <row r="25" spans="1:17" x14ac:dyDescent="0.3">
      <c r="A25" s="8" t="s">
        <v>23</v>
      </c>
      <c r="B25" s="8" t="str">
        <f>RTD("cqg.rtd", ,"ContractData",A25, "LongDescription",, "T")</f>
        <v>Brazilian Real / Australian Dollar</v>
      </c>
      <c r="C25" s="10">
        <f>RTD("cqg.rtd", ,"ContractData",A25, "LastTrade",, "T")</f>
        <v>0.29801</v>
      </c>
      <c r="D25" s="10">
        <f>RTD("cqg.rtd", ,"ContractData",A25, "NetLastTradeToday",, "T")</f>
        <v>6.7000000000000002E-4</v>
      </c>
      <c r="E25" s="7">
        <f>IFERROR(RTD("cqg.rtd", ,"ContractData",A25, "PerCentNetLastTrade",, "T")/100,"")</f>
        <v>2.2533127059931389E-3</v>
      </c>
      <c r="F25" s="7">
        <f>IFERROR(RTD("cqg.rtd", ,"ContractData",A25, "PerCentNetLastTrade",, "T")/100,"")</f>
        <v>2.2533127059931389E-3</v>
      </c>
      <c r="G25" s="10">
        <f>IFERROR(RANK(E25,$E$2:$E$443,0)+COUNTIF($E$2:E25,E25)-1,"")</f>
        <v>45</v>
      </c>
      <c r="H25" s="10" t="s">
        <v>23</v>
      </c>
      <c r="I25" s="10">
        <f>RTD("cqg.rtd", ,"ContractData",A25, "Open",, "T")</f>
        <v>0.29730000000000001</v>
      </c>
      <c r="J25" s="10">
        <f>RTD("cqg.rtd", ,"ContractData",A25, "High",, "T")</f>
        <v>0.30017000000000005</v>
      </c>
      <c r="K25" s="10">
        <f>RTD("cqg.rtd", ,"ContractData",A25, "Low",, "T")</f>
        <v>0.29649000000000003</v>
      </c>
      <c r="L25" s="8">
        <f t="shared" si="1"/>
        <v>24</v>
      </c>
      <c r="M25" s="10" t="str">
        <f t="shared" si="0"/>
        <v>X.US.CQGNZDTHB</v>
      </c>
      <c r="N25" s="7">
        <f>IFERROR(RTD("cqg.rtd", ,"ContractData",M25, "PerCentNetLastTrade",, "T")/100,"")</f>
        <v>2.966243693901765E-3</v>
      </c>
      <c r="O25" s="7">
        <f>IFERROR(RTD("cqg.rtd",,"StudyData",M25,"PCB","BaseType=Index,Index=1","Close","W",,"all",,,,"T")/100,"")</f>
        <v>3.3206487270091372E-3</v>
      </c>
      <c r="P25" s="7">
        <f>IFERROR(RTD("cqg.rtd",,"StudyData",M25,"PCB","BaseType=Index,Index=1","Close","M",,"all",,,,"T")/100,"")</f>
        <v>1.1463123906778828E-2</v>
      </c>
      <c r="Q25" s="7">
        <f>IFERROR(RTD("cqg.rtd",,"StudyData",M25,"PCB","BaseType=Index,Index=1","Close","A",,"all",,,,"T")/100,"")</f>
        <v>2.0354288083665462E-2</v>
      </c>
    </row>
    <row r="26" spans="1:17" x14ac:dyDescent="0.3">
      <c r="A26" s="8" t="s">
        <v>24</v>
      </c>
      <c r="B26" s="8" t="str">
        <f>RTD("cqg.rtd", ,"ContractData",A26, "LongDescription",, "T")</f>
        <v>Brazilian Real / Boliviano</v>
      </c>
      <c r="C26" s="10">
        <f>RTD("cqg.rtd", ,"ContractData",A26, "LastTrade",, "T")</f>
        <v>1.3676000000000001</v>
      </c>
      <c r="D26" s="10">
        <f>RTD("cqg.rtd", ,"ContractData",A26, "NetLastTradeToday",, "T")</f>
        <v>3.0000000000000003E-4</v>
      </c>
      <c r="E26" s="7">
        <f>IFERROR(RTD("cqg.rtd", ,"ContractData",A26, "PerCentNetLastTrade",, "T")/100,"")</f>
        <v>2.1941051707745192E-4</v>
      </c>
      <c r="F26" s="7">
        <f>IFERROR(RTD("cqg.rtd", ,"ContractData",A26, "PerCentNetLastTrade",, "T")/100,"")</f>
        <v>2.1941051707745192E-4</v>
      </c>
      <c r="G26" s="10">
        <f>IFERROR(RANK(E26,$E$2:$E$443,0)+COUNTIF($E$2:E26,E26)-1,"")</f>
        <v>179</v>
      </c>
      <c r="H26" s="10" t="s">
        <v>24</v>
      </c>
      <c r="I26" s="10">
        <f>RTD("cqg.rtd", ,"ContractData",A26, "Open",, "T")</f>
        <v>1.3673</v>
      </c>
      <c r="J26" s="10">
        <f>RTD("cqg.rtd", ,"ContractData",A26, "High",, "T")</f>
        <v>1.3676000000000001</v>
      </c>
      <c r="K26" s="10">
        <f>RTD("cqg.rtd", ,"ContractData",A26, "Low",, "T")</f>
        <v>1.3607</v>
      </c>
      <c r="L26" s="8">
        <f t="shared" si="1"/>
        <v>25</v>
      </c>
      <c r="M26" s="10" t="str">
        <f t="shared" si="0"/>
        <v>X.US.CQGNZDNOK</v>
      </c>
      <c r="N26" s="7">
        <f>IFERROR(RTD("cqg.rtd", ,"ContractData",M26, "PerCentNetLastTrade",, "T")/100,"")</f>
        <v>2.9632586633093305E-3</v>
      </c>
      <c r="O26" s="7">
        <f>IFERROR(RTD("cqg.rtd",,"StudyData",M26,"PCB","BaseType=Index,Index=1","Close","W",,"all",,,,"T")/100,"")</f>
        <v>-5.0491913643531719E-4</v>
      </c>
      <c r="P26" s="7">
        <f>IFERROR(RTD("cqg.rtd",,"StudyData",M26,"PCB","BaseType=Index,Index=1","Close","M",,"all",,,,"T")/100,"")</f>
        <v>-1.5742736179253179E-3</v>
      </c>
      <c r="Q26" s="7">
        <f>IFERROR(RTD("cqg.rtd",,"StudyData",M26,"PCB","BaseType=Index,Index=1","Close","A",,"all",,,,"T")/100,"")</f>
        <v>1.6352122975432811E-2</v>
      </c>
    </row>
    <row r="27" spans="1:17" x14ac:dyDescent="0.3">
      <c r="A27" s="8" t="s">
        <v>25</v>
      </c>
      <c r="B27" s="8" t="str">
        <f>RTD("cqg.rtd", ,"ContractData",A27, "LongDescription",, "T")</f>
        <v>Brazilian Real / British Pound</v>
      </c>
      <c r="C27" s="10">
        <f>RTD("cqg.rtd", ,"ContractData",A27, "LastTrade",, "T")</f>
        <v>0.15721000000000002</v>
      </c>
      <c r="D27" s="10">
        <f>RTD("cqg.rtd", ,"ContractData",A27, "NetLastTradeToday",, "T")</f>
        <v>3.6000000000000002E-4</v>
      </c>
      <c r="E27" s="7">
        <f>IFERROR(RTD("cqg.rtd", ,"ContractData",A27, "PerCentNetLastTrade",, "T")/100,"")</f>
        <v>2.2951864839018173E-3</v>
      </c>
      <c r="F27" s="7">
        <f>IFERROR(RTD("cqg.rtd", ,"ContractData",A27, "PerCentNetLastTrade",, "T")/100,"")</f>
        <v>2.2951864839018173E-3</v>
      </c>
      <c r="G27" s="10">
        <f>IFERROR(RANK(E27,$E$2:$E$443,0)+COUNTIF($E$2:E27,E27)-1,"")</f>
        <v>43</v>
      </c>
      <c r="H27" s="10" t="s">
        <v>25</v>
      </c>
      <c r="I27" s="10">
        <f>RTD("cqg.rtd", ,"ContractData",A27, "Open",, "T")</f>
        <v>0.15685000000000002</v>
      </c>
      <c r="J27" s="10">
        <f>RTD("cqg.rtd", ,"ContractData",A27, "High",, "T")</f>
        <v>0.15770000000000001</v>
      </c>
      <c r="K27" s="10">
        <f>RTD("cqg.rtd", ,"ContractData",A27, "Low",, "T")</f>
        <v>0.15673000000000001</v>
      </c>
      <c r="L27" s="8">
        <f t="shared" si="1"/>
        <v>26</v>
      </c>
      <c r="M27" s="10" t="str">
        <f t="shared" si="0"/>
        <v>X.US.CQGBRLJPY</v>
      </c>
      <c r="N27" s="7">
        <f>IFERROR(RTD("cqg.rtd", ,"ContractData",M27, "PerCentNetLastTrade",, "T")/100,"")</f>
        <v>2.9549014758017971E-3</v>
      </c>
      <c r="O27" s="7">
        <f>IFERROR(RTD("cqg.rtd",,"StudyData",M27,"PCB","BaseType=Index,Index=1","Close","W",,"all",,,,"T")/100,"")</f>
        <v>8.4356565653216382E-3</v>
      </c>
      <c r="P27" s="7">
        <f>IFERROR(RTD("cqg.rtd",,"StudyData",M27,"PCB","BaseType=Index,Index=1","Close","M",,"all",,,,"T")/100,"")</f>
        <v>1.0071918766354439E-3</v>
      </c>
      <c r="Q27" s="7">
        <f>IFERROR(RTD("cqg.rtd",,"StudyData",M27,"PCB","BaseType=Index,Index=1","Close","A",,"all",,,,"T")/100,"")</f>
        <v>4.6311842014725102E-2</v>
      </c>
    </row>
    <row r="28" spans="1:17" x14ac:dyDescent="0.3">
      <c r="A28" s="8" t="s">
        <v>26</v>
      </c>
      <c r="B28" s="8" t="str">
        <f>RTD("cqg.rtd", ,"ContractData",A28, "LongDescription",, "T")</f>
        <v>Brazilian Real / Chilean Peso</v>
      </c>
      <c r="C28" s="10">
        <f>RTD("cqg.rtd", ,"ContractData",A28, "LastTrade",, "T")</f>
        <v>183.52</v>
      </c>
      <c r="D28" s="10">
        <f>RTD("cqg.rtd", ,"ContractData",A28, "NetLastTradeToday",, "T")</f>
        <v>0.2</v>
      </c>
      <c r="E28" s="7">
        <f>IFERROR(RTD("cqg.rtd", ,"ContractData",A28, "PerCentNetLastTrade",, "T")/100,"")</f>
        <v>1.0909884355225835E-3</v>
      </c>
      <c r="F28" s="7">
        <f>IFERROR(RTD("cqg.rtd", ,"ContractData",A28, "PerCentNetLastTrade",, "T")/100,"")</f>
        <v>1.0909884355225835E-3</v>
      </c>
      <c r="G28" s="10">
        <f>IFERROR(RANK(E28,$E$2:$E$443,0)+COUNTIF($E$2:E28,E28)-1,"")</f>
        <v>102</v>
      </c>
      <c r="H28" s="10" t="s">
        <v>26</v>
      </c>
      <c r="I28" s="10">
        <f>RTD("cqg.rtd", ,"ContractData",A28, "Open",, "T")</f>
        <v>183.32</v>
      </c>
      <c r="J28" s="10">
        <f>RTD("cqg.rtd", ,"ContractData",A28, "High",, "T")</f>
        <v>183.98</v>
      </c>
      <c r="K28" s="10">
        <f>RTD("cqg.rtd", ,"ContractData",A28, "Low",, "T")</f>
        <v>183.24</v>
      </c>
      <c r="L28" s="8">
        <f t="shared" si="1"/>
        <v>27</v>
      </c>
      <c r="M28" s="10" t="str">
        <f t="shared" si="0"/>
        <v>X.US.CQGUSDDOP</v>
      </c>
      <c r="N28" s="7">
        <f>IFERROR(RTD("cqg.rtd", ,"ContractData",M28, "PerCentNetLastTrade",, "T")/100,"")</f>
        <v>2.9386343993085566E-3</v>
      </c>
      <c r="O28" s="7">
        <f>IFERROR(RTD("cqg.rtd",,"StudyData",M28,"PCB","BaseType=Index,Index=1","Close","W",,"all",,,,"T")/100,"")</f>
        <v>3.4482758620695046E-4</v>
      </c>
      <c r="P28" s="7">
        <f>IFERROR(RTD("cqg.rtd",,"StudyData",M28,"PCB","BaseType=Index,Index=1","Close","M",,"all",,,,"T")/100,"")</f>
        <v>-7.5265138556277408E-3</v>
      </c>
      <c r="Q28" s="7">
        <f>IFERROR(RTD("cqg.rtd",,"StudyData",M28,"PCB","BaseType=Index,Index=1","Close","A",,"all",,,,"T")/100,"")</f>
        <v>-5.1679586563309452E-4</v>
      </c>
    </row>
    <row r="29" spans="1:17" x14ac:dyDescent="0.3">
      <c r="A29" s="8" t="s">
        <v>27</v>
      </c>
      <c r="B29" s="8" t="str">
        <f>RTD("cqg.rtd", ,"ContractData",A29, "LongDescription",, "T")</f>
        <v>Brazilian Real / Chinese Yuan (Renminbi)</v>
      </c>
      <c r="C29" s="10">
        <f>RTD("cqg.rtd", ,"ContractData",A29, "LastTrade",, "T")</f>
        <v>1.4232</v>
      </c>
      <c r="D29" s="10">
        <f>RTD("cqg.rtd", ,"ContractData",A29, "NetLastTradeToday",, "T")</f>
        <v>1.1000000000000001E-3</v>
      </c>
      <c r="E29" s="7">
        <f>IFERROR(RTD("cqg.rtd", ,"ContractData",A29, "PerCentNetLastTrade",, "T")/100,"")</f>
        <v>7.7350397299767943E-4</v>
      </c>
      <c r="F29" s="7">
        <f>IFERROR(RTD("cqg.rtd", ,"ContractData",A29, "PerCentNetLastTrade",, "T")/100,"")</f>
        <v>7.7350397299767943E-4</v>
      </c>
      <c r="G29" s="10">
        <f>IFERROR(RANK(E29,$E$2:$E$443,0)+COUNTIF($E$2:E29,E29)-1,"")</f>
        <v>128</v>
      </c>
      <c r="H29" s="10" t="s">
        <v>27</v>
      </c>
      <c r="I29" s="10">
        <f>RTD("cqg.rtd", ,"ContractData",A29, "Open",, "T")</f>
        <v>1.4221000000000001</v>
      </c>
      <c r="J29" s="10">
        <f>RTD("cqg.rtd", ,"ContractData",A29, "High",, "T")</f>
        <v>1.4272</v>
      </c>
      <c r="K29" s="10">
        <f>RTD("cqg.rtd", ,"ContractData",A29, "Low",, "T")</f>
        <v>1.4195</v>
      </c>
      <c r="L29" s="8">
        <f t="shared" si="1"/>
        <v>28</v>
      </c>
      <c r="M29" s="10" t="str">
        <f t="shared" si="0"/>
        <v>X.US.CQGTRYJPY</v>
      </c>
      <c r="N29" s="7">
        <f>IFERROR(RTD("cqg.rtd", ,"ContractData",M29, "PerCentNetLastTrade",, "T")/100,"")</f>
        <v>2.934395304967512E-3</v>
      </c>
      <c r="O29" s="7">
        <f>IFERROR(RTD("cqg.rtd",,"StudyData",M29,"PCB","BaseType=Index,Index=1","Close","W",,"all",,,,"T")/100,"")</f>
        <v>1.1627906976744125E-2</v>
      </c>
      <c r="P29" s="7">
        <f>IFERROR(RTD("cqg.rtd",,"StudyData",M29,"PCB","BaseType=Index,Index=1","Close","M",,"all",,,,"T")/100,"")</f>
        <v>-1.7453798767967137E-2</v>
      </c>
      <c r="Q29" s="7">
        <f>IFERROR(RTD("cqg.rtd",,"StudyData",M29,"PCB","BaseType=Index,Index=1","Close","A",,"all",,,,"T")/100,"")</f>
        <v>-1.2523481527865221E-3</v>
      </c>
    </row>
    <row r="30" spans="1:17" x14ac:dyDescent="0.3">
      <c r="A30" s="8" t="s">
        <v>28</v>
      </c>
      <c r="B30" s="8" t="str">
        <f>RTD("cqg.rtd", ,"ContractData",A30, "LongDescription",, "T")</f>
        <v>Brazilian Real / Colombian Peso</v>
      </c>
      <c r="C30" s="10">
        <f>RTD("cqg.rtd", ,"ContractData",A30, "LastTrade",, "T")</f>
        <v>767.80000000000007</v>
      </c>
      <c r="D30" s="10">
        <f>RTD("cqg.rtd", ,"ContractData",A30, "NetLastTradeToday",, "T")</f>
        <v>0.5</v>
      </c>
      <c r="E30" s="7">
        <f>IFERROR(RTD("cqg.rtd", ,"ContractData",A30, "PerCentNetLastTrade",, "T")/100,"")</f>
        <v>6.5163560536947744E-4</v>
      </c>
      <c r="F30" s="7">
        <f>IFERROR(RTD("cqg.rtd", ,"ContractData",A30, "PerCentNetLastTrade",, "T")/100,"")</f>
        <v>6.5163560536947744E-4</v>
      </c>
      <c r="G30" s="10">
        <f>IFERROR(RANK(E30,$E$2:$E$443,0)+COUNTIF($E$2:E30,E30)-1,"")</f>
        <v>139</v>
      </c>
      <c r="H30" s="10" t="s">
        <v>28</v>
      </c>
      <c r="I30" s="10">
        <f>RTD("cqg.rtd", ,"ContractData",A30, "Open",, "T")</f>
        <v>767.30000000000007</v>
      </c>
      <c r="J30" s="10">
        <f>RTD("cqg.rtd", ,"ContractData",A30, "High",, "T")</f>
        <v>768.30000000000007</v>
      </c>
      <c r="K30" s="10">
        <f>RTD("cqg.rtd", ,"ContractData",A30, "Low",, "T")</f>
        <v>766.40000000000009</v>
      </c>
      <c r="L30" s="8">
        <f t="shared" si="1"/>
        <v>29</v>
      </c>
      <c r="M30" s="10" t="str">
        <f t="shared" si="0"/>
        <v>X.US.CQGMYRIDR</v>
      </c>
      <c r="N30" s="7">
        <f>IFERROR(RTD("cqg.rtd", ,"ContractData",M30, "PerCentNetLastTrade",, "T")/100,"")</f>
        <v>2.9278679797710939E-3</v>
      </c>
      <c r="O30" s="7">
        <f>IFERROR(RTD("cqg.rtd",,"StudyData",M30,"PCB","BaseType=Index,Index=1","Close","W",,"all",,,,"T")/100,"")</f>
        <v>-5.8941412236237177E-4</v>
      </c>
      <c r="P30" s="7">
        <f>IFERROR(RTD("cqg.rtd",,"StudyData",M30,"PCB","BaseType=Index,Index=1","Close","M",,"all",,,,"T")/100,"")</f>
        <v>-4.6375110067507271E-3</v>
      </c>
      <c r="Q30" s="7">
        <f>IFERROR(RTD("cqg.rtd",,"StudyData",M30,"PCB","BaseType=Index,Index=1","Close","A",,"all",,,,"T")/100,"")</f>
        <v>1.0669368778685158E-2</v>
      </c>
    </row>
    <row r="31" spans="1:17" x14ac:dyDescent="0.3">
      <c r="A31" s="8" t="s">
        <v>29</v>
      </c>
      <c r="B31" s="8" t="str">
        <f>RTD("cqg.rtd", ,"ContractData",A31, "LongDescription",, "T")</f>
        <v>Brazilian Real / Euro</v>
      </c>
      <c r="C31" s="10">
        <f>RTD("cqg.rtd", ,"ContractData",A31, "LastTrade",, "T")</f>
        <v>0.18291000000000002</v>
      </c>
      <c r="D31" s="10">
        <f>RTD("cqg.rtd", ,"ContractData",A31, "NetLastTradeToday",, "T")</f>
        <v>-5.0000000000000002E-5</v>
      </c>
      <c r="E31" s="7">
        <f>IFERROR(RTD("cqg.rtd", ,"ContractData",A31, "PerCentNetLastTrade",, "T")/100,"")</f>
        <v>-2.7328377787494537E-4</v>
      </c>
      <c r="F31" s="7">
        <f>IFERROR(RTD("cqg.rtd", ,"ContractData",A31, "PerCentNetLastTrade",, "T")/100,"")</f>
        <v>-2.7328377787494537E-4</v>
      </c>
      <c r="G31" s="10">
        <f>IFERROR(RANK(E31,$E$2:$E$443,0)+COUNTIF($E$2:E31,E31)-1,"")</f>
        <v>268</v>
      </c>
      <c r="H31" s="10" t="s">
        <v>29</v>
      </c>
      <c r="I31" s="10">
        <f>RTD("cqg.rtd", ,"ContractData",A31, "Open",, "T")</f>
        <v>0.18293000000000001</v>
      </c>
      <c r="J31" s="10">
        <f>RTD("cqg.rtd", ,"ContractData",A31, "High",, "T")</f>
        <v>0.18384</v>
      </c>
      <c r="K31" s="10">
        <f>RTD("cqg.rtd", ,"ContractData",A31, "Low",, "T")</f>
        <v>0.18279000000000001</v>
      </c>
      <c r="L31" s="8">
        <f t="shared" si="1"/>
        <v>30</v>
      </c>
      <c r="M31" s="10" t="str">
        <f t="shared" si="0"/>
        <v>X.US.CQGUSDNOK</v>
      </c>
      <c r="N31" s="7">
        <f>IFERROR(RTD("cqg.rtd", ,"ContractData",M31, "PerCentNetLastTrade",, "T")/100,"")</f>
        <v>2.9183660472753147E-3</v>
      </c>
      <c r="O31" s="7">
        <f>IFERROR(RTD("cqg.rtd",,"StudyData",M31,"PCB","BaseType=Index,Index=1","Close","W",,"all",,,,"T")/100,"")</f>
        <v>-3.8176365610002996E-4</v>
      </c>
      <c r="P31" s="7">
        <f>IFERROR(RTD("cqg.rtd",,"StudyData",M31,"PCB","BaseType=Index,Index=1","Close","M",,"all",,,,"T")/100,"")</f>
        <v>-2.2381023497510651E-2</v>
      </c>
      <c r="Q31" s="7">
        <f>IFERROR(RTD("cqg.rtd",,"StudyData",M31,"PCB","BaseType=Index,Index=1","Close","A",,"all",,,,"T")/100,"")</f>
        <v>6.8270743216673188E-2</v>
      </c>
    </row>
    <row r="32" spans="1:17" x14ac:dyDescent="0.3">
      <c r="A32" s="8" t="s">
        <v>30</v>
      </c>
      <c r="B32" s="8" t="str">
        <f>RTD("cqg.rtd", ,"ContractData",A32, "LongDescription",, "T")</f>
        <v>Brazilian Real / Hong Kong Dollar</v>
      </c>
      <c r="C32" s="10">
        <f>RTD("cqg.rtd", ,"ContractData",A32, "LastTrade",, "T")</f>
        <v>1.5405200000000001</v>
      </c>
      <c r="D32" s="10">
        <f>RTD("cqg.rtd", ,"ContractData",A32, "NetLastTradeToday",, "T")</f>
        <v>4.4000000000000002E-4</v>
      </c>
      <c r="E32" s="7">
        <f>IFERROR(RTD("cqg.rtd", ,"ContractData",A32, "PerCentNetLastTrade",, "T")/100,"")</f>
        <v>2.856994441847177E-4</v>
      </c>
      <c r="F32" s="7">
        <f>IFERROR(RTD("cqg.rtd", ,"ContractData",A32, "PerCentNetLastTrade",, "T")/100,"")</f>
        <v>2.856994441847177E-4</v>
      </c>
      <c r="G32" s="10">
        <f>IFERROR(RANK(E32,$E$2:$E$443,0)+COUNTIF($E$2:E32,E32)-1,"")</f>
        <v>168</v>
      </c>
      <c r="H32" s="10" t="s">
        <v>30</v>
      </c>
      <c r="I32" s="10">
        <f>RTD("cqg.rtd", ,"ContractData",A32, "Open",, "T")</f>
        <v>1.5399</v>
      </c>
      <c r="J32" s="10">
        <f>RTD("cqg.rtd", ,"ContractData",A32, "High",, "T")</f>
        <v>1.5464000000000002</v>
      </c>
      <c r="K32" s="10">
        <f>RTD("cqg.rtd", ,"ContractData",A32, "Low",, "T")</f>
        <v>1.5388900000000001</v>
      </c>
      <c r="L32" s="8">
        <f t="shared" si="1"/>
        <v>31</v>
      </c>
      <c r="M32" s="10" t="str">
        <f t="shared" si="0"/>
        <v>X.US.CQGHKDJPY</v>
      </c>
      <c r="N32" s="7">
        <f>IFERROR(RTD("cqg.rtd", ,"ContractData",M32, "PerCentNetLastTrade",, "T")/100,"")</f>
        <v>2.8957528957528956E-3</v>
      </c>
      <c r="O32" s="7">
        <f>IFERROR(RTD("cqg.rtd",,"StudyData",M32,"PCB","BaseType=Index,Index=1","Close","W",,"all",,,,"T")/100,"")</f>
        <v>7.5022966214146405E-3</v>
      </c>
      <c r="P32" s="7">
        <f>IFERROR(RTD("cqg.rtd",,"StudyData",M32,"PCB","BaseType=Index,Index=1","Close","M",,"all",,,,"T")/100,"")</f>
        <v>-2.1220685209975745E-2</v>
      </c>
      <c r="Q32" s="7">
        <f>IFERROR(RTD("cqg.rtd",,"StudyData",M32,"PCB","BaseType=Index,Index=1","Close","A",,"all",,,,"T")/100,"")</f>
        <v>9.3441896532624205E-2</v>
      </c>
    </row>
    <row r="33" spans="1:17" x14ac:dyDescent="0.3">
      <c r="A33" s="8" t="s">
        <v>31</v>
      </c>
      <c r="B33" s="8" t="str">
        <f>RTD("cqg.rtd", ,"ContractData",A33, "LongDescription",, "T")</f>
        <v>Brazilian Real / Indonesian Rupiah</v>
      </c>
      <c r="C33" s="10">
        <f>RTD("cqg.rtd", ,"ContractData",A33, "LastTrade",, "T")</f>
        <v>3166.6000000000004</v>
      </c>
      <c r="D33" s="10">
        <f>RTD("cqg.rtd", ,"ContractData",A33, "NetLastTradeToday",, "T")</f>
        <v>5.8000000000000007</v>
      </c>
      <c r="E33" s="7">
        <f>IFERROR(RTD("cqg.rtd", ,"ContractData",A33, "PerCentNetLastTrade",, "T")/100,"")</f>
        <v>1.8349784864591242E-3</v>
      </c>
      <c r="F33" s="7">
        <f>IFERROR(RTD("cqg.rtd", ,"ContractData",A33, "PerCentNetLastTrade",, "T")/100,"")</f>
        <v>1.8349784864591242E-3</v>
      </c>
      <c r="G33" s="10">
        <f>IFERROR(RANK(E33,$E$2:$E$443,0)+COUNTIF($E$2:E33,E33)-1,"")</f>
        <v>64</v>
      </c>
      <c r="H33" s="10" t="s">
        <v>31</v>
      </c>
      <c r="I33" s="10">
        <f>RTD("cqg.rtd", ,"ContractData",A33, "Open",, "T")</f>
        <v>3160.8</v>
      </c>
      <c r="J33" s="10">
        <f>RTD("cqg.rtd", ,"ContractData",A33, "High",, "T")</f>
        <v>3176.2000000000003</v>
      </c>
      <c r="K33" s="10">
        <f>RTD("cqg.rtd", ,"ContractData",A33, "Low",, "T")</f>
        <v>3155.8</v>
      </c>
      <c r="L33" s="8">
        <f t="shared" si="1"/>
        <v>32</v>
      </c>
      <c r="M33" s="10" t="str">
        <f t="shared" si="0"/>
        <v>X.US.CQGMYRTHB</v>
      </c>
      <c r="N33" s="7">
        <f>IFERROR(RTD("cqg.rtd", ,"ContractData",M33, "PerCentNetLastTrade",, "T")/100,"")</f>
        <v>2.8252924306674527E-3</v>
      </c>
      <c r="O33" s="7">
        <f>IFERROR(RTD("cqg.rtd",,"StudyData",M33,"PCB","BaseType=Index,Index=1","Close","W",,"all",,,,"T")/100,"")</f>
        <v>3.4492596097121541E-3</v>
      </c>
      <c r="P33" s="7">
        <f>IFERROR(RTD("cqg.rtd",,"StudyData",M33,"PCB","BaseType=Index,Index=1","Close","M",,"all",,,,"T")/100,"")</f>
        <v>-3.6989709273189232E-3</v>
      </c>
      <c r="Q33" s="7">
        <f>IFERROR(RTD("cqg.rtd",,"StudyData",M33,"PCB","BaseType=Index,Index=1","Close","A",,"all",,,,"T")/100,"")</f>
        <v>3.8933388220544971E-2</v>
      </c>
    </row>
    <row r="34" spans="1:17" x14ac:dyDescent="0.3">
      <c r="A34" s="8" t="s">
        <v>32</v>
      </c>
      <c r="B34" s="8" t="str">
        <f>RTD("cqg.rtd", ,"ContractData",A34, "LongDescription",, "T")</f>
        <v>Brazilian Real / Israeli New Sheqel</v>
      </c>
      <c r="C34" s="10">
        <f>RTD("cqg.rtd", ,"ContractData",A34, "LastTrade",, "T")</f>
        <v>0.73340000000000005</v>
      </c>
      <c r="D34" s="10">
        <f>RTD("cqg.rtd", ,"ContractData",A34, "NetLastTradeToday",, "T")</f>
        <v>-2E-3</v>
      </c>
      <c r="E34" s="7">
        <f>IFERROR(RTD("cqg.rtd", ,"ContractData",A34, "PerCentNetLastTrade",, "T")/100,"")</f>
        <v>-2.7196083763937995E-3</v>
      </c>
      <c r="F34" s="7">
        <f>IFERROR(RTD("cqg.rtd", ,"ContractData",A34, "PerCentNetLastTrade",, "T")/100,"")</f>
        <v>-2.7196083763937995E-3</v>
      </c>
      <c r="G34" s="10">
        <f>IFERROR(RANK(E34,$E$2:$E$443,0)+COUNTIF($E$2:E34,E34)-1,"")</f>
        <v>392</v>
      </c>
      <c r="H34" s="10" t="s">
        <v>32</v>
      </c>
      <c r="I34" s="10">
        <f>RTD("cqg.rtd", ,"ContractData",A34, "Open",, "T")</f>
        <v>0.73540000000000005</v>
      </c>
      <c r="J34" s="10">
        <f>RTD("cqg.rtd", ,"ContractData",A34, "High",, "T")</f>
        <v>0.73699999999999999</v>
      </c>
      <c r="K34" s="10">
        <f>RTD("cqg.rtd", ,"ContractData",A34, "Low",, "T")</f>
        <v>0.72960000000000003</v>
      </c>
      <c r="L34" s="8">
        <f t="shared" si="1"/>
        <v>33</v>
      </c>
      <c r="M34" s="10" t="str">
        <f t="shared" si="0"/>
        <v>X.US.CQGILSBRL</v>
      </c>
      <c r="N34" s="7">
        <f>IFERROR(RTD("cqg.rtd", ,"ContractData",M34, "PerCentNetLastTrade",, "T")/100,"")</f>
        <v>2.7945697098059981E-3</v>
      </c>
      <c r="O34" s="7">
        <f>IFERROR(RTD("cqg.rtd",,"StudyData",M34,"PCB","BaseType=Index,Index=1","Close","W",,"all",,,,"T")/100,"")</f>
        <v>-2.1587524606119209E-3</v>
      </c>
      <c r="P34" s="7">
        <f>IFERROR(RTD("cqg.rtd",,"StudyData",M34,"PCB","BaseType=Index,Index=1","Close","M",,"all",,,,"T")/100,"")</f>
        <v>-1.8569433848191312E-2</v>
      </c>
      <c r="Q34" s="7">
        <f>IFERROR(RTD("cqg.rtd",,"StudyData",M34,"PCB","BaseType=Index,Index=1","Close","A",,"all",,,,"T")/100,"")</f>
        <v>1.9125703480594024E-2</v>
      </c>
    </row>
    <row r="35" spans="1:17" x14ac:dyDescent="0.3">
      <c r="A35" s="8" t="s">
        <v>33</v>
      </c>
      <c r="B35" s="8" t="str">
        <f>RTD("cqg.rtd", ,"ContractData",A35, "LongDescription",, "T")</f>
        <v>Brazilian Real / Japanese Yen</v>
      </c>
      <c r="C35" s="10">
        <f>RTD("cqg.rtd", ,"ContractData",A35, "LastTrade",, "T")</f>
        <v>30.412100000000002</v>
      </c>
      <c r="D35" s="10">
        <f>RTD("cqg.rtd", ,"ContractData",A35, "NetLastTradeToday",, "T")</f>
        <v>8.9599999999999999E-2</v>
      </c>
      <c r="E35" s="7">
        <f>IFERROR(RTD("cqg.rtd", ,"ContractData",A35, "PerCentNetLastTrade",, "T")/100,"")</f>
        <v>2.9549014758017971E-3</v>
      </c>
      <c r="F35" s="7">
        <f>IFERROR(RTD("cqg.rtd", ,"ContractData",A35, "PerCentNetLastTrade",, "T")/100,"")</f>
        <v>2.9549014758017971E-3</v>
      </c>
      <c r="G35" s="10">
        <f>IFERROR(RANK(E35,$E$2:$E$443,0)+COUNTIF($E$2:E35,E35)-1,"")</f>
        <v>26</v>
      </c>
      <c r="H35" s="10" t="s">
        <v>33</v>
      </c>
      <c r="I35" s="10">
        <f>RTD("cqg.rtd", ,"ContractData",A35, "Open",, "T")</f>
        <v>30.319000000000003</v>
      </c>
      <c r="J35" s="10">
        <f>RTD("cqg.rtd", ,"ContractData",A35, "High",, "T")</f>
        <v>30.55</v>
      </c>
      <c r="K35" s="10">
        <f>RTD("cqg.rtd", ,"ContractData",A35, "Low",, "T")</f>
        <v>30.301000000000002</v>
      </c>
      <c r="L35" s="8">
        <f t="shared" si="1"/>
        <v>34</v>
      </c>
      <c r="M35" s="10" t="str">
        <f t="shared" si="0"/>
        <v>X.US.CQGEURSEK</v>
      </c>
      <c r="N35" s="7">
        <f>IFERROR(RTD("cqg.rtd", ,"ContractData",M35, "PerCentNetLastTrade",, "T")/100,"")</f>
        <v>2.7725440881720522E-3</v>
      </c>
      <c r="O35" s="7">
        <f>IFERROR(RTD("cqg.rtd",,"StudyData",M35,"PCB","BaseType=Index,Index=1","Close","W",,"all",,,,"T")/100,"")</f>
        <v>3.5435100077312754E-3</v>
      </c>
      <c r="P35" s="7">
        <f>IFERROR(RTD("cqg.rtd",,"StudyData",M35,"PCB","BaseType=Index,Index=1","Close","M",,"all",,,,"T")/100,"")</f>
        <v>-6.5716912155502818E-3</v>
      </c>
      <c r="Q35" s="7">
        <f>IFERROR(RTD("cqg.rtd",,"StudyData",M35,"PCB","BaseType=Index,Index=1","Close","A",,"all",,,,"T")/100,"")</f>
        <v>4.9523852304375289E-2</v>
      </c>
    </row>
    <row r="36" spans="1:17" x14ac:dyDescent="0.3">
      <c r="A36" s="8" t="s">
        <v>34</v>
      </c>
      <c r="B36" s="8" t="str">
        <f>RTD("cqg.rtd", ,"ContractData",A36, "LongDescription",, "T")</f>
        <v>Brazilian Real / Malaysian Ringgit</v>
      </c>
      <c r="C36" s="10">
        <f>RTD("cqg.rtd", ,"ContractData",A36, "LastTrade",, "T")</f>
        <v>0.9335</v>
      </c>
      <c r="D36" s="10">
        <f>RTD("cqg.rtd", ,"ContractData",A36, "NetLastTradeToday",, "T")</f>
        <v>-3.0000000000000003E-4</v>
      </c>
      <c r="E36" s="7">
        <f>IFERROR(RTD("cqg.rtd", ,"ContractData",A36, "PerCentNetLastTrade",, "T")/100,"")</f>
        <v>-3.212679374598415E-4</v>
      </c>
      <c r="F36" s="7">
        <f>IFERROR(RTD("cqg.rtd", ,"ContractData",A36, "PerCentNetLastTrade",, "T")/100,"")</f>
        <v>-3.212679374598415E-4</v>
      </c>
      <c r="G36" s="10">
        <f>IFERROR(RANK(E36,$E$2:$E$443,0)+COUNTIF($E$2:E36,E36)-1,"")</f>
        <v>271</v>
      </c>
      <c r="H36" s="10" t="s">
        <v>34</v>
      </c>
      <c r="I36" s="10">
        <f>RTD("cqg.rtd", ,"ContractData",A36, "Open",, "T")</f>
        <v>0.93380000000000007</v>
      </c>
      <c r="J36" s="10">
        <f>RTD("cqg.rtd", ,"ContractData",A36, "High",, "T")</f>
        <v>0.93780000000000008</v>
      </c>
      <c r="K36" s="10">
        <f>RTD("cqg.rtd", ,"ContractData",A36, "Low",, "T")</f>
        <v>0.93330000000000002</v>
      </c>
      <c r="L36" s="8">
        <f t="shared" si="1"/>
        <v>35</v>
      </c>
      <c r="M36" s="10" t="str">
        <f t="shared" si="0"/>
        <v>X.US.CQGEURTHB</v>
      </c>
      <c r="N36" s="7">
        <f>IFERROR(RTD("cqg.rtd", ,"ContractData",M36, "PerCentNetLastTrade",, "T")/100,"")</f>
        <v>2.7475860674384513E-3</v>
      </c>
      <c r="O36" s="7">
        <f>IFERROR(RTD("cqg.rtd",,"StudyData",M36,"PCB","BaseType=Index,Index=1","Close","W",,"all",,,,"T")/100,"")</f>
        <v>3.7751603557557387E-3</v>
      </c>
      <c r="P36" s="7">
        <f>IFERROR(RTD("cqg.rtd",,"StudyData",M36,"PCB","BaseType=Index,Index=1","Close","M",,"all",,,,"T")/100,"")</f>
        <v>-1.5374223727711008E-4</v>
      </c>
      <c r="Q36" s="7">
        <f>IFERROR(RTD("cqg.rtd",,"StudyData",M36,"PCB","BaseType=Index,Index=1","Close","A",,"all",,,,"T")/100,"")</f>
        <v>4.6389006119434598E-2</v>
      </c>
    </row>
    <row r="37" spans="1:17" x14ac:dyDescent="0.3">
      <c r="A37" s="8" t="s">
        <v>35</v>
      </c>
      <c r="B37" s="8" t="str">
        <f>RTD("cqg.rtd", ,"ContractData",A37, "LongDescription",, "T")</f>
        <v>Brazilian Real / Mexican Peso</v>
      </c>
      <c r="C37" s="10">
        <f>RTD("cqg.rtd", ,"ContractData",A37, "LastTrade",, "T")</f>
        <v>3.3211100000000005</v>
      </c>
      <c r="D37" s="10">
        <f>RTD("cqg.rtd", ,"ContractData",A37, "NetLastTradeToday",, "T")</f>
        <v>-4.5400000000000006E-3</v>
      </c>
      <c r="E37" s="7">
        <f>IFERROR(RTD("cqg.rtd", ,"ContractData",A37, "PerCentNetLastTrade",, "T")/100,"")</f>
        <v>-1.3651466630583496E-3</v>
      </c>
      <c r="F37" s="7">
        <f>IFERROR(RTD("cqg.rtd", ,"ContractData",A37, "PerCentNetLastTrade",, "T")/100,"")</f>
        <v>-1.3651466630583496E-3</v>
      </c>
      <c r="G37" s="10">
        <f>IFERROR(RANK(E37,$E$2:$E$443,0)+COUNTIF($E$2:E37,E37)-1,"")</f>
        <v>344</v>
      </c>
      <c r="H37" s="10" t="s">
        <v>35</v>
      </c>
      <c r="I37" s="10">
        <f>RTD("cqg.rtd", ,"ContractData",A37, "Open",, "T")</f>
        <v>3.3230900000000001</v>
      </c>
      <c r="J37" s="10">
        <f>RTD("cqg.rtd", ,"ContractData",A37, "High",, "T")</f>
        <v>3.3424000000000005</v>
      </c>
      <c r="K37" s="10">
        <f>RTD("cqg.rtd", ,"ContractData",A37, "Low",, "T")</f>
        <v>3.3205600000000004</v>
      </c>
      <c r="L37" s="8">
        <f t="shared" si="1"/>
        <v>36</v>
      </c>
      <c r="M37" s="10" t="str">
        <f t="shared" si="0"/>
        <v>X.US.CQGPHPKRW</v>
      </c>
      <c r="N37" s="7">
        <f>IFERROR(RTD("cqg.rtd", ,"ContractData",M37, "PerCentNetLastTrade",, "T")/100,"")</f>
        <v>2.7041872649680994E-3</v>
      </c>
      <c r="O37" s="7">
        <f>IFERROR(RTD("cqg.rtd",,"StudyData",M37,"PCB","BaseType=Index,Index=1","Close","W",,"all",,,,"T")/100,"")</f>
        <v>-6.7376931822959692E-4</v>
      </c>
      <c r="P37" s="7">
        <f>IFERROR(RTD("cqg.rtd",,"StudyData",M37,"PCB","BaseType=Index,Index=1","Close","M",,"all",,,,"T")/100,"")</f>
        <v>-1.0053395628232924E-2</v>
      </c>
      <c r="Q37" s="7">
        <f>IFERROR(RTD("cqg.rtd",,"StudyData",M37,"PCB","BaseType=Index,Index=1","Close","A",,"all",,,,"T")/100,"")</f>
        <v>1.5577523858432864E-2</v>
      </c>
    </row>
    <row r="38" spans="1:17" x14ac:dyDescent="0.3">
      <c r="A38" s="8" t="s">
        <v>36</v>
      </c>
      <c r="B38" s="8" t="str">
        <f>RTD("cqg.rtd", ,"ContractData",A38, "LongDescription",, "T")</f>
        <v>Brazilian Real / New Zealand Dollar</v>
      </c>
      <c r="C38" s="10">
        <f>RTD("cqg.rtd", ,"ContractData",A38, "LastTrade",, "T")</f>
        <v>0.32809000000000005</v>
      </c>
      <c r="D38" s="10">
        <f>RTD("cqg.rtd", ,"ContractData",A38, "NetLastTradeToday",, "T")</f>
        <v>2.8000000000000003E-4</v>
      </c>
      <c r="E38" s="7">
        <f>IFERROR(RTD("cqg.rtd", ,"ContractData",A38, "PerCentNetLastTrade",, "T")/100,"")</f>
        <v>8.5415332052103351E-4</v>
      </c>
      <c r="F38" s="7">
        <f>IFERROR(RTD("cqg.rtd", ,"ContractData",A38, "PerCentNetLastTrade",, "T")/100,"")</f>
        <v>8.5415332052103351E-4</v>
      </c>
      <c r="G38" s="10">
        <f>IFERROR(RANK(E38,$E$2:$E$443,0)+COUNTIF($E$2:E38,E38)-1,"")</f>
        <v>119</v>
      </c>
      <c r="H38" s="10" t="s">
        <v>36</v>
      </c>
      <c r="I38" s="10">
        <f>RTD("cqg.rtd", ,"ContractData",A38, "Open",, "T")</f>
        <v>0.32781000000000005</v>
      </c>
      <c r="J38" s="10">
        <f>RTD("cqg.rtd", ,"ContractData",A38, "High",, "T")</f>
        <v>0.32952000000000004</v>
      </c>
      <c r="K38" s="10">
        <f>RTD("cqg.rtd", ,"ContractData",A38, "Low",, "T")</f>
        <v>0.32707000000000003</v>
      </c>
      <c r="L38" s="8">
        <f t="shared" si="1"/>
        <v>37</v>
      </c>
      <c r="M38" s="10" t="str">
        <f t="shared" si="0"/>
        <v>X.US.CQGMYRAUD</v>
      </c>
      <c r="N38" s="7">
        <f>IFERROR(RTD("cqg.rtd", ,"ContractData",M38, "PerCentNetLastTrade",, "T")/100,"")</f>
        <v>2.5438100621820235E-3</v>
      </c>
      <c r="O38" s="7">
        <f>IFERROR(RTD("cqg.rtd",,"StudyData",M38,"PCB","BaseType=Index,Index=1","Close","W",,"all",,,,"T")/100,"")</f>
        <v>3.7604587759709497E-4</v>
      </c>
      <c r="P38" s="7">
        <f>IFERROR(RTD("cqg.rtd",,"StudyData",M38,"PCB","BaseType=Index,Index=1","Close","M",,"all",,,,"T")/100,"")</f>
        <v>-1.4752631091632993E-2</v>
      </c>
      <c r="Q38" s="7">
        <f>IFERROR(RTD("cqg.rtd",,"StudyData",M38,"PCB","BaseType=Index,Index=1","Close","A",,"all",,,,"T")/100,"")</f>
        <v>-1.5325910171399676E-3</v>
      </c>
    </row>
    <row r="39" spans="1:17" x14ac:dyDescent="0.3">
      <c r="A39" s="8" t="s">
        <v>37</v>
      </c>
      <c r="B39" s="8" t="str">
        <f>RTD("cqg.rtd", ,"ContractData",A39, "LongDescription",, "T")</f>
        <v>Brazilian Real / Russian Ruble</v>
      </c>
      <c r="C39" s="10">
        <f>RTD("cqg.rtd", ,"ContractData",A39, "LastTrade",, "T")</f>
        <v>17.978000000000002</v>
      </c>
      <c r="D39" s="10">
        <f>RTD("cqg.rtd", ,"ContractData",A39, "NetLastTradeToday",, "T")</f>
        <v>3.2000000000000001E-2</v>
      </c>
      <c r="E39" s="7">
        <f>IFERROR(RTD("cqg.rtd", ,"ContractData",A39, "PerCentNetLastTrade",, "T")/100,"")</f>
        <v>1.7831271592555445E-3</v>
      </c>
      <c r="F39" s="7">
        <f>IFERROR(RTD("cqg.rtd", ,"ContractData",A39, "PerCentNetLastTrade",, "T")/100,"")</f>
        <v>1.7831271592555445E-3</v>
      </c>
      <c r="G39" s="10">
        <f>IFERROR(RANK(E39,$E$2:$E$443,0)+COUNTIF($E$2:E39,E39)-1,"")</f>
        <v>67</v>
      </c>
      <c r="H39" s="10" t="s">
        <v>37</v>
      </c>
      <c r="I39" s="10">
        <f>RTD("cqg.rtd", ,"ContractData",A39, "Open",, "T")</f>
        <v>17.946000000000002</v>
      </c>
      <c r="J39" s="10">
        <f>RTD("cqg.rtd", ,"ContractData",A39, "High",, "T")</f>
        <v>18.123000000000001</v>
      </c>
      <c r="K39" s="10">
        <f>RTD("cqg.rtd", ,"ContractData",A39, "Low",, "T")</f>
        <v>17.879000000000001</v>
      </c>
      <c r="L39" s="8">
        <f t="shared" si="1"/>
        <v>38</v>
      </c>
      <c r="M39" s="10" t="str">
        <f t="shared" si="0"/>
        <v>X.US.CQGUSDTHB</v>
      </c>
      <c r="N39" s="7">
        <f>IFERROR(RTD("cqg.rtd", ,"ContractData",M39, "PerCentNetLastTrade",, "T")/100,"")</f>
        <v>2.4765274186964214E-3</v>
      </c>
      <c r="O39" s="7">
        <f>IFERROR(RTD("cqg.rtd",,"StudyData",M39,"PCB","BaseType=Index,Index=1","Close","W",,"all",,,,"T")/100,"")</f>
        <v>3.0224642614022357E-3</v>
      </c>
      <c r="P39" s="7">
        <f>IFERROR(RTD("cqg.rtd",,"StudyData",M39,"PCB","BaseType=Index,Index=1","Close","M",,"all",,,,"T")/100,"")</f>
        <v>-9.4387823701832935E-3</v>
      </c>
      <c r="Q39" s="7">
        <f>IFERROR(RTD("cqg.rtd",,"StudyData",M39,"PCB","BaseType=Index,Index=1","Close","A",,"all",,,,"T")/100,"")</f>
        <v>7.51897256275538E-2</v>
      </c>
    </row>
    <row r="40" spans="1:17" x14ac:dyDescent="0.3">
      <c r="A40" s="8" t="s">
        <v>38</v>
      </c>
      <c r="B40" s="8" t="str">
        <f>RTD("cqg.rtd", ,"ContractData",A40, "LongDescription",, "T")</f>
        <v>Brazilian Real / South African Rand Index</v>
      </c>
      <c r="C40" s="10" t="str">
        <f>RTD("cqg.rtd", ,"ContractData",A40, "LastTrade",, "T")</f>
        <v/>
      </c>
      <c r="D40" s="10" t="str">
        <f>RTD("cqg.rtd", ,"ContractData",A40, "NetLastTradeToday",, "T")</f>
        <v/>
      </c>
      <c r="E40" s="7" t="str">
        <f>IFERROR(RTD("cqg.rtd", ,"ContractData",A40, "PerCentNetLastTrade",, "T")/100,"")</f>
        <v/>
      </c>
      <c r="F40" s="7" t="str">
        <f>IFERROR(RTD("cqg.rtd", ,"ContractData",A40, "PerCentNetLastTrade",, "T")/100,"")</f>
        <v/>
      </c>
      <c r="G40" s="10" t="str">
        <f>IFERROR(RANK(E40,$E$2:$E$443,0)+COUNTIF($E$2:E40,E40)-1,"")</f>
        <v/>
      </c>
      <c r="H40" s="10" t="s">
        <v>38</v>
      </c>
      <c r="I40" s="10" t="str">
        <f>RTD("cqg.rtd", ,"ContractData",A40, "Open",, "T")</f>
        <v/>
      </c>
      <c r="J40" s="10" t="str">
        <f>RTD("cqg.rtd", ,"ContractData",A40, "High",, "T")</f>
        <v/>
      </c>
      <c r="K40" s="10" t="str">
        <f>RTD("cqg.rtd", ,"ContractData",A40, "Low",, "T")</f>
        <v/>
      </c>
      <c r="L40" s="8">
        <f t="shared" si="1"/>
        <v>39</v>
      </c>
      <c r="M40" s="10" t="str">
        <f t="shared" si="0"/>
        <v>X.US.CQGCADSEK</v>
      </c>
      <c r="N40" s="7">
        <f>IFERROR(RTD("cqg.rtd", ,"ContractData",M40, "PerCentNetLastTrade",, "T")/100,"")</f>
        <v>2.3760474198399957E-3</v>
      </c>
      <c r="O40" s="7">
        <f>IFERROR(RTD("cqg.rtd",,"StudyData",M40,"PCB","BaseType=Index,Index=1","Close","W",,"all",,,,"T")/100,"")</f>
        <v>3.6191078772540275E-3</v>
      </c>
      <c r="P40" s="7">
        <f>IFERROR(RTD("cqg.rtd",,"StudyData",M40,"PCB","BaseType=Index,Index=1","Close","M",,"all",,,,"T")/100,"")</f>
        <v>-9.0336606942049927E-3</v>
      </c>
      <c r="Q40" s="7">
        <f>IFERROR(RTD("cqg.rtd",,"StudyData",M40,"PCB","BaseType=Index,Index=1","Close","A",,"all",,,,"T")/100,"")</f>
        <v>4.2016475503527745E-2</v>
      </c>
    </row>
    <row r="41" spans="1:17" x14ac:dyDescent="0.3">
      <c r="A41" s="8" t="s">
        <v>39</v>
      </c>
      <c r="B41" s="8" t="str">
        <f>RTD("cqg.rtd", ,"ContractData",A41, "LongDescription",, "T")</f>
        <v>Brazilian Real / Swiss Franc</v>
      </c>
      <c r="C41" s="10">
        <f>RTD("cqg.rtd", ,"ContractData",A41, "LastTrade",, "T")</f>
        <v>0.17867000000000002</v>
      </c>
      <c r="D41" s="10">
        <f>RTD("cqg.rtd", ,"ContractData",A41, "NetLastTradeToday",, "T")</f>
        <v>1.2000000000000002E-4</v>
      </c>
      <c r="E41" s="7">
        <f>IFERROR(RTD("cqg.rtd", ,"ContractData",A41, "PerCentNetLastTrade",, "T")/100,"")</f>
        <v>6.7208064967796131E-4</v>
      </c>
      <c r="F41" s="7">
        <f>IFERROR(RTD("cqg.rtd", ,"ContractData",A41, "PerCentNetLastTrade",, "T")/100,"")</f>
        <v>6.7208064967796131E-4</v>
      </c>
      <c r="G41" s="10">
        <f>IFERROR(RANK(E41,$E$2:$E$443,0)+COUNTIF($E$2:E41,E41)-1,"")</f>
        <v>138</v>
      </c>
      <c r="H41" s="10" t="s">
        <v>39</v>
      </c>
      <c r="I41" s="10">
        <f>RTD("cqg.rtd", ,"ContractData",A41, "Open",, "T")</f>
        <v>0.17849000000000001</v>
      </c>
      <c r="J41" s="10">
        <f>RTD("cqg.rtd", ,"ContractData",A41, "High",, "T")</f>
        <v>0.17944000000000002</v>
      </c>
      <c r="K41" s="10">
        <f>RTD("cqg.rtd", ,"ContractData",A41, "Low",, "T")</f>
        <v>0.17835000000000001</v>
      </c>
      <c r="L41" s="8">
        <f t="shared" si="1"/>
        <v>40</v>
      </c>
      <c r="M41" s="10" t="str">
        <f t="shared" si="0"/>
        <v>X.US.CQGHKDTHB</v>
      </c>
      <c r="N41" s="7">
        <f>IFERROR(RTD("cqg.rtd", ,"ContractData",M41, "PerCentNetLastTrade",, "T")/100,"")</f>
        <v>2.344965240465333E-3</v>
      </c>
      <c r="O41" s="7">
        <f>IFERROR(RTD("cqg.rtd",,"StudyData",M41,"PCB","BaseType=Index,Index=1","Close","W",,"all",,,,"T")/100,"")</f>
        <v>2.0528420694351178E-3</v>
      </c>
      <c r="P41" s="7">
        <f>IFERROR(RTD("cqg.rtd",,"StudyData",M41,"PCB","BaseType=Index,Index=1","Close","M",,"all",,,,"T")/100,"")</f>
        <v>-9.3420009379856176E-3</v>
      </c>
      <c r="Q41" s="7">
        <f>IFERROR(RTD("cqg.rtd",,"StudyData",M41,"PCB","BaseType=Index,Index=1","Close","A",,"all",,,,"T")/100,"")</f>
        <v>7.0992517410491993E-2</v>
      </c>
    </row>
    <row r="42" spans="1:17" x14ac:dyDescent="0.3">
      <c r="A42" s="8" t="s">
        <v>40</v>
      </c>
      <c r="B42" s="8" t="str">
        <f>RTD("cqg.rtd", ,"ContractData",A42, "LongDescription",, "T")</f>
        <v>Brazilian Real / Venezuelan Bol var</v>
      </c>
      <c r="C42" s="10" t="str">
        <f>RTD("cqg.rtd", ,"ContractData",A42, "LastTrade",, "T")</f>
        <v/>
      </c>
      <c r="D42" s="10" t="str">
        <f>RTD("cqg.rtd", ,"ContractData",A42, "NetLastTradeToday",, "T")</f>
        <v/>
      </c>
      <c r="E42" s="7" t="str">
        <f>IFERROR(RTD("cqg.rtd", ,"ContractData",A42, "PerCentNetLastTrade",, "T")/100,"")</f>
        <v/>
      </c>
      <c r="F42" s="7" t="str">
        <f>IFERROR(RTD("cqg.rtd", ,"ContractData",A42, "PerCentNetLastTrade",, "T")/100,"")</f>
        <v/>
      </c>
      <c r="G42" s="10" t="str">
        <f>IFERROR(RANK(E42,$E$2:$E$443,0)+COUNTIF($E$2:E42,E42)-1,"")</f>
        <v/>
      </c>
      <c r="H42" s="10" t="s">
        <v>40</v>
      </c>
      <c r="I42" s="10" t="str">
        <f>RTD("cqg.rtd", ,"ContractData",A42, "Open",, "T")</f>
        <v/>
      </c>
      <c r="J42" s="10" t="str">
        <f>RTD("cqg.rtd", ,"ContractData",A42, "High",, "T")</f>
        <v/>
      </c>
      <c r="K42" s="10" t="str">
        <f>RTD("cqg.rtd", ,"ContractData",A42, "Low",, "T")</f>
        <v/>
      </c>
      <c r="L42" s="8">
        <f t="shared" si="1"/>
        <v>41</v>
      </c>
      <c r="M42" s="10" t="str">
        <f t="shared" si="0"/>
        <v>X.US.CQGEURAUD</v>
      </c>
      <c r="N42" s="7">
        <f>IFERROR(RTD("cqg.rtd", ,"ContractData",M42, "PerCentNetLastTrade",, "T")/100,"")</f>
        <v>2.3317480727702276E-3</v>
      </c>
      <c r="O42" s="7">
        <f>IFERROR(RTD("cqg.rtd",,"StudyData",M42,"PCB","BaseType=Index,Index=1","Close","W",,"all",,,,"T")/100,"")</f>
        <v>6.0189165950127804E-4</v>
      </c>
      <c r="P42" s="7">
        <f>IFERROR(RTD("cqg.rtd",,"StudyData",M42,"PCB","BaseType=Index,Index=1","Close","M",,"all",,,,"T")/100,"")</f>
        <v>-1.119190104514391E-2</v>
      </c>
      <c r="Q42" s="7">
        <f>IFERROR(RTD("cqg.rtd",,"StudyData",M42,"PCB","BaseType=Index,Index=1","Close","A",,"all",,,,"T")/100,"")</f>
        <v>5.4742610981848737E-3</v>
      </c>
    </row>
    <row r="43" spans="1:17" x14ac:dyDescent="0.3">
      <c r="A43" s="8" t="s">
        <v>41</v>
      </c>
      <c r="B43" s="8" t="str">
        <f>RTD("cqg.rtd", ,"ContractData",A43, "LongDescription",, "T")</f>
        <v>British Pound / Argentine Peso</v>
      </c>
      <c r="C43" s="10">
        <f>RTD("cqg.rtd", ,"ContractData",A43, "LastTrade",, "T")</f>
        <v>1104.221</v>
      </c>
      <c r="D43" s="10">
        <f>RTD("cqg.rtd", ,"ContractData",A43, "NetLastTradeToday",, "T")</f>
        <v>-1.5649999999999999</v>
      </c>
      <c r="E43" s="7">
        <f>IFERROR(RTD("cqg.rtd", ,"ContractData",A43, "PerCentNetLastTrade",, "T")/100,"")</f>
        <v>-1.4152828847534696E-3</v>
      </c>
      <c r="F43" s="7">
        <f>IFERROR(RTD("cqg.rtd", ,"ContractData",A43, "PerCentNetLastTrade",, "T")/100,"")</f>
        <v>-1.4152828847534696E-3</v>
      </c>
      <c r="G43" s="10">
        <f>IFERROR(RANK(E43,$E$2:$E$443,0)+COUNTIF($E$2:E43,E43)-1,"")</f>
        <v>348</v>
      </c>
      <c r="H43" s="10" t="s">
        <v>41</v>
      </c>
      <c r="I43" s="10">
        <f>RTD("cqg.rtd", ,"ContractData",A43, "Open",, "T")</f>
        <v>1105.7860000000001</v>
      </c>
      <c r="J43" s="10">
        <f>RTD("cqg.rtd", ,"ContractData",A43, "High",, "T")</f>
        <v>1106.3420000000001</v>
      </c>
      <c r="K43" s="10">
        <f>RTD("cqg.rtd", ,"ContractData",A43, "Low",, "T")</f>
        <v>1102.982</v>
      </c>
      <c r="L43" s="8">
        <f t="shared" si="1"/>
        <v>42</v>
      </c>
      <c r="M43" s="10" t="str">
        <f t="shared" si="0"/>
        <v>X.US.CQGMYRTWD</v>
      </c>
      <c r="N43" s="7">
        <f>IFERROR(RTD("cqg.rtd", ,"ContractData",M43, "PerCentNetLastTrade",, "T")/100,"")</f>
        <v>2.304999398440641E-3</v>
      </c>
      <c r="O43" s="7">
        <f>IFERROR(RTD("cqg.rtd",,"StudyData",M43,"PCB","BaseType=Index,Index=1","Close","W",,"all",,,,"T")/100,"")</f>
        <v>2.9775144801461786E-3</v>
      </c>
      <c r="P43" s="7">
        <f>IFERROR(RTD("cqg.rtd",,"StudyData",M43,"PCB","BaseType=Index,Index=1","Close","M",,"all",,,,"T")/100,"")</f>
        <v>-1.3259458511198693E-3</v>
      </c>
      <c r="Q43" s="7">
        <f>IFERROR(RTD("cqg.rtd",,"StudyData",M43,"PCB","BaseType=Index,Index=1","Close","A",,"all",,,,"T")/100,"")</f>
        <v>2.1553116401483375E-2</v>
      </c>
    </row>
    <row r="44" spans="1:17" x14ac:dyDescent="0.3">
      <c r="A44" s="8" t="s">
        <v>42</v>
      </c>
      <c r="B44" s="8" t="str">
        <f>RTD("cqg.rtd", ,"ContractData",A44, "LongDescription",, "T")</f>
        <v>British Pound / Australian Dollar</v>
      </c>
      <c r="C44" s="10">
        <f>RTD("cqg.rtd", ,"ContractData",A44, "LastTrade",, "T")</f>
        <v>1.8982000000000001</v>
      </c>
      <c r="D44" s="10">
        <f>RTD("cqg.rtd", ,"ContractData",A44, "NetLastTradeToday",, "T")</f>
        <v>2.0200000000000001E-3</v>
      </c>
      <c r="E44" s="7">
        <f>IFERROR(RTD("cqg.rtd", ,"ContractData",A44, "PerCentNetLastTrade",, "T")/100,"")</f>
        <v>1.0652997078336444E-3</v>
      </c>
      <c r="F44" s="7">
        <f>IFERROR(RTD("cqg.rtd", ,"ContractData",A44, "PerCentNetLastTrade",, "T")/100,"")</f>
        <v>1.0652997078336444E-3</v>
      </c>
      <c r="G44" s="10">
        <f>IFERROR(RANK(E44,$E$2:$E$443,0)+COUNTIF($E$2:E44,E44)-1,"")</f>
        <v>104</v>
      </c>
      <c r="H44" s="10" t="s">
        <v>42</v>
      </c>
      <c r="I44" s="10">
        <f>RTD("cqg.rtd", ,"ContractData",A44, "Open",, "T")</f>
        <v>1.8960900000000001</v>
      </c>
      <c r="J44" s="10">
        <f>RTD("cqg.rtd", ,"ContractData",A44, "High",, "T")</f>
        <v>1.9037300000000001</v>
      </c>
      <c r="K44" s="10">
        <f>RTD("cqg.rtd", ,"ContractData",A44, "Low",, "T")</f>
        <v>1.8918300000000001</v>
      </c>
      <c r="L44" s="8">
        <f t="shared" si="1"/>
        <v>43</v>
      </c>
      <c r="M44" s="10" t="str">
        <f t="shared" si="0"/>
        <v>X.US.CQGBRLGBP</v>
      </c>
      <c r="N44" s="7">
        <f>IFERROR(RTD("cqg.rtd", ,"ContractData",M44, "PerCentNetLastTrade",, "T")/100,"")</f>
        <v>2.2951864839018173E-3</v>
      </c>
      <c r="O44" s="7">
        <f>IFERROR(RTD("cqg.rtd",,"StudyData",M44,"PCB","BaseType=Index,Index=1","Close","W",,"all",,,,"T")/100,"")</f>
        <v>4.4546264477545176E-4</v>
      </c>
      <c r="P44" s="7">
        <f>IFERROR(RTD("cqg.rtd",,"StudyData",M44,"PCB","BaseType=Index,Index=1","Close","M",,"all",,,,"T")/100,"")</f>
        <v>2.0115501914217057E-2</v>
      </c>
      <c r="Q44" s="7">
        <f>IFERROR(RTD("cqg.rtd",,"StudyData",M44,"PCB","BaseType=Index,Index=1","Close","A",,"all",,,,"T")/100,"")</f>
        <v>-2.8908518129594104E-2</v>
      </c>
    </row>
    <row r="45" spans="1:17" x14ac:dyDescent="0.3">
      <c r="A45" s="8" t="s">
        <v>43</v>
      </c>
      <c r="B45" s="8" t="str">
        <f>RTD("cqg.rtd", ,"ContractData",A45, "LongDescription",, "T")</f>
        <v>British Pound / Brazilian Real</v>
      </c>
      <c r="C45" s="10">
        <f>RTD("cqg.rtd", ,"ContractData",A45, "LastTrade",, "T")</f>
        <v>6.3690600000000002</v>
      </c>
      <c r="D45" s="10">
        <f>RTD("cqg.rtd", ,"ContractData",A45, "NetLastTradeToday",, "T")</f>
        <v>-8.1700000000000002E-3</v>
      </c>
      <c r="E45" s="7">
        <f>IFERROR(RTD("cqg.rtd", ,"ContractData",A45, "PerCentNetLastTrade",, "T")/100,"")</f>
        <v>-1.2811204864808076E-3</v>
      </c>
      <c r="F45" s="7">
        <f>IFERROR(RTD("cqg.rtd", ,"ContractData",A45, "PerCentNetLastTrade",, "T")/100,"")</f>
        <v>-1.2811204864808076E-3</v>
      </c>
      <c r="G45" s="10">
        <f>IFERROR(RANK(E45,$E$2:$E$443,0)+COUNTIF($E$2:E45,E45)-1,"")</f>
        <v>336</v>
      </c>
      <c r="H45" s="10" t="s">
        <v>43</v>
      </c>
      <c r="I45" s="10">
        <f>RTD("cqg.rtd", ,"ContractData",A45, "Open",, "T")</f>
        <v>6.3772300000000008</v>
      </c>
      <c r="J45" s="10">
        <f>RTD("cqg.rtd", ,"ContractData",A45, "High",, "T")</f>
        <v>6.3806500000000002</v>
      </c>
      <c r="K45" s="10">
        <f>RTD("cqg.rtd", ,"ContractData",A45, "Low",, "T")</f>
        <v>6.3410000000000002</v>
      </c>
      <c r="L45" s="8">
        <f t="shared" si="1"/>
        <v>44</v>
      </c>
      <c r="M45" s="10" t="str">
        <f t="shared" si="0"/>
        <v>X.US.CQGCHFSEK</v>
      </c>
      <c r="N45" s="7">
        <f>IFERROR(RTD("cqg.rtd", ,"ContractData",M45, "PerCentNetLastTrade",, "T")/100,"")</f>
        <v>2.2676326032941845E-3</v>
      </c>
      <c r="O45" s="7">
        <f>IFERROR(RTD("cqg.rtd",,"StudyData",M45,"PCB","BaseType=Index,Index=1","Close","W",,"all",,,,"T")/100,"")</f>
        <v>5.3204616086037623E-4</v>
      </c>
      <c r="P45" s="7">
        <f>IFERROR(RTD("cqg.rtd",,"StudyData",M45,"PCB","BaseType=Index,Index=1","Close","M",,"all",,,,"T")/100,"")</f>
        <v>-2.6359635151293804E-3</v>
      </c>
      <c r="Q45" s="7">
        <f>IFERROR(RTD("cqg.rtd",,"StudyData",M45,"PCB","BaseType=Index,Index=1","Close","A",,"all",,,,"T")/100,"")</f>
        <v>-2.4429709328995862E-3</v>
      </c>
    </row>
    <row r="46" spans="1:17" x14ac:dyDescent="0.3">
      <c r="A46" s="8" t="s">
        <v>44</v>
      </c>
      <c r="B46" s="8" t="str">
        <f>RTD("cqg.rtd", ,"ContractData",A46, "LongDescription",, "T")</f>
        <v>British Pound / Canadian Dollar</v>
      </c>
      <c r="C46" s="10">
        <f>RTD("cqg.rtd", ,"ContractData",A46, "LastTrade",, "T")</f>
        <v>1.7161600000000001</v>
      </c>
      <c r="D46" s="10">
        <f>RTD("cqg.rtd", ,"ContractData",A46, "NetLastTradeToday",, "T")</f>
        <v>-5.3000000000000009E-4</v>
      </c>
      <c r="E46" s="7">
        <f>IFERROR(RTD("cqg.rtd", ,"ContractData",A46, "PerCentNetLastTrade",, "T")/100,"")</f>
        <v>-3.0873366769772063E-4</v>
      </c>
      <c r="F46" s="7">
        <f>IFERROR(RTD("cqg.rtd", ,"ContractData",A46, "PerCentNetLastTrade",, "T")/100,"")</f>
        <v>-3.0873366769772063E-4</v>
      </c>
      <c r="G46" s="10">
        <f>IFERROR(RANK(E46,$E$2:$E$443,0)+COUNTIF($E$2:E46,E46)-1,"")</f>
        <v>269</v>
      </c>
      <c r="H46" s="10" t="s">
        <v>44</v>
      </c>
      <c r="I46" s="10">
        <f>RTD("cqg.rtd", ,"ContractData",A46, "Open",, "T")</f>
        <v>1.7167000000000001</v>
      </c>
      <c r="J46" s="10">
        <f>RTD("cqg.rtd", ,"ContractData",A46, "High",, "T")</f>
        <v>1.7176300000000002</v>
      </c>
      <c r="K46" s="10">
        <f>RTD("cqg.rtd", ,"ContractData",A46, "Low",, "T")</f>
        <v>1.7143300000000001</v>
      </c>
      <c r="L46" s="8">
        <f t="shared" si="1"/>
        <v>45</v>
      </c>
      <c r="M46" s="10" t="str">
        <f t="shared" si="0"/>
        <v>X.US.CQGBRLAUD</v>
      </c>
      <c r="N46" s="7">
        <f>IFERROR(RTD("cqg.rtd", ,"ContractData",M46, "PerCentNetLastTrade",, "T")/100,"")</f>
        <v>2.2533127059931389E-3</v>
      </c>
      <c r="O46" s="7">
        <f>IFERROR(RTD("cqg.rtd",,"StudyData",M46,"PCB","BaseType=Index,Index=1","Close","W",,"all",,,,"T")/100,"")</f>
        <v>-8.0469404861699238E-4</v>
      </c>
      <c r="P46" s="7">
        <f>IFERROR(RTD("cqg.rtd",,"StudyData",M46,"PCB","BaseType=Index,Index=1","Close","M",,"all",,,,"T")/100,"")</f>
        <v>1.9837267164278779E-3</v>
      </c>
      <c r="Q46" s="7">
        <f>IFERROR(RTD("cqg.rtd",,"StudyData",M46,"PCB","BaseType=Index,Index=1","Close","A",,"all",,,,"T")/100,"")</f>
        <v>-1.4745263993123347E-2</v>
      </c>
    </row>
    <row r="47" spans="1:17" x14ac:dyDescent="0.3">
      <c r="A47" s="8" t="s">
        <v>45</v>
      </c>
      <c r="B47" s="8" t="str">
        <f>RTD("cqg.rtd", ,"ContractData",A47, "LongDescription",, "T")</f>
        <v>British Pound / Chilean Peso</v>
      </c>
      <c r="C47" s="10">
        <f>RTD("cqg.rtd", ,"ContractData",A47, "LastTrade",, "T")</f>
        <v>1167.4000000000001</v>
      </c>
      <c r="D47" s="10">
        <f>RTD("cqg.rtd", ,"ContractData",A47, "NetLastTradeToday",, "T")</f>
        <v>-1.4000000000000001</v>
      </c>
      <c r="E47" s="7">
        <f>IFERROR(RTD("cqg.rtd", ,"ContractData",A47, "PerCentNetLastTrade",, "T")/100,"")</f>
        <v>-1.1978097193702942E-3</v>
      </c>
      <c r="F47" s="7">
        <f>IFERROR(RTD("cqg.rtd", ,"ContractData",A47, "PerCentNetLastTrade",, "T")/100,"")</f>
        <v>-1.1978097193702942E-3</v>
      </c>
      <c r="G47" s="10">
        <f>IFERROR(RANK(E47,$E$2:$E$443,0)+COUNTIF($E$2:E47,E47)-1,"")</f>
        <v>327</v>
      </c>
      <c r="H47" s="10" t="s">
        <v>45</v>
      </c>
      <c r="I47" s="10">
        <f>RTD("cqg.rtd", ,"ContractData",A47, "Open",, "T")</f>
        <v>1168.8</v>
      </c>
      <c r="J47" s="10">
        <f>RTD("cqg.rtd", ,"ContractData",A47, "High",, "T")</f>
        <v>1169.3399999999999</v>
      </c>
      <c r="K47" s="10">
        <f>RTD("cqg.rtd", ,"ContractData",A47, "Low",, "T")</f>
        <v>1165.8399999999999</v>
      </c>
      <c r="L47" s="8">
        <f t="shared" si="1"/>
        <v>46</v>
      </c>
      <c r="M47" s="10" t="str">
        <f t="shared" si="0"/>
        <v>X.US.CQGCADJPY</v>
      </c>
      <c r="N47" s="7">
        <f>IFERROR(RTD("cqg.rtd", ,"ContractData",M47, "PerCentNetLastTrade",, "T")/100,"")</f>
        <v>2.2375337405881519E-3</v>
      </c>
      <c r="O47" s="7">
        <f>IFERROR(RTD("cqg.rtd",,"StudyData",M47,"PCB","BaseType=Index,Index=1","Close","W",,"all",,,,"T")/100,"")</f>
        <v>9.4708318055393842E-3</v>
      </c>
      <c r="P47" s="7">
        <f>IFERROR(RTD("cqg.rtd",,"StudyData",M47,"PCB","BaseType=Index,Index=1","Close","M",,"all",,,,"T")/100,"")</f>
        <v>-1.449325976112311E-2</v>
      </c>
      <c r="Q47" s="7">
        <f>IFERROR(RTD("cqg.rtd",,"StudyData",M47,"PCB","BaseType=Index,Index=1","Close","A",,"all",,,,"T")/100,"")</f>
        <v>6.0585560190927278E-2</v>
      </c>
    </row>
    <row r="48" spans="1:17" x14ac:dyDescent="0.3">
      <c r="A48" s="8" t="s">
        <v>46</v>
      </c>
      <c r="B48" s="8" t="str">
        <f>RTD("cqg.rtd", ,"ContractData",A48, "LongDescription",, "T")</f>
        <v>British Pound / Chinese Yuan (Renminbi)</v>
      </c>
      <c r="C48" s="10">
        <f>RTD("cqg.rtd", ,"ContractData",A48, "LastTrade",, "T")</f>
        <v>9.0533999999999999</v>
      </c>
      <c r="D48" s="10">
        <f>RTD("cqg.rtd", ,"ContractData",A48, "NetLastTradeToday",, "T")</f>
        <v>-4.1000000000000003E-3</v>
      </c>
      <c r="E48" s="7">
        <f>IFERROR(RTD("cqg.rtd", ,"ContractData",A48, "PerCentNetLastTrade",, "T")/100,"")</f>
        <v>-4.526635385040022E-4</v>
      </c>
      <c r="F48" s="7">
        <f>IFERROR(RTD("cqg.rtd", ,"ContractData",A48, "PerCentNetLastTrade",, "T")/100,"")</f>
        <v>-4.526635385040022E-4</v>
      </c>
      <c r="G48" s="10">
        <f>IFERROR(RANK(E48,$E$2:$E$443,0)+COUNTIF($E$2:E48,E48)-1,"")</f>
        <v>284</v>
      </c>
      <c r="H48" s="10" t="s">
        <v>46</v>
      </c>
      <c r="I48" s="10">
        <f>RTD("cqg.rtd", ,"ContractData",A48, "Open",, "T")</f>
        <v>9.057500000000001</v>
      </c>
      <c r="J48" s="10">
        <f>RTD("cqg.rtd", ,"ContractData",A48, "High",, "T")</f>
        <v>9.0666000000000011</v>
      </c>
      <c r="K48" s="10">
        <f>RTD("cqg.rtd", ,"ContractData",A48, "Low",, "T")</f>
        <v>9.0425000000000004</v>
      </c>
      <c r="L48" s="8">
        <f t="shared" si="1"/>
        <v>47</v>
      </c>
      <c r="M48" s="10" t="str">
        <f t="shared" si="0"/>
        <v>X.US.CQGEURTWD</v>
      </c>
      <c r="N48" s="7">
        <f>IFERROR(RTD("cqg.rtd", ,"ContractData",M48, "PerCentNetLastTrade",, "T")/100,"")</f>
        <v>2.2279205882860249E-3</v>
      </c>
      <c r="O48" s="7">
        <f>IFERROR(RTD("cqg.rtd",,"StudyData",M48,"PCB","BaseType=Index,Index=1","Close","W",,"all",,,,"T")/100,"")</f>
        <v>3.3470515440182612E-3</v>
      </c>
      <c r="P48" s="7">
        <f>IFERROR(RTD("cqg.rtd",,"StudyData",M48,"PCB","BaseType=Index,Index=1","Close","M",,"all",,,,"T")/100,"")</f>
        <v>2.2221583395619225E-3</v>
      </c>
      <c r="Q48" s="7">
        <f>IFERROR(RTD("cqg.rtd",,"StudyData",M48,"PCB","BaseType=Index,Index=1","Close","A",,"all",,,,"T")/100,"")</f>
        <v>2.8977465578560561E-2</v>
      </c>
    </row>
    <row r="49" spans="1:17" x14ac:dyDescent="0.3">
      <c r="A49" s="8" t="s">
        <v>47</v>
      </c>
      <c r="B49" s="8" t="str">
        <f>RTD("cqg.rtd", ,"ContractData",A49, "LongDescription",, "T")</f>
        <v>British Pound / Czech Republic Koruna</v>
      </c>
      <c r="C49" s="10">
        <f>RTD("cqg.rtd", ,"ContractData",A49, "LastTrade",, "T")</f>
        <v>29.151600000000002</v>
      </c>
      <c r="D49" s="10">
        <f>RTD("cqg.rtd", ,"ContractData",A49, "NetLastTradeToday",, "T")</f>
        <v>-1.3900000000000001E-2</v>
      </c>
      <c r="E49" s="7">
        <f>IFERROR(RTD("cqg.rtd", ,"ContractData",A49, "PerCentNetLastTrade",, "T")/100,"")</f>
        <v>-4.7659049219111619E-4</v>
      </c>
      <c r="F49" s="7">
        <f>IFERROR(RTD("cqg.rtd", ,"ContractData",A49, "PerCentNetLastTrade",, "T")/100,"")</f>
        <v>-4.7659049219111619E-4</v>
      </c>
      <c r="G49" s="10">
        <f>IFERROR(RANK(E49,$E$2:$E$443,0)+COUNTIF($E$2:E49,E49)-1,"")</f>
        <v>286</v>
      </c>
      <c r="H49" s="10" t="s">
        <v>47</v>
      </c>
      <c r="I49" s="10">
        <f>RTD("cqg.rtd", ,"ContractData",A49, "Open",, "T")</f>
        <v>29.16</v>
      </c>
      <c r="J49" s="10">
        <f>RTD("cqg.rtd", ,"ContractData",A49, "High",, "T")</f>
        <v>29.2041</v>
      </c>
      <c r="K49" s="10">
        <f>RTD("cqg.rtd", ,"ContractData",A49, "Low",, "T")</f>
        <v>29.113800000000001</v>
      </c>
      <c r="L49" s="8">
        <f t="shared" si="1"/>
        <v>48</v>
      </c>
      <c r="M49" s="10" t="str">
        <f t="shared" si="0"/>
        <v>X.US.CQGUSDZMW</v>
      </c>
      <c r="N49" s="7">
        <f>IFERROR(RTD("cqg.rtd", ,"ContractData",M49, "PerCentNetLastTrade",, "T")/100,"")</f>
        <v>2.2083179977916822E-3</v>
      </c>
      <c r="O49" s="7">
        <f>IFERROR(RTD("cqg.rtd",,"StudyData",M49,"PCB","BaseType=Index,Index=1","Close","W",,"all",,,,"T")/100,"")</f>
        <v>1.1029411764706301E-3</v>
      </c>
      <c r="P49" s="7">
        <f>IFERROR(RTD("cqg.rtd",,"StudyData",M49,"PCB","BaseType=Index,Index=1","Close","M",,"all",,,,"T")/100,"")</f>
        <v>1.41527001862197E-2</v>
      </c>
      <c r="Q49" s="7">
        <f>IFERROR(RTD("cqg.rtd",,"StudyData",M49,"PCB","BaseType=Index,Index=1","Close","A",,"all",,,,"T")/100,"")</f>
        <v>5.5835595191934907E-2</v>
      </c>
    </row>
    <row r="50" spans="1:17" x14ac:dyDescent="0.3">
      <c r="A50" s="8" t="s">
        <v>48</v>
      </c>
      <c r="B50" s="8" t="str">
        <f>RTD("cqg.rtd", ,"ContractData",A50, "LongDescription",, "T")</f>
        <v>British Pound / Danish Krone</v>
      </c>
      <c r="C50" s="10">
        <f>RTD("cqg.rtd", ,"ContractData",A50, "LastTrade",, "T")</f>
        <v>8.6904700000000012</v>
      </c>
      <c r="D50" s="10">
        <f>RTD("cqg.rtd", ,"ContractData",A50, "NetLastTradeToday",, "T")</f>
        <v>-1.0350000000000002E-2</v>
      </c>
      <c r="E50" s="7">
        <f>IFERROR(RTD("cqg.rtd", ,"ContractData",A50, "PerCentNetLastTrade",, "T")/100,"")</f>
        <v>-1.1895430545626733E-3</v>
      </c>
      <c r="F50" s="7">
        <f>IFERROR(RTD("cqg.rtd", ,"ContractData",A50, "PerCentNetLastTrade",, "T")/100,"")</f>
        <v>-1.1895430545626733E-3</v>
      </c>
      <c r="G50" s="10">
        <f>IFERROR(RANK(E50,$E$2:$E$443,0)+COUNTIF($E$2:E50,E50)-1,"")</f>
        <v>326</v>
      </c>
      <c r="H50" s="10" t="s">
        <v>48</v>
      </c>
      <c r="I50" s="10">
        <f>RTD("cqg.rtd", ,"ContractData",A50, "Open",, "T")</f>
        <v>8.7012100000000014</v>
      </c>
      <c r="J50" s="10">
        <f>RTD("cqg.rtd", ,"ContractData",A50, "High",, "T")</f>
        <v>8.7082300000000004</v>
      </c>
      <c r="K50" s="10">
        <f>RTD("cqg.rtd", ,"ContractData",A50, "Low",, "T")</f>
        <v>8.6832799999999999</v>
      </c>
      <c r="L50" s="8">
        <f t="shared" si="1"/>
        <v>49</v>
      </c>
      <c r="M50" s="10" t="str">
        <f t="shared" si="0"/>
        <v>X.US.CQGCHFNOK</v>
      </c>
      <c r="N50" s="7">
        <f>IFERROR(RTD("cqg.rtd", ,"ContractData",M50, "PerCentNetLastTrade",, "T")/100,"")</f>
        <v>2.1900857211932202E-3</v>
      </c>
      <c r="O50" s="7">
        <f>IFERROR(RTD("cqg.rtd",,"StudyData",M50,"PCB","BaseType=Index,Index=1","Close","W",,"all",,,,"T")/100,"")</f>
        <v>-2.6930505144684646E-3</v>
      </c>
      <c r="P50" s="7">
        <f>IFERROR(RTD("cqg.rtd",,"StudyData",M50,"PCB","BaseType=Index,Index=1","Close","M",,"all",,,,"T")/100,"")</f>
        <v>-8.777003060533058E-3</v>
      </c>
      <c r="Q50" s="7">
        <f>IFERROR(RTD("cqg.rtd",,"StudyData",M50,"PCB","BaseType=Index,Index=1","Close","A",,"all",,,,"T")/100,"")</f>
        <v>-9.2008303490939813E-3</v>
      </c>
    </row>
    <row r="51" spans="1:17" x14ac:dyDescent="0.3">
      <c r="A51" s="8" t="s">
        <v>49</v>
      </c>
      <c r="B51" s="8" t="str">
        <f>RTD("cqg.rtd", ,"ContractData",A51, "LongDescription",, "T")</f>
        <v>British Pound / Egyptian Pound</v>
      </c>
      <c r="C51" s="10">
        <f>RTD("cqg.rtd", ,"ContractData",A51, "LastTrade",, "T")</f>
        <v>59.829800000000006</v>
      </c>
      <c r="D51" s="10">
        <f>RTD("cqg.rtd", ,"ContractData",A51, "NetLastTradeToday",, "T")</f>
        <v>-0.40540000000000004</v>
      </c>
      <c r="E51" s="7">
        <f>IFERROR(RTD("cqg.rtd", ,"ContractData",A51, "PerCentNetLastTrade",, "T")/100,"")</f>
        <v>-6.7302839535686772E-3</v>
      </c>
      <c r="F51" s="7">
        <f>IFERROR(RTD("cqg.rtd", ,"ContractData",A51, "PerCentNetLastTrade",, "T")/100,"")</f>
        <v>-6.7302839535686772E-3</v>
      </c>
      <c r="G51" s="10">
        <f>IFERROR(RANK(E51,$E$2:$E$443,0)+COUNTIF($E$2:E51,E51)-1,"")</f>
        <v>425</v>
      </c>
      <c r="H51" s="10" t="s">
        <v>49</v>
      </c>
      <c r="I51" s="10">
        <f>RTD("cqg.rtd", ,"ContractData",A51, "Open",, "T")</f>
        <v>60.235200000000006</v>
      </c>
      <c r="J51" s="10">
        <f>RTD("cqg.rtd", ,"ContractData",A51, "High",, "T")</f>
        <v>60.2669</v>
      </c>
      <c r="K51" s="10">
        <f>RTD("cqg.rtd", ,"ContractData",A51, "Low",, "T")</f>
        <v>59.785400000000003</v>
      </c>
      <c r="L51" s="8">
        <f t="shared" si="1"/>
        <v>50</v>
      </c>
      <c r="M51" s="10" t="str">
        <f t="shared" si="0"/>
        <v>X.US.CQGUSDTWD</v>
      </c>
      <c r="N51" s="7">
        <f>IFERROR(RTD("cqg.rtd", ,"ContractData",M51, "PerCentNetLastTrade",, "T")/100,"")</f>
        <v>2.1647029718279368E-3</v>
      </c>
      <c r="O51" s="7">
        <f>IFERROR(RTD("cqg.rtd",,"StudyData",M51,"PCB","BaseType=Index,Index=1","Close","W",,"all",,,,"T")/100,"")</f>
        <v>3.6078722844180809E-3</v>
      </c>
      <c r="P51" s="7">
        <f>IFERROR(RTD("cqg.rtd",,"StudyData",M51,"PCB","BaseType=Index,Index=1","Close","M",,"all",,,,"T")/100,"")</f>
        <v>-6.3591542386185187E-3</v>
      </c>
      <c r="Q51" s="7">
        <f>IFERROR(RTD("cqg.rtd",,"StudyData",M51,"PCB","BaseType=Index,Index=1","Close","A",,"all",,,,"T")/100,"")</f>
        <v>5.4606397865208781E-2</v>
      </c>
    </row>
    <row r="52" spans="1:17" x14ac:dyDescent="0.3">
      <c r="A52" s="8" t="s">
        <v>50</v>
      </c>
      <c r="B52" s="8" t="str">
        <f>RTD("cqg.rtd", ,"ContractData",A52, "LongDescription",, "T")</f>
        <v>British Pound / Euro</v>
      </c>
      <c r="C52" s="10">
        <f>RTD("cqg.rtd", ,"ContractData",A52, "LastTrade",, "T")</f>
        <v>1.1652</v>
      </c>
      <c r="D52" s="10">
        <f>RTD("cqg.rtd", ,"ContractData",A52, "NetLastTradeToday",, "T")</f>
        <v>-1.2900000000000001E-3</v>
      </c>
      <c r="E52" s="7">
        <f>IFERROR(RTD("cqg.rtd", ,"ContractData",A52, "PerCentNetLastTrade",, "T")/100,"")</f>
        <v>-1.1058817478075251E-3</v>
      </c>
      <c r="F52" s="7">
        <f>IFERROR(RTD("cqg.rtd", ,"ContractData",A52, "PerCentNetLastTrade",, "T")/100,"")</f>
        <v>-1.1058817478075251E-3</v>
      </c>
      <c r="G52" s="10">
        <f>IFERROR(RANK(E52,$E$2:$E$443,0)+COUNTIF($E$2:E52,E52)-1,"")</f>
        <v>320</v>
      </c>
      <c r="H52" s="10" t="s">
        <v>50</v>
      </c>
      <c r="I52" s="10">
        <f>RTD("cqg.rtd", ,"ContractData",A52, "Open",, "T")</f>
        <v>1.1665700000000001</v>
      </c>
      <c r="J52" s="10">
        <f>RTD("cqg.rtd", ,"ContractData",A52, "High",, "T")</f>
        <v>1.167</v>
      </c>
      <c r="K52" s="10">
        <f>RTD("cqg.rtd", ,"ContractData",A52, "Low",, "T")</f>
        <v>1.16435</v>
      </c>
      <c r="L52" s="8">
        <f t="shared" si="1"/>
        <v>51</v>
      </c>
      <c r="M52" s="10" t="str">
        <f t="shared" si="0"/>
        <v>X.US.CQGMYRCHF</v>
      </c>
      <c r="N52" s="7">
        <f>IFERROR(RTD("cqg.rtd", ,"ContractData",M52, "PerCentNetLastTrade",, "T")/100,"")</f>
        <v>2.0920502092050207E-3</v>
      </c>
      <c r="O52" s="7">
        <f>IFERROR(RTD("cqg.rtd",,"StudyData",M52,"PCB","BaseType=Index,Index=1","Close","W",,"all",,,,"T")/100,"")</f>
        <v>3.6668412781561345E-3</v>
      </c>
      <c r="P52" s="7">
        <f>IFERROR(RTD("cqg.rtd",,"StudyData",M52,"PCB","BaseType=Index,Index=1","Close","M",,"all",,,,"T")/100,"")</f>
        <v>-3.1217481789801737E-3</v>
      </c>
      <c r="Q52" s="7">
        <f>IFERROR(RTD("cqg.rtd",,"StudyData",M52,"PCB","BaseType=Index,Index=1","Close","A",,"all",,,,"T")/100,"")</f>
        <v>4.5280960174577195E-2</v>
      </c>
    </row>
    <row r="53" spans="1:17" x14ac:dyDescent="0.3">
      <c r="A53" s="8" t="s">
        <v>51</v>
      </c>
      <c r="B53" s="8" t="str">
        <f>RTD("cqg.rtd", ,"ContractData",A53, "LongDescription",, "T")</f>
        <v>British Pound / Hong Kong Dollar</v>
      </c>
      <c r="C53" s="10">
        <f>RTD("cqg.rtd", ,"ContractData",A53, "LastTrade",, "T")</f>
        <v>9.8125500000000017</v>
      </c>
      <c r="D53" s="10">
        <f>RTD("cqg.rtd", ,"ContractData",A53, "NetLastTradeToday",, "T")</f>
        <v>-8.7400000000000012E-3</v>
      </c>
      <c r="E53" s="7">
        <f>IFERROR(RTD("cqg.rtd", ,"ContractData",A53, "PerCentNetLastTrade",, "T")/100,"")</f>
        <v>-8.8990346481979457E-4</v>
      </c>
      <c r="F53" s="7">
        <f>IFERROR(RTD("cqg.rtd", ,"ContractData",A53, "PerCentNetLastTrade",, "T")/100,"")</f>
        <v>-8.8990346481979457E-4</v>
      </c>
      <c r="G53" s="10">
        <f>IFERROR(RANK(E53,$E$2:$E$443,0)+COUNTIF($E$2:E53,E53)-1,"")</f>
        <v>309</v>
      </c>
      <c r="H53" s="10" t="s">
        <v>51</v>
      </c>
      <c r="I53" s="10">
        <f>RTD("cqg.rtd", ,"ContractData",A53, "Open",, "T")</f>
        <v>9.8213100000000004</v>
      </c>
      <c r="J53" s="10">
        <f>RTD("cqg.rtd", ,"ContractData",A53, "High",, "T")</f>
        <v>9.8291200000000014</v>
      </c>
      <c r="K53" s="10">
        <f>RTD("cqg.rtd", ,"ContractData",A53, "Low",, "T")</f>
        <v>9.797600000000001</v>
      </c>
      <c r="L53" s="8">
        <f t="shared" si="1"/>
        <v>52</v>
      </c>
      <c r="M53" s="10" t="str">
        <f t="shared" si="0"/>
        <v>X.US.CQGCHFJPY</v>
      </c>
      <c r="N53" s="7">
        <f>IFERROR(RTD("cqg.rtd", ,"ContractData",M53, "PerCentNetLastTrade",, "T")/100,"")</f>
        <v>2.0666996396523705E-3</v>
      </c>
      <c r="O53" s="7">
        <f>IFERROR(RTD("cqg.rtd",,"StudyData",M53,"PCB","BaseType=Index,Index=1","Close","W",,"all",,,,"T")/100,"")</f>
        <v>6.499574186222665E-3</v>
      </c>
      <c r="P53" s="7">
        <f>IFERROR(RTD("cqg.rtd",,"StudyData",M53,"PCB","BaseType=Index,Index=1","Close","M",,"all",,,,"T")/100,"")</f>
        <v>-8.1938074396974564E-3</v>
      </c>
      <c r="Q53" s="7">
        <f>IFERROR(RTD("cqg.rtd",,"StudyData",M53,"PCB","BaseType=Index,Index=1","Close","A",,"all",,,,"T")/100,"")</f>
        <v>1.5635536830044129E-2</v>
      </c>
    </row>
    <row r="54" spans="1:17" x14ac:dyDescent="0.3">
      <c r="A54" s="8" t="s">
        <v>52</v>
      </c>
      <c r="B54" s="8" t="str">
        <f>RTD("cqg.rtd", ,"ContractData",A54, "LongDescription",, "T")</f>
        <v>British Pound / Hungarian Forint</v>
      </c>
      <c r="C54" s="10">
        <f>RTD("cqg.rtd", ,"ContractData",A54, "LastTrade",, "T")</f>
        <v>453.22200000000004</v>
      </c>
      <c r="D54" s="10">
        <f>RTD("cqg.rtd", ,"ContractData",A54, "NetLastTradeToday",, "T")</f>
        <v>8.6000000000000007E-2</v>
      </c>
      <c r="E54" s="7">
        <f>IFERROR(RTD("cqg.rtd", ,"ContractData",A54, "PerCentNetLastTrade",, "T")/100,"")</f>
        <v>1.8978849616892057E-4</v>
      </c>
      <c r="F54" s="7">
        <f>IFERROR(RTD("cqg.rtd", ,"ContractData",A54, "PerCentNetLastTrade",, "T")/100,"")</f>
        <v>1.8978849616892057E-4</v>
      </c>
      <c r="G54" s="10">
        <f>IFERROR(RANK(E54,$E$2:$E$443,0)+COUNTIF($E$2:E54,E54)-1,"")</f>
        <v>182</v>
      </c>
      <c r="H54" s="10" t="s">
        <v>52</v>
      </c>
      <c r="I54" s="10">
        <f>RTD("cqg.rtd", ,"ContractData",A54, "Open",, "T")</f>
        <v>453.33699999999999</v>
      </c>
      <c r="J54" s="10">
        <f>RTD("cqg.rtd", ,"ContractData",A54, "High",, "T")</f>
        <v>454.05799999999999</v>
      </c>
      <c r="K54" s="10">
        <f>RTD("cqg.rtd", ,"ContractData",A54, "Low",, "T")</f>
        <v>452.11599999999999</v>
      </c>
      <c r="L54" s="8">
        <f t="shared" si="1"/>
        <v>53</v>
      </c>
      <c r="M54" s="10" t="str">
        <f t="shared" si="0"/>
        <v>X.US.CQGCNHJPY</v>
      </c>
      <c r="N54" s="7">
        <f>IFERROR(RTD("cqg.rtd", ,"ContractData",M54, "PerCentNetLastTrade",, "T")/100,"")</f>
        <v>2.0623388797750175E-3</v>
      </c>
      <c r="O54" s="7">
        <f>IFERROR(RTD("cqg.rtd",,"StudyData",M54,"PCB","BaseType=Index,Index=1","Close","W",,"all",,,,"T")/100,"")</f>
        <v>4.6522556390977531E-3</v>
      </c>
      <c r="P54" s="7">
        <f>IFERROR(RTD("cqg.rtd",,"StudyData",M54,"PCB","BaseType=Index,Index=1","Close","M",,"all",,,,"T")/100,"")</f>
        <v>-1.6379112031285857E-2</v>
      </c>
      <c r="Q54" s="7">
        <f>IFERROR(RTD("cqg.rtd",,"StudyData",M54,"PCB","BaseType=Index,Index=1","Close","A",,"all",,,,"T")/100,"")</f>
        <v>7.9965649626187213E-2</v>
      </c>
    </row>
    <row r="55" spans="1:17" x14ac:dyDescent="0.3">
      <c r="A55" s="8" t="s">
        <v>53</v>
      </c>
      <c r="B55" s="8" t="str">
        <f>RTD("cqg.rtd", ,"ContractData",A55, "LongDescription",, "T")</f>
        <v>British Pound / Indian Rupee</v>
      </c>
      <c r="C55" s="10">
        <f>RTD("cqg.rtd", ,"ContractData",A55, "LastTrade",, "T")</f>
        <v>104.71600000000001</v>
      </c>
      <c r="D55" s="10">
        <f>RTD("cqg.rtd", ,"ContractData",A55, "NetLastTradeToday",, "T")</f>
        <v>-0.14699999999999999</v>
      </c>
      <c r="E55" s="7">
        <f>IFERROR(RTD("cqg.rtd", ,"ContractData",A55, "PerCentNetLastTrade",, "T")/100,"")</f>
        <v>-1.4018290531455327E-3</v>
      </c>
      <c r="F55" s="7">
        <f>IFERROR(RTD("cqg.rtd", ,"ContractData",A55, "PerCentNetLastTrade",, "T")/100,"")</f>
        <v>-1.4018290531455327E-3</v>
      </c>
      <c r="G55" s="10">
        <f>IFERROR(RANK(E55,$E$2:$E$443,0)+COUNTIF($E$2:E55,E55)-1,"")</f>
        <v>347</v>
      </c>
      <c r="H55" s="10" t="s">
        <v>53</v>
      </c>
      <c r="I55" s="10">
        <f>RTD("cqg.rtd", ,"ContractData",A55, "Open",, "T")</f>
        <v>104.863</v>
      </c>
      <c r="J55" s="10">
        <f>RTD("cqg.rtd", ,"ContractData",A55, "High",, "T")</f>
        <v>104.999</v>
      </c>
      <c r="K55" s="10">
        <f>RTD("cqg.rtd", ,"ContractData",A55, "Low",, "T")</f>
        <v>104.63800000000001</v>
      </c>
      <c r="L55" s="8">
        <f t="shared" si="1"/>
        <v>54</v>
      </c>
      <c r="M55" s="10" t="str">
        <f t="shared" si="0"/>
        <v>X.US.CQGCADNOK</v>
      </c>
      <c r="N55" s="7">
        <f>IFERROR(RTD("cqg.rtd", ,"ContractData",M55, "PerCentNetLastTrade",, "T")/100,"")</f>
        <v>2.0534476604192921E-3</v>
      </c>
      <c r="O55" s="7">
        <f>IFERROR(RTD("cqg.rtd",,"StudyData",M55,"PCB","BaseType=Index,Index=1","Close","W",,"all",,,,"T")/100,"")</f>
        <v>-1.2587308720192322E-5</v>
      </c>
      <c r="P55" s="7">
        <f>IFERROR(RTD("cqg.rtd",,"StudyData",M55,"PCB","BaseType=Index,Index=1","Close","M",,"all",,,,"T")/100,"")</f>
        <v>-1.5414950692730817E-2</v>
      </c>
      <c r="Q55" s="7">
        <f>IFERROR(RTD("cqg.rtd",,"StudyData",M55,"PCB","BaseType=Index,Index=1","Close","A",,"all",,,,"T")/100,"")</f>
        <v>3.4253316495905663E-2</v>
      </c>
    </row>
    <row r="56" spans="1:17" x14ac:dyDescent="0.3">
      <c r="A56" s="8" t="s">
        <v>54</v>
      </c>
      <c r="B56" s="8" t="str">
        <f>RTD("cqg.rtd", ,"ContractData",A56, "LongDescription",, "T")</f>
        <v>British Pound / Indonesian Rupiah</v>
      </c>
      <c r="C56" s="10">
        <f>RTD("cqg.rtd", ,"ContractData",A56, "LastTrade",, "T")</f>
        <v>20143.03</v>
      </c>
      <c r="D56" s="10">
        <f>RTD("cqg.rtd", ,"ContractData",A56, "NetLastTradeToday",, "T")</f>
        <v>3.85</v>
      </c>
      <c r="E56" s="7">
        <f>IFERROR(RTD("cqg.rtd", ,"ContractData",A56, "PerCentNetLastTrade",, "T")/100,"")</f>
        <v>1.9116965040284661E-4</v>
      </c>
      <c r="F56" s="7">
        <f>IFERROR(RTD("cqg.rtd", ,"ContractData",A56, "PerCentNetLastTrade",, "T")/100,"")</f>
        <v>1.9116965040284661E-4</v>
      </c>
      <c r="G56" s="10">
        <f>IFERROR(RANK(E56,$E$2:$E$443,0)+COUNTIF($E$2:E56,E56)-1,"")</f>
        <v>181</v>
      </c>
      <c r="H56" s="10" t="s">
        <v>54</v>
      </c>
      <c r="I56" s="10">
        <f>RTD("cqg.rtd", ,"ContractData",A56, "Open",, "T")</f>
        <v>20139.18</v>
      </c>
      <c r="J56" s="10">
        <f>RTD("cqg.rtd", ,"ContractData",A56, "High",, "T")</f>
        <v>20174.11</v>
      </c>
      <c r="K56" s="10">
        <f>RTD("cqg.rtd", ,"ContractData",A56, "Low",, "T")</f>
        <v>20113.55</v>
      </c>
      <c r="L56" s="8">
        <f t="shared" si="1"/>
        <v>55</v>
      </c>
      <c r="M56" s="10" t="str">
        <f t="shared" si="0"/>
        <v>X.US.CQGMXNCHF</v>
      </c>
      <c r="N56" s="7">
        <f>IFERROR(RTD("cqg.rtd", ,"ContractData",M56, "PerCentNetLastTrade",, "T")/100,"")</f>
        <v>2.0487986589681506E-3</v>
      </c>
      <c r="O56" s="7">
        <f>IFERROR(RTD("cqg.rtd",,"StudyData",M56,"PCB","BaseType=Index,Index=1","Close","W",,"all",,,,"T")/100,"")</f>
        <v>8.0569608394228925E-3</v>
      </c>
      <c r="P56" s="7">
        <f>IFERROR(RTD("cqg.rtd",,"StudyData",M56,"PCB","BaseType=Index,Index=1","Close","M",,"all",,,,"T")/100,"")</f>
        <v>2.9828486204325206E-3</v>
      </c>
      <c r="Q56" s="7">
        <f>IFERROR(RTD("cqg.rtd",,"StudyData",M56,"PCB","BaseType=Index,Index=1","Close","A",,"all",,,,"T")/100,"")</f>
        <v>8.5333871293120922E-2</v>
      </c>
    </row>
    <row r="57" spans="1:17" x14ac:dyDescent="0.3">
      <c r="A57" s="8" t="s">
        <v>55</v>
      </c>
      <c r="B57" s="8" t="str">
        <f>RTD("cqg.rtd", ,"ContractData",A57, "LongDescription",, "T")</f>
        <v>British Pound / Israeli New Sheqel</v>
      </c>
      <c r="C57" s="10">
        <f>RTD("cqg.rtd", ,"ContractData",A57, "LastTrade",, "T")</f>
        <v>4.6649500000000002</v>
      </c>
      <c r="D57" s="10">
        <f>RTD("cqg.rtd", ,"ContractData",A57, "NetLastTradeToday",, "T")</f>
        <v>-3.0000000000000001E-3</v>
      </c>
      <c r="E57" s="7">
        <f>IFERROR(RTD("cqg.rtd", ,"ContractData",A57, "PerCentNetLastTrade",, "T")/100,"")</f>
        <v>-6.4268040574556276E-4</v>
      </c>
      <c r="F57" s="7">
        <f>IFERROR(RTD("cqg.rtd", ,"ContractData",A57, "PerCentNetLastTrade",, "T")/100,"")</f>
        <v>-6.4268040574556276E-4</v>
      </c>
      <c r="G57" s="10">
        <f>IFERROR(RANK(E57,$E$2:$E$443,0)+COUNTIF($E$2:E57,E57)-1,"")</f>
        <v>294</v>
      </c>
      <c r="H57" s="10" t="s">
        <v>55</v>
      </c>
      <c r="I57" s="10">
        <f>RTD("cqg.rtd", ,"ContractData",A57, "Open",, "T")</f>
        <v>4.6679500000000003</v>
      </c>
      <c r="J57" s="10">
        <f>RTD("cqg.rtd", ,"ContractData",A57, "High",, "T")</f>
        <v>4.6932</v>
      </c>
      <c r="K57" s="10">
        <f>RTD("cqg.rtd", ,"ContractData",A57, "Low",, "T")</f>
        <v>4.6464000000000008</v>
      </c>
      <c r="L57" s="8">
        <f t="shared" si="1"/>
        <v>56</v>
      </c>
      <c r="M57" s="10" t="str">
        <f t="shared" si="0"/>
        <v>X.US.CQGSGDJPY</v>
      </c>
      <c r="N57" s="7">
        <f>IFERROR(RTD("cqg.rtd", ,"ContractData",M57, "PerCentNetLastTrade",, "T")/100,"")</f>
        <v>2.0195102248680733E-3</v>
      </c>
      <c r="O57" s="7">
        <f>IFERROR(RTD("cqg.rtd",,"StudyData",M57,"PCB","BaseType=Index,Index=1","Close","W",,"all",,,,"T")/100,"")</f>
        <v>6.0653613209792944E-3</v>
      </c>
      <c r="P57" s="7">
        <f>IFERROR(RTD("cqg.rtd",,"StudyData",M57,"PCB","BaseType=Index,Index=1","Close","M",,"all",,,,"T")/100,"")</f>
        <v>-1.2102114840239932E-2</v>
      </c>
      <c r="Q57" s="7">
        <f>IFERROR(RTD("cqg.rtd",,"StudyData",M57,"PCB","BaseType=Index,Index=1","Close","A",,"all",,,,"T")/100,"")</f>
        <v>6.7620286085825695E-2</v>
      </c>
    </row>
    <row r="58" spans="1:17" x14ac:dyDescent="0.3">
      <c r="A58" s="8" t="s">
        <v>56</v>
      </c>
      <c r="B58" s="8" t="str">
        <f>RTD("cqg.rtd", ,"ContractData",A58, "LongDescription",, "T")</f>
        <v>British Pound / Japanese Yen</v>
      </c>
      <c r="C58" s="10">
        <f>RTD("cqg.rtd", ,"ContractData",A58, "LastTrade",, "T")</f>
        <v>193.71299999999999</v>
      </c>
      <c r="D58" s="10">
        <f>RTD("cqg.rtd", ,"ContractData",A58, "NetLastTradeToday",, "T")</f>
        <v>0.376</v>
      </c>
      <c r="E58" s="7">
        <f>IFERROR(RTD("cqg.rtd", ,"ContractData",A58, "PerCentNetLastTrade",, "T")/100,"")</f>
        <v>1.9447907022453023E-3</v>
      </c>
      <c r="F58" s="7">
        <f>IFERROR(RTD("cqg.rtd", ,"ContractData",A58, "PerCentNetLastTrade",, "T")/100,"")</f>
        <v>1.9447907022453023E-3</v>
      </c>
      <c r="G58" s="10">
        <f>IFERROR(RANK(E58,$E$2:$E$443,0)+COUNTIF($E$2:E58,E58)-1,"")</f>
        <v>58</v>
      </c>
      <c r="H58" s="10" t="s">
        <v>56</v>
      </c>
      <c r="I58" s="10">
        <f>RTD("cqg.rtd", ,"ContractData",A58, "Open",, "T")</f>
        <v>193.33700000000002</v>
      </c>
      <c r="J58" s="10">
        <f>RTD("cqg.rtd", ,"ContractData",A58, "High",, "T")</f>
        <v>194.136</v>
      </c>
      <c r="K58" s="10">
        <f>RTD("cqg.rtd", ,"ContractData",A58, "Low",, "T")</f>
        <v>192.99299999999999</v>
      </c>
      <c r="L58" s="8">
        <f t="shared" si="1"/>
        <v>57</v>
      </c>
      <c r="M58" s="10" t="str">
        <f t="shared" si="0"/>
        <v>X.US.CQGUSDMKD</v>
      </c>
      <c r="N58" s="7">
        <f>IFERROR(RTD("cqg.rtd", ,"ContractData",M58, "PerCentNetLastTrade",, "T")/100,"")</f>
        <v>1.9605097325304578E-3</v>
      </c>
      <c r="O58" s="7">
        <f>IFERROR(RTD("cqg.rtd",,"StudyData",M58,"PCB","BaseType=Index,Index=1","Close","W",,"all",,,,"T")/100,"")</f>
        <v>1.2682030874185157E-3</v>
      </c>
      <c r="P58" s="7">
        <f>IFERROR(RTD("cqg.rtd",,"StudyData",M58,"PCB","BaseType=Index,Index=1","Close","M",,"all",,,,"T")/100,"")</f>
        <v>-3.828750435085257E-3</v>
      </c>
      <c r="Q58" s="7">
        <f>IFERROR(RTD("cqg.rtd",,"StudyData",M58,"PCB","BaseType=Index,Index=1","Close","A",,"all",,,,"T")/100,"")</f>
        <v>2.931127495054851E-2</v>
      </c>
    </row>
    <row r="59" spans="1:17" x14ac:dyDescent="0.3">
      <c r="A59" s="8" t="s">
        <v>57</v>
      </c>
      <c r="B59" s="8" t="str">
        <f>RTD("cqg.rtd", ,"ContractData",A59, "LongDescription",, "T")</f>
        <v>British Pound / Kuwaiti Dinar</v>
      </c>
      <c r="C59" s="10">
        <f>RTD("cqg.rtd", ,"ContractData",A59, "LastTrade",, "T")</f>
        <v>0.38571000000000005</v>
      </c>
      <c r="D59" s="10">
        <f>RTD("cqg.rtd", ,"ContractData",A59, "NetLastTradeToday",, "T")</f>
        <v>-4.5000000000000004E-4</v>
      </c>
      <c r="E59" s="7">
        <f>IFERROR(RTD("cqg.rtd", ,"ContractData",A59, "PerCentNetLastTrade",, "T")/100,"")</f>
        <v>-1.1653200745804849E-3</v>
      </c>
      <c r="F59" s="7">
        <f>IFERROR(RTD("cqg.rtd", ,"ContractData",A59, "PerCentNetLastTrade",, "T")/100,"")</f>
        <v>-1.1653200745804849E-3</v>
      </c>
      <c r="G59" s="10">
        <f>IFERROR(RANK(E59,$E$2:$E$443,0)+COUNTIF($E$2:E59,E59)-1,"")</f>
        <v>323</v>
      </c>
      <c r="H59" s="10" t="s">
        <v>57</v>
      </c>
      <c r="I59" s="10">
        <f>RTD("cqg.rtd", ,"ContractData",A59, "Open",, "T")</f>
        <v>0.38616000000000006</v>
      </c>
      <c r="J59" s="10">
        <f>RTD("cqg.rtd", ,"ContractData",A59, "High",, "T")</f>
        <v>0.38690000000000002</v>
      </c>
      <c r="K59" s="10">
        <f>RTD("cqg.rtd", ,"ContractData",A59, "Low",, "T")</f>
        <v>0.38519000000000003</v>
      </c>
      <c r="L59" s="8">
        <f t="shared" si="1"/>
        <v>58</v>
      </c>
      <c r="M59" s="10" t="str">
        <f t="shared" si="0"/>
        <v>X.US.CQGGBPJPY</v>
      </c>
      <c r="N59" s="7">
        <f>IFERROR(RTD("cqg.rtd", ,"ContractData",M59, "PerCentNetLastTrade",, "T")/100,"")</f>
        <v>1.9447907022453023E-3</v>
      </c>
      <c r="O59" s="7">
        <f>IFERROR(RTD("cqg.rtd",,"StudyData",M59,"PCB","BaseType=Index,Index=1","Close","W",,"all",,,,"T")/100,"")</f>
        <v>8.8903471766506974E-3</v>
      </c>
      <c r="P59" s="7">
        <f>IFERROR(RTD("cqg.rtd",,"StudyData",M59,"PCB","BaseType=Index,Index=1","Close","M",,"all",,,,"T")/100,"")</f>
        <v>-1.7258960505288867E-2</v>
      </c>
      <c r="Q59" s="7">
        <f>IFERROR(RTD("cqg.rtd",,"StudyData",M59,"PCB","BaseType=Index,Index=1","Close","A",,"all",,,,"T")/100,"")</f>
        <v>7.8826458155815071E-2</v>
      </c>
    </row>
    <row r="60" spans="1:17" x14ac:dyDescent="0.3">
      <c r="A60" s="8" t="s">
        <v>58</v>
      </c>
      <c r="B60" s="8" t="str">
        <f>RTD("cqg.rtd", ,"ContractData",A60, "LongDescription",, "T")</f>
        <v>British Pound / Malaysian Ringgit</v>
      </c>
      <c r="C60" s="10">
        <f>RTD("cqg.rtd", ,"ContractData",A60, "LastTrade",, "T")</f>
        <v>5.9461600000000008</v>
      </c>
      <c r="D60" s="10">
        <f>RTD("cqg.rtd", ,"ContractData",A60, "NetLastTradeToday",, "T")</f>
        <v>-8.4600000000000005E-3</v>
      </c>
      <c r="E60" s="7">
        <f>IFERROR(RTD("cqg.rtd", ,"ContractData",A60, "PerCentNetLastTrade",, "T")/100,"")</f>
        <v>-1.4207455723455064E-3</v>
      </c>
      <c r="F60" s="7">
        <f>IFERROR(RTD("cqg.rtd", ,"ContractData",A60, "PerCentNetLastTrade",, "T")/100,"")</f>
        <v>-1.4207455723455064E-3</v>
      </c>
      <c r="G60" s="10">
        <f>IFERROR(RANK(E60,$E$2:$E$443,0)+COUNTIF($E$2:E60,E60)-1,"")</f>
        <v>350</v>
      </c>
      <c r="H60" s="10" t="s">
        <v>58</v>
      </c>
      <c r="I60" s="10">
        <f>RTD("cqg.rtd", ,"ContractData",A60, "Open",, "T")</f>
        <v>5.9546200000000002</v>
      </c>
      <c r="J60" s="10">
        <f>RTD("cqg.rtd", ,"ContractData",A60, "High",, "T")</f>
        <v>5.9603300000000008</v>
      </c>
      <c r="K60" s="10">
        <f>RTD("cqg.rtd", ,"ContractData",A60, "Low",, "T")</f>
        <v>5.9376000000000007</v>
      </c>
      <c r="L60" s="8">
        <f t="shared" si="1"/>
        <v>59</v>
      </c>
      <c r="M60" s="10" t="str">
        <f t="shared" si="0"/>
        <v>X.US.CQGMYRKRW</v>
      </c>
      <c r="N60" s="7">
        <f>IFERROR(RTD("cqg.rtd", ,"ContractData",M60, "PerCentNetLastTrade",, "T")/100,"")</f>
        <v>1.943695748689928E-3</v>
      </c>
      <c r="O60" s="7">
        <f>IFERROR(RTD("cqg.rtd",,"StudyData",M60,"PCB","BaseType=Index,Index=1","Close","W",,"all",,,,"T")/100,"")</f>
        <v>1.9401931103915694E-3</v>
      </c>
      <c r="P60" s="7">
        <f>IFERROR(RTD("cqg.rtd",,"StudyData",M60,"PCB","BaseType=Index,Index=1","Close","M",,"all",,,,"T")/100,"")</f>
        <v>-1.3957600820185424E-2</v>
      </c>
      <c r="Q60" s="7">
        <f>IFERROR(RTD("cqg.rtd",,"StudyData",M60,"PCB","BaseType=Index,Index=1","Close","A",,"all",,,,"T")/100,"")</f>
        <v>1.609175027475445E-2</v>
      </c>
    </row>
    <row r="61" spans="1:17" x14ac:dyDescent="0.3">
      <c r="A61" s="8" t="s">
        <v>59</v>
      </c>
      <c r="B61" s="8" t="str">
        <f>RTD("cqg.rtd", ,"ContractData",A61, "LongDescription",, "T")</f>
        <v>British Pound / Mexican Peso</v>
      </c>
      <c r="C61" s="10">
        <f>RTD("cqg.rtd", ,"ContractData",A61, "LastTrade",, "T")</f>
        <v>21.154300000000003</v>
      </c>
      <c r="D61" s="10">
        <f>RTD("cqg.rtd", ,"ContractData",A61, "NetLastTradeToday",, "T")</f>
        <v>-5.1000000000000004E-2</v>
      </c>
      <c r="E61" s="7">
        <f>IFERROR(RTD("cqg.rtd", ,"ContractData",A61, "PerCentNetLastTrade",, "T")/100,"")</f>
        <v>-2.4050591125803454E-3</v>
      </c>
      <c r="F61" s="7">
        <f>IFERROR(RTD("cqg.rtd", ,"ContractData",A61, "PerCentNetLastTrade",, "T")/100,"")</f>
        <v>-2.4050591125803454E-3</v>
      </c>
      <c r="G61" s="10">
        <f>IFERROR(RANK(E61,$E$2:$E$443,0)+COUNTIF($E$2:E61,E61)-1,"")</f>
        <v>386</v>
      </c>
      <c r="H61" s="10" t="s">
        <v>59</v>
      </c>
      <c r="I61" s="10">
        <f>RTD("cqg.rtd", ,"ContractData",A61, "Open",, "T")</f>
        <v>21.203200000000002</v>
      </c>
      <c r="J61" s="10">
        <f>RTD("cqg.rtd", ,"ContractData",A61, "High",, "T")</f>
        <v>21.243400000000001</v>
      </c>
      <c r="K61" s="10">
        <f>RTD("cqg.rtd", ,"ContractData",A61, "Low",, "T")</f>
        <v>21.135300000000001</v>
      </c>
      <c r="L61" s="8">
        <f t="shared" si="1"/>
        <v>60</v>
      </c>
      <c r="M61" s="10" t="str">
        <f t="shared" si="0"/>
        <v>X.US.CQGUSDIDR</v>
      </c>
      <c r="N61" s="7">
        <f>IFERROR(RTD("cqg.rtd", ,"ContractData",M61, "PerCentNetLastTrade",, "T")/100,"")</f>
        <v>1.9032761310452417E-3</v>
      </c>
      <c r="O61" s="7">
        <f>IFERROR(RTD("cqg.rtd",,"StudyData",M61,"PCB","BaseType=Index,Index=1","Close","W",,"all",,,,"T")/100,"")</f>
        <v>-1.7719472767968166E-3</v>
      </c>
      <c r="P61" s="7">
        <f>IFERROR(RTD("cqg.rtd",,"StudyData",M61,"PCB","BaseType=Index,Index=1","Close","M",,"all",,,,"T")/100,"")</f>
        <v>-1.2576875768757687E-2</v>
      </c>
      <c r="Q61" s="7">
        <f>IFERROR(RTD("cqg.rtd",,"StudyData",M61,"PCB","BaseType=Index,Index=1","Close","A",,"all",,,,"T")/100,"")</f>
        <v>4.276807170227967E-2</v>
      </c>
    </row>
    <row r="62" spans="1:17" x14ac:dyDescent="0.3">
      <c r="A62" s="8" t="s">
        <v>60</v>
      </c>
      <c r="B62" s="8" t="str">
        <f>RTD("cqg.rtd", ,"ContractData",A62, "LongDescription",, "T")</f>
        <v>British Pound / New Zealand Dollar</v>
      </c>
      <c r="C62" s="10">
        <f>RTD("cqg.rtd", ,"ContractData",A62, "LastTrade",, "T")</f>
        <v>2.08704</v>
      </c>
      <c r="D62" s="10">
        <f>RTD("cqg.rtd", ,"ContractData",A62, "NetLastTradeToday",, "T")</f>
        <v>-3.4000000000000002E-3</v>
      </c>
      <c r="E62" s="7">
        <f>IFERROR(RTD("cqg.rtd", ,"ContractData",A62, "PerCentNetLastTrade",, "T")/100,"")</f>
        <v>-1.6264518474579514E-3</v>
      </c>
      <c r="F62" s="7">
        <f>IFERROR(RTD("cqg.rtd", ,"ContractData",A62, "PerCentNetLastTrade",, "T")/100,"")</f>
        <v>-1.6264518474579514E-3</v>
      </c>
      <c r="G62" s="10">
        <f>IFERROR(RANK(E62,$E$2:$E$443,0)+COUNTIF($E$2:E62,E62)-1,"")</f>
        <v>362</v>
      </c>
      <c r="H62" s="10" t="s">
        <v>60</v>
      </c>
      <c r="I62" s="10">
        <f>RTD("cqg.rtd", ,"ContractData",A62, "Open",, "T")</f>
        <v>2.08995</v>
      </c>
      <c r="J62" s="10">
        <f>RTD("cqg.rtd", ,"ContractData",A62, "High",, "T")</f>
        <v>2.09131</v>
      </c>
      <c r="K62" s="10">
        <f>RTD("cqg.rtd", ,"ContractData",A62, "Low",, "T")</f>
        <v>2.0858400000000001</v>
      </c>
      <c r="L62" s="8">
        <f t="shared" si="1"/>
        <v>61</v>
      </c>
      <c r="M62" s="10" t="str">
        <f t="shared" si="0"/>
        <v>X.US.CQGCADTHB</v>
      </c>
      <c r="N62" s="7">
        <f>IFERROR(RTD("cqg.rtd", ,"ContractData",M62, "PerCentNetLastTrade",, "T")/100,"")</f>
        <v>1.8857187489539282E-3</v>
      </c>
      <c r="O62" s="7">
        <f>IFERROR(RTD("cqg.rtd",,"StudyData",M62,"PCB","BaseType=Index,Index=1","Close","W",,"all",,,,"T")/100,"")</f>
        <v>3.7673415089487907E-3</v>
      </c>
      <c r="P62" s="7">
        <f>IFERROR(RTD("cqg.rtd",,"StudyData",M62,"PCB","BaseType=Index,Index=1","Close","M",,"all",,,,"T")/100,"")</f>
        <v>-2.3518082998463443E-3</v>
      </c>
      <c r="Q62" s="7">
        <f>IFERROR(RTD("cqg.rtd",,"StudyData",M62,"PCB","BaseType=Index,Index=1","Close","A",,"all",,,,"T")/100,"")</f>
        <v>3.7634822804314343E-2</v>
      </c>
    </row>
    <row r="63" spans="1:17" x14ac:dyDescent="0.3">
      <c r="A63" s="8" t="s">
        <v>61</v>
      </c>
      <c r="B63" s="8" t="str">
        <f>RTD("cqg.rtd", ,"ContractData",A63, "LongDescription",, "T")</f>
        <v>British Pound / Nigerian Naira</v>
      </c>
      <c r="C63" s="10">
        <f>RTD("cqg.rtd", ,"ContractData",A63, "LastTrade",, "T")</f>
        <v>1733.18</v>
      </c>
      <c r="D63" s="10">
        <f>RTD("cqg.rtd", ,"ContractData",A63, "NetLastTradeToday",, "T")</f>
        <v>-7.92</v>
      </c>
      <c r="E63" s="7">
        <f>IFERROR(RTD("cqg.rtd", ,"ContractData",A63, "PerCentNetLastTrade",, "T")/100,"")</f>
        <v>-4.5488484291539835E-3</v>
      </c>
      <c r="F63" s="7">
        <f>IFERROR(RTD("cqg.rtd", ,"ContractData",A63, "PerCentNetLastTrade",, "T")/100,"")</f>
        <v>-4.5488484291539835E-3</v>
      </c>
      <c r="G63" s="10">
        <f>IFERROR(RANK(E63,$E$2:$E$443,0)+COUNTIF($E$2:E63,E63)-1,"")</f>
        <v>415</v>
      </c>
      <c r="H63" s="10" t="s">
        <v>61</v>
      </c>
      <c r="I63" s="10">
        <f>RTD("cqg.rtd", ,"ContractData",A63, "Open",, "T")</f>
        <v>1741.1000000000001</v>
      </c>
      <c r="J63" s="10">
        <f>RTD("cqg.rtd", ,"ContractData",A63, "High",, "T")</f>
        <v>1742.3</v>
      </c>
      <c r="K63" s="10">
        <f>RTD("cqg.rtd", ,"ContractData",A63, "Low",, "T")</f>
        <v>1730.52</v>
      </c>
      <c r="L63" s="8">
        <f t="shared" si="1"/>
        <v>62</v>
      </c>
      <c r="M63" s="10" t="str">
        <f t="shared" si="0"/>
        <v>X.US.CQGEURKRW</v>
      </c>
      <c r="N63" s="7">
        <f>IFERROR(RTD("cqg.rtd", ,"ContractData",M63, "PerCentNetLastTrade",, "T")/100,"")</f>
        <v>1.8699078402564446E-3</v>
      </c>
      <c r="O63" s="7">
        <f>IFERROR(RTD("cqg.rtd",,"StudyData",M63,"PCB","BaseType=Index,Index=1","Close","W",,"all",,,,"T")/100,"")</f>
        <v>2.323023631111983E-3</v>
      </c>
      <c r="P63" s="7">
        <f>IFERROR(RTD("cqg.rtd",,"StudyData",M63,"PCB","BaseType=Index,Index=1","Close","M",,"all",,,,"T")/100,"")</f>
        <v>-1.0452289863308435E-2</v>
      </c>
      <c r="Q63" s="7">
        <f>IFERROR(RTD("cqg.rtd",,"StudyData",M63,"PCB","BaseType=Index,Index=1","Close","A",,"all",,,,"T")/100,"")</f>
        <v>2.3973537750708731E-2</v>
      </c>
    </row>
    <row r="64" spans="1:17" x14ac:dyDescent="0.3">
      <c r="A64" s="8" t="s">
        <v>62</v>
      </c>
      <c r="B64" s="8" t="str">
        <f>RTD("cqg.rtd", ,"ContractData",A64, "LongDescription",, "T")</f>
        <v>British Pound / Norwegian Krone</v>
      </c>
      <c r="C64" s="10">
        <f>RTD("cqg.rtd", ,"ContractData",A64, "LastTrade",, "T")</f>
        <v>13.633630000000002</v>
      </c>
      <c r="D64" s="10">
        <f>RTD("cqg.rtd", ,"ContractData",A64, "NetLastTradeToday",, "T")</f>
        <v>2.5120000000000003E-2</v>
      </c>
      <c r="E64" s="7">
        <f>IFERROR(RTD("cqg.rtd", ,"ContractData",A64, "PerCentNetLastTrade",, "T")/100,"")</f>
        <v>1.8459037763869815E-3</v>
      </c>
      <c r="F64" s="7">
        <f>IFERROR(RTD("cqg.rtd", ,"ContractData",A64, "PerCentNetLastTrade",, "T")/100,"")</f>
        <v>1.8459037763869815E-3</v>
      </c>
      <c r="G64" s="10">
        <f>IFERROR(RANK(E64,$E$2:$E$443,0)+COUNTIF($E$2:E64,E64)-1,"")</f>
        <v>63</v>
      </c>
      <c r="H64" s="10" t="s">
        <v>62</v>
      </c>
      <c r="I64" s="10">
        <f>RTD("cqg.rtd", ,"ContractData",A64, "Open",, "T")</f>
        <v>13.608510000000001</v>
      </c>
      <c r="J64" s="10">
        <f>RTD("cqg.rtd", ,"ContractData",A64, "High",, "T")</f>
        <v>13.636900000000001</v>
      </c>
      <c r="K64" s="10">
        <f>RTD("cqg.rtd", ,"ContractData",A64, "Low",, "T")</f>
        <v>13.59144</v>
      </c>
      <c r="L64" s="8">
        <f t="shared" si="1"/>
        <v>63</v>
      </c>
      <c r="M64" s="10" t="str">
        <f t="shared" si="0"/>
        <v>X.US.CQGGBPNOK</v>
      </c>
      <c r="N64" s="7">
        <f>IFERROR(RTD("cqg.rtd", ,"ContractData",M64, "PerCentNetLastTrade",, "T")/100,"")</f>
        <v>1.8459037763869815E-3</v>
      </c>
      <c r="O64" s="7">
        <f>IFERROR(RTD("cqg.rtd",,"StudyData",M64,"PCB","BaseType=Index,Index=1","Close","W",,"all",,,,"T")/100,"")</f>
        <v>-5.2269814878350466E-4</v>
      </c>
      <c r="P64" s="7">
        <f>IFERROR(RTD("cqg.rtd",,"StudyData",M64,"PCB","BaseType=Index,Index=1","Close","M",,"all",,,,"T")/100,"")</f>
        <v>-1.8049254441909891E-2</v>
      </c>
      <c r="Q64" s="7">
        <f>IFERROR(RTD("cqg.rtd",,"StudyData",M64,"PCB","BaseType=Index,Index=1","Close","A",,"all",,,,"T")/100,"")</f>
        <v>5.2269920656972738E-2</v>
      </c>
    </row>
    <row r="65" spans="1:17" x14ac:dyDescent="0.3">
      <c r="A65" s="8" t="s">
        <v>63</v>
      </c>
      <c r="B65" s="8" t="str">
        <f>RTD("cqg.rtd", ,"ContractData",A65, "LongDescription",, "T")</f>
        <v>British Pound / Peruvian Nuevo Sol</v>
      </c>
      <c r="C65" s="10">
        <f>RTD("cqg.rtd", ,"ContractData",A65, "LastTrade",, "T")</f>
        <v>4.6793000000000005</v>
      </c>
      <c r="D65" s="10">
        <f>RTD("cqg.rtd", ,"ContractData",A65, "NetLastTradeToday",, "T")</f>
        <v>-6.5000000000000006E-3</v>
      </c>
      <c r="E65" s="7">
        <f>IFERROR(RTD("cqg.rtd", ,"ContractData",A65, "PerCentNetLastTrade",, "T")/100,"")</f>
        <v>-1.3871697468948738E-3</v>
      </c>
      <c r="F65" s="7">
        <f>IFERROR(RTD("cqg.rtd", ,"ContractData",A65, "PerCentNetLastTrade",, "T")/100,"")</f>
        <v>-1.3871697468948738E-3</v>
      </c>
      <c r="G65" s="10">
        <f>IFERROR(RANK(E65,$E$2:$E$443,0)+COUNTIF($E$2:E65,E65)-1,"")</f>
        <v>346</v>
      </c>
      <c r="H65" s="10" t="s">
        <v>63</v>
      </c>
      <c r="I65" s="10">
        <f>RTD("cqg.rtd", ,"ContractData",A65, "Open",, "T")</f>
        <v>4.6858000000000004</v>
      </c>
      <c r="J65" s="10">
        <f>RTD("cqg.rtd", ,"ContractData",A65, "High",, "T")</f>
        <v>4.6880000000000006</v>
      </c>
      <c r="K65" s="10">
        <f>RTD("cqg.rtd", ,"ContractData",A65, "Low",, "T")</f>
        <v>4.6783000000000001</v>
      </c>
      <c r="L65" s="8">
        <f t="shared" si="1"/>
        <v>64</v>
      </c>
      <c r="M65" s="10" t="str">
        <f t="shared" si="0"/>
        <v>X.US.CQGBRLIDR</v>
      </c>
      <c r="N65" s="7">
        <f>IFERROR(RTD("cqg.rtd", ,"ContractData",M65, "PerCentNetLastTrade",, "T")/100,"")</f>
        <v>1.8349784864591242E-3</v>
      </c>
      <c r="O65" s="7">
        <f>IFERROR(RTD("cqg.rtd",,"StudyData",M65,"PCB","BaseType=Index,Index=1","Close","W",,"all",,,,"T")/100,"")</f>
        <v>-1.4505549949545627E-3</v>
      </c>
      <c r="P65" s="7">
        <f>IFERROR(RTD("cqg.rtd",,"StudyData",M65,"PCB","BaseType=Index,Index=1","Close","M",,"all",,,,"T")/100,"")</f>
        <v>1.082133622753538E-2</v>
      </c>
      <c r="Q65" s="7">
        <f>IFERROR(RTD("cqg.rtd",,"StudyData",M65,"PCB","BaseType=Index,Index=1","Close","A",,"all",,,,"T")/100,"")</f>
        <v>-2.4257316573732214E-3</v>
      </c>
    </row>
    <row r="66" spans="1:17" x14ac:dyDescent="0.3">
      <c r="A66" s="8" t="s">
        <v>64</v>
      </c>
      <c r="B66" s="8" t="str">
        <f>RTD("cqg.rtd", ,"ContractData",A66, "LongDescription",, "T")</f>
        <v>British Pound / Philippinian Peso</v>
      </c>
      <c r="C66" s="10">
        <f>RTD("cqg.rtd", ,"ContractData",A66, "LastTrade",, "T")</f>
        <v>71.818700000000007</v>
      </c>
      <c r="D66" s="10">
        <f>RTD("cqg.rtd", ,"ContractData",A66, "NetLastTradeToday",, "T")</f>
        <v>-9.4100000000000003E-2</v>
      </c>
      <c r="E66" s="7">
        <f>IFERROR(RTD("cqg.rtd", ,"ContractData",A66, "PerCentNetLastTrade",, "T")/100,"")</f>
        <v>-1.3085292187204503E-3</v>
      </c>
      <c r="F66" s="7">
        <f>IFERROR(RTD("cqg.rtd", ,"ContractData",A66, "PerCentNetLastTrade",, "T")/100,"")</f>
        <v>-1.3085292187204503E-3</v>
      </c>
      <c r="G66" s="10">
        <f>IFERROR(RANK(E66,$E$2:$E$443,0)+COUNTIF($E$2:E66,E66)-1,"")</f>
        <v>338</v>
      </c>
      <c r="H66" s="10" t="s">
        <v>64</v>
      </c>
      <c r="I66" s="10">
        <f>RTD("cqg.rtd", ,"ContractData",A66, "Open",, "T")</f>
        <v>71.9191</v>
      </c>
      <c r="J66" s="10">
        <f>RTD("cqg.rtd", ,"ContractData",A66, "High",, "T")</f>
        <v>72.0381</v>
      </c>
      <c r="K66" s="10">
        <f>RTD("cqg.rtd", ,"ContractData",A66, "Low",, "T")</f>
        <v>71.709800000000001</v>
      </c>
      <c r="L66" s="8">
        <f t="shared" si="1"/>
        <v>65</v>
      </c>
      <c r="M66" s="10" t="str">
        <f t="shared" si="0"/>
        <v>X.US.CQGCNYJPY</v>
      </c>
      <c r="N66" s="7">
        <f>IFERROR(RTD("cqg.rtd", ,"ContractData",M66, "PerCentNetLastTrade",, "T")/100,"")</f>
        <v>1.8258426966292136E-3</v>
      </c>
      <c r="O66" s="7">
        <f>IFERROR(RTD("cqg.rtd",,"StudyData",M66,"PCB","BaseType=Index,Index=1","Close","W",,"all",,,,"T")/100,"")</f>
        <v>1.234743116661932E-2</v>
      </c>
      <c r="P66" s="7">
        <f>IFERROR(RTD("cqg.rtd",,"StudyData",M66,"PCB","BaseType=Index,Index=1","Close","M",,"all",,,,"T")/100,"")</f>
        <v>-1.8124254381939965E-2</v>
      </c>
      <c r="Q66" s="7">
        <f>IFERROR(RTD("cqg.rtd",,"StudyData",M66,"PCB","BaseType=Index,Index=1","Close","A",,"all",,,,"T")/100,"")</f>
        <v>7.6787601268052119E-2</v>
      </c>
    </row>
    <row r="67" spans="1:17" x14ac:dyDescent="0.3">
      <c r="A67" s="8" t="s">
        <v>65</v>
      </c>
      <c r="B67" s="8" t="str">
        <f>RTD("cqg.rtd", ,"ContractData",A67, "LongDescription",, "T")</f>
        <v>British Pound / Polish Zloty</v>
      </c>
      <c r="C67" s="10">
        <f>RTD("cqg.rtd", ,"ContractData",A67, "LastTrade",, "T")</f>
        <v>5.0245100000000003</v>
      </c>
      <c r="D67" s="10">
        <f>RTD("cqg.rtd", ,"ContractData",A67, "NetLastTradeToday",, "T")</f>
        <v>-1E-4</v>
      </c>
      <c r="E67" s="7">
        <f>IFERROR(RTD("cqg.rtd", ,"ContractData",A67, "PerCentNetLastTrade",, "T")/100,"")</f>
        <v>-1.9902042148544864E-5</v>
      </c>
      <c r="F67" s="7">
        <f>IFERROR(RTD("cqg.rtd", ,"ContractData",A67, "PerCentNetLastTrade",, "T")/100,"")</f>
        <v>-1.9902042148544864E-5</v>
      </c>
      <c r="G67" s="10">
        <f>IFERROR(RANK(E67,$E$2:$E$443,0)+COUNTIF($E$2:E67,E67)-1,"")</f>
        <v>241</v>
      </c>
      <c r="H67" s="10" t="s">
        <v>65</v>
      </c>
      <c r="I67" s="10">
        <f>RTD("cqg.rtd", ,"ContractData",A67, "Open",, "T")</f>
        <v>5.0244400000000002</v>
      </c>
      <c r="J67" s="10">
        <f>RTD("cqg.rtd", ,"ContractData",A67, "High",, "T")</f>
        <v>5.0327500000000001</v>
      </c>
      <c r="K67" s="10">
        <f>RTD("cqg.rtd", ,"ContractData",A67, "Low",, "T")</f>
        <v>5.0180200000000008</v>
      </c>
      <c r="L67" s="8">
        <f t="shared" si="1"/>
        <v>66</v>
      </c>
      <c r="M67" s="10" t="str">
        <f t="shared" ref="M67:M130" si="2">IFERROR(VLOOKUP(L67,$G$2:$H$443,2,FALSE),"")</f>
        <v>X.US.CQGNZDSGD</v>
      </c>
      <c r="N67" s="7">
        <f>IFERROR(RTD("cqg.rtd", ,"ContractData",M67, "PerCentNetLastTrade",, "T")/100,"")</f>
        <v>1.785978223382766E-3</v>
      </c>
      <c r="O67" s="7">
        <f>IFERROR(RTD("cqg.rtd",,"StudyData",M67,"PCB","BaseType=Index,Index=1","Close","W",,"all",,,,"T")/100,"")</f>
        <v>2.6380995820954778E-3</v>
      </c>
      <c r="P67" s="7">
        <f>IFERROR(RTD("cqg.rtd",,"StudyData",M67,"PCB","BaseType=Index,Index=1","Close","M",,"all",,,,"T")/100,"")</f>
        <v>1.1730314715760727E-2</v>
      </c>
      <c r="Q67" s="7">
        <f>IFERROR(RTD("cqg.rtd",,"StudyData",M67,"PCB","BaseType=Index,Index=1","Close","A",,"all",,,,"T")/100,"")</f>
        <v>-2.4538552873025487E-2</v>
      </c>
    </row>
    <row r="68" spans="1:17" x14ac:dyDescent="0.3">
      <c r="A68" s="8" t="s">
        <v>66</v>
      </c>
      <c r="B68" s="8" t="str">
        <f>RTD("cqg.rtd", ,"ContractData",A68, "LongDescription",, "T")</f>
        <v>British Pound / Romanian Leu</v>
      </c>
      <c r="C68" s="10">
        <f>RTD("cqg.rtd", ,"ContractData",A68, "LastTrade",, "T")</f>
        <v>5.7979300000000009</v>
      </c>
      <c r="D68" s="10">
        <f>RTD("cqg.rtd", ,"ContractData",A68, "NetLastTradeToday",, "T")</f>
        <v>-2.9E-4</v>
      </c>
      <c r="E68" s="7">
        <f>IFERROR(RTD("cqg.rtd", ,"ContractData",A68, "PerCentNetLastTrade",, "T")/100,"")</f>
        <v>-5.0015349538306585E-5</v>
      </c>
      <c r="F68" s="7">
        <f>IFERROR(RTD("cqg.rtd", ,"ContractData",A68, "PerCentNetLastTrade",, "T")/100,"")</f>
        <v>-5.0015349538306585E-5</v>
      </c>
      <c r="G68" s="10">
        <f>IFERROR(RANK(E68,$E$2:$E$443,0)+COUNTIF($E$2:E68,E68)-1,"")</f>
        <v>245</v>
      </c>
      <c r="H68" s="10" t="s">
        <v>66</v>
      </c>
      <c r="I68" s="10">
        <f>RTD("cqg.rtd", ,"ContractData",A68, "Open",, "T")</f>
        <v>5.7982200000000006</v>
      </c>
      <c r="J68" s="10">
        <f>RTD("cqg.rtd", ,"ContractData",A68, "High",, "T")</f>
        <v>5.8058400000000008</v>
      </c>
      <c r="K68" s="10">
        <f>RTD("cqg.rtd", ,"ContractData",A68, "Low",, "T")</f>
        <v>5.7882900000000008</v>
      </c>
      <c r="L68" s="8">
        <f t="shared" ref="L68:L131" si="3">L67+1</f>
        <v>67</v>
      </c>
      <c r="M68" s="10" t="str">
        <f t="shared" si="2"/>
        <v>X.US.CQGBRLRUB</v>
      </c>
      <c r="N68" s="7">
        <f>IFERROR(RTD("cqg.rtd", ,"ContractData",M68, "PerCentNetLastTrade",, "T")/100,"")</f>
        <v>1.7831271592555445E-3</v>
      </c>
      <c r="O68" s="7">
        <f>IFERROR(RTD("cqg.rtd",,"StudyData",M68,"PCB","BaseType=Index,Index=1","Close","W",,"all",,,,"T")/100,"")</f>
        <v>-3.1605212087606662E-3</v>
      </c>
      <c r="P68" s="7">
        <f>IFERROR(RTD("cqg.rtd",,"StudyData",M68,"PCB","BaseType=Index,Index=1","Close","M",,"all",,,,"T")/100,"")</f>
        <v>-7.225835139791076E-4</v>
      </c>
      <c r="Q68" s="7">
        <f>IFERROR(RTD("cqg.rtd",,"StudyData",M68,"PCB","BaseType=Index,Index=1","Close","A",,"all",,,,"T")/100,"")</f>
        <v>-2.4207555362570451E-2</v>
      </c>
    </row>
    <row r="69" spans="1:17" x14ac:dyDescent="0.3">
      <c r="A69" s="8" t="s">
        <v>67</v>
      </c>
      <c r="B69" s="8" t="str">
        <f>RTD("cqg.rtd", ,"ContractData",A69, "LongDescription",, "T")</f>
        <v>British Pound / Russian Ruble</v>
      </c>
      <c r="C69" s="10">
        <f>RTD("cqg.rtd", ,"ContractData",A69, "LastTrade",, "T")</f>
        <v>114.357</v>
      </c>
      <c r="D69" s="10">
        <f>RTD("cqg.rtd", ,"ContractData",A69, "NetLastTradeToday",, "T")</f>
        <v>-5.1000000000000004E-2</v>
      </c>
      <c r="E69" s="7">
        <f>IFERROR(RTD("cqg.rtd", ,"ContractData",A69, "PerCentNetLastTrade",, "T")/100,"")</f>
        <v>-4.457730228655339E-4</v>
      </c>
      <c r="F69" s="7">
        <f>IFERROR(RTD("cqg.rtd", ,"ContractData",A69, "PerCentNetLastTrade",, "T")/100,"")</f>
        <v>-4.457730228655339E-4</v>
      </c>
      <c r="G69" s="10">
        <f>IFERROR(RANK(E69,$E$2:$E$443,0)+COUNTIF($E$2:E69,E69)-1,"")</f>
        <v>281</v>
      </c>
      <c r="H69" s="10" t="s">
        <v>67</v>
      </c>
      <c r="I69" s="10">
        <f>RTD("cqg.rtd", ,"ContractData",A69, "Open",, "T")</f>
        <v>114.408</v>
      </c>
      <c r="J69" s="10">
        <f>RTD("cqg.rtd", ,"ContractData",A69, "High",, "T")</f>
        <v>114.95700000000001</v>
      </c>
      <c r="K69" s="10">
        <f>RTD("cqg.rtd", ,"ContractData",A69, "Low",, "T")</f>
        <v>113.81100000000001</v>
      </c>
      <c r="L69" s="8">
        <f t="shared" si="3"/>
        <v>68</v>
      </c>
      <c r="M69" s="10" t="str">
        <f t="shared" si="2"/>
        <v>X.US.CQGUSDTRY</v>
      </c>
      <c r="N69" s="7">
        <f>IFERROR(RTD("cqg.rtd", ,"ContractData",M69, "PerCentNetLastTrade",, "T")/100,"")</f>
        <v>1.7604813845394337E-3</v>
      </c>
      <c r="O69" s="7">
        <f>IFERROR(RTD("cqg.rtd",,"StudyData",M69,"PCB","BaseType=Index,Index=1","Close","W",,"all",,,,"T")/100,"")</f>
        <v>-2.3253656575650226E-3</v>
      </c>
      <c r="P69" s="7">
        <f>IFERROR(RTD("cqg.rtd",,"StudyData",M69,"PCB","BaseType=Index,Index=1","Close","M",,"all",,,,"T")/100,"")</f>
        <v>-4.0561564676248113E-3</v>
      </c>
      <c r="Q69" s="7">
        <f>IFERROR(RTD("cqg.rtd",,"StudyData",M69,"PCB","BaseType=Index,Index=1","Close","A",,"all",,,,"T")/100,"")</f>
        <v>9.4508089110825449E-2</v>
      </c>
    </row>
    <row r="70" spans="1:17" x14ac:dyDescent="0.3">
      <c r="A70" s="8" t="s">
        <v>68</v>
      </c>
      <c r="B70" s="8" t="str">
        <f>RTD("cqg.rtd", ,"ContractData",A70, "LongDescription",, "T")</f>
        <v>British Pound / Saudi Arabia Riyal</v>
      </c>
      <c r="C70" s="10">
        <f>RTD("cqg.rtd", ,"ContractData",A70, "LastTrade",, "T")</f>
        <v>4.7054300000000007</v>
      </c>
      <c r="D70" s="10">
        <f>RTD("cqg.rtd", ,"ContractData",A70, "NetLastTradeToday",, "T")</f>
        <v>-6.2000000000000006E-3</v>
      </c>
      <c r="E70" s="7">
        <f>IFERROR(RTD("cqg.rtd", ,"ContractData",A70, "PerCentNetLastTrade",, "T")/100,"")</f>
        <v>-1.3158928014296539E-3</v>
      </c>
      <c r="F70" s="7">
        <f>IFERROR(RTD("cqg.rtd", ,"ContractData",A70, "PerCentNetLastTrade",, "T")/100,"")</f>
        <v>-1.3158928014296539E-3</v>
      </c>
      <c r="G70" s="10">
        <f>IFERROR(RANK(E70,$E$2:$E$443,0)+COUNTIF($E$2:E70,E70)-1,"")</f>
        <v>340</v>
      </c>
      <c r="H70" s="10" t="s">
        <v>68</v>
      </c>
      <c r="I70" s="10">
        <f>RTD("cqg.rtd", ,"ContractData",A70, "Open",, "T")</f>
        <v>4.7116300000000004</v>
      </c>
      <c r="J70" s="10">
        <f>RTD("cqg.rtd", ,"ContractData",A70, "High",, "T")</f>
        <v>4.7142300000000006</v>
      </c>
      <c r="K70" s="10">
        <f>RTD("cqg.rtd", ,"ContractData",A70, "Low",, "T")</f>
        <v>4.6992600000000007</v>
      </c>
      <c r="L70" s="8">
        <f t="shared" si="3"/>
        <v>69</v>
      </c>
      <c r="M70" s="10" t="str">
        <f t="shared" si="2"/>
        <v>X.US.CQGMYRPHP</v>
      </c>
      <c r="N70" s="7">
        <f>IFERROR(RTD("cqg.rtd", ,"ContractData",M70, "PerCentNetLastTrade",, "T")/100,"")</f>
        <v>1.7392744740765281E-3</v>
      </c>
      <c r="O70" s="7">
        <f>IFERROR(RTD("cqg.rtd",,"StudyData",M70,"PCB","BaseType=Index,Index=1","Close","W",,"all",,,,"T")/100,"")</f>
        <v>4.568106312292335E-3</v>
      </c>
      <c r="P70" s="7">
        <f>IFERROR(RTD("cqg.rtd",,"StudyData",M70,"PCB","BaseType=Index,Index=1","Close","M",,"all",,,,"T")/100,"")</f>
        <v>8.2685629237739549E-5</v>
      </c>
      <c r="Q70" s="7">
        <f>IFERROR(RTD("cqg.rtd",,"StudyData",M70,"PCB","BaseType=Index,Index=1","Close","A",,"all",,,,"T")/100,"")</f>
        <v>1.9882362687433444E-3</v>
      </c>
    </row>
    <row r="71" spans="1:17" x14ac:dyDescent="0.3">
      <c r="A71" s="8" t="s">
        <v>69</v>
      </c>
      <c r="B71" s="8" t="str">
        <f>RTD("cqg.rtd", ,"ContractData",A71, "LongDescription",, "T")</f>
        <v>British Pound / Singapore Dollar</v>
      </c>
      <c r="C71" s="10">
        <f>RTD("cqg.rtd", ,"ContractData",A71, "LastTrade",, "T")</f>
        <v>1.6974500000000001</v>
      </c>
      <c r="D71" s="10">
        <f>RTD("cqg.rtd", ,"ContractData",A71, "NetLastTradeToday",, "T")</f>
        <v>2.1000000000000001E-4</v>
      </c>
      <c r="E71" s="7">
        <f>IFERROR(RTD("cqg.rtd", ,"ContractData",A71, "PerCentNetLastTrade",, "T")/100,"")</f>
        <v>1.2373029153213454E-4</v>
      </c>
      <c r="F71" s="7">
        <f>IFERROR(RTD("cqg.rtd", ,"ContractData",A71, "PerCentNetLastTrade",, "T")/100,"")</f>
        <v>1.2373029153213454E-4</v>
      </c>
      <c r="G71" s="10">
        <f>IFERROR(RANK(E71,$E$2:$E$443,0)+COUNTIF($E$2:E71,E71)-1,"")</f>
        <v>187</v>
      </c>
      <c r="H71" s="10" t="s">
        <v>69</v>
      </c>
      <c r="I71" s="10">
        <f>RTD("cqg.rtd", ,"ContractData",A71, "Open",, "T")</f>
        <v>1.6973500000000001</v>
      </c>
      <c r="J71" s="10">
        <f>RTD("cqg.rtd", ,"ContractData",A71, "High",, "T")</f>
        <v>1.6985800000000002</v>
      </c>
      <c r="K71" s="10">
        <f>RTD("cqg.rtd", ,"ContractData",A71, "Low",, "T")</f>
        <v>1.6954100000000001</v>
      </c>
      <c r="L71" s="8">
        <f t="shared" si="3"/>
        <v>70</v>
      </c>
      <c r="M71" s="10" t="str">
        <f t="shared" si="2"/>
        <v>X.US.CQGMYRCNY</v>
      </c>
      <c r="N71" s="7">
        <f>IFERROR(RTD("cqg.rtd", ,"ContractData",M71, "PerCentNetLastTrade",, "T")/100,"")</f>
        <v>1.7098513744574508E-3</v>
      </c>
      <c r="O71" s="7">
        <f>IFERROR(RTD("cqg.rtd",,"StudyData",M71,"PCB","BaseType=Index,Index=1","Close","W",,"all",,,,"T")/100,"")</f>
        <v>-2.3578726748755877E-3</v>
      </c>
      <c r="P71" s="7">
        <f>IFERROR(RTD("cqg.rtd",,"StudyData",M71,"PCB","BaseType=Index,Index=1","Close","M",,"all",,,,"T")/100,"")</f>
        <v>4.0870138431113928E-3</v>
      </c>
      <c r="Q71" s="7">
        <f>IFERROR(RTD("cqg.rtd",,"StudyData",M71,"PCB","BaseType=Index,Index=1","Close","A",,"all",,,,"T")/100,"")</f>
        <v>-1.5129962498383463E-2</v>
      </c>
    </row>
    <row r="72" spans="1:17" x14ac:dyDescent="0.3">
      <c r="A72" s="8" t="s">
        <v>70</v>
      </c>
      <c r="B72" s="8" t="str">
        <f>RTD("cqg.rtd", ,"ContractData",A72, "LongDescription",, "T")</f>
        <v>British Pound / South African Rand</v>
      </c>
      <c r="C72" s="10">
        <f>RTD("cqg.rtd", ,"ContractData",A72, "LastTrade",, "T")</f>
        <v>23.1736</v>
      </c>
      <c r="D72" s="10">
        <f>RTD("cqg.rtd", ,"ContractData",A72, "NetLastTradeToday",, "T")</f>
        <v>-3.7499999999999999E-2</v>
      </c>
      <c r="E72" s="7">
        <f>IFERROR(RTD("cqg.rtd", ,"ContractData",A72, "PerCentNetLastTrade",, "T")/100,"")</f>
        <v>-1.6156063262835454E-3</v>
      </c>
      <c r="F72" s="7">
        <f>IFERROR(RTD("cqg.rtd", ,"ContractData",A72, "PerCentNetLastTrade",, "T")/100,"")</f>
        <v>-1.6156063262835454E-3</v>
      </c>
      <c r="G72" s="10">
        <f>IFERROR(RANK(E72,$E$2:$E$443,0)+COUNTIF($E$2:E72,E72)-1,"")</f>
        <v>360</v>
      </c>
      <c r="H72" s="10" t="s">
        <v>70</v>
      </c>
      <c r="I72" s="10">
        <f>RTD("cqg.rtd", ,"ContractData",A72, "Open",, "T")</f>
        <v>23.2148</v>
      </c>
      <c r="J72" s="10">
        <f>RTD("cqg.rtd", ,"ContractData",A72, "High",, "T")</f>
        <v>23.280900000000003</v>
      </c>
      <c r="K72" s="10">
        <f>RTD("cqg.rtd", ,"ContractData",A72, "Low",, "T")</f>
        <v>23.107200000000002</v>
      </c>
      <c r="L72" s="8">
        <f t="shared" si="3"/>
        <v>71</v>
      </c>
      <c r="M72" s="10" t="str">
        <f t="shared" si="2"/>
        <v>X.US.CQGUSDTTD</v>
      </c>
      <c r="N72" s="7">
        <f>IFERROR(RTD("cqg.rtd", ,"ContractData",M72, "PerCentNetLastTrade",, "T")/100,"")</f>
        <v>1.7084620869978605E-3</v>
      </c>
      <c r="O72" s="7">
        <f>IFERROR(RTD("cqg.rtd",,"StudyData",M72,"PCB","BaseType=Index,Index=1","Close","W",,"all",,,,"T")/100,"")</f>
        <v>7.5159882852190553E-3</v>
      </c>
      <c r="P72" s="7">
        <f>IFERROR(RTD("cqg.rtd",,"StudyData",M72,"PCB","BaseType=Index,Index=1","Close","M",,"all",,,,"T")/100,"")</f>
        <v>-1.0158692875702868E-2</v>
      </c>
      <c r="Q72" s="7">
        <f>IFERROR(RTD("cqg.rtd",,"StudyData",M72,"PCB","BaseType=Index,Index=1","Close","A",,"all",,,,"T")/100,"")</f>
        <v>-3.6498507550906055E-3</v>
      </c>
    </row>
    <row r="73" spans="1:17" x14ac:dyDescent="0.3">
      <c r="A73" s="8" t="s">
        <v>71</v>
      </c>
      <c r="B73" s="8" t="str">
        <f>RTD("cqg.rtd", ,"ContractData",A73, "LongDescription",, "T")</f>
        <v>British Pound / South Korean Won</v>
      </c>
      <c r="C73" s="10">
        <f>RTD("cqg.rtd", ,"ContractData",A73, "LastTrade",, "T")</f>
        <v>1704.22</v>
      </c>
      <c r="D73" s="10">
        <f>RTD("cqg.rtd", ,"ContractData",A73, "NetLastTradeToday",, "T")</f>
        <v>0.86499999999999999</v>
      </c>
      <c r="E73" s="7">
        <f>IFERROR(RTD("cqg.rtd", ,"ContractData",A73, "PerCentNetLastTrade",, "T")/100,"")</f>
        <v>5.0782132908289818E-4</v>
      </c>
      <c r="F73" s="7">
        <f>IFERROR(RTD("cqg.rtd", ,"ContractData",A73, "PerCentNetLastTrade",, "T")/100,"")</f>
        <v>5.0782132908289818E-4</v>
      </c>
      <c r="G73" s="10">
        <f>IFERROR(RANK(E73,$E$2:$E$443,0)+COUNTIF($E$2:E73,E73)-1,"")</f>
        <v>150</v>
      </c>
      <c r="H73" s="10" t="s">
        <v>71</v>
      </c>
      <c r="I73" s="10">
        <f>RTD("cqg.rtd", ,"ContractData",A73, "Open",, "T")</f>
        <v>1703.345</v>
      </c>
      <c r="J73" s="10">
        <f>RTD("cqg.rtd", ,"ContractData",A73, "High",, "T")</f>
        <v>1707.075</v>
      </c>
      <c r="K73" s="10">
        <f>RTD("cqg.rtd", ,"ContractData",A73, "Low",, "T")</f>
        <v>1699.3400000000001</v>
      </c>
      <c r="L73" s="8">
        <f t="shared" si="3"/>
        <v>72</v>
      </c>
      <c r="M73" s="10" t="str">
        <f t="shared" si="2"/>
        <v>X.US.CQGMYRCNH</v>
      </c>
      <c r="N73" s="7">
        <f>IFERROR(RTD("cqg.rtd", ,"ContractData",M73, "PerCentNetLastTrade",, "T")/100,"")</f>
        <v>1.7081663491229223E-3</v>
      </c>
      <c r="O73" s="7">
        <f>IFERROR(RTD("cqg.rtd",,"StudyData",M73,"PCB","BaseType=Index,Index=1","Close","W",,"all",,,,"T")/100,"")</f>
        <v>4.6784396415393429E-3</v>
      </c>
      <c r="P73" s="7">
        <f>IFERROR(RTD("cqg.rtd",,"StudyData",M73,"PCB","BaseType=Index,Index=1","Close","M",,"all",,,,"T")/100,"")</f>
        <v>3.2241084353205204E-3</v>
      </c>
      <c r="Q73" s="7">
        <f>IFERROR(RTD("cqg.rtd",,"StudyData",M73,"PCB","BaseType=Index,Index=1","Close","A",,"all",,,,"T")/100,"")</f>
        <v>-1.7969857014040844E-2</v>
      </c>
    </row>
    <row r="74" spans="1:17" x14ac:dyDescent="0.3">
      <c r="A74" s="8" t="s">
        <v>72</v>
      </c>
      <c r="B74" s="8" t="str">
        <f>RTD("cqg.rtd", ,"ContractData",A74, "LongDescription",, "T")</f>
        <v>British Pound / Swedish Krona</v>
      </c>
      <c r="C74" s="10">
        <f>RTD("cqg.rtd", ,"ContractData",A74, "LastTrade",, "T")</f>
        <v>13.61115</v>
      </c>
      <c r="D74" s="10">
        <f>RTD("cqg.rtd", ,"ContractData",A74, "NetLastTradeToday",, "T")</f>
        <v>2.0750000000000001E-2</v>
      </c>
      <c r="E74" s="7">
        <f>IFERROR(RTD("cqg.rtd", ,"ContractData",A74, "PerCentNetLastTrade",, "T")/100,"")</f>
        <v>1.5268130445020014E-3</v>
      </c>
      <c r="F74" s="7">
        <f>IFERROR(RTD("cqg.rtd", ,"ContractData",A74, "PerCentNetLastTrade",, "T")/100,"")</f>
        <v>1.5268130445020014E-3</v>
      </c>
      <c r="G74" s="10">
        <f>IFERROR(RANK(E74,$E$2:$E$443,0)+COUNTIF($E$2:E74,E74)-1,"")</f>
        <v>78</v>
      </c>
      <c r="H74" s="10" t="s">
        <v>72</v>
      </c>
      <c r="I74" s="10">
        <f>RTD("cqg.rtd", ,"ContractData",A74, "Open",, "T")</f>
        <v>13.590400000000001</v>
      </c>
      <c r="J74" s="10">
        <f>RTD("cqg.rtd", ,"ContractData",A74, "High",, "T")</f>
        <v>13.61875</v>
      </c>
      <c r="K74" s="10">
        <f>RTD("cqg.rtd", ,"ContractData",A74, "Low",, "T")</f>
        <v>13.56235</v>
      </c>
      <c r="L74" s="8">
        <f t="shared" si="3"/>
        <v>73</v>
      </c>
      <c r="M74" s="10" t="str">
        <f t="shared" si="2"/>
        <v>X.US.CQGUSDCRC</v>
      </c>
      <c r="N74" s="7">
        <f>IFERROR(RTD("cqg.rtd", ,"ContractData",M74, "PerCentNetLastTrade",, "T")/100,"")</f>
        <v>1.689786615318112E-3</v>
      </c>
      <c r="O74" s="7">
        <f>IFERROR(RTD("cqg.rtd",,"StudyData",M74,"PCB","BaseType=Index,Index=1","Close","W",,"all",,,,"T")/100,"")</f>
        <v>0</v>
      </c>
      <c r="P74" s="7">
        <f>IFERROR(RTD("cqg.rtd",,"StudyData",M74,"PCB","BaseType=Index,Index=1","Close","M",,"all",,,,"T")/100,"")</f>
        <v>7.7887162456015454E-3</v>
      </c>
      <c r="Q74" s="7">
        <f>IFERROR(RTD("cqg.rtd",,"StudyData",M74,"PCB","BaseType=Index,Index=1","Close","A",,"all",,,,"T")/100,"")</f>
        <v>-2.7488983422674161E-2</v>
      </c>
    </row>
    <row r="75" spans="1:17" x14ac:dyDescent="0.3">
      <c r="A75" s="8" t="s">
        <v>73</v>
      </c>
      <c r="B75" s="8" t="str">
        <f>RTD("cqg.rtd", ,"ContractData",A75, "LongDescription",, "T")</f>
        <v>British Pound / Swiss Franc</v>
      </c>
      <c r="C75" s="10">
        <f>RTD("cqg.rtd", ,"ContractData",A75, "LastTrade",, "T")</f>
        <v>1.13805</v>
      </c>
      <c r="D75" s="10">
        <f>RTD("cqg.rtd", ,"ContractData",A75, "NetLastTradeToday",, "T")</f>
        <v>-4.7000000000000004E-4</v>
      </c>
      <c r="E75" s="7">
        <f>IFERROR(RTD("cqg.rtd", ,"ContractData",A75, "PerCentNetLastTrade",, "T")/100,"")</f>
        <v>-4.1281663914555737E-4</v>
      </c>
      <c r="F75" s="7">
        <f>IFERROR(RTD("cqg.rtd", ,"ContractData",A75, "PerCentNetLastTrade",, "T")/100,"")</f>
        <v>-4.1281663914555737E-4</v>
      </c>
      <c r="G75" s="10">
        <f>IFERROR(RANK(E75,$E$2:$E$443,0)+COUNTIF($E$2:E75,E75)-1,"")</f>
        <v>280</v>
      </c>
      <c r="H75" s="10" t="s">
        <v>73</v>
      </c>
      <c r="I75" s="10">
        <f>RTD("cqg.rtd", ,"ContractData",A75, "Open",, "T")</f>
        <v>1.1384000000000001</v>
      </c>
      <c r="J75" s="10">
        <f>RTD("cqg.rtd", ,"ContractData",A75, "High",, "T")</f>
        <v>1.13978</v>
      </c>
      <c r="K75" s="10">
        <f>RTD("cqg.rtd", ,"ContractData",A75, "Low",, "T")</f>
        <v>1.1360000000000001</v>
      </c>
      <c r="L75" s="8">
        <f t="shared" si="3"/>
        <v>74</v>
      </c>
      <c r="M75" s="10" t="str">
        <f t="shared" si="2"/>
        <v>X.US.CQGNZDIDR</v>
      </c>
      <c r="N75" s="7">
        <f>IFERROR(RTD("cqg.rtd", ,"ContractData",M75, "PerCentNetLastTrade",, "T")/100,"")</f>
        <v>1.6604400166044002E-3</v>
      </c>
      <c r="O75" s="7">
        <f>IFERROR(RTD("cqg.rtd",,"StudyData",M75,"PCB","BaseType=Index,Index=1","Close","W",,"all",,,,"T")/100,"")</f>
        <v>-1.6549441456350847E-3</v>
      </c>
      <c r="P75" s="7">
        <f>IFERROR(RTD("cqg.rtd",,"StudyData",M75,"PCB","BaseType=Index,Index=1","Close","M",,"all",,,,"T")/100,"")</f>
        <v>5.6261721191914983E-3</v>
      </c>
      <c r="Q75" s="7">
        <f>IFERROR(RTD("cqg.rtd",,"StudyData",M75,"PCB","BaseType=Index,Index=1","Close","A",,"all",,,,"T")/100,"")</f>
        <v>-8.2203041512535976E-3</v>
      </c>
    </row>
    <row r="76" spans="1:17" x14ac:dyDescent="0.3">
      <c r="A76" s="8" t="s">
        <v>74</v>
      </c>
      <c r="B76" s="8" t="str">
        <f>RTD("cqg.rtd", ,"ContractData",A76, "LongDescription",, "T")</f>
        <v>British Pound / Taiwanese Dollar</v>
      </c>
      <c r="C76" s="10">
        <f>RTD("cqg.rtd", ,"ContractData",A76, "LastTrade",, "T")</f>
        <v>40.620100000000001</v>
      </c>
      <c r="D76" s="10">
        <f>RTD("cqg.rtd", ,"ContractData",A76, "NetLastTradeToday",, "T")</f>
        <v>3.5799999999999998E-2</v>
      </c>
      <c r="E76" s="7">
        <f>IFERROR(RTD("cqg.rtd", ,"ContractData",A76, "PerCentNetLastTrade",, "T")/100,"")</f>
        <v>8.8211451226213086E-4</v>
      </c>
      <c r="F76" s="7">
        <f>IFERROR(RTD("cqg.rtd", ,"ContractData",A76, "PerCentNetLastTrade",, "T")/100,"")</f>
        <v>8.8211451226213086E-4</v>
      </c>
      <c r="G76" s="10">
        <f>IFERROR(RANK(E76,$E$2:$E$443,0)+COUNTIF($E$2:E76,E76)-1,"")</f>
        <v>115</v>
      </c>
      <c r="H76" s="10" t="s">
        <v>74</v>
      </c>
      <c r="I76" s="10">
        <f>RTD("cqg.rtd", ,"ContractData",A76, "Open",, "T")</f>
        <v>40.584299999999999</v>
      </c>
      <c r="J76" s="10">
        <f>RTD("cqg.rtd", ,"ContractData",A76, "High",, "T")</f>
        <v>40.743000000000002</v>
      </c>
      <c r="K76" s="10">
        <f>RTD("cqg.rtd", ,"ContractData",A76, "Low",, "T")</f>
        <v>40.534300000000002</v>
      </c>
      <c r="L76" s="8">
        <f t="shared" si="3"/>
        <v>75</v>
      </c>
      <c r="M76" s="10" t="str">
        <f t="shared" si="2"/>
        <v>X.US.CQGNZDGBP</v>
      </c>
      <c r="N76" s="7">
        <f>IFERROR(RTD("cqg.rtd", ,"ContractData",M76, "PerCentNetLastTrade",, "T")/100,"")</f>
        <v>1.6305370320045154E-3</v>
      </c>
      <c r="O76" s="7">
        <f>IFERROR(RTD("cqg.rtd",,"StudyData",M76,"PCB","BaseType=Index,Index=1","Close","W",,"all",,,,"T")/100,"")</f>
        <v>1.6699021019886233E-4</v>
      </c>
      <c r="P76" s="7">
        <f>IFERROR(RTD("cqg.rtd",,"StudyData",M76,"PCB","BaseType=Index,Index=1","Close","M",,"all",,,,"T")/100,"")</f>
        <v>1.6591347887891697E-2</v>
      </c>
      <c r="Q76" s="7">
        <f>IFERROR(RTD("cqg.rtd",,"StudyData",M76,"PCB","BaseType=Index,Index=1","Close","A",,"all",,,,"T")/100,"")</f>
        <v>-3.4536259042092413E-2</v>
      </c>
    </row>
    <row r="77" spans="1:17" x14ac:dyDescent="0.3">
      <c r="A77" s="8" t="s">
        <v>75</v>
      </c>
      <c r="B77" s="8" t="str">
        <f>RTD("cqg.rtd", ,"ContractData",A77, "LongDescription",, "T")</f>
        <v>British Pound / Thai Baht</v>
      </c>
      <c r="C77" s="10">
        <f>RTD("cqg.rtd", ,"ContractData",A77, "LastTrade",, "T")</f>
        <v>46.221299999999999</v>
      </c>
      <c r="D77" s="10">
        <f>RTD("cqg.rtd", ,"ContractData",A77, "NetLastTradeToday",, "T")</f>
        <v>6.0900000000000003E-2</v>
      </c>
      <c r="E77" s="7">
        <f>IFERROR(RTD("cqg.rtd", ,"ContractData",A77, "PerCentNetLastTrade",, "T")/100,"")</f>
        <v>1.3193126576026204E-3</v>
      </c>
      <c r="F77" s="7">
        <f>IFERROR(RTD("cqg.rtd", ,"ContractData",A77, "PerCentNetLastTrade",, "T")/100,"")</f>
        <v>1.3193126576026204E-3</v>
      </c>
      <c r="G77" s="10">
        <f>IFERROR(RANK(E77,$E$2:$E$443,0)+COUNTIF($E$2:E77,E77)-1,"")</f>
        <v>88</v>
      </c>
      <c r="H77" s="10" t="s">
        <v>75</v>
      </c>
      <c r="I77" s="10">
        <f>RTD("cqg.rtd", ,"ContractData",A77, "Open",, "T")</f>
        <v>46.160400000000003</v>
      </c>
      <c r="J77" s="10">
        <f>RTD("cqg.rtd", ,"ContractData",A77, "High",, "T")</f>
        <v>46.269600000000004</v>
      </c>
      <c r="K77" s="10">
        <f>RTD("cqg.rtd", ,"ContractData",A77, "Low",, "T")</f>
        <v>46.075099999999999</v>
      </c>
      <c r="L77" s="8">
        <f t="shared" si="3"/>
        <v>76</v>
      </c>
      <c r="M77" s="10" t="str">
        <f t="shared" si="2"/>
        <v>X.US.CQGZARGBP</v>
      </c>
      <c r="N77" s="7">
        <f>IFERROR(RTD("cqg.rtd", ,"ContractData",M77, "PerCentNetLastTrade",, "T")/100,"")</f>
        <v>1.6252612026932899E-3</v>
      </c>
      <c r="O77" s="7">
        <f>IFERROR(RTD("cqg.rtd",,"StudyData",M77,"PCB","BaseType=Index,Index=1","Close","W",,"all",,,,"T")/100,"")</f>
        <v>2.3234200743495088E-3</v>
      </c>
      <c r="P77" s="7">
        <f>IFERROR(RTD("cqg.rtd",,"StudyData",M77,"PCB","BaseType=Index,Index=1","Close","M",,"all",,,,"T")/100,"")</f>
        <v>1.2200844673862028E-2</v>
      </c>
      <c r="Q77" s="7">
        <f>IFERROR(RTD("cqg.rtd",,"StudyData",M77,"PCB","BaseType=Index,Index=1","Close","A",,"all",,,,"T")/100,"")</f>
        <v>5.1258154706430095E-3</v>
      </c>
    </row>
    <row r="78" spans="1:17" x14ac:dyDescent="0.3">
      <c r="A78" s="8" t="s">
        <v>76</v>
      </c>
      <c r="B78" s="8" t="str">
        <f>RTD("cqg.rtd", ,"ContractData",A78, "LongDescription",, "T")</f>
        <v>British Pound / Turkish Lira</v>
      </c>
      <c r="C78" s="10">
        <f>RTD("cqg.rtd", ,"ContractData",A78, "LastTrade",, "T")</f>
        <v>40.4803</v>
      </c>
      <c r="D78" s="10">
        <f>RTD("cqg.rtd", ,"ContractData",A78, "NetLastTradeToday",, "T")</f>
        <v>-4.5499999999999999E-2</v>
      </c>
      <c r="E78" s="7">
        <f>IFERROR(RTD("cqg.rtd", ,"ContractData",A78, "PerCentNetLastTrade",, "T")/100,"")</f>
        <v>-1.1227415621653367E-3</v>
      </c>
      <c r="F78" s="7">
        <f>IFERROR(RTD("cqg.rtd", ,"ContractData",A78, "PerCentNetLastTrade",, "T")/100,"")</f>
        <v>-1.1227415621653367E-3</v>
      </c>
      <c r="G78" s="10">
        <f>IFERROR(RANK(E78,$E$2:$E$443,0)+COUNTIF($E$2:E78,E78)-1,"")</f>
        <v>321</v>
      </c>
      <c r="H78" s="10" t="s">
        <v>76</v>
      </c>
      <c r="I78" s="10">
        <f>RTD("cqg.rtd", ,"ContractData",A78, "Open",, "T")</f>
        <v>40.525800000000004</v>
      </c>
      <c r="J78" s="10">
        <f>RTD("cqg.rtd", ,"ContractData",A78, "High",, "T")</f>
        <v>40.599299999999999</v>
      </c>
      <c r="K78" s="10">
        <f>RTD("cqg.rtd", ,"ContractData",A78, "Low",, "T")</f>
        <v>40.411900000000003</v>
      </c>
      <c r="L78" s="8">
        <f t="shared" si="3"/>
        <v>77</v>
      </c>
      <c r="M78" s="10" t="str">
        <f t="shared" si="2"/>
        <v>X.US.CQGHKDTWD</v>
      </c>
      <c r="N78" s="7">
        <f>IFERROR(RTD("cqg.rtd", ,"ContractData",M78, "PerCentNetLastTrade",, "T")/100,"")</f>
        <v>1.6194136272448215E-3</v>
      </c>
      <c r="O78" s="7">
        <f>IFERROR(RTD("cqg.rtd",,"StudyData",M78,"PCB","BaseType=Index,Index=1","Close","W",,"all",,,,"T")/100,"")</f>
        <v>2.4917144446863523E-3</v>
      </c>
      <c r="P78" s="7">
        <f>IFERROR(RTD("cqg.rtd",,"StudyData",M78,"PCB","BaseType=Index,Index=1","Close","M",,"all",,,,"T")/100,"")</f>
        <v>-6.8780405972151673E-3</v>
      </c>
      <c r="Q78" s="7">
        <f>IFERROR(RTD("cqg.rtd",,"StudyData",M78,"PCB","BaseType=Index,Index=1","Close","A",,"all",,,,"T")/100,"")</f>
        <v>5.4157869298669545E-2</v>
      </c>
    </row>
    <row r="79" spans="1:17" x14ac:dyDescent="0.3">
      <c r="A79" s="8" t="s">
        <v>77</v>
      </c>
      <c r="B79" s="8" t="str">
        <f>RTD("cqg.rtd", ,"ContractData",A79, "LongDescription",, "T")</f>
        <v>British Pound / United Arab Emirates Dirham</v>
      </c>
      <c r="C79" s="10">
        <f>RTD("cqg.rtd", ,"ContractData",A79, "LastTrade",, "T")</f>
        <v>4.6082000000000001</v>
      </c>
      <c r="D79" s="10">
        <f>RTD("cqg.rtd", ,"ContractData",A79, "NetLastTradeToday",, "T")</f>
        <v>-5.7500000000000008E-3</v>
      </c>
      <c r="E79" s="7">
        <f>IFERROR(RTD("cqg.rtd", ,"ContractData",A79, "PerCentNetLastTrade",, "T")/100,"")</f>
        <v>-1.2462207002676667E-3</v>
      </c>
      <c r="F79" s="7">
        <f>IFERROR(RTD("cqg.rtd", ,"ContractData",A79, "PerCentNetLastTrade",, "T")/100,"")</f>
        <v>-1.2462207002676667E-3</v>
      </c>
      <c r="G79" s="10">
        <f>IFERROR(RANK(E79,$E$2:$E$443,0)+COUNTIF($E$2:E79,E79)-1,"")</f>
        <v>335</v>
      </c>
      <c r="H79" s="10" t="s">
        <v>77</v>
      </c>
      <c r="I79" s="10">
        <f>RTD("cqg.rtd", ,"ContractData",A79, "Open",, "T")</f>
        <v>4.61395</v>
      </c>
      <c r="J79" s="10">
        <f>RTD("cqg.rtd", ,"ContractData",A79, "High",, "T")</f>
        <v>4.6171100000000003</v>
      </c>
      <c r="K79" s="10">
        <f>RTD("cqg.rtd", ,"ContractData",A79, "Low",, "T")</f>
        <v>4.6019600000000001</v>
      </c>
      <c r="L79" s="8">
        <f t="shared" si="3"/>
        <v>78</v>
      </c>
      <c r="M79" s="10" t="str">
        <f t="shared" si="2"/>
        <v>X.US.CQGGBPSEK</v>
      </c>
      <c r="N79" s="7">
        <f>IFERROR(RTD("cqg.rtd", ,"ContractData",M79, "PerCentNetLastTrade",, "T")/100,"")</f>
        <v>1.5268130445020014E-3</v>
      </c>
      <c r="O79" s="7">
        <f>IFERROR(RTD("cqg.rtd",,"StudyData",M79,"PCB","BaseType=Index,Index=1","Close","W",,"all",,,,"T")/100,"")</f>
        <v>3.0139459479374977E-3</v>
      </c>
      <c r="P79" s="7">
        <f>IFERROR(RTD("cqg.rtd",,"StudyData",M79,"PCB","BaseType=Index,Index=1","Close","M",,"all",,,,"T")/100,"")</f>
        <v>-1.1635717236967359E-2</v>
      </c>
      <c r="Q79" s="7">
        <f>IFERROR(RTD("cqg.rtd",,"StudyData",M79,"PCB","BaseType=Index,Index=1","Close","A",,"all",,,,"T")/100,"")</f>
        <v>5.9893318797695043E-2</v>
      </c>
    </row>
    <row r="80" spans="1:17" x14ac:dyDescent="0.3">
      <c r="A80" s="8" t="s">
        <v>78</v>
      </c>
      <c r="B80" s="8" t="str">
        <f>RTD("cqg.rtd", ,"ContractData",A80, "LongDescription",, "T")</f>
        <v>British Pound / US Dollar</v>
      </c>
      <c r="C80" s="10">
        <f>RTD("cqg.rtd", ,"ContractData",A80, "LastTrade",, "T")</f>
        <v>1.2546600000000001</v>
      </c>
      <c r="D80" s="10">
        <f>RTD("cqg.rtd", ,"ContractData",A80, "NetLastTradeToday",, "T")</f>
        <v>-1.5600000000000002E-3</v>
      </c>
      <c r="E80" s="7">
        <f>IFERROR(RTD("cqg.rtd", ,"ContractData",A80, "PerCentNetLastTrade",, "T")/100,"")</f>
        <v>-1.2418207001958256E-3</v>
      </c>
      <c r="F80" s="7">
        <f>IFERROR(RTD("cqg.rtd", ,"ContractData",A80, "PerCentNetLastTrade",, "T")/100,"")</f>
        <v>-1.2418207001958256E-3</v>
      </c>
      <c r="G80" s="10">
        <f>IFERROR(RANK(E80,$E$2:$E$443,0)+COUNTIF($E$2:E80,E80)-1,"")</f>
        <v>333</v>
      </c>
      <c r="H80" s="10" t="s">
        <v>78</v>
      </c>
      <c r="I80" s="10">
        <f>RTD("cqg.rtd", ,"ContractData",A80, "Open",, "T")</f>
        <v>1.25621</v>
      </c>
      <c r="J80" s="10">
        <f>RTD("cqg.rtd", ,"ContractData",A80, "High",, "T")</f>
        <v>1.2570700000000001</v>
      </c>
      <c r="K80" s="10">
        <f>RTD("cqg.rtd", ,"ContractData",A80, "Low",, "T")</f>
        <v>1.2529600000000001</v>
      </c>
      <c r="L80" s="8">
        <f t="shared" si="3"/>
        <v>79</v>
      </c>
      <c r="M80" s="10" t="str">
        <f t="shared" si="2"/>
        <v>X.US.CQGHKDIDR</v>
      </c>
      <c r="N80" s="7">
        <f>IFERROR(RTD("cqg.rtd", ,"ContractData",M80, "PerCentNetLastTrade",, "T")/100,"")</f>
        <v>1.5121951219512196E-3</v>
      </c>
      <c r="O80" s="7">
        <f>IFERROR(RTD("cqg.rtd",,"StudyData",M80,"PCB","BaseType=Index,Index=1","Close","W",,"all",,,,"T")/100,"")</f>
        <v>-2.9623154623156385E-3</v>
      </c>
      <c r="P80" s="7">
        <f>IFERROR(RTD("cqg.rtd",,"StudyData",M80,"PCB","BaseType=Index,Index=1","Close","M",,"all",,,,"T")/100,"")</f>
        <v>-1.2410409351099225E-2</v>
      </c>
      <c r="Q80" s="7">
        <f>IFERROR(RTD("cqg.rtd",,"StudyData",M80,"PCB","BaseType=Index,Index=1","Close","A",,"all",,,,"T")/100,"")</f>
        <v>4.1072967902236079E-2</v>
      </c>
    </row>
    <row r="81" spans="1:17" x14ac:dyDescent="0.3">
      <c r="A81" s="8" t="s">
        <v>79</v>
      </c>
      <c r="B81" s="8" t="str">
        <f>RTD("cqg.rtd", ,"ContractData",A81, "LongDescription",, "T")</f>
        <v>Canadian Dollar / Euro</v>
      </c>
      <c r="C81" s="10">
        <f>RTD("cqg.rtd", ,"ContractData",A81, "LastTrade",, "T")</f>
        <v>0.67891000000000001</v>
      </c>
      <c r="D81" s="10">
        <f>RTD("cqg.rtd", ,"ContractData",A81, "NetLastTradeToday",, "T")</f>
        <v>-6.9000000000000008E-4</v>
      </c>
      <c r="E81" s="7">
        <f>IFERROR(RTD("cqg.rtd", ,"ContractData",A81, "PerCentNetLastTrade",, "T")/100,"")</f>
        <v>-1.0153031194820483E-3</v>
      </c>
      <c r="F81" s="7">
        <f>IFERROR(RTD("cqg.rtd", ,"ContractData",A81, "PerCentNetLastTrade",, "T")/100,"")</f>
        <v>-1.0153031194820483E-3</v>
      </c>
      <c r="G81" s="10">
        <f>IFERROR(RANK(E81,$E$2:$E$443,0)+COUNTIF($E$2:E81,E81)-1,"")</f>
        <v>310</v>
      </c>
      <c r="H81" s="10" t="s">
        <v>79</v>
      </c>
      <c r="I81" s="10">
        <f>RTD("cqg.rtd", ,"ContractData",A81, "Open",, "T")</f>
        <v>0.67908000000000002</v>
      </c>
      <c r="J81" s="10">
        <f>RTD("cqg.rtd", ,"ContractData",A81, "High",, "T")</f>
        <v>0.67975000000000008</v>
      </c>
      <c r="K81" s="10">
        <f>RTD("cqg.rtd", ,"ContractData",A81, "Low",, "T")</f>
        <v>0.67856000000000005</v>
      </c>
      <c r="L81" s="8">
        <f t="shared" si="3"/>
        <v>80</v>
      </c>
      <c r="M81" s="10" t="str">
        <f t="shared" si="2"/>
        <v>X.US.CQGNZDCHF</v>
      </c>
      <c r="N81" s="7">
        <f>IFERROR(RTD("cqg.rtd", ,"ContractData",M81, "PerCentNetLastTrade",, "T")/100,"")</f>
        <v>1.4692648166173849E-3</v>
      </c>
      <c r="O81" s="7">
        <f>IFERROR(RTD("cqg.rtd",,"StudyData",M81,"PCB","BaseType=Index,Index=1","Close","W",,"all",,,,"T")/100,"")</f>
        <v>2.1502609718444536E-3</v>
      </c>
      <c r="P81" s="7">
        <f>IFERROR(RTD("cqg.rtd",,"StudyData",M81,"PCB","BaseType=Index,Index=1","Close","M",,"all",,,,"T")/100,"")</f>
        <v>7.2967081686186284E-3</v>
      </c>
      <c r="Q81" s="7">
        <f>IFERROR(RTD("cqg.rtd",,"StudyData",M81,"PCB","BaseType=Index,Index=1","Close","A",,"all",,,,"T")/100,"")</f>
        <v>2.5463093559003284E-2</v>
      </c>
    </row>
    <row r="82" spans="1:17" x14ac:dyDescent="0.3">
      <c r="A82" s="8" t="s">
        <v>80</v>
      </c>
      <c r="B82" s="8" t="str">
        <f>RTD("cqg.rtd", ,"ContractData",A82, "LongDescription",, "T")</f>
        <v>Canadian Dollar / Japanese Yen</v>
      </c>
      <c r="C82" s="10">
        <f>RTD("cqg.rtd", ,"ContractData",A82, "LastTrade",, "T")</f>
        <v>112.876</v>
      </c>
      <c r="D82" s="10">
        <f>RTD("cqg.rtd", ,"ContractData",A82, "NetLastTradeToday",, "T")</f>
        <v>0.252</v>
      </c>
      <c r="E82" s="7">
        <f>IFERROR(RTD("cqg.rtd", ,"ContractData",A82, "PerCentNetLastTrade",, "T")/100,"")</f>
        <v>2.2375337405881519E-3</v>
      </c>
      <c r="F82" s="7">
        <f>IFERROR(RTD("cqg.rtd", ,"ContractData",A82, "PerCentNetLastTrade",, "T")/100,"")</f>
        <v>2.2375337405881519E-3</v>
      </c>
      <c r="G82" s="10">
        <f>IFERROR(RANK(E82,$E$2:$E$443,0)+COUNTIF($E$2:E82,E82)-1,"")</f>
        <v>46</v>
      </c>
      <c r="H82" s="10" t="s">
        <v>80</v>
      </c>
      <c r="I82" s="10">
        <f>RTD("cqg.rtd", ,"ContractData",A82, "Open",, "T")</f>
        <v>112.628</v>
      </c>
      <c r="J82" s="10">
        <f>RTD("cqg.rtd", ,"ContractData",A82, "High",, "T")</f>
        <v>113.068</v>
      </c>
      <c r="K82" s="10">
        <f>RTD("cqg.rtd", ,"ContractData",A82, "Low",, "T")</f>
        <v>112.51</v>
      </c>
      <c r="L82" s="8">
        <f t="shared" si="3"/>
        <v>81</v>
      </c>
      <c r="M82" s="10" t="str">
        <f t="shared" si="2"/>
        <v>X.US.CQGSGDTHB</v>
      </c>
      <c r="N82" s="7">
        <f>IFERROR(RTD("cqg.rtd", ,"ContractData",M82, "PerCentNetLastTrade",, "T")/100,"")</f>
        <v>1.4343614149423681E-3</v>
      </c>
      <c r="O82" s="7">
        <f>IFERROR(RTD("cqg.rtd",,"StudyData",M82,"PCB","BaseType=Index,Index=1","Close","W",,"all",,,,"T")/100,"")</f>
        <v>6.3576061591601933E-4</v>
      </c>
      <c r="P82" s="7">
        <f>IFERROR(RTD("cqg.rtd",,"StudyData",M82,"PCB","BaseType=Index,Index=1","Close","M",,"all",,,,"T")/100,"")</f>
        <v>-6.7896635629963577E-4</v>
      </c>
      <c r="Q82" s="7">
        <f>IFERROR(RTD("cqg.rtd",,"StudyData",M82,"PCB","BaseType=Index,Index=1","Close","A",,"all",,,,"T")/100,"")</f>
        <v>4.4485617071552033E-2</v>
      </c>
    </row>
    <row r="83" spans="1:17" x14ac:dyDescent="0.3">
      <c r="A83" s="8" t="s">
        <v>81</v>
      </c>
      <c r="B83" s="8" t="str">
        <f>RTD("cqg.rtd", ,"ContractData",A83, "LongDescription",, "T")</f>
        <v>Canadian Dollar / Malaysian Ringgit</v>
      </c>
      <c r="C83" s="10">
        <f>RTD("cqg.rtd", ,"ContractData",A83, "LastTrade",, "T")</f>
        <v>3.4636</v>
      </c>
      <c r="D83" s="10">
        <f>RTD("cqg.rtd", ,"ContractData",A83, "NetLastTradeToday",, "T")</f>
        <v>-4.3E-3</v>
      </c>
      <c r="E83" s="7">
        <f>IFERROR(RTD("cqg.rtd", ,"ContractData",A83, "PerCentNetLastTrade",, "T")/100,"")</f>
        <v>-1.2399434816459528E-3</v>
      </c>
      <c r="F83" s="7">
        <f>IFERROR(RTD("cqg.rtd", ,"ContractData",A83, "PerCentNetLastTrade",, "T")/100,"")</f>
        <v>-1.2399434816459528E-3</v>
      </c>
      <c r="G83" s="10">
        <f>IFERROR(RANK(E83,$E$2:$E$443,0)+COUNTIF($E$2:E83,E83)-1,"")</f>
        <v>332</v>
      </c>
      <c r="H83" s="10" t="s">
        <v>81</v>
      </c>
      <c r="I83" s="10">
        <f>RTD("cqg.rtd", ,"ContractData",A83, "Open",, "T")</f>
        <v>3.4679000000000002</v>
      </c>
      <c r="J83" s="10">
        <f>RTD("cqg.rtd", ,"ContractData",A83, "High",, "T")</f>
        <v>3.4709000000000003</v>
      </c>
      <c r="K83" s="10">
        <f>RTD("cqg.rtd", ,"ContractData",A83, "Low",, "T")</f>
        <v>3.4619</v>
      </c>
      <c r="L83" s="8">
        <f t="shared" si="3"/>
        <v>82</v>
      </c>
      <c r="M83" s="10" t="str">
        <f t="shared" si="2"/>
        <v>X.US.CQGMYRGBP</v>
      </c>
      <c r="N83" s="7">
        <f>IFERROR(RTD("cqg.rtd", ,"ContractData",M83, "PerCentNetLastTrade",, "T")/100,"")</f>
        <v>1.4291669147859225E-3</v>
      </c>
      <c r="O83" s="7">
        <f>IFERROR(RTD("cqg.rtd",,"StudyData",M83,"PCB","BaseType=Index,Index=1","Close","W",,"all",,,,"T")/100,"")</f>
        <v>2.9740661432306974E-4</v>
      </c>
      <c r="P83" s="7">
        <f>IFERROR(RTD("cqg.rtd",,"StudyData",M83,"PCB","BaseType=Index,Index=1","Close","M",,"all",,,,"T")/100,"")</f>
        <v>1.6677586514980192E-3</v>
      </c>
      <c r="Q83" s="7">
        <f>IFERROR(RTD("cqg.rtd",,"StudyData",M83,"PCB","BaseType=Index,Index=1","Close","A",,"all",,,,"T")/100,"")</f>
        <v>-1.6837182110493967E-2</v>
      </c>
    </row>
    <row r="84" spans="1:17" x14ac:dyDescent="0.3">
      <c r="A84" s="8" t="s">
        <v>82</v>
      </c>
      <c r="B84" s="8" t="str">
        <f>RTD("cqg.rtd", ,"ContractData",A84, "LongDescription",, "T")</f>
        <v>Canadian Dollar / Mexican Peso</v>
      </c>
      <c r="C84" s="10">
        <f>RTD("cqg.rtd", ,"ContractData",A84, "LastTrade",, "T")</f>
        <v>12.326550000000001</v>
      </c>
      <c r="D84" s="10">
        <f>RTD("cqg.rtd", ,"ContractData",A84, "NetLastTradeToday",, "T")</f>
        <v>-2.6400000000000003E-2</v>
      </c>
      <c r="E84" s="7">
        <f>IFERROR(RTD("cqg.rtd", ,"ContractData",A84, "PerCentNetLastTrade",, "T")/100,"")</f>
        <v>-2.1371413306133353E-3</v>
      </c>
      <c r="F84" s="7">
        <f>IFERROR(RTD("cqg.rtd", ,"ContractData",A84, "PerCentNetLastTrade",, "T")/100,"")</f>
        <v>-2.1371413306133353E-3</v>
      </c>
      <c r="G84" s="10">
        <f>IFERROR(RANK(E84,$E$2:$E$443,0)+COUNTIF($E$2:E84,E84)-1,"")</f>
        <v>374</v>
      </c>
      <c r="H84" s="10" t="s">
        <v>82</v>
      </c>
      <c r="I84" s="10">
        <f>RTD("cqg.rtd", ,"ContractData",A84, "Open",, "T")</f>
        <v>12.352950000000002</v>
      </c>
      <c r="J84" s="10">
        <f>RTD("cqg.rtd", ,"ContractData",A84, "High",, "T")</f>
        <v>12.366900000000001</v>
      </c>
      <c r="K84" s="10">
        <f>RTD("cqg.rtd", ,"ContractData",A84, "Low",, "T")</f>
        <v>12.31944</v>
      </c>
      <c r="L84" s="8">
        <f t="shared" si="3"/>
        <v>83</v>
      </c>
      <c r="M84" s="10" t="str">
        <f t="shared" si="2"/>
        <v>X.US.CQGMYRSGD</v>
      </c>
      <c r="N84" s="7">
        <f>IFERROR(RTD("cqg.rtd", ,"ContractData",M84, "PerCentNetLastTrade",, "T")/100,"")</f>
        <v>1.4032133585911738E-3</v>
      </c>
      <c r="O84" s="7">
        <f>IFERROR(RTD("cqg.rtd",,"StudyData",M84,"PCB","BaseType=Index,Index=1","Close","W",,"all",,,,"T")/100,"")</f>
        <v>2.7751431482067402E-3</v>
      </c>
      <c r="P84" s="7">
        <f>IFERROR(RTD("cqg.rtd",,"StudyData",M84,"PCB","BaseType=Index,Index=1","Close","M",,"all",,,,"T")/100,"")</f>
        <v>-3.142897052660834E-3</v>
      </c>
      <c r="Q84" s="7">
        <f>IFERROR(RTD("cqg.rtd",,"StudyData",M84,"PCB","BaseType=Index,Index=1","Close","A",,"all",,,,"T")/100,"")</f>
        <v>-7.0956521739129952E-3</v>
      </c>
    </row>
    <row r="85" spans="1:17" x14ac:dyDescent="0.3">
      <c r="A85" s="8" t="s">
        <v>83</v>
      </c>
      <c r="B85" s="8" t="str">
        <f>RTD("cqg.rtd", ,"ContractData",A85, "LongDescription",, "T")</f>
        <v>Canadian Dollar / Nigerian Naira</v>
      </c>
      <c r="C85" s="10">
        <f>RTD("cqg.rtd", ,"ContractData",A85, "LastTrade",, "T")</f>
        <v>1008.447</v>
      </c>
      <c r="D85" s="10">
        <f>RTD("cqg.rtd", ,"ContractData",A85, "NetLastTradeToday",, "T")</f>
        <v>-6.0830000000000002</v>
      </c>
      <c r="E85" s="7">
        <f>IFERROR(RTD("cqg.rtd", ,"ContractData",A85, "PerCentNetLastTrade",, "T")/100,"")</f>
        <v>-5.9958798655535073E-3</v>
      </c>
      <c r="F85" s="7">
        <f>IFERROR(RTD("cqg.rtd", ,"ContractData",A85, "PerCentNetLastTrade",, "T")/100,"")</f>
        <v>-5.9958798655535073E-3</v>
      </c>
      <c r="G85" s="10">
        <f>IFERROR(RANK(E85,$E$2:$E$443,0)+COUNTIF($E$2:E85,E85)-1,"")</f>
        <v>422</v>
      </c>
      <c r="H85" s="10" t="s">
        <v>83</v>
      </c>
      <c r="I85" s="10">
        <f>RTD("cqg.rtd", ,"ContractData",A85, "Open",, "T")</f>
        <v>1014.53</v>
      </c>
      <c r="J85" s="10">
        <f>RTD("cqg.rtd", ,"ContractData",A85, "High",, "T")</f>
        <v>1014.53</v>
      </c>
      <c r="K85" s="10">
        <f>RTD("cqg.rtd", ,"ContractData",A85, "Low",, "T")</f>
        <v>1008.447</v>
      </c>
      <c r="L85" s="8">
        <f t="shared" si="3"/>
        <v>84</v>
      </c>
      <c r="M85" s="10" t="str">
        <f t="shared" si="2"/>
        <v>X.US.CQGMXNBRL</v>
      </c>
      <c r="N85" s="7">
        <f>IFERROR(RTD("cqg.rtd", ,"ContractData",M85, "PerCentNetLastTrade",, "T")/100,"")</f>
        <v>1.3967873890052879E-3</v>
      </c>
      <c r="O85" s="7">
        <f>IFERROR(RTD("cqg.rtd",,"StudyData",M85,"PCB","BaseType=Index,Index=1","Close","W",,"all",,,,"T")/100,"")</f>
        <v>7.2252885097842277E-3</v>
      </c>
      <c r="P85" s="7">
        <f>IFERROR(RTD("cqg.rtd",,"StudyData",M85,"PCB","BaseType=Index,Index=1","Close","M",,"all",,,,"T")/100,"")</f>
        <v>-6.4015838970466823E-3</v>
      </c>
      <c r="Q85" s="7">
        <f>IFERROR(RTD("cqg.rtd",,"StudyData",M85,"PCB","BaseType=Index,Index=1","Close","A",,"all",,,,"T")/100,"")</f>
        <v>5.349520677349389E-2</v>
      </c>
    </row>
    <row r="86" spans="1:17" x14ac:dyDescent="0.3">
      <c r="A86" s="8" t="s">
        <v>84</v>
      </c>
      <c r="B86" s="8" t="str">
        <f>RTD("cqg.rtd", ,"ContractData",A86, "LongDescription",, "T")</f>
        <v>Canadian Dollar / Norwegian Krone</v>
      </c>
      <c r="C86" s="10">
        <f>RTD("cqg.rtd", ,"ContractData",A86, "LastTrade",, "T")</f>
        <v>7.9444100000000004</v>
      </c>
      <c r="D86" s="10">
        <f>RTD("cqg.rtd", ,"ContractData",A86, "NetLastTradeToday",, "T")</f>
        <v>1.6280000000000003E-2</v>
      </c>
      <c r="E86" s="7">
        <f>IFERROR(RTD("cqg.rtd", ,"ContractData",A86, "PerCentNetLastTrade",, "T")/100,"")</f>
        <v>2.0534476604192921E-3</v>
      </c>
      <c r="F86" s="7">
        <f>IFERROR(RTD("cqg.rtd", ,"ContractData",A86, "PerCentNetLastTrade",, "T")/100,"")</f>
        <v>2.0534476604192921E-3</v>
      </c>
      <c r="G86" s="10">
        <f>IFERROR(RANK(E86,$E$2:$E$443,0)+COUNTIF($E$2:E86,E86)-1,"")</f>
        <v>54</v>
      </c>
      <c r="H86" s="10" t="s">
        <v>84</v>
      </c>
      <c r="I86" s="10">
        <f>RTD("cqg.rtd", ,"ContractData",A86, "Open",, "T")</f>
        <v>7.9281300000000003</v>
      </c>
      <c r="J86" s="10">
        <f>RTD("cqg.rtd", ,"ContractData",A86, "High",, "T")</f>
        <v>7.9484000000000004</v>
      </c>
      <c r="K86" s="10">
        <f>RTD("cqg.rtd", ,"ContractData",A86, "Low",, "T")</f>
        <v>7.9152000000000005</v>
      </c>
      <c r="L86" s="8">
        <f t="shared" si="3"/>
        <v>85</v>
      </c>
      <c r="M86" s="10" t="str">
        <f t="shared" si="2"/>
        <v>X.US.CQGUSDBWP</v>
      </c>
      <c r="N86" s="7">
        <f>IFERROR(RTD("cqg.rtd", ,"ContractData",M86, "PerCentNetLastTrade",, "T")/100,"")</f>
        <v>1.365237815619495E-3</v>
      </c>
      <c r="O86" s="7">
        <f>IFERROR(RTD("cqg.rtd",,"StudyData",M86,"PCB","BaseType=Index,Index=1","Close","W",,"all",,,,"T")/100,"")</f>
        <v>0</v>
      </c>
      <c r="P86" s="7">
        <f>IFERROR(RTD("cqg.rtd",,"StudyData",M86,"PCB","BaseType=Index,Index=1","Close","M",,"all",,,,"T")/100,"")</f>
        <v>-4.0880089936198545E-3</v>
      </c>
      <c r="Q86" s="7">
        <f>IFERROR(RTD("cqg.rtd",,"StudyData",M86,"PCB","BaseType=Index,Index=1","Close","A",,"all",,,,"T")/100,"")</f>
        <v>1.6375122925172042E-2</v>
      </c>
    </row>
    <row r="87" spans="1:17" x14ac:dyDescent="0.3">
      <c r="A87" s="8" t="s">
        <v>85</v>
      </c>
      <c r="B87" s="8" t="str">
        <f>RTD("cqg.rtd", ,"ContractData",A87, "LongDescription",, "T")</f>
        <v>Canadian Dollar / Russian Ruble</v>
      </c>
      <c r="C87" s="10">
        <f>RTD("cqg.rtd", ,"ContractData",A87, "LastTrade",, "T")</f>
        <v>66.691100000000006</v>
      </c>
      <c r="D87" s="10">
        <f>RTD("cqg.rtd", ,"ContractData",A87, "NetLastTradeToday",, "T")</f>
        <v>4.8100000000000004E-2</v>
      </c>
      <c r="E87" s="7">
        <f>IFERROR(RTD("cqg.rtd", ,"ContractData",A87, "PerCentNetLastTrade",, "T")/100,"")</f>
        <v>7.2175622345932802E-4</v>
      </c>
      <c r="F87" s="7">
        <f>IFERROR(RTD("cqg.rtd", ,"ContractData",A87, "PerCentNetLastTrade",, "T")/100,"")</f>
        <v>7.2175622345932802E-4</v>
      </c>
      <c r="G87" s="10">
        <f>IFERROR(RANK(E87,$E$2:$E$443,0)+COUNTIF($E$2:E87,E87)-1,"")</f>
        <v>136</v>
      </c>
      <c r="H87" s="10" t="s">
        <v>85</v>
      </c>
      <c r="I87" s="10">
        <f>RTD("cqg.rtd", ,"ContractData",A87, "Open",, "T")</f>
        <v>66.643000000000001</v>
      </c>
      <c r="J87" s="10">
        <f>RTD("cqg.rtd", ,"ContractData",A87, "High",, "T")</f>
        <v>66.969000000000008</v>
      </c>
      <c r="K87" s="10">
        <f>RTD("cqg.rtd", ,"ContractData",A87, "Low",, "T")</f>
        <v>66.329000000000008</v>
      </c>
      <c r="L87" s="8">
        <f t="shared" si="3"/>
        <v>86</v>
      </c>
      <c r="M87" s="10" t="str">
        <f t="shared" si="2"/>
        <v>X.US.CQGHKDKRW</v>
      </c>
      <c r="N87" s="7">
        <f>IFERROR(RTD("cqg.rtd", ,"ContractData",M87, "PerCentNetLastTrade",, "T")/100,"")</f>
        <v>1.3548963648418808E-3</v>
      </c>
      <c r="O87" s="7">
        <f>IFERROR(RTD("cqg.rtd",,"StudyData",M87,"PCB","BaseType=Index,Index=1","Close","W",,"all",,,,"T")/100,"")</f>
        <v>5.6457466788038617E-4</v>
      </c>
      <c r="P87" s="7">
        <f>IFERROR(RTD("cqg.rtd",,"StudyData",M87,"PCB","BaseType=Index,Index=1","Close","M",,"all",,,,"T")/100,"")</f>
        <v>-1.9560247255073545E-2</v>
      </c>
      <c r="Q87" s="7">
        <f>IFERROR(RTD("cqg.rtd",,"StudyData",M87,"PCB","BaseType=Index,Index=1","Close","A",,"all",,,,"T")/100,"")</f>
        <v>4.8285852245292124E-2</v>
      </c>
    </row>
    <row r="88" spans="1:17" x14ac:dyDescent="0.3">
      <c r="A88" s="8" t="s">
        <v>86</v>
      </c>
      <c r="B88" s="8" t="str">
        <f>RTD("cqg.rtd", ,"ContractData",A88, "LongDescription",, "T")</f>
        <v>Canadian Dollar / Singapore Dollar</v>
      </c>
      <c r="C88" s="10">
        <f>RTD("cqg.rtd", ,"ContractData",A88, "LastTrade",, "T")</f>
        <v>0.98908000000000007</v>
      </c>
      <c r="D88" s="10">
        <f>RTD("cqg.rtd", ,"ContractData",A88, "NetLastTradeToday",, "T")</f>
        <v>2.9E-4</v>
      </c>
      <c r="E88" s="7">
        <f>IFERROR(RTD("cqg.rtd", ,"ContractData",A88, "PerCentNetLastTrade",, "T")/100,"")</f>
        <v>2.9328775574186632E-4</v>
      </c>
      <c r="F88" s="7">
        <f>IFERROR(RTD("cqg.rtd", ,"ContractData",A88, "PerCentNetLastTrade",, "T")/100,"")</f>
        <v>2.9328775574186632E-4</v>
      </c>
      <c r="G88" s="10">
        <f>IFERROR(RANK(E88,$E$2:$E$443,0)+COUNTIF($E$2:E88,E88)-1,"")</f>
        <v>167</v>
      </c>
      <c r="H88" s="10" t="s">
        <v>86</v>
      </c>
      <c r="I88" s="10">
        <f>RTD("cqg.rtd", ,"ContractData",A88, "Open",, "T")</f>
        <v>0.98865000000000003</v>
      </c>
      <c r="J88" s="10">
        <f>RTD("cqg.rtd", ,"ContractData",A88, "High",, "T")</f>
        <v>0.98957000000000006</v>
      </c>
      <c r="K88" s="10">
        <f>RTD("cqg.rtd", ,"ContractData",A88, "Low",, "T")</f>
        <v>0.98775000000000013</v>
      </c>
      <c r="L88" s="8">
        <f t="shared" si="3"/>
        <v>87</v>
      </c>
      <c r="M88" s="10" t="str">
        <f t="shared" si="2"/>
        <v>X.US.CQGEURIDR</v>
      </c>
      <c r="N88" s="7">
        <f>IFERROR(RTD("cqg.rtd", ,"ContractData",M88, "PerCentNetLastTrade",, "T")/100,"")</f>
        <v>1.3321749203591079E-3</v>
      </c>
      <c r="O88" s="7">
        <f>IFERROR(RTD("cqg.rtd",,"StudyData",M88,"PCB","BaseType=Index,Index=1","Close","W",,"all",,,,"T")/100,"")</f>
        <v>-1.4440016172818113E-3</v>
      </c>
      <c r="P88" s="7">
        <f>IFERROR(RTD("cqg.rtd",,"StudyData",M88,"PCB","BaseType=Index,Index=1","Close","M",,"all",,,,"T")/100,"")</f>
        <v>-4.1474654377880189E-3</v>
      </c>
      <c r="Q88" s="7">
        <f>IFERROR(RTD("cqg.rtd",,"StudyData",M88,"PCB","BaseType=Index,Index=1","Close","A",,"all",,,,"T")/100,"")</f>
        <v>1.7001000058826991E-2</v>
      </c>
    </row>
    <row r="89" spans="1:17" x14ac:dyDescent="0.3">
      <c r="A89" s="8" t="s">
        <v>87</v>
      </c>
      <c r="B89" s="8" t="str">
        <f>RTD("cqg.rtd", ,"ContractData",A89, "LongDescription",, "T")</f>
        <v>Canadian Dollar / South African Rand</v>
      </c>
      <c r="C89" s="10">
        <f>RTD("cqg.rtd", ,"ContractData",A89, "LastTrade",, "T")</f>
        <v>13.5029</v>
      </c>
      <c r="D89" s="10">
        <f>RTD("cqg.rtd", ,"ContractData",A89, "NetLastTradeToday",, "T")</f>
        <v>-2.1800000000000003E-2</v>
      </c>
      <c r="E89" s="7">
        <f>IFERROR(RTD("cqg.rtd", ,"ContractData",A89, "PerCentNetLastTrade",, "T")/100,"")</f>
        <v>-1.6118656975755469E-3</v>
      </c>
      <c r="F89" s="7">
        <f>IFERROR(RTD("cqg.rtd", ,"ContractData",A89, "PerCentNetLastTrade",, "T")/100,"")</f>
        <v>-1.6118656975755469E-3</v>
      </c>
      <c r="G89" s="10">
        <f>IFERROR(RANK(E89,$E$2:$E$443,0)+COUNTIF($E$2:E89,E89)-1,"")</f>
        <v>358</v>
      </c>
      <c r="H89" s="10" t="s">
        <v>87</v>
      </c>
      <c r="I89" s="10">
        <f>RTD("cqg.rtd", ,"ContractData",A89, "Open",, "T")</f>
        <v>13.524700000000001</v>
      </c>
      <c r="J89" s="10">
        <f>RTD("cqg.rtd", ,"ContractData",A89, "High",, "T")</f>
        <v>13.553100000000001</v>
      </c>
      <c r="K89" s="10">
        <f>RTD("cqg.rtd", ,"ContractData",A89, "Low",, "T")</f>
        <v>13.476900000000001</v>
      </c>
      <c r="L89" s="8">
        <f t="shared" si="3"/>
        <v>88</v>
      </c>
      <c r="M89" s="10" t="str">
        <f t="shared" si="2"/>
        <v>X.US.CQGGBPTHB</v>
      </c>
      <c r="N89" s="7">
        <f>IFERROR(RTD("cqg.rtd", ,"ContractData",M89, "PerCentNetLastTrade",, "T")/100,"")</f>
        <v>1.3193126576026204E-3</v>
      </c>
      <c r="O89" s="7">
        <f>IFERROR(RTD("cqg.rtd",,"StudyData",M89,"PCB","BaseType=Index,Index=1","Close","W",,"all",,,,"T")/100,"")</f>
        <v>3.090351549190518E-3</v>
      </c>
      <c r="P89" s="7">
        <f>IFERROR(RTD("cqg.rtd",,"StudyData",M89,"PCB","BaseType=Index,Index=1","Close","M",,"all",,,,"T")/100,"")</f>
        <v>-5.2576529733825159E-3</v>
      </c>
      <c r="Q89" s="7">
        <f>IFERROR(RTD("cqg.rtd",,"StudyData",M89,"PCB","BaseType=Index,Index=1","Close","A",,"all",,,,"T")/100,"")</f>
        <v>5.6354058346950529E-2</v>
      </c>
    </row>
    <row r="90" spans="1:17" x14ac:dyDescent="0.3">
      <c r="A90" s="8" t="s">
        <v>88</v>
      </c>
      <c r="B90" s="8" t="str">
        <f>RTD("cqg.rtd", ,"ContractData",A90, "LongDescription",, "T")</f>
        <v>Canadian Dollar / Swedish Krona</v>
      </c>
      <c r="C90" s="10">
        <f>RTD("cqg.rtd", ,"ContractData",A90, "LastTrade",, "T")</f>
        <v>7.9311000000000007</v>
      </c>
      <c r="D90" s="10">
        <f>RTD("cqg.rtd", ,"ContractData",A90, "NetLastTradeToday",, "T")</f>
        <v>1.8800000000000001E-2</v>
      </c>
      <c r="E90" s="7">
        <f>IFERROR(RTD("cqg.rtd", ,"ContractData",A90, "PerCentNetLastTrade",, "T")/100,"")</f>
        <v>2.3760474198399957E-3</v>
      </c>
      <c r="F90" s="7">
        <f>IFERROR(RTD("cqg.rtd", ,"ContractData",A90, "PerCentNetLastTrade",, "T")/100,"")</f>
        <v>2.3760474198399957E-3</v>
      </c>
      <c r="G90" s="10">
        <f>IFERROR(RANK(E90,$E$2:$E$443,0)+COUNTIF($E$2:E90,E90)-1,"")</f>
        <v>39</v>
      </c>
      <c r="H90" s="10" t="s">
        <v>88</v>
      </c>
      <c r="I90" s="10">
        <f>RTD("cqg.rtd", ,"ContractData",A90, "Open",, "T")</f>
        <v>7.9123000000000001</v>
      </c>
      <c r="J90" s="10">
        <f>RTD("cqg.rtd", ,"ContractData",A90, "High",, "T")</f>
        <v>7.9381000000000004</v>
      </c>
      <c r="K90" s="10">
        <f>RTD("cqg.rtd", ,"ContractData",A90, "Low",, "T")</f>
        <v>7.8998000000000008</v>
      </c>
      <c r="L90" s="8">
        <f t="shared" si="3"/>
        <v>89</v>
      </c>
      <c r="M90" s="10" t="str">
        <f t="shared" si="2"/>
        <v>X.US.CQGEURRON</v>
      </c>
      <c r="N90" s="7">
        <f>IFERROR(RTD("cqg.rtd", ,"ContractData",M90, "PerCentNetLastTrade",, "T")/100,"")</f>
        <v>1.2938172437869607E-3</v>
      </c>
      <c r="O90" s="7">
        <f>IFERROR(RTD("cqg.rtd",,"StudyData",M90,"PCB","BaseType=Index,Index=1","Close","W",,"all",,,,"T")/100,"")</f>
        <v>1.5396784185389223E-3</v>
      </c>
      <c r="P90" s="7">
        <f>IFERROR(RTD("cqg.rtd",,"StudyData",M90,"PCB","BaseType=Index,Index=1","Close","M",,"all",,,,"T")/100,"")</f>
        <v>3.578292229879373E-4</v>
      </c>
      <c r="Q90" s="7">
        <f>IFERROR(RTD("cqg.rtd",,"StudyData",M90,"PCB","BaseType=Index,Index=1","Close","A",,"all",,,,"T")/100,"")</f>
        <v>6.1329091907173826E-4</v>
      </c>
    </row>
    <row r="91" spans="1:17" x14ac:dyDescent="0.3">
      <c r="A91" s="8" t="s">
        <v>89</v>
      </c>
      <c r="B91" s="8" t="str">
        <f>RTD("cqg.rtd", ,"ContractData",A91, "LongDescription",, "T")</f>
        <v>Canadian Dollar / Swiss Franc</v>
      </c>
      <c r="C91" s="10">
        <f>RTD("cqg.rtd", ,"ContractData",A91, "LastTrade",, "T")</f>
        <v>0.66314000000000006</v>
      </c>
      <c r="D91" s="10">
        <f>RTD("cqg.rtd", ,"ContractData",A91, "NetLastTradeToday",, "T")</f>
        <v>-5.0000000000000002E-5</v>
      </c>
      <c r="E91" s="7">
        <f>IFERROR(RTD("cqg.rtd", ,"ContractData",A91, "PerCentNetLastTrade",, "T")/100,"")</f>
        <v>-7.5393175409761912E-5</v>
      </c>
      <c r="F91" s="7">
        <f>IFERROR(RTD("cqg.rtd", ,"ContractData",A91, "PerCentNetLastTrade",, "T")/100,"")</f>
        <v>-7.5393175409761912E-5</v>
      </c>
      <c r="G91" s="10">
        <f>IFERROR(RANK(E91,$E$2:$E$443,0)+COUNTIF($E$2:E91,E91)-1,"")</f>
        <v>247</v>
      </c>
      <c r="H91" s="10" t="s">
        <v>89</v>
      </c>
      <c r="I91" s="10">
        <f>RTD("cqg.rtd", ,"ContractData",A91, "Open",, "T")</f>
        <v>0.66312000000000004</v>
      </c>
      <c r="J91" s="10">
        <f>RTD("cqg.rtd", ,"ContractData",A91, "High",, "T")</f>
        <v>0.66389000000000009</v>
      </c>
      <c r="K91" s="10">
        <f>RTD("cqg.rtd", ,"ContractData",A91, "Low",, "T")</f>
        <v>0.66214000000000006</v>
      </c>
      <c r="L91" s="8">
        <f t="shared" si="3"/>
        <v>90</v>
      </c>
      <c r="M91" s="10" t="str">
        <f t="shared" si="2"/>
        <v>X.US.CQGUSDCNY</v>
      </c>
      <c r="N91" s="7">
        <f>IFERROR(RTD("cqg.rtd", ,"ContractData",M91, "PerCentNetLastTrade",, "T")/100,"")</f>
        <v>1.276395016509892E-3</v>
      </c>
      <c r="O91" s="7">
        <f>IFERROR(RTD("cqg.rtd",,"StudyData",M91,"PCB","BaseType=Index,Index=1","Close","W",,"all",,,,"T")/100,"")</f>
        <v>-2.7911346929751831E-3</v>
      </c>
      <c r="P91" s="7">
        <f>IFERROR(RTD("cqg.rtd",,"StudyData",M91,"PCB","BaseType=Index,Index=1","Close","M",,"all",,,,"T")/100,"")</f>
        <v>-3.3282236124345453E-3</v>
      </c>
      <c r="Q91" s="7">
        <f>IFERROR(RTD("cqg.rtd",,"StudyData",M91,"PCB","BaseType=Index,Index=1","Close","A",,"all",,,,"T")/100,"")</f>
        <v>1.6793936149229364E-2</v>
      </c>
    </row>
    <row r="92" spans="1:17" x14ac:dyDescent="0.3">
      <c r="A92" s="8" t="s">
        <v>90</v>
      </c>
      <c r="B92" s="8" t="str">
        <f>RTD("cqg.rtd", ,"ContractData",A92, "LongDescription",, "T")</f>
        <v>Canadian Dollar / Thai Baht</v>
      </c>
      <c r="C92" s="10">
        <f>RTD("cqg.rtd", ,"ContractData",A92, "LastTrade",, "T")</f>
        <v>26.937000000000001</v>
      </c>
      <c r="D92" s="10">
        <f>RTD("cqg.rtd", ,"ContractData",A92, "NetLastTradeToday",, "T")</f>
        <v>5.0700000000000002E-2</v>
      </c>
      <c r="E92" s="7">
        <f>IFERROR(RTD("cqg.rtd", ,"ContractData",A92, "PerCentNetLastTrade",, "T")/100,"")</f>
        <v>1.8857187489539282E-3</v>
      </c>
      <c r="F92" s="7">
        <f>IFERROR(RTD("cqg.rtd", ,"ContractData",A92, "PerCentNetLastTrade",, "T")/100,"")</f>
        <v>1.8857187489539282E-3</v>
      </c>
      <c r="G92" s="10">
        <f>IFERROR(RANK(E92,$E$2:$E$443,0)+COUNTIF($E$2:E92,E92)-1,"")</f>
        <v>61</v>
      </c>
      <c r="H92" s="10" t="s">
        <v>90</v>
      </c>
      <c r="I92" s="10">
        <f>RTD("cqg.rtd", ,"ContractData",A92, "Open",, "T")</f>
        <v>26.886300000000002</v>
      </c>
      <c r="J92" s="10">
        <f>RTD("cqg.rtd", ,"ContractData",A92, "High",, "T")</f>
        <v>26.970500000000001</v>
      </c>
      <c r="K92" s="10">
        <f>RTD("cqg.rtd", ,"ContractData",A92, "Low",, "T")</f>
        <v>26.8537</v>
      </c>
      <c r="L92" s="8">
        <f t="shared" si="3"/>
        <v>91</v>
      </c>
      <c r="M92" s="10" t="str">
        <f t="shared" si="2"/>
        <v>X.US.CQGUSDSGD</v>
      </c>
      <c r="N92" s="7">
        <f>IFERROR(RTD("cqg.rtd", ,"ContractData",M92, "PerCentNetLastTrade",, "T")/100,"")</f>
        <v>1.2433208507866965E-3</v>
      </c>
      <c r="O92" s="7">
        <f>IFERROR(RTD("cqg.rtd",,"StudyData",M92,"PCB","BaseType=Index,Index=1","Close","W",,"all",,,,"T")/100,"")</f>
        <v>2.4823089177875486E-3</v>
      </c>
      <c r="P92" s="7">
        <f>IFERROR(RTD("cqg.rtd",,"StudyData",M92,"PCB","BaseType=Index,Index=1","Close","M",,"all",,,,"T")/100,"")</f>
        <v>-9.1403125869719964E-3</v>
      </c>
      <c r="Q92" s="7">
        <f>IFERROR(RTD("cqg.rtd",,"StudyData",M92,"PCB","BaseType=Index,Index=1","Close","A",,"all",,,,"T")/100,"")</f>
        <v>2.5297077725233555E-2</v>
      </c>
    </row>
    <row r="93" spans="1:17" x14ac:dyDescent="0.3">
      <c r="A93" s="8" t="s">
        <v>91</v>
      </c>
      <c r="B93" s="8" t="str">
        <f>RTD("cqg.rtd", ,"ContractData",A93, "LongDescription",, "T")</f>
        <v>Canadian Dollar / Turkish Lira</v>
      </c>
      <c r="C93" s="10">
        <f>RTD("cqg.rtd", ,"ContractData",A93, "LastTrade",, "T")</f>
        <v>23.587300000000003</v>
      </c>
      <c r="D93" s="10">
        <f>RTD("cqg.rtd", ,"ContractData",A93, "NetLastTradeToday",, "T")</f>
        <v>-1.9599999999999999E-2</v>
      </c>
      <c r="E93" s="7">
        <f>IFERROR(RTD("cqg.rtd", ,"ContractData",A93, "PerCentNetLastTrade",, "T")/100,"")</f>
        <v>-8.3026572739326222E-4</v>
      </c>
      <c r="F93" s="7">
        <f>IFERROR(RTD("cqg.rtd", ,"ContractData",A93, "PerCentNetLastTrade",, "T")/100,"")</f>
        <v>-8.3026572739326222E-4</v>
      </c>
      <c r="G93" s="10">
        <f>IFERROR(RANK(E93,$E$2:$E$443,0)+COUNTIF($E$2:E93,E93)-1,"")</f>
        <v>304</v>
      </c>
      <c r="H93" s="10" t="s">
        <v>91</v>
      </c>
      <c r="I93" s="10">
        <f>RTD("cqg.rtd", ,"ContractData",A93, "Open",, "T")</f>
        <v>23.6069</v>
      </c>
      <c r="J93" s="10">
        <f>RTD("cqg.rtd", ,"ContractData",A93, "High",, "T")</f>
        <v>23.630500000000001</v>
      </c>
      <c r="K93" s="10">
        <f>RTD("cqg.rtd", ,"ContractData",A93, "Low",, "T")</f>
        <v>23.531200000000002</v>
      </c>
      <c r="L93" s="8">
        <f t="shared" si="3"/>
        <v>92</v>
      </c>
      <c r="M93" s="10" t="str">
        <f t="shared" si="2"/>
        <v>X.US.CQGNZDCAD</v>
      </c>
      <c r="N93" s="7">
        <f>IFERROR(RTD("cqg.rtd", ,"ContractData",M93, "PerCentNetLastTrade",, "T")/100,"")</f>
        <v>1.2419637638807716E-3</v>
      </c>
      <c r="O93" s="7">
        <f>IFERROR(RTD("cqg.rtd",,"StudyData",M93,"PCB","BaseType=Index,Index=1","Close","W",,"all",,,,"T")/100,"")</f>
        <v>-3.2823954192347455E-4</v>
      </c>
      <c r="P93" s="7">
        <f>IFERROR(RTD("cqg.rtd",,"StudyData",M93,"PCB","BaseType=Index,Index=1","Close","M",,"all",,,,"T")/100,"")</f>
        <v>1.3670936009171401E-2</v>
      </c>
      <c r="Q93" s="7">
        <f>IFERROR(RTD("cqg.rtd",,"StudyData",M93,"PCB","BaseType=Index,Index=1","Close","A",,"all",,,,"T")/100,"")</f>
        <v>-1.779741997133304E-2</v>
      </c>
    </row>
    <row r="94" spans="1:17" x14ac:dyDescent="0.3">
      <c r="A94" s="8" t="s">
        <v>92</v>
      </c>
      <c r="B94" s="8" t="str">
        <f>RTD("cqg.rtd", ,"ContractData",A94, "LongDescription",, "T")</f>
        <v>Chilean Peso / Brazilian Real</v>
      </c>
      <c r="C94" s="10">
        <f>RTD("cqg.rtd", ,"ContractData",A94, "LastTrade",, "T")</f>
        <v>5.4500000000000009E-3</v>
      </c>
      <c r="D94" s="10">
        <f>RTD("cqg.rtd", ,"ContractData",A94, "NetLastTradeToday",, "T")</f>
        <v>0</v>
      </c>
      <c r="E94" s="7">
        <f>IFERROR(RTD("cqg.rtd", ,"ContractData",A94, "PerCentNetLastTrade",, "T")/100,"")</f>
        <v>0</v>
      </c>
      <c r="F94" s="7">
        <f>IFERROR(RTD("cqg.rtd", ,"ContractData",A94, "PerCentNetLastTrade",, "T")/100,"")</f>
        <v>0</v>
      </c>
      <c r="G94" s="10">
        <f>IFERROR(RANK(E94,$E$2:$E$443,0)+COUNTIF($E$2:E94,E94)-1,"")</f>
        <v>198</v>
      </c>
      <c r="H94" s="10" t="s">
        <v>92</v>
      </c>
      <c r="I94" s="10">
        <f>RTD("cqg.rtd", ,"ContractData",A94, "Open",, "T")</f>
        <v>5.4500000000000009E-3</v>
      </c>
      <c r="J94" s="10">
        <f>RTD("cqg.rtd", ,"ContractData",A94, "High",, "T")</f>
        <v>5.4600000000000004E-3</v>
      </c>
      <c r="K94" s="10">
        <f>RTD("cqg.rtd", ,"ContractData",A94, "Low",, "T")</f>
        <v>5.4300000000000008E-3</v>
      </c>
      <c r="L94" s="8">
        <f t="shared" si="3"/>
        <v>93</v>
      </c>
      <c r="M94" s="10" t="str">
        <f t="shared" si="2"/>
        <v>X.US.CQGZARCHF</v>
      </c>
      <c r="N94" s="7">
        <f>IFERROR(RTD("cqg.rtd", ,"ContractData",M94, "PerCentNetLastTrade",, "T")/100,"")</f>
        <v>1.2237405669997961E-3</v>
      </c>
      <c r="O94" s="7">
        <f>IFERROR(RTD("cqg.rtd",,"StudyData",M94,"PCB","BaseType=Index,Index=1","Close","W",,"all",,,,"T")/100,"")</f>
        <v>4.0908161178154793E-3</v>
      </c>
      <c r="P94" s="7">
        <f>IFERROR(RTD("cqg.rtd",,"StudyData",M94,"PCB","BaseType=Index,Index=1","Close","M",,"all",,,,"T")/100,"")</f>
        <v>2.8600612870274622E-3</v>
      </c>
      <c r="Q94" s="7">
        <f>IFERROR(RTD("cqg.rtd",,"StudyData",M94,"PCB","BaseType=Index,Index=1","Close","A",,"all",,,,"T")/100,"")</f>
        <v>6.740595781691669E-2</v>
      </c>
    </row>
    <row r="95" spans="1:17" x14ac:dyDescent="0.3">
      <c r="A95" s="8" t="s">
        <v>93</v>
      </c>
      <c r="B95" s="8" t="str">
        <f>RTD("cqg.rtd", ,"ContractData",A95, "LongDescription",, "T")</f>
        <v>Chinese Yuan (Offshore) / Japanese Yen</v>
      </c>
      <c r="C95" s="10">
        <f>RTD("cqg.rtd", ,"ContractData",A95, "LastTrade",, "T")</f>
        <v>21.379000000000001</v>
      </c>
      <c r="D95" s="10">
        <f>RTD("cqg.rtd", ,"ContractData",A95, "NetLastTradeToday",, "T")</f>
        <v>4.4000000000000004E-2</v>
      </c>
      <c r="E95" s="7">
        <f>IFERROR(RTD("cqg.rtd", ,"ContractData",A95, "PerCentNetLastTrade",, "T")/100,"")</f>
        <v>2.0623388797750175E-3</v>
      </c>
      <c r="F95" s="7">
        <f>IFERROR(RTD("cqg.rtd", ,"ContractData",A95, "PerCentNetLastTrade",, "T")/100,"")</f>
        <v>2.0623388797750175E-3</v>
      </c>
      <c r="G95" s="10">
        <f>IFERROR(RANK(E95,$E$2:$E$443,0)+COUNTIF($E$2:E95,E95)-1,"")</f>
        <v>53</v>
      </c>
      <c r="H95" s="10" t="s">
        <v>93</v>
      </c>
      <c r="I95" s="10">
        <f>RTD("cqg.rtd", ,"ContractData",A95, "Open",, "T")</f>
        <v>21.336000000000002</v>
      </c>
      <c r="J95" s="10">
        <f>RTD("cqg.rtd", ,"ContractData",A95, "High",, "T")</f>
        <v>21.417000000000002</v>
      </c>
      <c r="K95" s="10">
        <f>RTD("cqg.rtd", ,"ContractData",A95, "Low",, "T")</f>
        <v>21.326000000000001</v>
      </c>
      <c r="L95" s="8">
        <f t="shared" si="3"/>
        <v>94</v>
      </c>
      <c r="M95" s="10" t="str">
        <f t="shared" si="2"/>
        <v>X.US.CQGEURGBP</v>
      </c>
      <c r="N95" s="7">
        <f>IFERROR(RTD("cqg.rtd", ,"ContractData",M95, "PerCentNetLastTrade",, "T")/100,"")</f>
        <v>1.2015164771070283E-3</v>
      </c>
      <c r="O95" s="7">
        <f>IFERROR(RTD("cqg.rtd",,"StudyData",M95,"PCB","BaseType=Index,Index=1","Close","W",,"all",,,,"T")/100,"")</f>
        <v>6.0623018093635154E-4</v>
      </c>
      <c r="P95" s="7">
        <f>IFERROR(RTD("cqg.rtd",,"StudyData",M95,"PCB","BaseType=Index,Index=1","Close","M",,"all",,,,"T")/100,"")</f>
        <v>5.2000374777475865E-3</v>
      </c>
      <c r="Q95" s="7">
        <f>IFERROR(RTD("cqg.rtd",,"StudyData",M95,"PCB","BaseType=Index,Index=1","Close","A",,"all",,,,"T")/100,"")</f>
        <v>-1.0023414881714448E-2</v>
      </c>
    </row>
    <row r="96" spans="1:17" x14ac:dyDescent="0.3">
      <c r="A96" s="8" t="s">
        <v>94</v>
      </c>
      <c r="B96" s="8" t="str">
        <f>RTD("cqg.rtd", ,"ContractData",A96, "LongDescription",, "T")</f>
        <v>Chinese Yuan (Renminbi) / Australian Dollar</v>
      </c>
      <c r="C96" s="10">
        <f>RTD("cqg.rtd", ,"ContractData",A96, "LastTrade",, "T")</f>
        <v>0.21</v>
      </c>
      <c r="D96" s="10">
        <f>RTD("cqg.rtd", ,"ContractData",A96, "NetLastTradeToday",, "T")</f>
        <v>1E-3</v>
      </c>
      <c r="E96" s="7">
        <f>IFERROR(RTD("cqg.rtd", ,"ContractData",A96, "PerCentNetLastTrade",, "T")/100,"")</f>
        <v>4.7846889952153108E-3</v>
      </c>
      <c r="F96" s="7">
        <f>IFERROR(RTD("cqg.rtd", ,"ContractData",A96, "PerCentNetLastTrade",, "T")/100,"")</f>
        <v>4.7846889952153108E-3</v>
      </c>
      <c r="G96" s="10">
        <f>IFERROR(RANK(E96,$E$2:$E$443,0)+COUNTIF($E$2:E96,E96)-1,"")</f>
        <v>6</v>
      </c>
      <c r="H96" s="10" t="s">
        <v>94</v>
      </c>
      <c r="I96" s="10">
        <f>RTD("cqg.rtd", ,"ContractData",A96, "Open",, "T")</f>
        <v>0.20899999999999999</v>
      </c>
      <c r="J96" s="10">
        <f>RTD("cqg.rtd", ,"ContractData",A96, "High",, "T")</f>
        <v>0.21</v>
      </c>
      <c r="K96" s="10">
        <f>RTD("cqg.rtd", ,"ContractData",A96, "Low",, "T")</f>
        <v>0.20899999999999999</v>
      </c>
      <c r="L96" s="8">
        <f t="shared" si="3"/>
        <v>95</v>
      </c>
      <c r="M96" s="10" t="str">
        <f t="shared" si="2"/>
        <v>X.US.CQGEURPLN</v>
      </c>
      <c r="N96" s="7">
        <f>IFERROR(RTD("cqg.rtd", ,"ContractData",M96, "PerCentNetLastTrade",, "T")/100,"")</f>
        <v>1.1817202503668208E-3</v>
      </c>
      <c r="O96" s="7">
        <f>IFERROR(RTD("cqg.rtd",,"StudyData",M96,"PCB","BaseType=Index,Index=1","Close","W",,"all",,,,"T")/100,"")</f>
        <v>-2.6896392229417781E-3</v>
      </c>
      <c r="P96" s="7">
        <f>IFERROR(RTD("cqg.rtd",,"StudyData",M96,"PCB","BaseType=Index,Index=1","Close","M",,"all",,,,"T")/100,"")</f>
        <v>-4.6738463100848629E-3</v>
      </c>
      <c r="Q96" s="7">
        <f>IFERROR(RTD("cqg.rtd",,"StudyData",M96,"PCB","BaseType=Index,Index=1","Close","A",,"all",,,,"T")/100,"")</f>
        <v>-7.3932728582641284E-3</v>
      </c>
    </row>
    <row r="97" spans="1:17" x14ac:dyDescent="0.3">
      <c r="A97" s="8" t="s">
        <v>95</v>
      </c>
      <c r="B97" s="8" t="str">
        <f>RTD("cqg.rtd", ,"ContractData",A97, "LongDescription",, "T")</f>
        <v>Chinese Yuan (Renminbi) / Brazilian Real</v>
      </c>
      <c r="C97" s="10">
        <f>RTD("cqg.rtd", ,"ContractData",A97, "LastTrade",, "T")</f>
        <v>0.70262000000000002</v>
      </c>
      <c r="D97" s="10">
        <f>RTD("cqg.rtd", ,"ContractData",A97, "NetLastTradeToday",, "T")</f>
        <v>-5.7000000000000009E-4</v>
      </c>
      <c r="E97" s="7">
        <f>IFERROR(RTD("cqg.rtd", ,"ContractData",A97, "PerCentNetLastTrade",, "T")/100,"")</f>
        <v>-8.1059173196433392E-4</v>
      </c>
      <c r="F97" s="7">
        <f>IFERROR(RTD("cqg.rtd", ,"ContractData",A97, "PerCentNetLastTrade",, "T")/100,"")</f>
        <v>-8.1059173196433392E-4</v>
      </c>
      <c r="G97" s="10">
        <f>IFERROR(RANK(E97,$E$2:$E$443,0)+COUNTIF($E$2:E97,E97)-1,"")</f>
        <v>302</v>
      </c>
      <c r="H97" s="10" t="s">
        <v>95</v>
      </c>
      <c r="I97" s="10">
        <f>RTD("cqg.rtd", ,"ContractData",A97, "Open",, "T")</f>
        <v>0.70319000000000009</v>
      </c>
      <c r="J97" s="10">
        <f>RTD("cqg.rtd", ,"ContractData",A97, "High",, "T")</f>
        <v>0.70447000000000004</v>
      </c>
      <c r="K97" s="10">
        <f>RTD("cqg.rtd", ,"ContractData",A97, "Low",, "T")</f>
        <v>0.70066000000000006</v>
      </c>
      <c r="L97" s="8">
        <f t="shared" si="3"/>
        <v>96</v>
      </c>
      <c r="M97" s="10" t="str">
        <f t="shared" si="2"/>
        <v>X.US.CQGUSDPLN</v>
      </c>
      <c r="N97" s="7">
        <f>IFERROR(RTD("cqg.rtd", ,"ContractData",M97, "PerCentNetLastTrade",, "T")/100,"")</f>
        <v>1.1675058375291876E-3</v>
      </c>
      <c r="O97" s="7">
        <f>IFERROR(RTD("cqg.rtd",,"StudyData",M97,"PCB","BaseType=Index,Index=1","Close","W",,"all",,,,"T")/100,"")</f>
        <v>-2.8261952191233329E-3</v>
      </c>
      <c r="P97" s="7">
        <f>IFERROR(RTD("cqg.rtd",,"StudyData",M97,"PCB","BaseType=Index,Index=1","Close","M",,"all",,,,"T")/100,"")</f>
        <v>-1.402885048613472E-2</v>
      </c>
      <c r="Q97" s="7">
        <f>IFERROR(RTD("cqg.rtd",,"StudyData",M97,"PCB","BaseType=Index,Index=1","Close","A",,"all",,,,"T")/100,"")</f>
        <v>1.77001270648031E-2</v>
      </c>
    </row>
    <row r="98" spans="1:17" x14ac:dyDescent="0.3">
      <c r="A98" s="8" t="s">
        <v>96</v>
      </c>
      <c r="B98" s="8" t="str">
        <f>RTD("cqg.rtd", ,"ContractData",A98, "LongDescription",, "T")</f>
        <v>Chinese Yuan (Renminbi) / Japanese Yen</v>
      </c>
      <c r="C98" s="10">
        <f>RTD("cqg.rtd", ,"ContractData",A98, "LastTrade",, "T")</f>
        <v>21.399000000000001</v>
      </c>
      <c r="D98" s="10">
        <f>RTD("cqg.rtd", ,"ContractData",A98, "NetLastTradeToday",, "T")</f>
        <v>3.9E-2</v>
      </c>
      <c r="E98" s="7">
        <f>IFERROR(RTD("cqg.rtd", ,"ContractData",A98, "PerCentNetLastTrade",, "T")/100,"")</f>
        <v>1.8258426966292136E-3</v>
      </c>
      <c r="F98" s="7">
        <f>IFERROR(RTD("cqg.rtd", ,"ContractData",A98, "PerCentNetLastTrade",, "T")/100,"")</f>
        <v>1.8258426966292136E-3</v>
      </c>
      <c r="G98" s="10">
        <f>IFERROR(RANK(E98,$E$2:$E$443,0)+COUNTIF($E$2:E98,E98)-1,"")</f>
        <v>65</v>
      </c>
      <c r="H98" s="10" t="s">
        <v>96</v>
      </c>
      <c r="I98" s="10">
        <f>RTD("cqg.rtd", ,"ContractData",A98, "Open",, "T")</f>
        <v>21.36</v>
      </c>
      <c r="J98" s="10">
        <f>RTD("cqg.rtd", ,"ContractData",A98, "High",, "T")</f>
        <v>21.426000000000002</v>
      </c>
      <c r="K98" s="10">
        <f>RTD("cqg.rtd", ,"ContractData",A98, "Low",, "T")</f>
        <v>21.341999999999999</v>
      </c>
      <c r="L98" s="8">
        <f t="shared" si="3"/>
        <v>97</v>
      </c>
      <c r="M98" s="10" t="str">
        <f t="shared" si="2"/>
        <v>X.US.CQGEURCNH</v>
      </c>
      <c r="N98" s="7">
        <f>IFERROR(RTD("cqg.rtd", ,"ContractData",M98, "PerCentNetLastTrade",, "T")/100,"")</f>
        <v>1.1303202616987503E-3</v>
      </c>
      <c r="O98" s="7">
        <f>IFERROR(RTD("cqg.rtd",,"StudyData",M98,"PCB","BaseType=Index,Index=1","Close","W",,"all",,,,"T")/100,"")</f>
        <v>4.5197959051864007E-3</v>
      </c>
      <c r="P98" s="7">
        <f>IFERROR(RTD("cqg.rtd",,"StudyData",M98,"PCB","BaseType=Index,Index=1","Close","M",,"all",,,,"T")/100,"")</f>
        <v>4.7910628846385504E-3</v>
      </c>
      <c r="Q98" s="7">
        <f>IFERROR(RTD("cqg.rtd",,"StudyData",M98,"PCB","BaseType=Index,Index=1","Close","A",,"all",,,,"T")/100,"")</f>
        <v>-1.1316508804271824E-2</v>
      </c>
    </row>
    <row r="99" spans="1:17" x14ac:dyDescent="0.3">
      <c r="A99" s="8" t="s">
        <v>97</v>
      </c>
      <c r="B99" s="8" t="str">
        <f>RTD("cqg.rtd", ,"ContractData",A99, "LongDescription",, "T")</f>
        <v>Chinese Yuan (Renminbi) / Malaysian Ringgit</v>
      </c>
      <c r="C99" s="10">
        <f>RTD("cqg.rtd", ,"ContractData",A99, "LastTrade",, "T")</f>
        <v>0.65651000000000004</v>
      </c>
      <c r="D99" s="10">
        <f>RTD("cqg.rtd", ,"ContractData",A99, "NetLastTradeToday",, "T")</f>
        <v>-1.1100000000000001E-3</v>
      </c>
      <c r="E99" s="7">
        <f>IFERROR(RTD("cqg.rtd", ,"ContractData",A99, "PerCentNetLastTrade",, "T")/100,"")</f>
        <v>-1.6879048690733251E-3</v>
      </c>
      <c r="F99" s="7">
        <f>IFERROR(RTD("cqg.rtd", ,"ContractData",A99, "PerCentNetLastTrade",, "T")/100,"")</f>
        <v>-1.6879048690733251E-3</v>
      </c>
      <c r="G99" s="10">
        <f>IFERROR(RANK(E99,$E$2:$E$443,0)+COUNTIF($E$2:E99,E99)-1,"")</f>
        <v>366</v>
      </c>
      <c r="H99" s="10" t="s">
        <v>97</v>
      </c>
      <c r="I99" s="10">
        <f>RTD("cqg.rtd", ,"ContractData",A99, "Open",, "T")</f>
        <v>0.65762000000000009</v>
      </c>
      <c r="J99" s="10">
        <f>RTD("cqg.rtd", ,"ContractData",A99, "High",, "T")</f>
        <v>0.65762000000000009</v>
      </c>
      <c r="K99" s="10">
        <f>RTD("cqg.rtd", ,"ContractData",A99, "Low",, "T")</f>
        <v>0.65642</v>
      </c>
      <c r="L99" s="8">
        <f t="shared" si="3"/>
        <v>98</v>
      </c>
      <c r="M99" s="10" t="str">
        <f t="shared" si="2"/>
        <v>X.US.CQGUSDRON</v>
      </c>
      <c r="N99" s="7">
        <f>IFERROR(RTD("cqg.rtd", ,"ContractData",M99, "PerCentNetLastTrade",, "T")/100,"")</f>
        <v>1.1266385007041491E-3</v>
      </c>
      <c r="O99" s="7">
        <f>IFERROR(RTD("cqg.rtd",,"StudyData",M99,"PCB","BaseType=Index,Index=1","Close","W",,"all",,,,"T")/100,"")</f>
        <v>7.5803517283198397E-4</v>
      </c>
      <c r="P99" s="7">
        <f>IFERROR(RTD("cqg.rtd",,"StudyData",M99,"PCB","BaseType=Index,Index=1","Close","M",,"all",,,,"T")/100,"")</f>
        <v>-9.4750155415978931E-3</v>
      </c>
      <c r="Q99" s="7">
        <f>IFERROR(RTD("cqg.rtd",,"StudyData",M99,"PCB","BaseType=Index,Index=1","Close","A",,"all",,,,"T")/100,"")</f>
        <v>2.5477707006369376E-2</v>
      </c>
    </row>
    <row r="100" spans="1:17" x14ac:dyDescent="0.3">
      <c r="A100" s="8" t="s">
        <v>98</v>
      </c>
      <c r="B100" s="8" t="str">
        <f>RTD("cqg.rtd", ,"ContractData",A100, "LongDescription",, "T")</f>
        <v>Chinese Yuan (Renminbi) / Philippinian Peso</v>
      </c>
      <c r="C100" s="10">
        <f>RTD("cqg.rtd", ,"ContractData",A100, "LastTrade",, "T")</f>
        <v>7.9315000000000007</v>
      </c>
      <c r="D100" s="10">
        <f>RTD("cqg.rtd", ,"ContractData",A100, "NetLastTradeToday",, "T")</f>
        <v>-4.0000000000000002E-4</v>
      </c>
      <c r="E100" s="7">
        <f>IFERROR(RTD("cqg.rtd", ,"ContractData",A100, "PerCentNetLastTrade",, "T")/100,"")</f>
        <v>-5.0429279239526468E-5</v>
      </c>
      <c r="F100" s="7">
        <f>IFERROR(RTD("cqg.rtd", ,"ContractData",A100, "PerCentNetLastTrade",, "T")/100,"")</f>
        <v>-5.0429279239526468E-5</v>
      </c>
      <c r="G100" s="10">
        <f>IFERROR(RANK(E100,$E$2:$E$443,0)+COUNTIF($E$2:E100,E100)-1,"")</f>
        <v>246</v>
      </c>
      <c r="H100" s="10" t="s">
        <v>98</v>
      </c>
      <c r="I100" s="10">
        <f>RTD("cqg.rtd", ,"ContractData",A100, "Open",, "T")</f>
        <v>7.9319000000000006</v>
      </c>
      <c r="J100" s="10">
        <f>RTD("cqg.rtd", ,"ContractData",A100, "High",, "T")</f>
        <v>7.9426000000000005</v>
      </c>
      <c r="K100" s="10">
        <f>RTD("cqg.rtd", ,"ContractData",A100, "Low",, "T")</f>
        <v>7.9272</v>
      </c>
      <c r="L100" s="8">
        <f t="shared" si="3"/>
        <v>99</v>
      </c>
      <c r="M100" s="10" t="str">
        <f t="shared" si="2"/>
        <v>X.US.CQGEURSGD</v>
      </c>
      <c r="N100" s="7">
        <f>IFERROR(RTD("cqg.rtd", ,"ContractData",M100, "PerCentNetLastTrade",, "T")/100,"")</f>
        <v>1.1201055510507002E-3</v>
      </c>
      <c r="O100" s="7">
        <f>IFERROR(RTD("cqg.rtd",,"StudyData",M100,"PCB","BaseType=Index,Index=1","Close","W",,"all",,,,"T")/100,"")</f>
        <v>3.1398687589944975E-3</v>
      </c>
      <c r="P100" s="7">
        <f>IFERROR(RTD("cqg.rtd",,"StudyData",M100,"PCB","BaseType=Index,Index=1","Close","M",,"all",,,,"T")/100,"")</f>
        <v>3.5706192964511885E-4</v>
      </c>
      <c r="Q100" s="7">
        <f>IFERROR(RTD("cqg.rtd",,"StudyData",M100,"PCB","BaseType=Index,Index=1","Close","A",,"all",,,,"T")/100,"")</f>
        <v>4.1201716738208132E-4</v>
      </c>
    </row>
    <row r="101" spans="1:17" x14ac:dyDescent="0.3">
      <c r="A101" s="8" t="s">
        <v>99</v>
      </c>
      <c r="B101" s="8" t="str">
        <f>RTD("cqg.rtd", ,"ContractData",A101, "LongDescription",, "T")</f>
        <v>Chinese Yuan (Renminbi) / Russian Ruble</v>
      </c>
      <c r="C101" s="10">
        <f>RTD("cqg.rtd", ,"ContractData",A101, "LastTrade",, "T")</f>
        <v>12.631400000000001</v>
      </c>
      <c r="D101" s="10">
        <f>RTD("cqg.rtd", ,"ContractData",A101, "NetLastTradeToday",, "T")</f>
        <v>-4.3E-3</v>
      </c>
      <c r="E101" s="7">
        <f>IFERROR(RTD("cqg.rtd", ,"ContractData",A101, "PerCentNetLastTrade",, "T")/100,"")</f>
        <v>-3.4030564195098011E-4</v>
      </c>
      <c r="F101" s="7">
        <f>IFERROR(RTD("cqg.rtd", ,"ContractData",A101, "PerCentNetLastTrade",, "T")/100,"")</f>
        <v>-3.4030564195098011E-4</v>
      </c>
      <c r="G101" s="10">
        <f>IFERROR(RANK(E101,$E$2:$E$443,0)+COUNTIF($E$2:E101,E101)-1,"")</f>
        <v>272</v>
      </c>
      <c r="H101" s="10" t="s">
        <v>99</v>
      </c>
      <c r="I101" s="10">
        <f>RTD("cqg.rtd", ,"ContractData",A101, "Open",, "T")</f>
        <v>12.6357</v>
      </c>
      <c r="J101" s="10">
        <f>RTD("cqg.rtd", ,"ContractData",A101, "High",, "T")</f>
        <v>12.699</v>
      </c>
      <c r="K101" s="10">
        <f>RTD("cqg.rtd", ,"ContractData",A101, "Low",, "T")</f>
        <v>12.58</v>
      </c>
      <c r="L101" s="8">
        <f t="shared" si="3"/>
        <v>100</v>
      </c>
      <c r="M101" s="10" t="str">
        <f t="shared" si="2"/>
        <v>X.US.CQGKRWTHB</v>
      </c>
      <c r="N101" s="7">
        <f>IFERROR(RTD("cqg.rtd", ,"ContractData",M101, "PerCentNetLastTrade",, "T")/100,"")</f>
        <v>1.1074197120708748E-3</v>
      </c>
      <c r="O101" s="7">
        <f>IFERROR(RTD("cqg.rtd",,"StudyData",M101,"PCB","BaseType=Index,Index=1","Close","W",,"all",,,,"T")/100,"")</f>
        <v>1.4771048744460253E-3</v>
      </c>
      <c r="P101" s="7">
        <f>IFERROR(RTD("cqg.rtd",,"StudyData",M101,"PCB","BaseType=Index,Index=1","Close","M",,"all",,,,"T")/100,"")</f>
        <v>1.0432190760059573E-2</v>
      </c>
      <c r="Q101" s="7">
        <f>IFERROR(RTD("cqg.rtd",,"StudyData",M101,"PCB","BaseType=Index,Index=1","Close","A",,"all",,,,"T")/100,"")</f>
        <v>2.2238974745571061E-2</v>
      </c>
    </row>
    <row r="102" spans="1:17" x14ac:dyDescent="0.3">
      <c r="A102" s="8" t="s">
        <v>100</v>
      </c>
      <c r="B102" s="8" t="str">
        <f>RTD("cqg.rtd", ,"ContractData",A102, "LongDescription",, "T")</f>
        <v>Colombian Peso / Brazilian Real</v>
      </c>
      <c r="C102" s="10">
        <f>RTD("cqg.rtd", ,"ContractData",A102, "LastTrade",, "T")</f>
        <v>1.3000000000000002E-3</v>
      </c>
      <c r="D102" s="10">
        <f>RTD("cqg.rtd", ,"ContractData",A102, "NetLastTradeToday",, "T")</f>
        <v>0</v>
      </c>
      <c r="E102" s="7">
        <f>IFERROR(RTD("cqg.rtd", ,"ContractData",A102, "PerCentNetLastTrade",, "T")/100,"")</f>
        <v>0</v>
      </c>
      <c r="F102" s="7">
        <f>IFERROR(RTD("cqg.rtd", ,"ContractData",A102, "PerCentNetLastTrade",, "T")/100,"")</f>
        <v>0</v>
      </c>
      <c r="G102" s="10">
        <f>IFERROR(RANK(E102,$E$2:$E$443,0)+COUNTIF($E$2:E102,E102)-1,"")</f>
        <v>199</v>
      </c>
      <c r="H102" s="10" t="s">
        <v>100</v>
      </c>
      <c r="I102" s="10">
        <f>RTD("cqg.rtd", ,"ContractData",A102, "Open",, "T")</f>
        <v>1.3000000000000002E-3</v>
      </c>
      <c r="J102" s="10">
        <f>RTD("cqg.rtd", ,"ContractData",A102, "High",, "T")</f>
        <v>1.3000000000000002E-3</v>
      </c>
      <c r="K102" s="10">
        <f>RTD("cqg.rtd", ,"ContractData",A102, "Low",, "T")</f>
        <v>1.3000000000000002E-3</v>
      </c>
      <c r="L102" s="8">
        <f t="shared" si="3"/>
        <v>101</v>
      </c>
      <c r="M102" s="10" t="str">
        <f t="shared" si="2"/>
        <v>X.US.CQGUSDUZS</v>
      </c>
      <c r="N102" s="7">
        <f>IFERROR(RTD("cqg.rtd", ,"ContractData",M102, "PerCentNetLastTrade",, "T")/100,"")</f>
        <v>1.1041831097079716E-3</v>
      </c>
      <c r="O102" s="7">
        <f>IFERROR(RTD("cqg.rtd",,"StudyData",M102,"PCB","BaseType=Index,Index=1","Close","W",,"all",,,,"T")/100,"")</f>
        <v>1.1748472304354675E-4</v>
      </c>
      <c r="P102" s="7">
        <f>IFERROR(RTD("cqg.rtd",,"StudyData",M102,"PCB","BaseType=Index,Index=1","Close","M",,"all",,,,"T")/100,"")</f>
        <v>5.8540051402954686E-3</v>
      </c>
      <c r="Q102" s="7">
        <f>IFERROR(RTD("cqg.rtd",,"StudyData",M102,"PCB","BaseType=Index,Index=1","Close","A",,"all",,,,"T")/100,"")</f>
        <v>2.7459700283515579E-2</v>
      </c>
    </row>
    <row r="103" spans="1:17" x14ac:dyDescent="0.3">
      <c r="A103" s="8" t="s">
        <v>101</v>
      </c>
      <c r="B103" s="8" t="str">
        <f>RTD("cqg.rtd", ,"ContractData",A103, "LongDescription",, "T")</f>
        <v>Danish Krone / Malaysian Ringgit</v>
      </c>
      <c r="C103" s="10">
        <f>RTD("cqg.rtd", ,"ContractData",A103, "LastTrade",, "T")</f>
        <v>0.6842100000000001</v>
      </c>
      <c r="D103" s="10">
        <f>RTD("cqg.rtd", ,"ContractData",A103, "NetLastTradeToday",, "T")</f>
        <v>-1.6000000000000001E-4</v>
      </c>
      <c r="E103" s="7">
        <f>IFERROR(RTD("cqg.rtd", ,"ContractData",A103, "PerCentNetLastTrade",, "T")/100,"")</f>
        <v>-2.3379166240483949E-4</v>
      </c>
      <c r="F103" s="7">
        <f>IFERROR(RTD("cqg.rtd", ,"ContractData",A103, "PerCentNetLastTrade",, "T")/100,"")</f>
        <v>-2.3379166240483949E-4</v>
      </c>
      <c r="G103" s="10">
        <f>IFERROR(RANK(E103,$E$2:$E$443,0)+COUNTIF($E$2:E103,E103)-1,"")</f>
        <v>262</v>
      </c>
      <c r="H103" s="10" t="s">
        <v>101</v>
      </c>
      <c r="I103" s="10">
        <f>RTD("cqg.rtd", ,"ContractData",A103, "Open",, "T")</f>
        <v>0.68437000000000003</v>
      </c>
      <c r="J103" s="10">
        <f>RTD("cqg.rtd", ,"ContractData",A103, "High",, "T")</f>
        <v>0.68511000000000011</v>
      </c>
      <c r="K103" s="10">
        <f>RTD("cqg.rtd", ,"ContractData",A103, "Low",, "T")</f>
        <v>0.68347000000000002</v>
      </c>
      <c r="L103" s="8">
        <f t="shared" si="3"/>
        <v>102</v>
      </c>
      <c r="M103" s="10" t="str">
        <f t="shared" si="2"/>
        <v>X.US.CQGBRLCLP</v>
      </c>
      <c r="N103" s="7">
        <f>IFERROR(RTD("cqg.rtd", ,"ContractData",M103, "PerCentNetLastTrade",, "T")/100,"")</f>
        <v>1.0909884355225835E-3</v>
      </c>
      <c r="O103" s="7">
        <f>IFERROR(RTD("cqg.rtd",,"StudyData",M103,"PCB","BaseType=Index,Index=1","Close","W",,"all",,,,"T")/100,"")</f>
        <v>-7.3024287337047356E-3</v>
      </c>
      <c r="P103" s="7">
        <f>IFERROR(RTD("cqg.rtd",,"StudyData",M103,"PCB","BaseType=Index,Index=1","Close","M",,"all",,,,"T")/100,"")</f>
        <v>-7.3024287337047356E-3</v>
      </c>
      <c r="Q103" s="7">
        <f>IFERROR(RTD("cqg.rtd",,"StudyData",M103,"PCB","BaseType=Index,Index=1","Close","A",,"all",,,,"T")/100,"")</f>
        <v>1.3083080320176672E-2</v>
      </c>
    </row>
    <row r="104" spans="1:17" x14ac:dyDescent="0.3">
      <c r="A104" s="8" t="s">
        <v>102</v>
      </c>
      <c r="B104" s="8" t="str">
        <f>RTD("cqg.rtd", ,"ContractData",A104, "LongDescription",, "T")</f>
        <v>Euro / Argentine Peso</v>
      </c>
      <c r="C104" s="10">
        <f>RTD("cqg.rtd", ,"ContractData",A104, "LastTrade",, "T")</f>
        <v>947.77800000000002</v>
      </c>
      <c r="D104" s="10">
        <f>RTD("cqg.rtd", ,"ContractData",A104, "NetLastTradeToday",, "T")</f>
        <v>-0.22500000000000001</v>
      </c>
      <c r="E104" s="7">
        <f>IFERROR(RTD("cqg.rtd", ,"ContractData",A104, "PerCentNetLastTrade",, "T")/100,"")</f>
        <v>-2.3734102107271813E-4</v>
      </c>
      <c r="F104" s="7">
        <f>IFERROR(RTD("cqg.rtd", ,"ContractData",A104, "PerCentNetLastTrade",, "T")/100,"")</f>
        <v>-2.3734102107271813E-4</v>
      </c>
      <c r="G104" s="10">
        <f>IFERROR(RANK(E104,$E$2:$E$443,0)+COUNTIF($E$2:E104,E104)-1,"")</f>
        <v>263</v>
      </c>
      <c r="H104" s="10" t="s">
        <v>102</v>
      </c>
      <c r="I104" s="10">
        <f>RTD("cqg.rtd", ,"ContractData",A104, "Open",, "T")</f>
        <v>948.00300000000004</v>
      </c>
      <c r="J104" s="10">
        <f>RTD("cqg.rtd", ,"ContractData",A104, "High",, "T")</f>
        <v>948.47</v>
      </c>
      <c r="K104" s="10">
        <f>RTD("cqg.rtd", ,"ContractData",A104, "Low",, "T")</f>
        <v>946.70299999999997</v>
      </c>
      <c r="L104" s="8">
        <f t="shared" si="3"/>
        <v>103</v>
      </c>
      <c r="M104" s="10" t="str">
        <f t="shared" si="2"/>
        <v>X.US.CQGUSDCNH</v>
      </c>
      <c r="N104" s="7">
        <f>IFERROR(RTD("cqg.rtd", ,"ContractData",M104, "PerCentNetLastTrade",, "T")/100,"")</f>
        <v>1.0687714949909133E-3</v>
      </c>
      <c r="O104" s="7">
        <f>IFERROR(RTD("cqg.rtd",,"StudyData",M104,"PCB","BaseType=Index,Index=1","Close","W",,"all",,,,"T")/100,"")</f>
        <v>4.0026081600931856E-3</v>
      </c>
      <c r="P104" s="7">
        <f>IFERROR(RTD("cqg.rtd",,"StudyData",M104,"PCB","BaseType=Index,Index=1","Close","M",,"all",,,,"T")/100,"")</f>
        <v>-4.6160695456569749E-3</v>
      </c>
      <c r="Q104" s="7">
        <f>IFERROR(RTD("cqg.rtd",,"StudyData",M104,"PCB","BaseType=Index,Index=1","Close","A",,"all",,,,"T")/100,"")</f>
        <v>1.3586346283404447E-2</v>
      </c>
    </row>
    <row r="105" spans="1:17" x14ac:dyDescent="0.3">
      <c r="A105" s="8" t="s">
        <v>103</v>
      </c>
      <c r="B105" s="8" t="str">
        <f>RTD("cqg.rtd", ,"ContractData",A105, "LongDescription",, "T")</f>
        <v>Euro / Australian Dollar</v>
      </c>
      <c r="C105" s="10">
        <f>RTD("cqg.rtd", ,"ContractData",A105, "LastTrade",, "T")</f>
        <v>1.6291800000000001</v>
      </c>
      <c r="D105" s="10">
        <f>RTD("cqg.rtd", ,"ContractData",A105, "NetLastTradeToday",, "T")</f>
        <v>3.7900000000000004E-3</v>
      </c>
      <c r="E105" s="7">
        <f>IFERROR(RTD("cqg.rtd", ,"ContractData",A105, "PerCentNetLastTrade",, "T")/100,"")</f>
        <v>2.3317480727702276E-3</v>
      </c>
      <c r="F105" s="7">
        <f>IFERROR(RTD("cqg.rtd", ,"ContractData",A105, "PerCentNetLastTrade",, "T")/100,"")</f>
        <v>2.3317480727702276E-3</v>
      </c>
      <c r="G105" s="10">
        <f>IFERROR(RANK(E105,$E$2:$E$443,0)+COUNTIF($E$2:E105,E105)-1,"")</f>
        <v>41</v>
      </c>
      <c r="H105" s="10" t="s">
        <v>103</v>
      </c>
      <c r="I105" s="10">
        <f>RTD("cqg.rtd", ,"ContractData",A105, "Open",, "T")</f>
        <v>1.6256600000000001</v>
      </c>
      <c r="J105" s="10">
        <f>RTD("cqg.rtd", ,"ContractData",A105, "High",, "T")</f>
        <v>1.6331000000000002</v>
      </c>
      <c r="K105" s="10">
        <f>RTD("cqg.rtd", ,"ContractData",A105, "Low",, "T")</f>
        <v>1.6218600000000001</v>
      </c>
      <c r="L105" s="8">
        <f t="shared" si="3"/>
        <v>104</v>
      </c>
      <c r="M105" s="10" t="str">
        <f t="shared" si="2"/>
        <v>X.US.CQGGBPAUD</v>
      </c>
      <c r="N105" s="7">
        <f>IFERROR(RTD("cqg.rtd", ,"ContractData",M105, "PerCentNetLastTrade",, "T")/100,"")</f>
        <v>1.0652997078336444E-3</v>
      </c>
      <c r="O105" s="7">
        <f>IFERROR(RTD("cqg.rtd",,"StudyData",M105,"PCB","BaseType=Index,Index=1","Close","W",,"all",,,,"T")/100,"")</f>
        <v>2.1073039153727823E-5</v>
      </c>
      <c r="P105" s="7">
        <f>IFERROR(RTD("cqg.rtd",,"StudyData",M105,"PCB","BaseType=Index,Index=1","Close","M",,"all",,,,"T")/100,"")</f>
        <v>-1.6369656802035459E-2</v>
      </c>
      <c r="Q105" s="7">
        <f>IFERROR(RTD("cqg.rtd",,"StudyData",M105,"PCB","BaseType=Index,Index=1","Close","A",,"all",,,,"T")/100,"")</f>
        <v>1.5541823823663172E-2</v>
      </c>
    </row>
    <row r="106" spans="1:17" x14ac:dyDescent="0.3">
      <c r="A106" s="8" t="s">
        <v>104</v>
      </c>
      <c r="B106" s="8" t="str">
        <f>RTD("cqg.rtd", ,"ContractData",A106, "LongDescription",, "T")</f>
        <v>Euro / Brazilian Real</v>
      </c>
      <c r="C106" s="10">
        <f>RTD("cqg.rtd", ,"ContractData",A106, "LastTrade",, "T")</f>
        <v>5.4668600000000005</v>
      </c>
      <c r="D106" s="10">
        <f>RTD("cqg.rtd", ,"ContractData",A106, "NetLastTradeToday",, "T")</f>
        <v>1.2200000000000002E-3</v>
      </c>
      <c r="E106" s="7">
        <f>IFERROR(RTD("cqg.rtd", ,"ContractData",A106, "PerCentNetLastTrade",, "T")/100,"")</f>
        <v>2.232126521322297E-4</v>
      </c>
      <c r="F106" s="7">
        <f>IFERROR(RTD("cqg.rtd", ,"ContractData",A106, "PerCentNetLastTrade",, "T")/100,"")</f>
        <v>2.232126521322297E-4</v>
      </c>
      <c r="G106" s="10">
        <f>IFERROR(RANK(E106,$E$2:$E$443,0)+COUNTIF($E$2:E106,E106)-1,"")</f>
        <v>177</v>
      </c>
      <c r="H106" s="10" t="s">
        <v>104</v>
      </c>
      <c r="I106" s="10">
        <f>RTD("cqg.rtd", ,"ContractData",A106, "Open",, "T")</f>
        <v>5.4666000000000006</v>
      </c>
      <c r="J106" s="10">
        <f>RTD("cqg.rtd", ,"ContractData",A106, "High",, "T")</f>
        <v>5.4703900000000001</v>
      </c>
      <c r="K106" s="10">
        <f>RTD("cqg.rtd", ,"ContractData",A106, "Low",, "T")</f>
        <v>5.4396000000000004</v>
      </c>
      <c r="L106" s="8">
        <f t="shared" si="3"/>
        <v>105</v>
      </c>
      <c r="M106" s="10" t="str">
        <f t="shared" si="2"/>
        <v>X.US.CQGUSDMAD</v>
      </c>
      <c r="N106" s="7">
        <f>IFERROR(RTD("cqg.rtd", ,"ContractData",M106, "PerCentNetLastTrade",, "T")/100,"")</f>
        <v>1.0465672593892035E-3</v>
      </c>
      <c r="O106" s="7">
        <f>IFERROR(RTD("cqg.rtd",,"StudyData",M106,"PCB","BaseType=Index,Index=1","Close","W",,"all",,,,"T")/100,"")</f>
        <v>-1.1437323467398499E-3</v>
      </c>
      <c r="P106" s="7">
        <f>IFERROR(RTD("cqg.rtd",,"StudyData",M106,"PCB","BaseType=Index,Index=1","Close","M",,"all",,,,"T")/100,"")</f>
        <v>-8.3531630446588134E-3</v>
      </c>
      <c r="Q106" s="7">
        <f>IFERROR(RTD("cqg.rtd",,"StudyData",M106,"PCB","BaseType=Index,Index=1","Close","A",,"all",,,,"T")/100,"")</f>
        <v>1.79708088384351E-2</v>
      </c>
    </row>
    <row r="107" spans="1:17" x14ac:dyDescent="0.3">
      <c r="A107" s="8" t="s">
        <v>105</v>
      </c>
      <c r="B107" s="8" t="str">
        <f>RTD("cqg.rtd", ,"ContractData",A107, "LongDescription",, "T")</f>
        <v>Euro / British Pound</v>
      </c>
      <c r="C107" s="10">
        <f>RTD("cqg.rtd", ,"ContractData",A107, "LastTrade",, "T")</f>
        <v>0.85828000000000004</v>
      </c>
      <c r="D107" s="10">
        <f>RTD("cqg.rtd", ,"ContractData",A107, "NetLastTradeToday",, "T")</f>
        <v>1.0300000000000001E-3</v>
      </c>
      <c r="E107" s="7">
        <f>IFERROR(RTD("cqg.rtd", ,"ContractData",A107, "PerCentNetLastTrade",, "T")/100,"")</f>
        <v>1.2015164771070283E-3</v>
      </c>
      <c r="F107" s="7">
        <f>IFERROR(RTD("cqg.rtd", ,"ContractData",A107, "PerCentNetLastTrade",, "T")/100,"")</f>
        <v>1.2015164771070283E-3</v>
      </c>
      <c r="G107" s="10">
        <f>IFERROR(RANK(E107,$E$2:$E$443,0)+COUNTIF($E$2:E107,E107)-1,"")</f>
        <v>94</v>
      </c>
      <c r="H107" s="10" t="s">
        <v>105</v>
      </c>
      <c r="I107" s="10">
        <f>RTD("cqg.rtd", ,"ContractData",A107, "Open",, "T")</f>
        <v>0.85728000000000004</v>
      </c>
      <c r="J107" s="10">
        <f>RTD("cqg.rtd", ,"ContractData",A107, "High",, "T")</f>
        <v>0.85883000000000009</v>
      </c>
      <c r="K107" s="10">
        <f>RTD("cqg.rtd", ,"ContractData",A107, "Low",, "T")</f>
        <v>0.85677000000000003</v>
      </c>
      <c r="L107" s="8">
        <f t="shared" si="3"/>
        <v>106</v>
      </c>
      <c r="M107" s="10" t="str">
        <f t="shared" si="2"/>
        <v>X.US.CQGMYRCAD</v>
      </c>
      <c r="N107" s="7">
        <f>IFERROR(RTD("cqg.rtd", ,"ContractData",M107, "PerCentNetLastTrade",, "T")/100,"")</f>
        <v>1.0402219140083217E-3</v>
      </c>
      <c r="O107" s="7">
        <f>IFERROR(RTD("cqg.rtd",,"StudyData",M107,"PCB","BaseType=Index,Index=1","Close","W",,"all",,,,"T")/100,"")</f>
        <v>0</v>
      </c>
      <c r="P107" s="7">
        <f>IFERROR(RTD("cqg.rtd",,"StudyData",M107,"PCB","BaseType=Index,Index=1","Close","M",,"all",,,,"T")/100,"")</f>
        <v>1.7349063150589883E-3</v>
      </c>
      <c r="Q107" s="7">
        <f>IFERROR(RTD("cqg.rtd",,"StudyData",M107,"PCB","BaseType=Index,Index=1","Close","A",,"all",,,,"T")/100,"")</f>
        <v>-3.4626038781159619E-4</v>
      </c>
    </row>
    <row r="108" spans="1:17" x14ac:dyDescent="0.3">
      <c r="A108" s="8" t="s">
        <v>106</v>
      </c>
      <c r="B108" s="8" t="str">
        <f>RTD("cqg.rtd", ,"ContractData",A108, "LongDescription",, "T")</f>
        <v>Euro / Canadian Dollar</v>
      </c>
      <c r="C108" s="10">
        <f>RTD("cqg.rtd", ,"ContractData",A108, "LastTrade",, "T")</f>
        <v>1.4729100000000002</v>
      </c>
      <c r="D108" s="10">
        <f>RTD("cqg.rtd", ,"ContractData",A108, "NetLastTradeToday",, "T")</f>
        <v>1.2300000000000002E-3</v>
      </c>
      <c r="E108" s="7">
        <f>IFERROR(RTD("cqg.rtd", ,"ContractData",A108, "PerCentNetLastTrade",, "T")/100,"")</f>
        <v>8.3577951728636666E-4</v>
      </c>
      <c r="F108" s="7">
        <f>IFERROR(RTD("cqg.rtd", ,"ContractData",A108, "PerCentNetLastTrade",, "T")/100,"")</f>
        <v>8.3577951728636666E-4</v>
      </c>
      <c r="G108" s="10">
        <f>IFERROR(RANK(E108,$E$2:$E$443,0)+COUNTIF($E$2:E108,E108)-1,"")</f>
        <v>121</v>
      </c>
      <c r="H108" s="10" t="s">
        <v>106</v>
      </c>
      <c r="I108" s="10">
        <f>RTD("cqg.rtd", ,"ContractData",A108, "Open",, "T")</f>
        <v>1.4717500000000001</v>
      </c>
      <c r="J108" s="10">
        <f>RTD("cqg.rtd", ,"ContractData",A108, "High",, "T")</f>
        <v>1.4736800000000001</v>
      </c>
      <c r="K108" s="10">
        <f>RTD("cqg.rtd", ,"ContractData",A108, "Low",, "T")</f>
        <v>1.4704300000000001</v>
      </c>
      <c r="L108" s="8">
        <f t="shared" si="3"/>
        <v>107</v>
      </c>
      <c r="M108" s="10" t="str">
        <f t="shared" si="2"/>
        <v>X.US.CQGUSDBND</v>
      </c>
      <c r="N108" s="7">
        <f>IFERROR(RTD("cqg.rtd", ,"ContractData",M108, "PerCentNetLastTrade",, "T")/100,"")</f>
        <v>1.0360393694960409E-3</v>
      </c>
      <c r="O108" s="7">
        <f>IFERROR(RTD("cqg.rtd",,"StudyData",M108,"PCB","BaseType=Index,Index=1","Close","W",,"all",,,,"T")/100,"")</f>
        <v>2.2969768820390339E-3</v>
      </c>
      <c r="P108" s="7">
        <f>IFERROR(RTD("cqg.rtd",,"StudyData",M108,"PCB","BaseType=Index,Index=1","Close","M",,"all",,,,"T")/100,"")</f>
        <v>-9.5189280222597351E-3</v>
      </c>
      <c r="Q108" s="7">
        <f>IFERROR(RTD("cqg.rtd",,"StudyData",M108,"PCB","BaseType=Index,Index=1","Close","A",,"all",,,,"T")/100,"")</f>
        <v>2.5238744884038111E-2</v>
      </c>
    </row>
    <row r="109" spans="1:17" x14ac:dyDescent="0.3">
      <c r="A109" s="8" t="s">
        <v>107</v>
      </c>
      <c r="B109" s="8" t="str">
        <f>RTD("cqg.rtd", ,"ContractData",A109, "LongDescription",, "T")</f>
        <v>Euro / Chilean Peso</v>
      </c>
      <c r="C109" s="10">
        <f>RTD("cqg.rtd", ,"ContractData",A109, "LastTrade",, "T")</f>
        <v>1001.9200000000001</v>
      </c>
      <c r="D109" s="10">
        <f>RTD("cqg.rtd", ,"ContractData",A109, "NetLastTradeToday",, "T")</f>
        <v>-0.1</v>
      </c>
      <c r="E109" s="7">
        <f>IFERROR(RTD("cqg.rtd", ,"ContractData",A109, "PerCentNetLastTrade",, "T")/100,"")</f>
        <v>-9.9798407217420817E-5</v>
      </c>
      <c r="F109" s="7">
        <f>IFERROR(RTD("cqg.rtd", ,"ContractData",A109, "PerCentNetLastTrade",, "T")/100,"")</f>
        <v>-9.9798407217420817E-5</v>
      </c>
      <c r="G109" s="10">
        <f>IFERROR(RANK(E109,$E$2:$E$443,0)+COUNTIF($E$2:E109,E109)-1,"")</f>
        <v>250</v>
      </c>
      <c r="H109" s="10" t="s">
        <v>107</v>
      </c>
      <c r="I109" s="10">
        <f>RTD("cqg.rtd", ,"ContractData",A109, "Open",, "T")</f>
        <v>1002.02</v>
      </c>
      <c r="J109" s="10">
        <f>RTD("cqg.rtd", ,"ContractData",A109, "High",, "T")</f>
        <v>1002.27</v>
      </c>
      <c r="K109" s="10">
        <f>RTD("cqg.rtd", ,"ContractData",A109, "Low",, "T")</f>
        <v>1000.77</v>
      </c>
      <c r="L109" s="8">
        <f t="shared" si="3"/>
        <v>108</v>
      </c>
      <c r="M109" s="10" t="str">
        <f t="shared" si="2"/>
        <v>X.US.CQGUSDILS</v>
      </c>
      <c r="N109" s="7">
        <f>IFERROR(RTD("cqg.rtd", ,"ContractData",M109, "PerCentNetLastTrade",, "T")/100,"")</f>
        <v>1.0338505278291563E-3</v>
      </c>
      <c r="O109" s="7">
        <f>IFERROR(RTD("cqg.rtd",,"StudyData",M109,"PCB","BaseType=Index,Index=1","Close","W",,"all",,,,"T")/100,"")</f>
        <v>2.1859838274932179E-3</v>
      </c>
      <c r="P109" s="7">
        <f>IFERROR(RTD("cqg.rtd",,"StudyData",M109,"PCB","BaseType=Index,Index=1","Close","M",,"all",,,,"T")/100,"")</f>
        <v>-4.4154661811171515E-3</v>
      </c>
      <c r="Q109" s="7">
        <f>IFERROR(RTD("cqg.rtd",,"StudyData",M109,"PCB","BaseType=Index,Index=1","Close","A",,"all",,,,"T")/100,"")</f>
        <v>2.5495977295230909E-2</v>
      </c>
    </row>
    <row r="110" spans="1:17" x14ac:dyDescent="0.3">
      <c r="A110" s="8" t="s">
        <v>108</v>
      </c>
      <c r="B110" s="8" t="str">
        <f>RTD("cqg.rtd", ,"ContractData",A110, "LongDescription",, "T")</f>
        <v>Euro / Chinese Yuan (Offshore)</v>
      </c>
      <c r="C110" s="10">
        <f>RTD("cqg.rtd", ,"ContractData",A110, "LastTrade",, "T")</f>
        <v>7.7764900000000008</v>
      </c>
      <c r="D110" s="10">
        <f>RTD("cqg.rtd", ,"ContractData",A110, "NetLastTradeToday",, "T")</f>
        <v>8.7800000000000013E-3</v>
      </c>
      <c r="E110" s="7">
        <f>IFERROR(RTD("cqg.rtd", ,"ContractData",A110, "PerCentNetLastTrade",, "T")/100,"")</f>
        <v>1.1303202616987503E-3</v>
      </c>
      <c r="F110" s="7">
        <f>IFERROR(RTD("cqg.rtd", ,"ContractData",A110, "PerCentNetLastTrade",, "T")/100,"")</f>
        <v>1.1303202616987503E-3</v>
      </c>
      <c r="G110" s="10">
        <f>IFERROR(RANK(E110,$E$2:$E$443,0)+COUNTIF($E$2:E110,E110)-1,"")</f>
        <v>97</v>
      </c>
      <c r="H110" s="10" t="s">
        <v>108</v>
      </c>
      <c r="I110" s="10">
        <f>RTD("cqg.rtd", ,"ContractData",A110, "Open",, "T")</f>
        <v>7.7693600000000007</v>
      </c>
      <c r="J110" s="10">
        <f>RTD("cqg.rtd", ,"ContractData",A110, "High",, "T")</f>
        <v>7.7804900000000004</v>
      </c>
      <c r="K110" s="10">
        <f>RTD("cqg.rtd", ,"ContractData",A110, "Low",, "T")</f>
        <v>7.7654900000000007</v>
      </c>
      <c r="L110" s="8">
        <f t="shared" si="3"/>
        <v>109</v>
      </c>
      <c r="M110" s="10" t="str">
        <f t="shared" si="2"/>
        <v>X.US.CQGTWDJPY</v>
      </c>
      <c r="N110" s="7">
        <f>IFERROR(RTD("cqg.rtd", ,"ContractData",M110, "PerCentNetLastTrade",, "T")/100,"")</f>
        <v>9.424140912945285E-4</v>
      </c>
      <c r="O110" s="7">
        <f>IFERROR(RTD("cqg.rtd",,"StudyData",M110,"PCB","BaseType=Index,Index=1","Close","W",,"all",,,,"T")/100,"")</f>
        <v>6.6280382906415145E-3</v>
      </c>
      <c r="P110" s="7">
        <f>IFERROR(RTD("cqg.rtd",,"StudyData",M110,"PCB","BaseType=Index,Index=1","Close","M",,"all",,,,"T")/100,"")</f>
        <v>-1.4378660802493311E-2</v>
      </c>
      <c r="Q110" s="7">
        <f>IFERROR(RTD("cqg.rtd",,"StudyData",M110,"PCB","BaseType=Index,Index=1","Close","A",,"all",,,,"T")/100,"")</f>
        <v>3.7992730122107826E-2</v>
      </c>
    </row>
    <row r="111" spans="1:17" x14ac:dyDescent="0.3">
      <c r="A111" s="8" t="s">
        <v>109</v>
      </c>
      <c r="B111" s="8" t="str">
        <f>RTD("cqg.rtd", ,"ContractData",A111, "LongDescription",, "T")</f>
        <v>Euro / Chinese Yuan (Renminbi)</v>
      </c>
      <c r="C111" s="10">
        <f>RTD("cqg.rtd", ,"ContractData",A111, "LastTrade",, "T")</f>
        <v>7.7701000000000002</v>
      </c>
      <c r="D111" s="10">
        <f>RTD("cqg.rtd", ,"ContractData",A111, "NetLastTradeToday",, "T")</f>
        <v>5.4000000000000003E-3</v>
      </c>
      <c r="E111" s="7">
        <f>IFERROR(RTD("cqg.rtd", ,"ContractData",A111, "PerCentNetLastTrade",, "T")/100,"")</f>
        <v>6.9545507231444869E-4</v>
      </c>
      <c r="F111" s="7">
        <f>IFERROR(RTD("cqg.rtd", ,"ContractData",A111, "PerCentNetLastTrade",, "T")/100,"")</f>
        <v>6.9545507231444869E-4</v>
      </c>
      <c r="G111" s="10">
        <f>IFERROR(RANK(E111,$E$2:$E$443,0)+COUNTIF($E$2:E111,E111)-1,"")</f>
        <v>137</v>
      </c>
      <c r="H111" s="10" t="s">
        <v>109</v>
      </c>
      <c r="I111" s="10">
        <f>RTD("cqg.rtd", ,"ContractData",A111, "Open",, "T")</f>
        <v>7.7647000000000004</v>
      </c>
      <c r="J111" s="10">
        <f>RTD("cqg.rtd", ,"ContractData",A111, "High",, "T")</f>
        <v>7.7732000000000001</v>
      </c>
      <c r="K111" s="10">
        <f>RTD("cqg.rtd", ,"ContractData",A111, "Low",, "T")</f>
        <v>7.7609000000000004</v>
      </c>
      <c r="L111" s="8">
        <f t="shared" si="3"/>
        <v>110</v>
      </c>
      <c r="M111" s="10" t="str">
        <f t="shared" si="2"/>
        <v>X.US.CQGUSDTJS</v>
      </c>
      <c r="N111" s="7">
        <f>IFERROR(RTD("cqg.rtd", ,"ContractData",M111, "PerCentNetLastTrade",, "T")/100,"")</f>
        <v>9.3493065930943457E-4</v>
      </c>
      <c r="O111" s="7">
        <f>IFERROR(RTD("cqg.rtd",,"StudyData",M111,"PCB","BaseType=Index,Index=1","Close","W",,"all",,,,"T")/100,"")</f>
        <v>1.3738025021523429E-4</v>
      </c>
      <c r="P111" s="7">
        <f>IFERROR(RTD("cqg.rtd",,"StudyData",M111,"PCB","BaseType=Index,Index=1","Close","M",,"all",,,,"T")/100,"")</f>
        <v>-4.1191439503507408E-4</v>
      </c>
      <c r="Q111" s="7">
        <f>IFERROR(RTD("cqg.rtd",,"StudyData",M111,"PCB","BaseType=Index,Index=1","Close","A",,"all",,,,"T")/100,"")</f>
        <v>-3.167561251688834E-3</v>
      </c>
    </row>
    <row r="112" spans="1:17" x14ac:dyDescent="0.3">
      <c r="A112" s="8" t="s">
        <v>110</v>
      </c>
      <c r="B112" s="8" t="str">
        <f>RTD("cqg.rtd", ,"ContractData",A112, "LongDescription",, "T")</f>
        <v>Euro / Czech Republic Koruna</v>
      </c>
      <c r="C112" s="10">
        <f>RTD("cqg.rtd", ,"ContractData",A112, "LastTrade",, "T")</f>
        <v>25.0198</v>
      </c>
      <c r="D112" s="10">
        <f>RTD("cqg.rtd", ,"ContractData",A112, "NetLastTradeToday",, "T")</f>
        <v>1.3900000000000001E-2</v>
      </c>
      <c r="E112" s="7">
        <f>IFERROR(RTD("cqg.rtd", ,"ContractData",A112, "PerCentNetLastTrade",, "T")/100,"")</f>
        <v>5.5586881495966957E-4</v>
      </c>
      <c r="F112" s="7">
        <f>IFERROR(RTD("cqg.rtd", ,"ContractData",A112, "PerCentNetLastTrade",, "T")/100,"")</f>
        <v>5.5586881495966957E-4</v>
      </c>
      <c r="G112" s="10">
        <f>IFERROR(RANK(E112,$E$2:$E$443,0)+COUNTIF($E$2:E112,E112)-1,"")</f>
        <v>147</v>
      </c>
      <c r="H112" s="10" t="s">
        <v>110</v>
      </c>
      <c r="I112" s="10">
        <f>RTD("cqg.rtd", ,"ContractData",A112, "Open",, "T")</f>
        <v>25.006600000000002</v>
      </c>
      <c r="J112" s="10">
        <f>RTD("cqg.rtd", ,"ContractData",A112, "High",, "T")</f>
        <v>25.050900000000002</v>
      </c>
      <c r="K112" s="10">
        <f>RTD("cqg.rtd", ,"ContractData",A112, "Low",, "T")</f>
        <v>24.983000000000001</v>
      </c>
      <c r="L112" s="8">
        <f t="shared" si="3"/>
        <v>111</v>
      </c>
      <c r="M112" s="10" t="str">
        <f t="shared" si="2"/>
        <v>X.US.CQGUSDCAD</v>
      </c>
      <c r="N112" s="7">
        <f>IFERROR(RTD("cqg.rtd", ,"ContractData",M112, "PerCentNetLastTrade",, "T")/100,"")</f>
        <v>9.2933402606525833E-4</v>
      </c>
      <c r="O112" s="7">
        <f>IFERROR(RTD("cqg.rtd",,"StudyData",M112,"PCB","BaseType=Index,Index=1","Close","W",,"all",,,,"T")/100,"")</f>
        <v>-5.4070642563822558E-4</v>
      </c>
      <c r="P112" s="7">
        <f>IFERROR(RTD("cqg.rtd",,"StudyData",M112,"PCB","BaseType=Index,Index=1","Close","M",,"all",,,,"T")/100,"")</f>
        <v>-7.2505316330751558E-3</v>
      </c>
      <c r="Q112" s="7">
        <f>IFERROR(RTD("cqg.rtd",,"StudyData",M112,"PCB","BaseType=Index,Index=1","Close","A",,"all",,,,"T")/100,"")</f>
        <v>3.2604839014079234E-2</v>
      </c>
    </row>
    <row r="113" spans="1:17" x14ac:dyDescent="0.3">
      <c r="A113" s="8" t="s">
        <v>111</v>
      </c>
      <c r="B113" s="8" t="str">
        <f>RTD("cqg.rtd", ,"ContractData",A113, "LongDescription",, "T")</f>
        <v>Euro / Danish Krone</v>
      </c>
      <c r="C113" s="10">
        <f>RTD("cqg.rtd", ,"ContractData",A113, "LastTrade",, "T")</f>
        <v>7.4595600000000006</v>
      </c>
      <c r="D113" s="10">
        <f>RTD("cqg.rtd", ,"ContractData",A113, "NetLastTradeToday",, "T")</f>
        <v>5.7000000000000009E-4</v>
      </c>
      <c r="E113" s="7">
        <f>IFERROR(RTD("cqg.rtd", ,"ContractData",A113, "PerCentNetLastTrade",, "T")/100,"")</f>
        <v>7.6417852819215471E-5</v>
      </c>
      <c r="F113" s="7">
        <f>IFERROR(RTD("cqg.rtd", ,"ContractData",A113, "PerCentNetLastTrade",, "T")/100,"")</f>
        <v>7.6417852819215471E-5</v>
      </c>
      <c r="G113" s="10">
        <f>IFERROR(RANK(E113,$E$2:$E$443,0)+COUNTIF($E$2:E113,E113)-1,"")</f>
        <v>192</v>
      </c>
      <c r="H113" s="10" t="s">
        <v>111</v>
      </c>
      <c r="I113" s="10">
        <f>RTD("cqg.rtd", ,"ContractData",A113, "Open",, "T")</f>
        <v>7.4591400000000005</v>
      </c>
      <c r="J113" s="10">
        <f>RTD("cqg.rtd", ,"ContractData",A113, "High",, "T")</f>
        <v>7.4602700000000004</v>
      </c>
      <c r="K113" s="10">
        <f>RTD("cqg.rtd", ,"ContractData",A113, "Low",, "T")</f>
        <v>7.4566000000000008</v>
      </c>
      <c r="L113" s="8">
        <f t="shared" si="3"/>
        <v>112</v>
      </c>
      <c r="M113" s="10" t="str">
        <f t="shared" si="2"/>
        <v>X.US.CQGSGDTWD</v>
      </c>
      <c r="N113" s="7">
        <f>IFERROR(RTD("cqg.rtd", ,"ContractData",M113, "PerCentNetLastTrade",, "T")/100,"")</f>
        <v>9.2435744609657656E-4</v>
      </c>
      <c r="O113" s="7">
        <f>IFERROR(RTD("cqg.rtd",,"StudyData",M113,"PCB","BaseType=Index,Index=1","Close","W",,"all",,,,"T")/100,"")</f>
        <v>1.6717795257167065E-4</v>
      </c>
      <c r="P113" s="7">
        <f>IFERROR(RTD("cqg.rtd",,"StudyData",M113,"PCB","BaseType=Index,Index=1","Close","M",,"all",,,,"T")/100,"")</f>
        <v>1.7959033310029635E-3</v>
      </c>
      <c r="Q113" s="7">
        <f>IFERROR(RTD("cqg.rtd",,"StudyData",M113,"PCB","BaseType=Index,Index=1","Close","A",,"all",,,,"T")/100,"")</f>
        <v>2.9029691900840683E-2</v>
      </c>
    </row>
    <row r="114" spans="1:17" x14ac:dyDescent="0.3">
      <c r="A114" s="8" t="s">
        <v>112</v>
      </c>
      <c r="B114" s="8" t="str">
        <f>RTD("cqg.rtd", ,"ContractData",A114, "LongDescription",, "T")</f>
        <v>Euro / Egyptian Pound</v>
      </c>
      <c r="C114" s="10">
        <f>RTD("cqg.rtd", ,"ContractData",A114, "LastTrade",, "T")</f>
        <v>51.350500000000004</v>
      </c>
      <c r="D114" s="10">
        <f>RTD("cqg.rtd", ,"ContractData",A114, "NetLastTradeToday",, "T")</f>
        <v>-0.28040000000000004</v>
      </c>
      <c r="E114" s="7">
        <f>IFERROR(RTD("cqg.rtd", ,"ContractData",A114, "PerCentNetLastTrade",, "T")/100,"")</f>
        <v>-5.4308563282840314E-3</v>
      </c>
      <c r="F114" s="7">
        <f>IFERROR(RTD("cqg.rtd", ,"ContractData",A114, "PerCentNetLastTrade",, "T")/100,"")</f>
        <v>-5.4308563282840314E-3</v>
      </c>
      <c r="G114" s="10">
        <f>IFERROR(RANK(E114,$E$2:$E$443,0)+COUNTIF($E$2:E114,E114)-1,"")</f>
        <v>418</v>
      </c>
      <c r="H114" s="10" t="s">
        <v>112</v>
      </c>
      <c r="I114" s="10">
        <f>RTD("cqg.rtd", ,"ContractData",A114, "Open",, "T")</f>
        <v>51.639900000000004</v>
      </c>
      <c r="J114" s="10">
        <f>RTD("cqg.rtd", ,"ContractData",A114, "High",, "T")</f>
        <v>51.6751</v>
      </c>
      <c r="K114" s="10">
        <f>RTD("cqg.rtd", ,"ContractData",A114, "Low",, "T")</f>
        <v>51.323100000000004</v>
      </c>
      <c r="L114" s="8">
        <f t="shared" si="3"/>
        <v>113</v>
      </c>
      <c r="M114" s="10" t="str">
        <f t="shared" si="2"/>
        <v>X.US.CQGUSDHUF</v>
      </c>
      <c r="N114" s="7">
        <f>IFERROR(RTD("cqg.rtd", ,"ContractData",M114, "PerCentNetLastTrade",, "T")/100,"")</f>
        <v>8.9772576140444203E-4</v>
      </c>
      <c r="O114" s="7">
        <f>IFERROR(RTD("cqg.rtd",,"StudyData",M114,"PCB","BaseType=Index,Index=1","Close","W",,"all",,,,"T")/100,"")</f>
        <v>-1.0618881699021475E-3</v>
      </c>
      <c r="P114" s="7">
        <f>IFERROR(RTD("cqg.rtd",,"StudyData",M114,"PCB","BaseType=Index,Index=1","Close","M",,"all",,,,"T")/100,"")</f>
        <v>-1.5005221697174401E-2</v>
      </c>
      <c r="Q114" s="7">
        <f>IFERROR(RTD("cqg.rtd",,"StudyData",M114,"PCB","BaseType=Index,Index=1","Close","A",,"all",,,,"T")/100,"")</f>
        <v>4.0486203122299613E-2</v>
      </c>
    </row>
    <row r="115" spans="1:17" x14ac:dyDescent="0.3">
      <c r="A115" s="8" t="s">
        <v>113</v>
      </c>
      <c r="B115" s="8" t="str">
        <f>RTD("cqg.rtd", ,"ContractData",A115, "LongDescription",, "T")</f>
        <v>Euro / Hong Kong Dollar</v>
      </c>
      <c r="C115" s="10">
        <f>RTD("cqg.rtd", ,"ContractData",A115, "LastTrade",, "T")</f>
        <v>8.4218400000000013</v>
      </c>
      <c r="D115" s="10">
        <f>RTD("cqg.rtd", ,"ContractData",A115, "NetLastTradeToday",, "T")</f>
        <v>2.2800000000000003E-3</v>
      </c>
      <c r="E115" s="7">
        <f>IFERROR(RTD("cqg.rtd", ,"ContractData",A115, "PerCentNetLastTrade",, "T")/100,"")</f>
        <v>2.7079799894531305E-4</v>
      </c>
      <c r="F115" s="7">
        <f>IFERROR(RTD("cqg.rtd", ,"ContractData",A115, "PerCentNetLastTrade",, "T")/100,"")</f>
        <v>2.7079799894531305E-4</v>
      </c>
      <c r="G115" s="10">
        <f>IFERROR(RANK(E115,$E$2:$E$443,0)+COUNTIF($E$2:E115,E115)-1,"")</f>
        <v>170</v>
      </c>
      <c r="H115" s="10" t="s">
        <v>113</v>
      </c>
      <c r="I115" s="10">
        <f>RTD("cqg.rtd", ,"ContractData",A115, "Open",, "T")</f>
        <v>8.4194600000000008</v>
      </c>
      <c r="J115" s="10">
        <f>RTD("cqg.rtd", ,"ContractData",A115, "High",, "T")</f>
        <v>8.4291400000000003</v>
      </c>
      <c r="K115" s="10">
        <f>RTD("cqg.rtd", ,"ContractData",A115, "Low",, "T")</f>
        <v>8.4069200000000013</v>
      </c>
      <c r="L115" s="8">
        <f t="shared" si="3"/>
        <v>114</v>
      </c>
      <c r="M115" s="10" t="str">
        <f t="shared" si="2"/>
        <v>X.US.CQGMYRRUB</v>
      </c>
      <c r="N115" s="7">
        <f>IFERROR(RTD("cqg.rtd", ,"ContractData",M115, "PerCentNetLastTrade",, "T")/100,"")</f>
        <v>8.8457355749467959E-4</v>
      </c>
      <c r="O115" s="7">
        <f>IFERROR(RTD("cqg.rtd",,"StudyData",M115,"PCB","BaseType=Index,Index=1","Close","W",,"all",,,,"T")/100,"")</f>
        <v>-3.2851953758542235E-3</v>
      </c>
      <c r="P115" s="7">
        <f>IFERROR(RTD("cqg.rtd",,"StudyData",M115,"PCB","BaseType=Index,Index=1","Close","M",,"all",,,,"T")/100,"")</f>
        <v>-1.7649852662543472E-2</v>
      </c>
      <c r="Q115" s="7">
        <f>IFERROR(RTD("cqg.rtd",,"StudyData",M115,"PCB","BaseType=Index,Index=1","Close","A",,"all",,,,"T")/100,"")</f>
        <v>-1.2297944009694558E-2</v>
      </c>
    </row>
    <row r="116" spans="1:17" x14ac:dyDescent="0.3">
      <c r="A116" s="8" t="s">
        <v>114</v>
      </c>
      <c r="B116" s="8" t="str">
        <f>RTD("cqg.rtd", ,"ContractData",A116, "LongDescription",, "T")</f>
        <v>Euro / Hungarian Forint</v>
      </c>
      <c r="C116" s="10">
        <f>RTD("cqg.rtd", ,"ContractData",A116, "LastTrade",, "T")</f>
        <v>388.988</v>
      </c>
      <c r="D116" s="10">
        <f>RTD("cqg.rtd", ,"ContractData",A116, "NetLastTradeToday",, "T")</f>
        <v>0.29299999999999998</v>
      </c>
      <c r="E116" s="7">
        <f>IFERROR(RTD("cqg.rtd", ,"ContractData",A116, "PerCentNetLastTrade",, "T")/100,"")</f>
        <v>7.5380439676352921E-4</v>
      </c>
      <c r="F116" s="7">
        <f>IFERROR(RTD("cqg.rtd", ,"ContractData",A116, "PerCentNetLastTrade",, "T")/100,"")</f>
        <v>7.5380439676352921E-4</v>
      </c>
      <c r="G116" s="10">
        <f>IFERROR(RANK(E116,$E$2:$E$443,0)+COUNTIF($E$2:E116,E116)-1,"")</f>
        <v>130</v>
      </c>
      <c r="H116" s="10" t="s">
        <v>114</v>
      </c>
      <c r="I116" s="10">
        <f>RTD("cqg.rtd", ,"ContractData",A116, "Open",, "T")</f>
        <v>388.59699999999998</v>
      </c>
      <c r="J116" s="10">
        <f>RTD("cqg.rtd", ,"ContractData",A116, "High",, "T")</f>
        <v>389.654</v>
      </c>
      <c r="K116" s="10">
        <f>RTD("cqg.rtd", ,"ContractData",A116, "Low",, "T")</f>
        <v>388.18</v>
      </c>
      <c r="L116" s="8">
        <f t="shared" si="3"/>
        <v>115</v>
      </c>
      <c r="M116" s="10" t="str">
        <f t="shared" si="2"/>
        <v>X.US.CQGGBPTWD</v>
      </c>
      <c r="N116" s="7">
        <f>IFERROR(RTD("cqg.rtd", ,"ContractData",M116, "PerCentNetLastTrade",, "T")/100,"")</f>
        <v>8.8211451226213086E-4</v>
      </c>
      <c r="O116" s="7">
        <f>IFERROR(RTD("cqg.rtd",,"StudyData",M116,"PCB","BaseType=Index,Index=1","Close","W",,"all",,,,"T")/100,"")</f>
        <v>2.6188478056967429E-3</v>
      </c>
      <c r="P116" s="7">
        <f>IFERROR(RTD("cqg.rtd",,"StudyData",M116,"PCB","BaseType=Index,Index=1","Close","M",,"all",,,,"T")/100,"")</f>
        <v>-3.0066809678322508E-3</v>
      </c>
      <c r="Q116" s="7">
        <f>IFERROR(RTD("cqg.rtd",,"StudyData",M116,"PCB","BaseType=Index,Index=1","Close","A",,"all",,,,"T")/100,"")</f>
        <v>3.9076549210206549E-2</v>
      </c>
    </row>
    <row r="117" spans="1:17" x14ac:dyDescent="0.3">
      <c r="A117" s="8" t="s">
        <v>115</v>
      </c>
      <c r="B117" s="8" t="str">
        <f>RTD("cqg.rtd", ,"ContractData",A117, "LongDescription",, "T")</f>
        <v>Euro / Icelandic Krona</v>
      </c>
      <c r="C117" s="10">
        <f>RTD("cqg.rtd", ,"ContractData",A117, "LastTrade",, "T")</f>
        <v>150.29300000000001</v>
      </c>
      <c r="D117" s="10">
        <f>RTD("cqg.rtd", ,"ContractData",A117, "NetLastTradeToday",, "T")</f>
        <v>0</v>
      </c>
      <c r="E117" s="7">
        <f>IFERROR(RTD("cqg.rtd", ,"ContractData",A117, "PerCentNetLastTrade",, "T")/100,"")</f>
        <v>0</v>
      </c>
      <c r="F117" s="7">
        <f>IFERROR(RTD("cqg.rtd", ,"ContractData",A117, "PerCentNetLastTrade",, "T")/100,"")</f>
        <v>0</v>
      </c>
      <c r="G117" s="10">
        <f>IFERROR(RANK(E117,$E$2:$E$443,0)+COUNTIF($E$2:E117,E117)-1,"")</f>
        <v>200</v>
      </c>
      <c r="H117" s="10" t="s">
        <v>115</v>
      </c>
      <c r="I117" s="10">
        <f>RTD("cqg.rtd", ,"ContractData",A117, "Open",, "T")</f>
        <v>150.29300000000001</v>
      </c>
      <c r="J117" s="10">
        <f>RTD("cqg.rtd", ,"ContractData",A117, "High",, "T")</f>
        <v>150.29300000000001</v>
      </c>
      <c r="K117" s="10">
        <f>RTD("cqg.rtd", ,"ContractData",A117, "Low",, "T")</f>
        <v>150.28300000000002</v>
      </c>
      <c r="L117" s="8">
        <f t="shared" si="3"/>
        <v>116</v>
      </c>
      <c r="M117" s="10" t="str">
        <f t="shared" si="2"/>
        <v>X.US.CQGBRLARS</v>
      </c>
      <c r="N117" s="7">
        <f>IFERROR(RTD("cqg.rtd", ,"ContractData",M117, "PerCentNetLastTrade",, "T")/100,"")</f>
        <v>8.7639386985551026E-4</v>
      </c>
      <c r="O117" s="7">
        <f>IFERROR(RTD("cqg.rtd",,"StudyData",M117,"PCB","BaseType=Index,Index=1","Close","W",,"all",,,,"T")/100,"")</f>
        <v>1.9220002655015288E-3</v>
      </c>
      <c r="P117" s="7">
        <f>IFERROR(RTD("cqg.rtd",,"StudyData",M117,"PCB","BaseType=Index,Index=1","Close","M",,"all",,,,"T")/100,"")</f>
        <v>2.847426296331396E-2</v>
      </c>
      <c r="Q117" s="7">
        <f>IFERROR(RTD("cqg.rtd",,"StudyData",M117,"PCB","BaseType=Index,Index=1","Close","A",,"all",,,,"T")/100,"")</f>
        <v>4.1600412823943743E-2</v>
      </c>
    </row>
    <row r="118" spans="1:17" x14ac:dyDescent="0.3">
      <c r="A118" s="8" t="s">
        <v>116</v>
      </c>
      <c r="B118" s="8" t="str">
        <f>RTD("cqg.rtd", ,"ContractData",A118, "LongDescription",, "T")</f>
        <v>Euro / Indian Rupee</v>
      </c>
      <c r="C118" s="10">
        <f>RTD("cqg.rtd", ,"ContractData",A118, "LastTrade",, "T")</f>
        <v>89.913600000000002</v>
      </c>
      <c r="D118" s="10">
        <f>RTD("cqg.rtd", ,"ContractData",A118, "NetLastTradeToday",, "T")</f>
        <v>3.0500000000000003E-2</v>
      </c>
      <c r="E118" s="7">
        <f>IFERROR(RTD("cqg.rtd", ,"ContractData",A118, "PerCentNetLastTrade",, "T")/100,"")</f>
        <v>3.3932964038846012E-4</v>
      </c>
      <c r="F118" s="7">
        <f>IFERROR(RTD("cqg.rtd", ,"ContractData",A118, "PerCentNetLastTrade",, "T")/100,"")</f>
        <v>3.3932964038846012E-4</v>
      </c>
      <c r="G118" s="10">
        <f>IFERROR(RANK(E118,$E$2:$E$443,0)+COUNTIF($E$2:E118,E118)-1,"")</f>
        <v>159</v>
      </c>
      <c r="H118" s="10" t="s">
        <v>116</v>
      </c>
      <c r="I118" s="10">
        <f>RTD("cqg.rtd", ,"ContractData",A118, "Open",, "T")</f>
        <v>89.886700000000005</v>
      </c>
      <c r="J118" s="10">
        <f>RTD("cqg.rtd", ,"ContractData",A118, "High",, "T")</f>
        <v>90.011200000000002</v>
      </c>
      <c r="K118" s="10">
        <f>RTD("cqg.rtd", ,"ContractData",A118, "Low",, "T")</f>
        <v>89.790700000000001</v>
      </c>
      <c r="L118" s="8">
        <f t="shared" si="3"/>
        <v>117</v>
      </c>
      <c r="M118" s="10" t="str">
        <f t="shared" si="2"/>
        <v>X.US.CQGEURTRY</v>
      </c>
      <c r="N118" s="7">
        <f>IFERROR(RTD("cqg.rtd", ,"ContractData",M118, "PerCentNetLastTrade",, "T")/100,"")</f>
        <v>8.7230643002115984E-4</v>
      </c>
      <c r="O118" s="7">
        <f>IFERROR(RTD("cqg.rtd",,"StudyData",M118,"PCB","BaseType=Index,Index=1","Close","W",,"all",,,,"T")/100,"")</f>
        <v>-8.7652997588834227E-4</v>
      </c>
      <c r="P118" s="7">
        <f>IFERROR(RTD("cqg.rtd",,"StudyData",M118,"PCB","BaseType=Index,Index=1","Close","M",,"all",,,,"T")/100,"")</f>
        <v>4.9400345137576938E-3</v>
      </c>
      <c r="Q118" s="7">
        <f>IFERROR(RTD("cqg.rtd",,"StudyData",M118,"PCB","BaseType=Index,Index=1","Close","A",,"all",,,,"T")/100,"")</f>
        <v>7.0013234434150973E-2</v>
      </c>
    </row>
    <row r="119" spans="1:17" x14ac:dyDescent="0.3">
      <c r="A119" s="8" t="s">
        <v>117</v>
      </c>
      <c r="B119" s="8" t="str">
        <f>RTD("cqg.rtd", ,"ContractData",A119, "LongDescription",, "T")</f>
        <v>Euro / Indonesian Rupiah</v>
      </c>
      <c r="C119" s="10">
        <f>RTD("cqg.rtd", ,"ContractData",A119, "LastTrade",, "T")</f>
        <v>17288</v>
      </c>
      <c r="D119" s="10">
        <f>RTD("cqg.rtd", ,"ContractData",A119, "NetLastTradeToday",, "T")</f>
        <v>23</v>
      </c>
      <c r="E119" s="7">
        <f>IFERROR(RTD("cqg.rtd", ,"ContractData",A119, "PerCentNetLastTrade",, "T")/100,"")</f>
        <v>1.3321749203591079E-3</v>
      </c>
      <c r="F119" s="7">
        <f>IFERROR(RTD("cqg.rtd", ,"ContractData",A119, "PerCentNetLastTrade",, "T")/100,"")</f>
        <v>1.3321749203591079E-3</v>
      </c>
      <c r="G119" s="10">
        <f>IFERROR(RANK(E119,$E$2:$E$443,0)+COUNTIF($E$2:E119,E119)-1,"")</f>
        <v>87</v>
      </c>
      <c r="H119" s="10" t="s">
        <v>117</v>
      </c>
      <c r="I119" s="10">
        <f>RTD("cqg.rtd", ,"ContractData",A119, "Open",, "T")</f>
        <v>17265</v>
      </c>
      <c r="J119" s="10">
        <f>RTD("cqg.rtd", ,"ContractData",A119, "High",, "T")</f>
        <v>17300</v>
      </c>
      <c r="K119" s="10">
        <f>RTD("cqg.rtd", ,"ContractData",A119, "Low",, "T")</f>
        <v>17257</v>
      </c>
      <c r="L119" s="8">
        <f t="shared" si="3"/>
        <v>118</v>
      </c>
      <c r="M119" s="10" t="str">
        <f t="shared" si="2"/>
        <v>X.US.CQGHKDSGD</v>
      </c>
      <c r="N119" s="7">
        <f>IFERROR(RTD("cqg.rtd", ,"ContractData",M119, "PerCentNetLastTrade",, "T")/100,"")</f>
        <v>8.6785466327239061E-4</v>
      </c>
      <c r="O119" s="7">
        <f>IFERROR(RTD("cqg.rtd",,"StudyData",M119,"PCB","BaseType=Index,Index=1","Close","W",,"all",,,,"T")/100,"")</f>
        <v>1.5052393909568834E-3</v>
      </c>
      <c r="P119" s="7">
        <f>IFERROR(RTD("cqg.rtd",,"StudyData",M119,"PCB","BaseType=Index,Index=1","Close","M",,"all",,,,"T")/100,"")</f>
        <v>-8.766903506761424E-3</v>
      </c>
      <c r="Q119" s="7">
        <f>IFERROR(RTD("cqg.rtd",,"StudyData",M119,"PCB","BaseType=Index,Index=1","Close","A",,"all",,,,"T")/100,"")</f>
        <v>2.367003964731643E-2</v>
      </c>
    </row>
    <row r="120" spans="1:17" x14ac:dyDescent="0.3">
      <c r="A120" s="8" t="s">
        <v>118</v>
      </c>
      <c r="B120" s="8" t="str">
        <f>RTD("cqg.rtd", ,"ContractData",A120, "LongDescription",, "T")</f>
        <v>Euro / Israeli New Sheqel</v>
      </c>
      <c r="C120" s="10">
        <f>RTD("cqg.rtd", ,"ContractData",A120, "LastTrade",, "T")</f>
        <v>4.0031500000000007</v>
      </c>
      <c r="D120" s="10">
        <f>RTD("cqg.rtd", ,"ContractData",A120, "NetLastTradeToday",, "T")</f>
        <v>-2.0000000000000002E-5</v>
      </c>
      <c r="E120" s="7">
        <f>IFERROR(RTD("cqg.rtd", ,"ContractData",A120, "PerCentNetLastTrade",, "T")/100,"")</f>
        <v>-4.9960406377945474E-6</v>
      </c>
      <c r="F120" s="7">
        <f>IFERROR(RTD("cqg.rtd", ,"ContractData",A120, "PerCentNetLastTrade",, "T")/100,"")</f>
        <v>-4.9960406377945474E-6</v>
      </c>
      <c r="G120" s="10">
        <f>IFERROR(RANK(E120,$E$2:$E$443,0)+COUNTIF($E$2:E120,E120)-1,"")</f>
        <v>239</v>
      </c>
      <c r="H120" s="10" t="s">
        <v>118</v>
      </c>
      <c r="I120" s="10">
        <f>RTD("cqg.rtd", ,"ContractData",A120, "Open",, "T")</f>
        <v>4.0056500000000002</v>
      </c>
      <c r="J120" s="10">
        <f>RTD("cqg.rtd", ,"ContractData",A120, "High",, "T")</f>
        <v>4.03118</v>
      </c>
      <c r="K120" s="10">
        <f>RTD("cqg.rtd", ,"ContractData",A120, "Low",, "T")</f>
        <v>3.9858500000000001</v>
      </c>
      <c r="L120" s="8">
        <f t="shared" si="3"/>
        <v>119</v>
      </c>
      <c r="M120" s="10" t="str">
        <f t="shared" si="2"/>
        <v>X.US.CQGBRLNZD</v>
      </c>
      <c r="N120" s="7">
        <f>IFERROR(RTD("cqg.rtd", ,"ContractData",M120, "PerCentNetLastTrade",, "T")/100,"")</f>
        <v>8.5415332052103351E-4</v>
      </c>
      <c r="O120" s="7">
        <f>IFERROR(RTD("cqg.rtd",,"StudyData",M120,"PCB","BaseType=Index,Index=1","Close","W",,"all",,,,"T")/100,"")</f>
        <v>2.1340162185237024E-4</v>
      </c>
      <c r="P120" s="7">
        <f>IFERROR(RTD("cqg.rtd",,"StudyData",M120,"PCB","BaseType=Index,Index=1","Close","M",,"all",,,,"T")/100,"")</f>
        <v>3.3026512950675071E-3</v>
      </c>
      <c r="Q120" s="7">
        <f>IFERROR(RTD("cqg.rtd",,"StudyData",M120,"PCB","BaseType=Index,Index=1","Close","A",,"all",,,,"T")/100,"")</f>
        <v>5.8556625176283726E-3</v>
      </c>
    </row>
    <row r="121" spans="1:17" x14ac:dyDescent="0.3">
      <c r="A121" s="8" t="s">
        <v>119</v>
      </c>
      <c r="B121" s="8" t="str">
        <f>RTD("cqg.rtd", ,"ContractData",A121, "LongDescription",, "T")</f>
        <v>Euro / Japanese Yen</v>
      </c>
      <c r="C121" s="10">
        <f>RTD("cqg.rtd", ,"ContractData",A121, "LastTrade",, "T")</f>
        <v>166.25800000000001</v>
      </c>
      <c r="D121" s="10">
        <f>RTD("cqg.rtd", ,"ContractData",A121, "NetLastTradeToday",, "T")</f>
        <v>0.52500000000000002</v>
      </c>
      <c r="E121" s="7">
        <f>IFERROR(RTD("cqg.rtd", ,"ContractData",A121, "PerCentNetLastTrade",, "T")/100,"")</f>
        <v>3.167745711475687E-3</v>
      </c>
      <c r="F121" s="7">
        <f>IFERROR(RTD("cqg.rtd", ,"ContractData",A121, "PerCentNetLastTrade",, "T")/100,"")</f>
        <v>3.167745711475687E-3</v>
      </c>
      <c r="G121" s="10">
        <f>IFERROR(RANK(E121,$E$2:$E$443,0)+COUNTIF($E$2:E121,E121)-1,"")</f>
        <v>20</v>
      </c>
      <c r="H121" s="10" t="s">
        <v>119</v>
      </c>
      <c r="I121" s="10">
        <f>RTD("cqg.rtd", ,"ContractData",A121, "Open",, "T")</f>
        <v>165.72900000000001</v>
      </c>
      <c r="J121" s="10">
        <f>RTD("cqg.rtd", ,"ContractData",A121, "High",, "T")</f>
        <v>166.477</v>
      </c>
      <c r="K121" s="10">
        <f>RTD("cqg.rtd", ,"ContractData",A121, "Low",, "T")</f>
        <v>165.642</v>
      </c>
      <c r="L121" s="8">
        <f t="shared" si="3"/>
        <v>120</v>
      </c>
      <c r="M121" s="10" t="str">
        <f t="shared" si="2"/>
        <v>X.US.CQGUSDCHF</v>
      </c>
      <c r="N121" s="7">
        <f>IFERROR(RTD("cqg.rtd", ,"ContractData",M121, "PerCentNetLastTrade",, "T")/100,"")</f>
        <v>8.4964579701189507E-4</v>
      </c>
      <c r="O121" s="7">
        <f>IFERROR(RTD("cqg.rtd",,"StudyData",M121,"PCB","BaseType=Index,Index=1","Close","W",,"all",,,,"T")/100,"")</f>
        <v>1.9995139303153812E-3</v>
      </c>
      <c r="P121" s="7">
        <f>IFERROR(RTD("cqg.rtd",,"StudyData",M121,"PCB","BaseType=Index,Index=1","Close","M",,"all",,,,"T")/100,"")</f>
        <v>-1.3518804515693929E-2</v>
      </c>
      <c r="Q121" s="7">
        <f>IFERROR(RTD("cqg.rtd",,"StudyData",M121,"PCB","BaseType=Index,Index=1","Close","A",,"all",,,,"T")/100,"")</f>
        <v>7.8449557101242531E-2</v>
      </c>
    </row>
    <row r="122" spans="1:17" x14ac:dyDescent="0.3">
      <c r="A122" s="8" t="s">
        <v>120</v>
      </c>
      <c r="B122" s="8" t="str">
        <f>RTD("cqg.rtd", ,"ContractData",A122, "LongDescription",, "T")</f>
        <v>Euro / Kenyan Shilling</v>
      </c>
      <c r="C122" s="10">
        <f>RTD("cqg.rtd", ,"ContractData",A122, "LastTrade",, "T")</f>
        <v>143.33199999999999</v>
      </c>
      <c r="D122" s="10">
        <f>RTD("cqg.rtd", ,"ContractData",A122, "NetLastTradeToday",, "T")</f>
        <v>-0.64300000000000002</v>
      </c>
      <c r="E122" s="7">
        <f>IFERROR(RTD("cqg.rtd", ,"ContractData",A122, "PerCentNetLastTrade",, "T")/100,"")</f>
        <v>-4.4660531342246915E-3</v>
      </c>
      <c r="F122" s="7">
        <f>IFERROR(RTD("cqg.rtd", ,"ContractData",A122, "PerCentNetLastTrade",, "T")/100,"")</f>
        <v>-4.4660531342246915E-3</v>
      </c>
      <c r="G122" s="10">
        <f>IFERROR(RANK(E122,$E$2:$E$443,0)+COUNTIF($E$2:E122,E122)-1,"")</f>
        <v>414</v>
      </c>
      <c r="H122" s="10" t="s">
        <v>120</v>
      </c>
      <c r="I122" s="10">
        <f>RTD("cqg.rtd", ,"ContractData",A122, "Open",, "T")</f>
        <v>143.97499999999999</v>
      </c>
      <c r="J122" s="10">
        <f>RTD("cqg.rtd", ,"ContractData",A122, "High",, "T")</f>
        <v>144.46199999999999</v>
      </c>
      <c r="K122" s="10">
        <f>RTD("cqg.rtd", ,"ContractData",A122, "Low",, "T")</f>
        <v>142.66499999999999</v>
      </c>
      <c r="L122" s="8">
        <f t="shared" si="3"/>
        <v>121</v>
      </c>
      <c r="M122" s="10" t="str">
        <f t="shared" si="2"/>
        <v>X.US.CQGEURCAD</v>
      </c>
      <c r="N122" s="7">
        <f>IFERROR(RTD("cqg.rtd", ,"ContractData",M122, "PerCentNetLastTrade",, "T")/100,"")</f>
        <v>8.3577951728636666E-4</v>
      </c>
      <c r="O122" s="7">
        <f>IFERROR(RTD("cqg.rtd",,"StudyData",M122,"PCB","BaseType=Index,Index=1","Close","W",,"all",,,,"T")/100,"")</f>
        <v>-2.0367428408471824E-5</v>
      </c>
      <c r="P122" s="7">
        <f>IFERROR(RTD("cqg.rtd",,"StudyData",M122,"PCB","BaseType=Index,Index=1","Close","M",,"all",,,,"T")/100,"")</f>
        <v>2.320517182715301E-3</v>
      </c>
      <c r="Q122" s="7">
        <f>IFERROR(RTD("cqg.rtd",,"StudyData",M122,"PCB","BaseType=Index,Index=1","Close","A",,"all",,,,"T")/100,"")</f>
        <v>7.0490906604676884E-3</v>
      </c>
    </row>
    <row r="123" spans="1:17" x14ac:dyDescent="0.3">
      <c r="A123" s="8" t="s">
        <v>121</v>
      </c>
      <c r="B123" s="8" t="str">
        <f>RTD("cqg.rtd", ,"ContractData",A123, "LongDescription",, "T")</f>
        <v>Euro / Malaysian Ringgit</v>
      </c>
      <c r="C123" s="10">
        <f>RTD("cqg.rtd", ,"ContractData",A123, "LastTrade",, "T")</f>
        <v>5.1034500000000005</v>
      </c>
      <c r="D123" s="10">
        <f>RTD("cqg.rtd", ,"ContractData",A123, "NetLastTradeToday",, "T")</f>
        <v>-4.0000000000000002E-4</v>
      </c>
      <c r="E123" s="7">
        <f>IFERROR(RTD("cqg.rtd", ,"ContractData",A123, "PerCentNetLastTrade",, "T")/100,"")</f>
        <v>-7.83722092146125E-5</v>
      </c>
      <c r="F123" s="7">
        <f>IFERROR(RTD("cqg.rtd", ,"ContractData",A123, "PerCentNetLastTrade",, "T")/100,"")</f>
        <v>-7.83722092146125E-5</v>
      </c>
      <c r="G123" s="10">
        <f>IFERROR(RANK(E123,$E$2:$E$443,0)+COUNTIF($E$2:E123,E123)-1,"")</f>
        <v>248</v>
      </c>
      <c r="H123" s="10" t="s">
        <v>121</v>
      </c>
      <c r="I123" s="10">
        <f>RTD("cqg.rtd", ,"ContractData",A123, "Open",, "T")</f>
        <v>5.1047400000000005</v>
      </c>
      <c r="J123" s="10">
        <f>RTD("cqg.rtd", ,"ContractData",A123, "High",, "T")</f>
        <v>5.1099300000000003</v>
      </c>
      <c r="K123" s="10">
        <f>RTD("cqg.rtd", ,"ContractData",A123, "Low",, "T")</f>
        <v>5.0966000000000005</v>
      </c>
      <c r="L123" s="8">
        <f t="shared" si="3"/>
        <v>122</v>
      </c>
      <c r="M123" s="10" t="str">
        <f t="shared" si="2"/>
        <v>X.US.CQGEURMAD</v>
      </c>
      <c r="N123" s="7">
        <f>IFERROR(RTD("cqg.rtd", ,"ContractData",M123, "PerCentNetLastTrade",, "T")/100,"")</f>
        <v>8.3294770939379913E-4</v>
      </c>
      <c r="O123" s="7">
        <f>IFERROR(RTD("cqg.rtd",,"StudyData",M123,"PCB","BaseType=Index,Index=1","Close","W",,"all",,,,"T")/100,"")</f>
        <v>-7.3923489188697971E-4</v>
      </c>
      <c r="P123" s="7">
        <f>IFERROR(RTD("cqg.rtd",,"StudyData",M123,"PCB","BaseType=Index,Index=1","Close","M",,"all",,,,"T")/100,"")</f>
        <v>1.0182356752753154E-3</v>
      </c>
      <c r="Q123" s="7">
        <f>IFERROR(RTD("cqg.rtd",,"StudyData",M123,"PCB","BaseType=Index,Index=1","Close","A",,"all",,,,"T")/100,"")</f>
        <v>-7.1612192434814008E-3</v>
      </c>
    </row>
    <row r="124" spans="1:17" x14ac:dyDescent="0.3">
      <c r="A124" s="8" t="s">
        <v>122</v>
      </c>
      <c r="B124" s="8" t="str">
        <f>RTD("cqg.rtd", ,"ContractData",A124, "LongDescription",, "T")</f>
        <v>Euro / Mexican Peso</v>
      </c>
      <c r="C124" s="10">
        <f>RTD("cqg.rtd", ,"ContractData",A124, "LastTrade",, "T")</f>
        <v>18.156200000000002</v>
      </c>
      <c r="D124" s="10">
        <f>RTD("cqg.rtd", ,"ContractData",A124, "NetLastTradeToday",, "T")</f>
        <v>-2.23E-2</v>
      </c>
      <c r="E124" s="7">
        <f>IFERROR(RTD("cqg.rtd", ,"ContractData",A124, "PerCentNetLastTrade",, "T")/100,"")</f>
        <v>-1.2267238771075722E-3</v>
      </c>
      <c r="F124" s="7">
        <f>IFERROR(RTD("cqg.rtd", ,"ContractData",A124, "PerCentNetLastTrade",, "T")/100,"")</f>
        <v>-1.2267238771075722E-3</v>
      </c>
      <c r="G124" s="10">
        <f>IFERROR(RANK(E124,$E$2:$E$443,0)+COUNTIF($E$2:E124,E124)-1,"")</f>
        <v>329</v>
      </c>
      <c r="H124" s="10" t="s">
        <v>122</v>
      </c>
      <c r="I124" s="10">
        <f>RTD("cqg.rtd", ,"ContractData",A124, "Open",, "T")</f>
        <v>18.178599999999999</v>
      </c>
      <c r="J124" s="10">
        <f>RTD("cqg.rtd", ,"ContractData",A124, "High",, "T")</f>
        <v>18.198800000000002</v>
      </c>
      <c r="K124" s="10">
        <f>RTD("cqg.rtd", ,"ContractData",A124, "Low",, "T")</f>
        <v>18.134499999999999</v>
      </c>
      <c r="L124" s="8">
        <f t="shared" si="3"/>
        <v>123</v>
      </c>
      <c r="M124" s="10" t="str">
        <f t="shared" si="2"/>
        <v>X.US.CQGIDRKRW</v>
      </c>
      <c r="N124" s="7">
        <f>IFERROR(RTD("cqg.rtd", ,"ContractData",M124, "PerCentNetLastTrade",, "T")/100,"")</f>
        <v>8.2820634169427352E-4</v>
      </c>
      <c r="O124" s="7">
        <f>IFERROR(RTD("cqg.rtd",,"StudyData",M124,"PCB","BaseType=Index,Index=1","Close","W",,"all",,,,"T")/100,"")</f>
        <v>4.0356083086054238E-3</v>
      </c>
      <c r="P124" s="7">
        <f>IFERROR(RTD("cqg.rtd",,"StudyData",M124,"PCB","BaseType=Index,Index=1","Close","M",,"all",,,,"T")/100,"")</f>
        <v>-7.1596244131455324E-3</v>
      </c>
      <c r="Q124" s="7">
        <f>IFERROR(RTD("cqg.rtd",,"StudyData",M124,"PCB","BaseType=Index,Index=1","Close","A",,"all",,,,"T")/100,"")</f>
        <v>6.305020223649805E-3</v>
      </c>
    </row>
    <row r="125" spans="1:17" x14ac:dyDescent="0.3">
      <c r="A125" s="8" t="s">
        <v>123</v>
      </c>
      <c r="B125" s="8" t="str">
        <f>RTD("cqg.rtd", ,"ContractData",A125, "LongDescription",, "T")</f>
        <v>Euro / Moroccan Dirham</v>
      </c>
      <c r="C125" s="10">
        <f>RTD("cqg.rtd", ,"ContractData",A125, "LastTrade",, "T")</f>
        <v>10.814</v>
      </c>
      <c r="D125" s="10">
        <f>RTD("cqg.rtd", ,"ContractData",A125, "NetLastTradeToday",, "T")</f>
        <v>9.0000000000000011E-3</v>
      </c>
      <c r="E125" s="7">
        <f>IFERROR(RTD("cqg.rtd", ,"ContractData",A125, "PerCentNetLastTrade",, "T")/100,"")</f>
        <v>8.3294770939379913E-4</v>
      </c>
      <c r="F125" s="7">
        <f>IFERROR(RTD("cqg.rtd", ,"ContractData",A125, "PerCentNetLastTrade",, "T")/100,"")</f>
        <v>8.3294770939379913E-4</v>
      </c>
      <c r="G125" s="10">
        <f>IFERROR(RANK(E125,$E$2:$E$443,0)+COUNTIF($E$2:E125,E125)-1,"")</f>
        <v>122</v>
      </c>
      <c r="H125" s="10" t="s">
        <v>123</v>
      </c>
      <c r="I125" s="10">
        <f>RTD("cqg.rtd", ,"ContractData",A125, "Open",, "T")</f>
        <v>10.805</v>
      </c>
      <c r="J125" s="10">
        <f>RTD("cqg.rtd", ,"ContractData",A125, "High",, "T")</f>
        <v>10.814</v>
      </c>
      <c r="K125" s="10">
        <f>RTD("cqg.rtd", ,"ContractData",A125, "Low",, "T")</f>
        <v>10.789</v>
      </c>
      <c r="L125" s="8">
        <f t="shared" si="3"/>
        <v>124</v>
      </c>
      <c r="M125" s="10" t="str">
        <f t="shared" si="2"/>
        <v>X.US.CQGEURCHF</v>
      </c>
      <c r="N125" s="7">
        <f>IFERROR(RTD("cqg.rtd", ,"ContractData",M125, "PerCentNetLastTrade",, "T")/100,"")</f>
        <v>8.1969732676209317E-4</v>
      </c>
      <c r="O125" s="7">
        <f>IFERROR(RTD("cqg.rtd",,"StudyData",M125,"PCB","BaseType=Index,Index=1","Close","W",,"all",,,,"T")/100,"")</f>
        <v>2.7924644525434469E-3</v>
      </c>
      <c r="P125" s="7">
        <f>IFERROR(RTD("cqg.rtd",,"StudyData",M125,"PCB","BaseType=Index,Index=1","Close","M",,"all",,,,"T")/100,"")</f>
        <v>-3.946402349486091E-3</v>
      </c>
      <c r="Q125" s="7">
        <f>IFERROR(RTD("cqg.rtd",,"StudyData",M125,"PCB","BaseType=Index,Index=1","Close","A",,"all",,,,"T")/100,"")</f>
        <v>5.1579355338802292E-2</v>
      </c>
    </row>
    <row r="126" spans="1:17" x14ac:dyDescent="0.3">
      <c r="A126" s="8" t="s">
        <v>124</v>
      </c>
      <c r="B126" s="8" t="str">
        <f>RTD("cqg.rtd", ,"ContractData",A126, "LongDescription",, "T")</f>
        <v>Euro / New Zealand Dollar</v>
      </c>
      <c r="C126" s="10">
        <f>RTD("cqg.rtd", ,"ContractData",A126, "LastTrade",, "T")</f>
        <v>1.7912300000000001</v>
      </c>
      <c r="D126" s="10">
        <f>RTD("cqg.rtd", ,"ContractData",A126, "NetLastTradeToday",, "T")</f>
        <v>-7.1000000000000002E-4</v>
      </c>
      <c r="E126" s="7">
        <f>IFERROR(RTD("cqg.rtd", ,"ContractData",A126, "PerCentNetLastTrade",, "T")/100,"")</f>
        <v>-3.962186233914082E-4</v>
      </c>
      <c r="F126" s="7">
        <f>IFERROR(RTD("cqg.rtd", ,"ContractData",A126, "PerCentNetLastTrade",, "T")/100,"")</f>
        <v>-3.962186233914082E-4</v>
      </c>
      <c r="G126" s="10">
        <f>IFERROR(RANK(E126,$E$2:$E$443,0)+COUNTIF($E$2:E126,E126)-1,"")</f>
        <v>279</v>
      </c>
      <c r="H126" s="10" t="s">
        <v>124</v>
      </c>
      <c r="I126" s="10">
        <f>RTD("cqg.rtd", ,"ContractData",A126, "Open",, "T")</f>
        <v>1.7918700000000001</v>
      </c>
      <c r="J126" s="10">
        <f>RTD("cqg.rtd", ,"ContractData",A126, "High",, "T")</f>
        <v>1.7930100000000002</v>
      </c>
      <c r="K126" s="10">
        <f>RTD("cqg.rtd", ,"ContractData",A126, "Low",, "T")</f>
        <v>1.7887000000000002</v>
      </c>
      <c r="L126" s="8">
        <f t="shared" si="3"/>
        <v>125</v>
      </c>
      <c r="M126" s="10" t="str">
        <f t="shared" si="2"/>
        <v>X.US.CQGAUDSEK</v>
      </c>
      <c r="N126" s="7">
        <f>IFERROR(RTD("cqg.rtd", ,"ContractData",M126, "PerCentNetLastTrade",, "T")/100,"")</f>
        <v>7.9697957303668761E-4</v>
      </c>
      <c r="O126" s="7">
        <f>IFERROR(RTD("cqg.rtd",,"StudyData",M126,"PCB","BaseType=Index,Index=1","Close","W",,"all",,,,"T")/100,"")</f>
        <v>2.9598131233302184E-3</v>
      </c>
      <c r="P126" s="7">
        <f>IFERROR(RTD("cqg.rtd",,"StudyData",M126,"PCB","BaseType=Index,Index=1","Close","M",,"all",,,,"T")/100,"")</f>
        <v>4.8855004624828481E-3</v>
      </c>
      <c r="Q126" s="7">
        <f>IFERROR(RTD("cqg.rtd",,"StudyData",M126,"PCB","BaseType=Index,Index=1","Close","A",,"all",,,,"T")/100,"")</f>
        <v>4.3467504514979917E-2</v>
      </c>
    </row>
    <row r="127" spans="1:17" x14ac:dyDescent="0.3">
      <c r="A127" s="8" t="s">
        <v>125</v>
      </c>
      <c r="B127" s="8" t="str">
        <f>RTD("cqg.rtd", ,"ContractData",A127, "LongDescription",, "T")</f>
        <v>Euro / Nigerian Naira</v>
      </c>
      <c r="C127" s="10">
        <f>RTD("cqg.rtd", ,"ContractData",A127, "LastTrade",, "T")</f>
        <v>1485.22</v>
      </c>
      <c r="D127" s="10">
        <f>RTD("cqg.rtd", ,"ContractData",A127, "NetLastTradeToday",, "T")</f>
        <v>-7.91</v>
      </c>
      <c r="E127" s="7">
        <f>IFERROR(RTD("cqg.rtd", ,"ContractData",A127, "PerCentNetLastTrade",, "T")/100,"")</f>
        <v>-5.2975963244995417E-3</v>
      </c>
      <c r="F127" s="7">
        <f>IFERROR(RTD("cqg.rtd", ,"ContractData",A127, "PerCentNetLastTrade",, "T")/100,"")</f>
        <v>-5.2975963244995417E-3</v>
      </c>
      <c r="G127" s="10">
        <f>IFERROR(RANK(E127,$E$2:$E$443,0)+COUNTIF($E$2:E127,E127)-1,"")</f>
        <v>417</v>
      </c>
      <c r="H127" s="10" t="s">
        <v>125</v>
      </c>
      <c r="I127" s="10">
        <f>RTD("cqg.rtd", ,"ContractData",A127, "Open",, "T")</f>
        <v>1493.13</v>
      </c>
      <c r="J127" s="10">
        <f>RTD("cqg.rtd", ,"ContractData",A127, "High",, "T")</f>
        <v>1493.13</v>
      </c>
      <c r="K127" s="10">
        <f>RTD("cqg.rtd", ,"ContractData",A127, "Low",, "T")</f>
        <v>1485.22</v>
      </c>
      <c r="L127" s="8">
        <f t="shared" si="3"/>
        <v>126</v>
      </c>
      <c r="M127" s="10" t="str">
        <f t="shared" si="2"/>
        <v>X.US.CQGKRWJPY</v>
      </c>
      <c r="N127" s="7">
        <f>IFERROR(RTD("cqg.rtd", ,"ContractData",M127, "PerCentNetLastTrade",, "T")/100,"")</f>
        <v>7.9288168443308969E-4</v>
      </c>
      <c r="O127" s="7">
        <f>IFERROR(RTD("cqg.rtd",,"StudyData",M127,"PCB","BaseType=Index,Index=1","Close","W",,"all",,,,"T")/100,"")</f>
        <v>7.0029252725822087E-3</v>
      </c>
      <c r="P127" s="7">
        <f>IFERROR(RTD("cqg.rtd",,"StudyData",M127,"PCB","BaseType=Index,Index=1","Close","M",,"all",,,,"T")/100,"")</f>
        <v>-2.2835060600737427E-3</v>
      </c>
      <c r="Q127" s="7">
        <f>IFERROR(RTD("cqg.rtd",,"StudyData",M127,"PCB","BaseType=Index,Index=1","Close","A",,"all",,,,"T")/100,"")</f>
        <v>4.2488758373864323E-2</v>
      </c>
    </row>
    <row r="128" spans="1:17" x14ac:dyDescent="0.3">
      <c r="A128" s="8" t="s">
        <v>126</v>
      </c>
      <c r="B128" s="8" t="str">
        <f>RTD("cqg.rtd", ,"ContractData",A128, "LongDescription",, "T")</f>
        <v>Euro / Norwegian Krone</v>
      </c>
      <c r="C128" s="10">
        <f>RTD("cqg.rtd", ,"ContractData",A128, "LastTrade",, "T")</f>
        <v>11.701590000000001</v>
      </c>
      <c r="D128" s="10">
        <f>RTD("cqg.rtd", ,"ContractData",A128, "NetLastTradeToday",, "T")</f>
        <v>3.9270000000000006E-2</v>
      </c>
      <c r="E128" s="7">
        <f>IFERROR(RTD("cqg.rtd", ,"ContractData",A128, "PerCentNetLastTrade",, "T")/100,"")</f>
        <v>3.3672545428353878E-3</v>
      </c>
      <c r="F128" s="7">
        <f>IFERROR(RTD("cqg.rtd", ,"ContractData",A128, "PerCentNetLastTrade",, "T")/100,"")</f>
        <v>3.3672545428353878E-3</v>
      </c>
      <c r="G128" s="10">
        <f>IFERROR(RANK(E128,$E$2:$E$443,0)+COUNTIF($E$2:E128,E128)-1,"")</f>
        <v>17</v>
      </c>
      <c r="H128" s="10" t="s">
        <v>126</v>
      </c>
      <c r="I128" s="10">
        <f>RTD("cqg.rtd", ,"ContractData",A128, "Open",, "T")</f>
        <v>11.662320000000001</v>
      </c>
      <c r="J128" s="10">
        <f>RTD("cqg.rtd", ,"ContractData",A128, "High",, "T")</f>
        <v>11.705390000000001</v>
      </c>
      <c r="K128" s="10">
        <f>RTD("cqg.rtd", ,"ContractData",A128, "Low",, "T")</f>
        <v>11.653320000000001</v>
      </c>
      <c r="L128" s="8">
        <f t="shared" si="3"/>
        <v>127</v>
      </c>
      <c r="M128" s="10" t="str">
        <f t="shared" si="2"/>
        <v>X.US.CQGUSDSOS</v>
      </c>
      <c r="N128" s="7">
        <f>IFERROR(RTD("cqg.rtd", ,"ContractData",M128, "PerCentNetLastTrade",, "T")/100,"")</f>
        <v>7.8816008407040894E-4</v>
      </c>
      <c r="O128" s="7">
        <f>IFERROR(RTD("cqg.rtd",,"StudyData",M128,"PCB","BaseType=Index,Index=1","Close","W",,"all",,,,"T")/100,"")</f>
        <v>1.577563540753685E-3</v>
      </c>
      <c r="P128" s="7">
        <f>IFERROR(RTD("cqg.rtd",,"StudyData",M128,"PCB","BaseType=Index,Index=1","Close","M",,"all",,,,"T")/100,"")</f>
        <v>-8.7496718873161618E-5</v>
      </c>
      <c r="Q128" s="7">
        <f>IFERROR(RTD("cqg.rtd",,"StudyData",M128,"PCB","BaseType=Index,Index=1","Close","A",,"all",,,,"T")/100,"")</f>
        <v>-2.8793299014049224E-3</v>
      </c>
    </row>
    <row r="129" spans="1:17" x14ac:dyDescent="0.3">
      <c r="A129" s="8" t="s">
        <v>127</v>
      </c>
      <c r="B129" s="8" t="str">
        <f>RTD("cqg.rtd", ,"ContractData",A129, "LongDescription",, "T")</f>
        <v>Euro / Peruvian Nuevo Sol</v>
      </c>
      <c r="C129" s="10">
        <f>RTD("cqg.rtd", ,"ContractData",A129, "LastTrade",, "T")</f>
        <v>4.0122</v>
      </c>
      <c r="D129" s="10">
        <f>RTD("cqg.rtd", ,"ContractData",A129, "NetLastTradeToday",, "T")</f>
        <v>-5.0000000000000001E-3</v>
      </c>
      <c r="E129" s="7">
        <f>IFERROR(RTD("cqg.rtd", ,"ContractData",A129, "PerCentNetLastTrade",, "T")/100,"")</f>
        <v>-1.2446480135417702E-3</v>
      </c>
      <c r="F129" s="7">
        <f>IFERROR(RTD("cqg.rtd", ,"ContractData",A129, "PerCentNetLastTrade",, "T")/100,"")</f>
        <v>-1.2446480135417702E-3</v>
      </c>
      <c r="G129" s="10">
        <f>IFERROR(RANK(E129,$E$2:$E$443,0)+COUNTIF($E$2:E129,E129)-1,"")</f>
        <v>334</v>
      </c>
      <c r="H129" s="10" t="s">
        <v>127</v>
      </c>
      <c r="I129" s="10">
        <f>RTD("cqg.rtd", ,"ContractData",A129, "Open",, "T")</f>
        <v>4.0172000000000008</v>
      </c>
      <c r="J129" s="10">
        <f>RTD("cqg.rtd", ,"ContractData",A129, "High",, "T")</f>
        <v>4.0174000000000003</v>
      </c>
      <c r="K129" s="10">
        <f>RTD("cqg.rtd", ,"ContractData",A129, "Low",, "T")</f>
        <v>4.0116000000000005</v>
      </c>
      <c r="L129" s="8">
        <f t="shared" si="3"/>
        <v>128</v>
      </c>
      <c r="M129" s="10" t="str">
        <f t="shared" si="2"/>
        <v>X.US.CQGBRLCNY</v>
      </c>
      <c r="N129" s="7">
        <f>IFERROR(RTD("cqg.rtd", ,"ContractData",M129, "PerCentNetLastTrade",, "T")/100,"")</f>
        <v>7.7350397299767943E-4</v>
      </c>
      <c r="O129" s="7">
        <f>IFERROR(RTD("cqg.rtd",,"StudyData",M129,"PCB","BaseType=Index,Index=1","Close","W",,"all",,,,"T")/100,"")</f>
        <v>-2.5930338496040622E-3</v>
      </c>
      <c r="P129" s="7">
        <f>IFERROR(RTD("cqg.rtd",,"StudyData",M129,"PCB","BaseType=Index,Index=1","Close","M",,"all",,,,"T")/100,"")</f>
        <v>2.1459843536926745E-2</v>
      </c>
      <c r="Q129" s="7">
        <f>IFERROR(RTD("cqg.rtd",,"StudyData",M129,"PCB","BaseType=Index,Index=1","Close","A",,"all",,,,"T")/100,"")</f>
        <v>-2.7270863235595685E-2</v>
      </c>
    </row>
    <row r="130" spans="1:17" x14ac:dyDescent="0.3">
      <c r="A130" s="8" t="s">
        <v>128</v>
      </c>
      <c r="B130" s="8" t="str">
        <f>RTD("cqg.rtd", ,"ContractData",A130, "LongDescription",, "T")</f>
        <v>Euro / Philippinian Peso</v>
      </c>
      <c r="C130" s="10">
        <f>RTD("cqg.rtd", ,"ContractData",A130, "LastTrade",, "T")</f>
        <v>61.640300000000003</v>
      </c>
      <c r="D130" s="10">
        <f>RTD("cqg.rtd", ,"ContractData",A130, "NetLastTradeToday",, "T")</f>
        <v>-2.5000000000000001E-3</v>
      </c>
      <c r="E130" s="7">
        <f>IFERROR(RTD("cqg.rtd", ,"ContractData",A130, "PerCentNetLastTrade",, "T")/100,"")</f>
        <v>-4.0556236900335479E-5</v>
      </c>
      <c r="F130" s="7">
        <f>IFERROR(RTD("cqg.rtd", ,"ContractData",A130, "PerCentNetLastTrade",, "T")/100,"")</f>
        <v>-4.0556236900335479E-5</v>
      </c>
      <c r="G130" s="10">
        <f>IFERROR(RANK(E130,$E$2:$E$443,0)+COUNTIF($E$2:E130,E130)-1,"")</f>
        <v>243</v>
      </c>
      <c r="H130" s="10" t="s">
        <v>128</v>
      </c>
      <c r="I130" s="10">
        <f>RTD("cqg.rtd", ,"ContractData",A130, "Open",, "T")</f>
        <v>61.642800000000001</v>
      </c>
      <c r="J130" s="10">
        <f>RTD("cqg.rtd", ,"ContractData",A130, "High",, "T")</f>
        <v>61.762600000000006</v>
      </c>
      <c r="K130" s="10">
        <f>RTD("cqg.rtd", ,"ContractData",A130, "Low",, "T")</f>
        <v>61.552900000000001</v>
      </c>
      <c r="L130" s="8">
        <f t="shared" si="3"/>
        <v>129</v>
      </c>
      <c r="M130" s="10" t="str">
        <f t="shared" si="2"/>
        <v>X.US.CQGHKDCNY</v>
      </c>
      <c r="N130" s="7">
        <f>IFERROR(RTD("cqg.rtd", ,"ContractData",M130, "PerCentNetLastTrade",, "T")/100,"")</f>
        <v>7.5913675306365906E-4</v>
      </c>
      <c r="O130" s="7">
        <f>IFERROR(RTD("cqg.rtd",,"StudyData",M130,"PCB","BaseType=Index,Index=1","Close","W",,"all",,,,"T")/100,"")</f>
        <v>-3.9935240151105509E-3</v>
      </c>
      <c r="P130" s="7">
        <f>IFERROR(RTD("cqg.rtd",,"StudyData",M130,"PCB","BaseType=Index,Index=1","Close","M",,"all",,,,"T")/100,"")</f>
        <v>-2.8095958504429819E-3</v>
      </c>
      <c r="Q130" s="7">
        <f>IFERROR(RTD("cqg.rtd",,"StudyData",M130,"PCB","BaseType=Index,Index=1","Close","A",,"all",,,,"T")/100,"")</f>
        <v>1.5293211574430657E-2</v>
      </c>
    </row>
    <row r="131" spans="1:17" x14ac:dyDescent="0.3">
      <c r="A131" s="8" t="s">
        <v>129</v>
      </c>
      <c r="B131" s="8" t="str">
        <f>RTD("cqg.rtd", ,"ContractData",A131, "LongDescription",, "T")</f>
        <v>Euro / Polish Zloty</v>
      </c>
      <c r="C131" s="10">
        <f>RTD("cqg.rtd", ,"ContractData",A131, "LastTrade",, "T")</f>
        <v>4.3123700000000005</v>
      </c>
      <c r="D131" s="10">
        <f>RTD("cqg.rtd", ,"ContractData",A131, "NetLastTradeToday",, "T")</f>
        <v>5.0900000000000008E-3</v>
      </c>
      <c r="E131" s="7">
        <f>IFERROR(RTD("cqg.rtd", ,"ContractData",A131, "PerCentNetLastTrade",, "T")/100,"")</f>
        <v>1.1817202503668208E-3</v>
      </c>
      <c r="F131" s="7">
        <f>IFERROR(RTD("cqg.rtd", ,"ContractData",A131, "PerCentNetLastTrade",, "T")/100,"")</f>
        <v>1.1817202503668208E-3</v>
      </c>
      <c r="G131" s="10">
        <f>IFERROR(RANK(E131,$E$2:$E$443,0)+COUNTIF($E$2:E131,E131)-1,"")</f>
        <v>95</v>
      </c>
      <c r="H131" s="10" t="s">
        <v>129</v>
      </c>
      <c r="I131" s="10">
        <f>RTD("cqg.rtd", ,"ContractData",A131, "Open",, "T")</f>
        <v>4.3060800000000006</v>
      </c>
      <c r="J131" s="10">
        <f>RTD("cqg.rtd", ,"ContractData",A131, "High",, "T")</f>
        <v>4.3188500000000003</v>
      </c>
      <c r="K131" s="10">
        <f>RTD("cqg.rtd", ,"ContractData",A131, "Low",, "T")</f>
        <v>4.3036900000000005</v>
      </c>
      <c r="L131" s="8">
        <f t="shared" si="3"/>
        <v>130</v>
      </c>
      <c r="M131" s="10" t="str">
        <f t="shared" ref="M131:M194" si="4">IFERROR(VLOOKUP(L131,$G$2:$H$443,2,FALSE),"")</f>
        <v>X.US.CQGEURHUF</v>
      </c>
      <c r="N131" s="7">
        <f>IFERROR(RTD("cqg.rtd", ,"ContractData",M131, "PerCentNetLastTrade",, "T")/100,"")</f>
        <v>7.5380439676352921E-4</v>
      </c>
      <c r="O131" s="7">
        <f>IFERROR(RTD("cqg.rtd",,"StudyData",M131,"PCB","BaseType=Index,Index=1","Close","W",,"all",,,,"T")/100,"")</f>
        <v>-1.4555069245677946E-3</v>
      </c>
      <c r="P131" s="7">
        <f>IFERROR(RTD("cqg.rtd",,"StudyData",M131,"PCB","BaseType=Index,Index=1","Close","M",,"all",,,,"T")/100,"")</f>
        <v>-5.4637264301693831E-3</v>
      </c>
      <c r="Q131" s="7">
        <f>IFERROR(RTD("cqg.rtd",,"StudyData",M131,"PCB","BaseType=Index,Index=1","Close","A",,"all",,,,"T")/100,"")</f>
        <v>1.5075245752340059E-2</v>
      </c>
    </row>
    <row r="132" spans="1:17" x14ac:dyDescent="0.3">
      <c r="A132" s="8" t="s">
        <v>130</v>
      </c>
      <c r="B132" s="8" t="str">
        <f>RTD("cqg.rtd", ,"ContractData",A132, "LongDescription",, "T")</f>
        <v>Euro / Qatari Rial</v>
      </c>
      <c r="C132" s="10">
        <f>RTD("cqg.rtd", ,"ContractData",A132, "LastTrade",, "T")</f>
        <v>3.9190000000000005</v>
      </c>
      <c r="D132" s="10">
        <f>RTD("cqg.rtd", ,"ContractData",A132, "NetLastTradeToday",, "T")</f>
        <v>-1.4000000000000002E-3</v>
      </c>
      <c r="E132" s="7">
        <f>IFERROR(RTD("cqg.rtd", ,"ContractData",A132, "PerCentNetLastTrade",, "T")/100,"")</f>
        <v>-3.5710641771247831E-4</v>
      </c>
      <c r="F132" s="7">
        <f>IFERROR(RTD("cqg.rtd", ,"ContractData",A132, "PerCentNetLastTrade",, "T")/100,"")</f>
        <v>-3.5710641771247831E-4</v>
      </c>
      <c r="G132" s="10">
        <f>IFERROR(RANK(E132,$E$2:$E$443,0)+COUNTIF($E$2:E132,E132)-1,"")</f>
        <v>275</v>
      </c>
      <c r="H132" s="10" t="s">
        <v>130</v>
      </c>
      <c r="I132" s="10">
        <f>RTD("cqg.rtd", ,"ContractData",A132, "Open",, "T")</f>
        <v>3.9204000000000003</v>
      </c>
      <c r="J132" s="10">
        <f>RTD("cqg.rtd", ,"ContractData",A132, "High",, "T")</f>
        <v>3.9209000000000005</v>
      </c>
      <c r="K132" s="10">
        <f>RTD("cqg.rtd", ,"ContractData",A132, "Low",, "T")</f>
        <v>3.9184000000000001</v>
      </c>
      <c r="L132" s="8">
        <f t="shared" ref="L132:L195" si="5">L131+1</f>
        <v>131</v>
      </c>
      <c r="M132" s="10" t="str">
        <f t="shared" si="4"/>
        <v>X.US.CQGUSDFKP</v>
      </c>
      <c r="N132" s="7">
        <f>IFERROR(RTD("cqg.rtd", ,"ContractData",M132, "PerCentNetLastTrade",, "T")/100,"")</f>
        <v>7.537688442211055E-4</v>
      </c>
      <c r="O132" s="7">
        <f>IFERROR(RTD("cqg.rtd",,"StudyData",M132,"PCB","BaseType=Index,Index=1","Close","W",,"all",,,,"T")/100,"")</f>
        <v>-8.7796312554863035E-4</v>
      </c>
      <c r="P132" s="7">
        <f>IFERROR(RTD("cqg.rtd",,"StudyData",M132,"PCB","BaseType=Index,Index=1","Close","M",,"all",,,,"T")/100,"")</f>
        <v>-1.8794637263500134E-3</v>
      </c>
      <c r="Q132" s="7">
        <f>IFERROR(RTD("cqg.rtd",,"StudyData",M132,"PCB","BaseType=Index,Index=1","Close","A",,"all",,,,"T")/100,"")</f>
        <v>1.4260249554367325E-2</v>
      </c>
    </row>
    <row r="133" spans="1:17" x14ac:dyDescent="0.3">
      <c r="A133" s="8" t="s">
        <v>131</v>
      </c>
      <c r="B133" s="8" t="str">
        <f>RTD("cqg.rtd", ,"ContractData",A133, "LongDescription",, "T")</f>
        <v>Euro / Romanian Leu</v>
      </c>
      <c r="C133" s="10">
        <f>RTD("cqg.rtd", ,"ContractData",A133, "LastTrade",, "T")</f>
        <v>4.9762200000000005</v>
      </c>
      <c r="D133" s="10">
        <f>RTD("cqg.rtd", ,"ContractData",A133, "NetLastTradeToday",, "T")</f>
        <v>6.4300000000000008E-3</v>
      </c>
      <c r="E133" s="7">
        <f>IFERROR(RTD("cqg.rtd", ,"ContractData",A133, "PerCentNetLastTrade",, "T")/100,"")</f>
        <v>1.2938172437869607E-3</v>
      </c>
      <c r="F133" s="7">
        <f>IFERROR(RTD("cqg.rtd", ,"ContractData",A133, "PerCentNetLastTrade",, "T")/100,"")</f>
        <v>1.2938172437869607E-3</v>
      </c>
      <c r="G133" s="10">
        <f>IFERROR(RANK(E133,$E$2:$E$443,0)+COUNTIF($E$2:E133,E133)-1,"")</f>
        <v>89</v>
      </c>
      <c r="H133" s="10" t="s">
        <v>131</v>
      </c>
      <c r="I133" s="10">
        <f>RTD("cqg.rtd", ,"ContractData",A133, "Open",, "T")</f>
        <v>4.9706600000000005</v>
      </c>
      <c r="J133" s="10">
        <f>RTD("cqg.rtd", ,"ContractData",A133, "High",, "T")</f>
        <v>4.9774100000000008</v>
      </c>
      <c r="K133" s="10">
        <f>RTD("cqg.rtd", ,"ContractData",A133, "Low",, "T")</f>
        <v>4.96922</v>
      </c>
      <c r="L133" s="8">
        <f t="shared" si="5"/>
        <v>132</v>
      </c>
      <c r="M133" s="10" t="str">
        <f t="shared" si="4"/>
        <v>X.US.CQGUSDGIP</v>
      </c>
      <c r="N133" s="7">
        <f>IFERROR(RTD("cqg.rtd", ,"ContractData",M133, "PerCentNetLastTrade",, "T")/100,"")</f>
        <v>7.537688442211055E-4</v>
      </c>
      <c r="O133" s="7">
        <f>IFERROR(RTD("cqg.rtd",,"StudyData",M133,"PCB","BaseType=Index,Index=1","Close","W",,"all",,,,"T")/100,"")</f>
        <v>-8.7796312554863035E-4</v>
      </c>
      <c r="P133" s="7">
        <f>IFERROR(RTD("cqg.rtd",,"StudyData",M133,"PCB","BaseType=Index,Index=1","Close","M",,"all",,,,"T")/100,"")</f>
        <v>-1.8794637263500134E-3</v>
      </c>
      <c r="Q133" s="7">
        <f>IFERROR(RTD("cqg.rtd",,"StudyData",M133,"PCB","BaseType=Index,Index=1","Close","A",,"all",,,,"T")/100,"")</f>
        <v>1.4260249554367325E-2</v>
      </c>
    </row>
    <row r="134" spans="1:17" x14ac:dyDescent="0.3">
      <c r="A134" s="8" t="s">
        <v>132</v>
      </c>
      <c r="B134" s="8" t="str">
        <f>RTD("cqg.rtd", ,"ContractData",A134, "LongDescription",, "T")</f>
        <v>Euro / Russian Ruble</v>
      </c>
      <c r="C134" s="10">
        <f>RTD("cqg.rtd", ,"ContractData",A134, "LastTrade",, "T")</f>
        <v>98.223600000000005</v>
      </c>
      <c r="D134" s="10">
        <f>RTD("cqg.rtd", ,"ContractData",A134, "NetLastTradeToday",, "T")</f>
        <v>-0.1552</v>
      </c>
      <c r="E134" s="7">
        <f>IFERROR(RTD("cqg.rtd", ,"ContractData",A134, "PerCentNetLastTrade",, "T")/100,"")</f>
        <v>-1.5775756565438895E-3</v>
      </c>
      <c r="F134" s="7">
        <f>IFERROR(RTD("cqg.rtd", ,"ContractData",A134, "PerCentNetLastTrade",, "T")/100,"")</f>
        <v>-1.5775756565438895E-3</v>
      </c>
      <c r="G134" s="10">
        <f>IFERROR(RANK(E134,$E$2:$E$443,0)+COUNTIF($E$2:E134,E134)-1,"")</f>
        <v>355</v>
      </c>
      <c r="H134" s="10" t="s">
        <v>132</v>
      </c>
      <c r="I134" s="10">
        <f>RTD("cqg.rtd", ,"ContractData",A134, "Open",, "T")</f>
        <v>98.379800000000003</v>
      </c>
      <c r="J134" s="10">
        <f>RTD("cqg.rtd", ,"ContractData",A134, "High",, "T")</f>
        <v>98.607200000000006</v>
      </c>
      <c r="K134" s="10">
        <f>RTD("cqg.rtd", ,"ContractData",A134, "Low",, "T")</f>
        <v>97.724000000000004</v>
      </c>
      <c r="L134" s="8">
        <f t="shared" si="5"/>
        <v>133</v>
      </c>
      <c r="M134" s="10" t="str">
        <f t="shared" si="4"/>
        <v>X.US.CQGUSDSHP</v>
      </c>
      <c r="N134" s="7">
        <f>IFERROR(RTD("cqg.rtd", ,"ContractData",M134, "PerCentNetLastTrade",, "T")/100,"")</f>
        <v>7.537688442211055E-4</v>
      </c>
      <c r="O134" s="7">
        <f>IFERROR(RTD("cqg.rtd",,"StudyData",M134,"PCB","BaseType=Index,Index=1","Close","W",,"all",,,,"T")/100,"")</f>
        <v>-8.7796312554863035E-4</v>
      </c>
      <c r="P134" s="7">
        <f>IFERROR(RTD("cqg.rtd",,"StudyData",M134,"PCB","BaseType=Index,Index=1","Close","M",,"all",,,,"T")/100,"")</f>
        <v>-1.8794637263500134E-3</v>
      </c>
      <c r="Q134" s="7">
        <f>IFERROR(RTD("cqg.rtd",,"StudyData",M134,"PCB","BaseType=Index,Index=1","Close","A",,"all",,,,"T")/100,"")</f>
        <v>1.4260249554367325E-2</v>
      </c>
    </row>
    <row r="135" spans="1:17" x14ac:dyDescent="0.3">
      <c r="A135" s="8" t="s">
        <v>133</v>
      </c>
      <c r="B135" s="8" t="str">
        <f>RTD("cqg.rtd", ,"ContractData",A135, "LongDescription",, "T")</f>
        <v>Euro / Saudi Arabia Riyal</v>
      </c>
      <c r="C135" s="10">
        <f>RTD("cqg.rtd", ,"ContractData",A135, "LastTrade",, "T")</f>
        <v>4.0379000000000005</v>
      </c>
      <c r="D135" s="10">
        <f>RTD("cqg.rtd", ,"ContractData",A135, "NetLastTradeToday",, "T")</f>
        <v>-5.0000000000000001E-4</v>
      </c>
      <c r="E135" s="7">
        <f>IFERROR(RTD("cqg.rtd", ,"ContractData",A135, "PerCentNetLastTrade",, "T")/100,"")</f>
        <v>-1.2381141045958796E-4</v>
      </c>
      <c r="F135" s="7">
        <f>IFERROR(RTD("cqg.rtd", ,"ContractData",A135, "PerCentNetLastTrade",, "T")/100,"")</f>
        <v>-1.2381141045958796E-4</v>
      </c>
      <c r="G135" s="10">
        <f>IFERROR(RANK(E135,$E$2:$E$443,0)+COUNTIF($E$2:E135,E135)-1,"")</f>
        <v>252</v>
      </c>
      <c r="H135" s="10" t="s">
        <v>133</v>
      </c>
      <c r="I135" s="10">
        <f>RTD("cqg.rtd", ,"ContractData",A135, "Open",, "T")</f>
        <v>4.0387000000000004</v>
      </c>
      <c r="J135" s="10">
        <f>RTD("cqg.rtd", ,"ContractData",A135, "High",, "T")</f>
        <v>4.0417000000000005</v>
      </c>
      <c r="K135" s="10">
        <f>RTD("cqg.rtd", ,"ContractData",A135, "Low",, "T")</f>
        <v>4.0327000000000002</v>
      </c>
      <c r="L135" s="8">
        <f t="shared" si="5"/>
        <v>134</v>
      </c>
      <c r="M135" s="10" t="str">
        <f t="shared" si="4"/>
        <v>X.US.CQGNZDHKD</v>
      </c>
      <c r="N135" s="7">
        <f>IFERROR(RTD("cqg.rtd", ,"ContractData",M135, "PerCentNetLastTrade",, "T")/100,"")</f>
        <v>7.3431127987263426E-4</v>
      </c>
      <c r="O135" s="7">
        <f>IFERROR(RTD("cqg.rtd",,"StudyData",M135,"PCB","BaseType=Index,Index=1","Close","W",,"all",,,,"T")/100,"")</f>
        <v>1.3694545609439087E-3</v>
      </c>
      <c r="P135" s="7">
        <f>IFERROR(RTD("cqg.rtd",,"StudyData",M135,"PCB","BaseType=Index,Index=1","Close","M",,"all",,,,"T")/100,"")</f>
        <v>2.0783760312635614E-2</v>
      </c>
      <c r="Q135" s="7">
        <f>IFERROR(RTD("cqg.rtd",,"StudyData",M135,"PCB","BaseType=Index,Index=1","Close","A",,"all",,,,"T")/100,"")</f>
        <v>-4.7229877603955514E-2</v>
      </c>
    </row>
    <row r="136" spans="1:17" x14ac:dyDescent="0.3">
      <c r="A136" s="8" t="s">
        <v>134</v>
      </c>
      <c r="B136" s="8" t="str">
        <f>RTD("cqg.rtd", ,"ContractData",A136, "LongDescription",, "T")</f>
        <v>Euro / Singapore Dollar</v>
      </c>
      <c r="C136" s="10">
        <f>RTD("cqg.rtd", ,"ContractData",A136, "LastTrade",, "T")</f>
        <v>1.4568500000000002</v>
      </c>
      <c r="D136" s="10">
        <f>RTD("cqg.rtd", ,"ContractData",A136, "NetLastTradeToday",, "T")</f>
        <v>1.6300000000000002E-3</v>
      </c>
      <c r="E136" s="7">
        <f>IFERROR(RTD("cqg.rtd", ,"ContractData",A136, "PerCentNetLastTrade",, "T")/100,"")</f>
        <v>1.1201055510507002E-3</v>
      </c>
      <c r="F136" s="7">
        <f>IFERROR(RTD("cqg.rtd", ,"ContractData",A136, "PerCentNetLastTrade",, "T")/100,"")</f>
        <v>1.1201055510507002E-3</v>
      </c>
      <c r="G136" s="10">
        <f>IFERROR(RANK(E136,$E$2:$E$443,0)+COUNTIF($E$2:E136,E136)-1,"")</f>
        <v>99</v>
      </c>
      <c r="H136" s="10" t="s">
        <v>134</v>
      </c>
      <c r="I136" s="10">
        <f>RTD("cqg.rtd", ,"ContractData",A136, "Open",, "T")</f>
        <v>1.4549000000000001</v>
      </c>
      <c r="J136" s="10">
        <f>RTD("cqg.rtd", ,"ContractData",A136, "High",, "T")</f>
        <v>1.4580000000000002</v>
      </c>
      <c r="K136" s="10">
        <f>RTD("cqg.rtd", ,"ContractData",A136, "Low",, "T")</f>
        <v>1.4533900000000002</v>
      </c>
      <c r="L136" s="8">
        <f t="shared" si="5"/>
        <v>135</v>
      </c>
      <c r="M136" s="10" t="str">
        <f t="shared" si="4"/>
        <v>X.US.CQGAUDJPY</v>
      </c>
      <c r="N136" s="7">
        <f>IFERROR(RTD("cqg.rtd", ,"ContractData",M136, "PerCentNetLastTrade",, "T")/100,"")</f>
        <v>7.2566093982897944E-4</v>
      </c>
      <c r="O136" s="7">
        <f>IFERROR(RTD("cqg.rtd",,"StudyData",M136,"PCB","BaseType=Index,Index=1","Close","W",,"all",,,,"T")/100,"")</f>
        <v>8.8278616408157679E-3</v>
      </c>
      <c r="P136" s="7">
        <f>IFERROR(RTD("cqg.rtd",,"StudyData",M136,"PCB","BaseType=Index,Index=1","Close","M",,"all",,,,"T")/100,"")</f>
        <v>-9.9851202130148858E-4</v>
      </c>
      <c r="Q136" s="7">
        <f>IFERROR(RTD("cqg.rtd",,"StudyData",M136,"PCB","BaseType=Index,Index=1","Close","A",,"all",,,,"T")/100,"")</f>
        <v>6.2489588539063903E-2</v>
      </c>
    </row>
    <row r="137" spans="1:17" x14ac:dyDescent="0.3">
      <c r="A137" s="8" t="s">
        <v>135</v>
      </c>
      <c r="B137" s="8" t="str">
        <f>RTD("cqg.rtd", ,"ContractData",A137, "LongDescription",, "T")</f>
        <v>Euro / South African Rand</v>
      </c>
      <c r="C137" s="10">
        <f>RTD("cqg.rtd", ,"ContractData",A137, "LastTrade",, "T")</f>
        <v>19.889100000000003</v>
      </c>
      <c r="D137" s="10">
        <f>RTD("cqg.rtd", ,"ContractData",A137, "NetLastTradeToday",, "T")</f>
        <v>6.5000000000000006E-3</v>
      </c>
      <c r="E137" s="7">
        <f>IFERROR(RTD("cqg.rtd", ,"ContractData",A137, "PerCentNetLastTrade",, "T")/100,"")</f>
        <v>3.2691901461579469E-4</v>
      </c>
      <c r="F137" s="7">
        <f>IFERROR(RTD("cqg.rtd", ,"ContractData",A137, "PerCentNetLastTrade",, "T")/100,"")</f>
        <v>3.2691901461579469E-4</v>
      </c>
      <c r="G137" s="10">
        <f>IFERROR(RANK(E137,$E$2:$E$443,0)+COUNTIF($E$2:E137,E137)-1,"")</f>
        <v>163</v>
      </c>
      <c r="H137" s="10" t="s">
        <v>135</v>
      </c>
      <c r="I137" s="10">
        <f>RTD("cqg.rtd", ,"ContractData",A137, "Open",, "T")</f>
        <v>19.895800000000001</v>
      </c>
      <c r="J137" s="10">
        <f>RTD("cqg.rtd", ,"ContractData",A137, "High",, "T")</f>
        <v>19.9696</v>
      </c>
      <c r="K137" s="10">
        <f>RTD("cqg.rtd", ,"ContractData",A137, "Low",, "T")</f>
        <v>19.841000000000001</v>
      </c>
      <c r="L137" s="8">
        <f t="shared" si="5"/>
        <v>136</v>
      </c>
      <c r="M137" s="10" t="str">
        <f t="shared" si="4"/>
        <v>X.US.CQGCADRUB</v>
      </c>
      <c r="N137" s="7">
        <f>IFERROR(RTD("cqg.rtd", ,"ContractData",M137, "PerCentNetLastTrade",, "T")/100,"")</f>
        <v>7.2175622345932802E-4</v>
      </c>
      <c r="O137" s="7">
        <f>IFERROR(RTD("cqg.rtd",,"StudyData",M137,"PCB","BaseType=Index,Index=1","Close","W",,"all",,,,"T")/100,"")</f>
        <v>-2.2426355081462328E-3</v>
      </c>
      <c r="P137" s="7">
        <f>IFERROR(RTD("cqg.rtd",,"StudyData",M137,"PCB","BaseType=Index,Index=1","Close","M",,"all",,,,"T")/100,"")</f>
        <v>-1.6761514418824043E-2</v>
      </c>
      <c r="Q137" s="7">
        <f>IFERROR(RTD("cqg.rtd",,"StudyData",M137,"PCB","BaseType=Index,Index=1","Close","A",,"all",,,,"T")/100,"")</f>
        <v>-1.0972698017232305E-2</v>
      </c>
    </row>
    <row r="138" spans="1:17" x14ac:dyDescent="0.3">
      <c r="A138" s="8" t="s">
        <v>136</v>
      </c>
      <c r="B138" s="8" t="str">
        <f>RTD("cqg.rtd", ,"ContractData",A138, "LongDescription",, "T")</f>
        <v>Euro / South Korean Won</v>
      </c>
      <c r="C138" s="10">
        <f>RTD("cqg.rtd", ,"ContractData",A138, "LastTrade",, "T")</f>
        <v>1462.6949999999999</v>
      </c>
      <c r="D138" s="10">
        <f>RTD("cqg.rtd", ,"ContractData",A138, "NetLastTradeToday",, "T")</f>
        <v>2.73</v>
      </c>
      <c r="E138" s="7">
        <f>IFERROR(RTD("cqg.rtd", ,"ContractData",A138, "PerCentNetLastTrade",, "T")/100,"")</f>
        <v>1.8699078402564446E-3</v>
      </c>
      <c r="F138" s="7">
        <f>IFERROR(RTD("cqg.rtd", ,"ContractData",A138, "PerCentNetLastTrade",, "T")/100,"")</f>
        <v>1.8699078402564446E-3</v>
      </c>
      <c r="G138" s="10">
        <f>IFERROR(RANK(E138,$E$2:$E$443,0)+COUNTIF($E$2:E138,E138)-1,"")</f>
        <v>62</v>
      </c>
      <c r="H138" s="10" t="s">
        <v>136</v>
      </c>
      <c r="I138" s="10">
        <f>RTD("cqg.rtd", ,"ContractData",A138, "Open",, "T")</f>
        <v>1460.22</v>
      </c>
      <c r="J138" s="10">
        <f>RTD("cqg.rtd", ,"ContractData",A138, "High",, "T")</f>
        <v>1464.8</v>
      </c>
      <c r="K138" s="10">
        <f>RTD("cqg.rtd", ,"ContractData",A138, "Low",, "T")</f>
        <v>1456.885</v>
      </c>
      <c r="L138" s="8">
        <f t="shared" si="5"/>
        <v>137</v>
      </c>
      <c r="M138" s="10" t="str">
        <f t="shared" si="4"/>
        <v>X.US.CQGEURCNY</v>
      </c>
      <c r="N138" s="7">
        <f>IFERROR(RTD("cqg.rtd", ,"ContractData",M138, "PerCentNetLastTrade",, "T")/100,"")</f>
        <v>6.9545507231444869E-4</v>
      </c>
      <c r="O138" s="7">
        <f>IFERROR(RTD("cqg.rtd",,"StudyData",M138,"PCB","BaseType=Index,Index=1","Close","W",,"all",,,,"T")/100,"")</f>
        <v>-2.4649198259151079E-3</v>
      </c>
      <c r="P138" s="7">
        <f>IFERROR(RTD("cqg.rtd",,"StudyData",M138,"PCB","BaseType=Index,Index=1","Close","M",,"all",,,,"T")/100,"")</f>
        <v>5.9944586861388907E-3</v>
      </c>
      <c r="Q138" s="7">
        <f>IFERROR(RTD("cqg.rtd",,"StudyData",M138,"PCB","BaseType=Index,Index=1","Close","A",,"all",,,,"T")/100,"")</f>
        <v>-8.3213150740877716E-3</v>
      </c>
    </row>
    <row r="139" spans="1:17" x14ac:dyDescent="0.3">
      <c r="A139" s="8" t="s">
        <v>137</v>
      </c>
      <c r="B139" s="8" t="str">
        <f>RTD("cqg.rtd", ,"ContractData",A139, "LongDescription",, "T")</f>
        <v>Euro / Surinamese Dollar</v>
      </c>
      <c r="C139" s="10">
        <f>RTD("cqg.rtd", ,"ContractData",A139, "LastTrade",, "T")</f>
        <v>35.309000000000005</v>
      </c>
      <c r="D139" s="10">
        <f>RTD("cqg.rtd", ,"ContractData",A139, "NetLastTradeToday",, "T")</f>
        <v>-0.2278</v>
      </c>
      <c r="E139" s="7">
        <f>IFERROR(RTD("cqg.rtd", ,"ContractData",A139, "PerCentNetLastTrade",, "T")/100,"")</f>
        <v>-6.4102564102564109E-3</v>
      </c>
      <c r="F139" s="7">
        <f>IFERROR(RTD("cqg.rtd", ,"ContractData",A139, "PerCentNetLastTrade",, "T")/100,"")</f>
        <v>-6.4102564102564109E-3</v>
      </c>
      <c r="G139" s="10">
        <f>IFERROR(RANK(E139,$E$2:$E$443,0)+COUNTIF($E$2:E139,E139)-1,"")</f>
        <v>423</v>
      </c>
      <c r="H139" s="10" t="s">
        <v>137</v>
      </c>
      <c r="I139" s="10">
        <f>RTD("cqg.rtd", ,"ContractData",A139, "Open",, "T")</f>
        <v>35.536799999999999</v>
      </c>
      <c r="J139" s="10">
        <f>RTD("cqg.rtd", ,"ContractData",A139, "High",, "T")</f>
        <v>35.536799999999999</v>
      </c>
      <c r="K139" s="10">
        <f>RTD("cqg.rtd", ,"ContractData",A139, "Low",, "T")</f>
        <v>35.303600000000003</v>
      </c>
      <c r="L139" s="8">
        <f t="shared" si="5"/>
        <v>138</v>
      </c>
      <c r="M139" s="10" t="str">
        <f t="shared" si="4"/>
        <v>X.US.CQGBRLCHF</v>
      </c>
      <c r="N139" s="7">
        <f>IFERROR(RTD("cqg.rtd", ,"ContractData",M139, "PerCentNetLastTrade",, "T")/100,"")</f>
        <v>6.7208064967796131E-4</v>
      </c>
      <c r="O139" s="7">
        <f>IFERROR(RTD("cqg.rtd",,"StudyData",M139,"PCB","BaseType=Index,Index=1","Close","W",,"all",,,,"T")/100,"")</f>
        <v>8.4024198969309466E-4</v>
      </c>
      <c r="P139" s="7">
        <f>IFERROR(RTD("cqg.rtd",,"StudyData",M139,"PCB","BaseType=Index,Index=1","Close","M",,"all",,,,"T")/100,"")</f>
        <v>9.378001242867761E-3</v>
      </c>
      <c r="Q139" s="7">
        <f>IFERROR(RTD("cqg.rtd",,"StudyData",M139,"PCB","BaseType=Index,Index=1","Close","A",,"all",,,,"T")/100,"")</f>
        <v>3.033273744305412E-2</v>
      </c>
    </row>
    <row r="140" spans="1:17" x14ac:dyDescent="0.3">
      <c r="A140" s="8" t="s">
        <v>138</v>
      </c>
      <c r="B140" s="8" t="str">
        <f>RTD("cqg.rtd", ,"ContractData",A140, "LongDescription",, "T")</f>
        <v>Euro / Swedish Krona</v>
      </c>
      <c r="C140" s="10">
        <f>RTD("cqg.rtd", ,"ContractData",A140, "LastTrade",, "T")</f>
        <v>11.682250000000002</v>
      </c>
      <c r="D140" s="10">
        <f>RTD("cqg.rtd", ,"ContractData",A140, "NetLastTradeToday",, "T")</f>
        <v>3.2300000000000002E-2</v>
      </c>
      <c r="E140" s="7">
        <f>IFERROR(RTD("cqg.rtd", ,"ContractData",A140, "PerCentNetLastTrade",, "T")/100,"")</f>
        <v>2.7725440881720522E-3</v>
      </c>
      <c r="F140" s="7">
        <f>IFERROR(RTD("cqg.rtd", ,"ContractData",A140, "PerCentNetLastTrade",, "T")/100,"")</f>
        <v>2.7725440881720522E-3</v>
      </c>
      <c r="G140" s="10">
        <f>IFERROR(RANK(E140,$E$2:$E$443,0)+COUNTIF($E$2:E140,E140)-1,"")</f>
        <v>34</v>
      </c>
      <c r="H140" s="10" t="s">
        <v>138</v>
      </c>
      <c r="I140" s="10">
        <f>RTD("cqg.rtd", ,"ContractData",A140, "Open",, "T")</f>
        <v>11.64995</v>
      </c>
      <c r="J140" s="10">
        <f>RTD("cqg.rtd", ,"ContractData",A140, "High",, "T")</f>
        <v>11.6904</v>
      </c>
      <c r="K140" s="10">
        <f>RTD("cqg.rtd", ,"ContractData",A140, "Low",, "T")</f>
        <v>11.635250000000001</v>
      </c>
      <c r="L140" s="8">
        <f t="shared" si="5"/>
        <v>139</v>
      </c>
      <c r="M140" s="10" t="str">
        <f t="shared" si="4"/>
        <v>X.US.CQGBRLCOP</v>
      </c>
      <c r="N140" s="7">
        <f>IFERROR(RTD("cqg.rtd", ,"ContractData",M140, "PerCentNetLastTrade",, "T")/100,"")</f>
        <v>6.5163560536947744E-4</v>
      </c>
      <c r="O140" s="7">
        <f>IFERROR(RTD("cqg.rtd",,"StudyData",M140,"PCB","BaseType=Index,Index=1","Close","W",,"all",,,,"T")/100,"")</f>
        <v>-2.5980774227071964E-3</v>
      </c>
      <c r="P140" s="7">
        <f>IFERROR(RTD("cqg.rtd",,"StudyData",M140,"PCB","BaseType=Index,Index=1","Close","M",,"all",,,,"T")/100,"")</f>
        <v>1.7088356073652108E-2</v>
      </c>
      <c r="Q140" s="7">
        <f>IFERROR(RTD("cqg.rtd",,"StudyData",M140,"PCB","BaseType=Index,Index=1","Close","A",,"all",,,,"T")/100,"")</f>
        <v>-3.844708829054469E-2</v>
      </c>
    </row>
    <row r="141" spans="1:17" x14ac:dyDescent="0.3">
      <c r="A141" s="8" t="s">
        <v>139</v>
      </c>
      <c r="B141" s="8" t="str">
        <f>RTD("cqg.rtd", ,"ContractData",A141, "LongDescription",, "T")</f>
        <v>Euro / Swiss Franc</v>
      </c>
      <c r="C141" s="10">
        <f>RTD("cqg.rtd", ,"ContractData",A141, "LastTrade",, "T")</f>
        <v>0.97677000000000003</v>
      </c>
      <c r="D141" s="10">
        <f>RTD("cqg.rtd", ,"ContractData",A141, "NetLastTradeToday",, "T")</f>
        <v>8.0000000000000004E-4</v>
      </c>
      <c r="E141" s="7">
        <f>IFERROR(RTD("cqg.rtd", ,"ContractData",A141, "PerCentNetLastTrade",, "T")/100,"")</f>
        <v>8.1969732676209317E-4</v>
      </c>
      <c r="F141" s="7">
        <f>IFERROR(RTD("cqg.rtd", ,"ContractData",A141, "PerCentNetLastTrade",, "T")/100,"")</f>
        <v>8.1969732676209317E-4</v>
      </c>
      <c r="G141" s="10">
        <f>IFERROR(RANK(E141,$E$2:$E$443,0)+COUNTIF($E$2:E141,E141)-1,"")</f>
        <v>124</v>
      </c>
      <c r="H141" s="10" t="s">
        <v>139</v>
      </c>
      <c r="I141" s="10">
        <f>RTD("cqg.rtd", ,"ContractData",A141, "Open",, "T")</f>
        <v>0.9759500000000001</v>
      </c>
      <c r="J141" s="10">
        <f>RTD("cqg.rtd", ,"ContractData",A141, "High",, "T")</f>
        <v>0.97749000000000008</v>
      </c>
      <c r="K141" s="10">
        <f>RTD("cqg.rtd", ,"ContractData",A141, "Low",, "T")</f>
        <v>0.97497000000000011</v>
      </c>
      <c r="L141" s="8">
        <f t="shared" si="5"/>
        <v>140</v>
      </c>
      <c r="M141" s="10" t="str">
        <f t="shared" si="4"/>
        <v>X.US.CQGCHFHUF</v>
      </c>
      <c r="N141" s="7">
        <f>IFERROR(RTD("cqg.rtd", ,"ContractData",M141, "PerCentNetLastTrade",, "T")/100,"")</f>
        <v>6.381588864881162E-4</v>
      </c>
      <c r="O141" s="7">
        <f>IFERROR(RTD("cqg.rtd",,"StudyData",M141,"PCB","BaseType=Index,Index=1","Close","W",,"all",,,,"T")/100,"")</f>
        <v>-4.2477867256040082E-3</v>
      </c>
      <c r="P141" s="7">
        <f>IFERROR(RTD("cqg.rtd",,"StudyData",M141,"PCB","BaseType=Index,Index=1","Close","M",,"all",,,,"T")/100,"")</f>
        <v>-1.7720142061902536E-3</v>
      </c>
      <c r="Q141" s="7">
        <f>IFERROR(RTD("cqg.rtd",,"StudyData",M141,"PCB","BaseType=Index,Index=1","Close","A",,"all",,,,"T")/100,"")</f>
        <v>-3.4697884098015053E-2</v>
      </c>
    </row>
    <row r="142" spans="1:17" x14ac:dyDescent="0.3">
      <c r="A142" s="8" t="s">
        <v>140</v>
      </c>
      <c r="B142" s="8" t="str">
        <f>RTD("cqg.rtd", ,"ContractData",A142, "LongDescription",, "T")</f>
        <v>Euro / Taiwanese Dollar</v>
      </c>
      <c r="C142" s="10">
        <f>RTD("cqg.rtd", ,"ContractData",A142, "LastTrade",, "T")</f>
        <v>34.863300000000002</v>
      </c>
      <c r="D142" s="10">
        <f>RTD("cqg.rtd", ,"ContractData",A142, "NetLastTradeToday",, "T")</f>
        <v>7.7499999999999999E-2</v>
      </c>
      <c r="E142" s="7">
        <f>IFERROR(RTD("cqg.rtd", ,"ContractData",A142, "PerCentNetLastTrade",, "T")/100,"")</f>
        <v>2.2279205882860249E-3</v>
      </c>
      <c r="F142" s="7">
        <f>IFERROR(RTD("cqg.rtd", ,"ContractData",A142, "PerCentNetLastTrade",, "T")/100,"")</f>
        <v>2.2279205882860249E-3</v>
      </c>
      <c r="G142" s="10">
        <f>IFERROR(RANK(E142,$E$2:$E$443,0)+COUNTIF($E$2:E142,E142)-1,"")</f>
        <v>47</v>
      </c>
      <c r="H142" s="10" t="s">
        <v>140</v>
      </c>
      <c r="I142" s="10">
        <f>RTD("cqg.rtd", ,"ContractData",A142, "Open",, "T")</f>
        <v>34.792000000000002</v>
      </c>
      <c r="J142" s="10">
        <f>RTD("cqg.rtd", ,"ContractData",A142, "High",, "T")</f>
        <v>34.943000000000005</v>
      </c>
      <c r="K142" s="10">
        <f>RTD("cqg.rtd", ,"ContractData",A142, "Low",, "T")</f>
        <v>34.753500000000003</v>
      </c>
      <c r="L142" s="8">
        <f t="shared" si="5"/>
        <v>141</v>
      </c>
      <c r="M142" s="10" t="str">
        <f t="shared" si="4"/>
        <v>X.US.CQGNOKJPY</v>
      </c>
      <c r="N142" s="7">
        <f>IFERROR(RTD("cqg.rtd", ,"ContractData",M142, "PerCentNetLastTrade",, "T")/100,"")</f>
        <v>6.2334918119387223E-4</v>
      </c>
      <c r="O142" s="7">
        <f>IFERROR(RTD("cqg.rtd",,"StudyData",M142,"PCB","BaseType=Index,Index=1","Close","W",,"all",,,,"T")/100,"")</f>
        <v>9.6585397055530889E-3</v>
      </c>
      <c r="P142" s="7">
        <f>IFERROR(RTD("cqg.rtd",,"StudyData",M142,"PCB","BaseType=Index,Index=1","Close","M",,"all",,,,"T")/100,"")</f>
        <v>1.6816499206768539E-3</v>
      </c>
      <c r="Q142" s="7">
        <f>IFERROR(RTD("cqg.rtd",,"StudyData",M142,"PCB","BaseType=Index,Index=1","Close","A",,"all",,,,"T")/100,"")</f>
        <v>2.4656496808395476E-2</v>
      </c>
    </row>
    <row r="143" spans="1:17" x14ac:dyDescent="0.3">
      <c r="A143" s="8" t="s">
        <v>141</v>
      </c>
      <c r="B143" s="8" t="str">
        <f>RTD("cqg.rtd", ,"ContractData",A143, "LongDescription",, "T")</f>
        <v>Euro / Thai Baht</v>
      </c>
      <c r="C143" s="10">
        <f>RTD("cqg.rtd", ,"ContractData",A143, "LastTrade",, "T")</f>
        <v>39.670700000000004</v>
      </c>
      <c r="D143" s="10">
        <f>RTD("cqg.rtd", ,"ContractData",A143, "NetLastTradeToday",, "T")</f>
        <v>0.1087</v>
      </c>
      <c r="E143" s="7">
        <f>IFERROR(RTD("cqg.rtd", ,"ContractData",A143, "PerCentNetLastTrade",, "T")/100,"")</f>
        <v>2.7475860674384513E-3</v>
      </c>
      <c r="F143" s="7">
        <f>IFERROR(RTD("cqg.rtd", ,"ContractData",A143, "PerCentNetLastTrade",, "T")/100,"")</f>
        <v>2.7475860674384513E-3</v>
      </c>
      <c r="G143" s="10">
        <f>IFERROR(RANK(E143,$E$2:$E$443,0)+COUNTIF($E$2:E143,E143)-1,"")</f>
        <v>35</v>
      </c>
      <c r="H143" s="10" t="s">
        <v>141</v>
      </c>
      <c r="I143" s="10">
        <f>RTD("cqg.rtd", ,"ContractData",A143, "Open",, "T")</f>
        <v>39.562000000000005</v>
      </c>
      <c r="J143" s="10">
        <f>RTD("cqg.rtd", ,"ContractData",A143, "High",, "T")</f>
        <v>39.714400000000005</v>
      </c>
      <c r="K143" s="10">
        <f>RTD("cqg.rtd", ,"ContractData",A143, "Low",, "T")</f>
        <v>39.534199999999998</v>
      </c>
      <c r="L143" s="8">
        <f t="shared" si="5"/>
        <v>142</v>
      </c>
      <c r="M143" s="10" t="str">
        <f t="shared" si="4"/>
        <v>X.US.CQGUSDNPR</v>
      </c>
      <c r="N143" s="7">
        <f>IFERROR(RTD("cqg.rtd", ,"ContractData",M143, "PerCentNetLastTrade",, "T")/100,"")</f>
        <v>6.1407121728385822E-4</v>
      </c>
      <c r="O143" s="7">
        <f>IFERROR(RTD("cqg.rtd",,"StudyData",M143,"PCB","BaseType=Index,Index=1","Close","W",,"all",,,,"T")/100,"")</f>
        <v>1.1163724638115573E-3</v>
      </c>
      <c r="P143" s="7">
        <f>IFERROR(RTD("cqg.rtd",,"StudyData",M143,"PCB","BaseType=Index,Index=1","Close","M",,"all",,,,"T")/100,"")</f>
        <v>8.2392683529691475E-4</v>
      </c>
      <c r="Q143" s="7">
        <f>IFERROR(RTD("cqg.rtd",,"StudyData",M143,"PCB","BaseType=Index,Index=1","Close","A",,"all",,,,"T")/100,"")</f>
        <v>4.3068458555062918E-3</v>
      </c>
    </row>
    <row r="144" spans="1:17" x14ac:dyDescent="0.3">
      <c r="A144" s="8" t="s">
        <v>142</v>
      </c>
      <c r="B144" s="8" t="str">
        <f>RTD("cqg.rtd", ,"ContractData",A144, "LongDescription",, "T")</f>
        <v>Euro / Tunisian Dinar</v>
      </c>
      <c r="C144" s="10">
        <f>RTD("cqg.rtd", ,"ContractData",A144, "LastTrade",, "T")</f>
        <v>3.3748100000000001</v>
      </c>
      <c r="D144" s="10">
        <f>RTD("cqg.rtd", ,"ContractData",A144, "NetLastTradeToday",, "T")</f>
        <v>2.4000000000000003E-4</v>
      </c>
      <c r="E144" s="7">
        <f>IFERROR(RTD("cqg.rtd", ,"ContractData",A144, "PerCentNetLastTrade",, "T")/100,"")</f>
        <v>7.112017234788432E-5</v>
      </c>
      <c r="F144" s="7">
        <f>IFERROR(RTD("cqg.rtd", ,"ContractData",A144, "PerCentNetLastTrade",, "T")/100,"")</f>
        <v>7.112017234788432E-5</v>
      </c>
      <c r="G144" s="10">
        <f>IFERROR(RANK(E144,$E$2:$E$443,0)+COUNTIF($E$2:E144,E144)-1,"")</f>
        <v>193</v>
      </c>
      <c r="H144" s="10" t="s">
        <v>142</v>
      </c>
      <c r="I144" s="10">
        <f>RTD("cqg.rtd", ,"ContractData",A144, "Open",, "T")</f>
        <v>3.3745700000000003</v>
      </c>
      <c r="J144" s="10">
        <f>RTD("cqg.rtd", ,"ContractData",A144, "High",, "T")</f>
        <v>3.3774300000000004</v>
      </c>
      <c r="K144" s="10">
        <f>RTD("cqg.rtd", ,"ContractData",A144, "Low",, "T")</f>
        <v>3.3704200000000002</v>
      </c>
      <c r="L144" s="8">
        <f t="shared" si="5"/>
        <v>143</v>
      </c>
      <c r="M144" s="10" t="str">
        <f t="shared" si="4"/>
        <v>X.US.CQGMYRHKD</v>
      </c>
      <c r="N144" s="7">
        <f>IFERROR(RTD("cqg.rtd", ,"ContractData",M144, "PerCentNetLastTrade",, "T")/100,"")</f>
        <v>5.8814612702743675E-4</v>
      </c>
      <c r="O144" s="7">
        <f>IFERROR(RTD("cqg.rtd",,"StudyData",M144,"PCB","BaseType=Index,Index=1","Close","W",,"all",,,,"T")/100,"")</f>
        <v>1.38962213200811E-3</v>
      </c>
      <c r="P144" s="7">
        <f>IFERROR(RTD("cqg.rtd",,"StudyData",M144,"PCB","BaseType=Index,Index=1","Close","M",,"all",,,,"T")/100,"")</f>
        <v>5.7227135047506492E-3</v>
      </c>
      <c r="Q144" s="7">
        <f>IFERROR(RTD("cqg.rtd",,"StudyData",M144,"PCB","BaseType=Index,Index=1","Close","A",,"all",,,,"T")/100,"")</f>
        <v>-3.0206509091336424E-2</v>
      </c>
    </row>
    <row r="145" spans="1:17" x14ac:dyDescent="0.3">
      <c r="A145" s="8" t="s">
        <v>143</v>
      </c>
      <c r="B145" s="8" t="str">
        <f>RTD("cqg.rtd", ,"ContractData",A145, "LongDescription",, "T")</f>
        <v>Euro / Turkish Lira</v>
      </c>
      <c r="C145" s="10">
        <f>RTD("cqg.rtd", ,"ContractData",A145, "LastTrade",, "T")</f>
        <v>34.765799999999999</v>
      </c>
      <c r="D145" s="10">
        <f>RTD("cqg.rtd", ,"ContractData",A145, "NetLastTradeToday",, "T")</f>
        <v>3.0300000000000001E-2</v>
      </c>
      <c r="E145" s="7">
        <f>IFERROR(RTD("cqg.rtd", ,"ContractData",A145, "PerCentNetLastTrade",, "T")/100,"")</f>
        <v>8.7230643002115984E-4</v>
      </c>
      <c r="F145" s="7">
        <f>IFERROR(RTD("cqg.rtd", ,"ContractData",A145, "PerCentNetLastTrade",, "T")/100,"")</f>
        <v>8.7230643002115984E-4</v>
      </c>
      <c r="G145" s="10">
        <f>IFERROR(RANK(E145,$E$2:$E$443,0)+COUNTIF($E$2:E145,E145)-1,"")</f>
        <v>117</v>
      </c>
      <c r="H145" s="10" t="s">
        <v>143</v>
      </c>
      <c r="I145" s="10">
        <f>RTD("cqg.rtd", ,"ContractData",A145, "Open",, "T")</f>
        <v>34.793600000000005</v>
      </c>
      <c r="J145" s="10">
        <f>RTD("cqg.rtd", ,"ContractData",A145, "High",, "T")</f>
        <v>34.829000000000001</v>
      </c>
      <c r="K145" s="10">
        <f>RTD("cqg.rtd", ,"ContractData",A145, "Low",, "T")</f>
        <v>34.651200000000003</v>
      </c>
      <c r="L145" s="8">
        <f t="shared" si="5"/>
        <v>144</v>
      </c>
      <c r="M145" s="10" t="str">
        <f t="shared" si="4"/>
        <v>X.US.CQGUSDKRW</v>
      </c>
      <c r="N145" s="7">
        <f>IFERROR(RTD("cqg.rtd", ,"ContractData",M145, "PerCentNetLastTrade",, "T")/100,"")</f>
        <v>5.6809797845654413E-4</v>
      </c>
      <c r="O145" s="7">
        <f>IFERROR(RTD("cqg.rtd",,"StudyData",M145,"PCB","BaseType=Index,Index=1","Close","W",,"all",,,,"T")/100,"")</f>
        <v>7.5268420470057311E-4</v>
      </c>
      <c r="P145" s="7">
        <f>IFERROR(RTD("cqg.rtd",,"StudyData",M145,"PCB","BaseType=Index,Index=1","Close","M",,"all",,,,"T")/100,"")</f>
        <v>-2.1416459212757557E-2</v>
      </c>
      <c r="Q145" s="7">
        <f>IFERROR(RTD("cqg.rtd",,"StudyData",M145,"PCB","BaseType=Index,Index=1","Close","A",,"all",,,,"T")/100,"")</f>
        <v>4.7340659680122285E-2</v>
      </c>
    </row>
    <row r="146" spans="1:17" x14ac:dyDescent="0.3">
      <c r="A146" s="8" t="s">
        <v>144</v>
      </c>
      <c r="B146" s="8" t="str">
        <f>RTD("cqg.rtd", ,"ContractData",A146, "LongDescription",, "T")</f>
        <v>Euro / Ukrainian Hryvna</v>
      </c>
      <c r="C146" s="10">
        <f>RTD("cqg.rtd", ,"ContractData",A146, "LastTrade",, "T")</f>
        <v>42.545100000000005</v>
      </c>
      <c r="D146" s="10">
        <f>RTD("cqg.rtd", ,"ContractData",A146, "NetLastTradeToday",, "T")</f>
        <v>-3.6400000000000002E-2</v>
      </c>
      <c r="E146" s="7">
        <f>IFERROR(RTD("cqg.rtd", ,"ContractData",A146, "PerCentNetLastTrade",, "T")/100,"")</f>
        <v>-8.5483132346206693E-4</v>
      </c>
      <c r="F146" s="7">
        <f>IFERROR(RTD("cqg.rtd", ,"ContractData",A146, "PerCentNetLastTrade",, "T")/100,"")</f>
        <v>-8.5483132346206693E-4</v>
      </c>
      <c r="G146" s="10">
        <f>IFERROR(RANK(E146,$E$2:$E$443,0)+COUNTIF($E$2:E146,E146)-1,"")</f>
        <v>306</v>
      </c>
      <c r="H146" s="10" t="s">
        <v>144</v>
      </c>
      <c r="I146" s="10">
        <f>RTD("cqg.rtd", ,"ContractData",A146, "Open",, "T")</f>
        <v>42.581500000000005</v>
      </c>
      <c r="J146" s="10">
        <f>RTD("cqg.rtd", ,"ContractData",A146, "High",, "T")</f>
        <v>42.581500000000005</v>
      </c>
      <c r="K146" s="10">
        <f>RTD("cqg.rtd", ,"ContractData",A146, "Low",, "T")</f>
        <v>42.538600000000002</v>
      </c>
      <c r="L146" s="8">
        <f t="shared" si="5"/>
        <v>145</v>
      </c>
      <c r="M146" s="10" t="str">
        <f t="shared" si="4"/>
        <v>X.US.CQGUSDCZK</v>
      </c>
      <c r="N146" s="7">
        <f>IFERROR(RTD("cqg.rtd", ,"ContractData",M146, "PerCentNetLastTrade",, "T")/100,"")</f>
        <v>5.5986701005176619E-4</v>
      </c>
      <c r="O146" s="7">
        <f>IFERROR(RTD("cqg.rtd",,"StudyData",M146,"PCB","BaseType=Index,Index=1","Close","W",,"all",,,,"T")/100,"")</f>
        <v>-1.7916604008678483E-3</v>
      </c>
      <c r="P146" s="7">
        <f>IFERROR(RTD("cqg.rtd",,"StudyData",M146,"PCB","BaseType=Index,Index=1","Close","M",,"all",,,,"T")/100,"")</f>
        <v>-1.4803726586916234E-2</v>
      </c>
      <c r="Q146" s="7">
        <f>IFERROR(RTD("cqg.rtd",,"StudyData",M146,"PCB","BaseType=Index,Index=1","Close","A",,"all",,,,"T")/100,"")</f>
        <v>3.8082259109492617E-2</v>
      </c>
    </row>
    <row r="147" spans="1:17" x14ac:dyDescent="0.3">
      <c r="A147" s="8" t="s">
        <v>145</v>
      </c>
      <c r="B147" s="8" t="str">
        <f>RTD("cqg.rtd", ,"ContractData",A147, "LongDescription",, "T")</f>
        <v>Euro / Uruguayan Peso</v>
      </c>
      <c r="C147" s="10">
        <f>RTD("cqg.rtd", ,"ContractData",A147, "LastTrade",, "T")</f>
        <v>41.045000000000002</v>
      </c>
      <c r="D147" s="10">
        <f>RTD("cqg.rtd", ,"ContractData",A147, "NetLastTradeToday",, "T")</f>
        <v>-3.5000000000000003E-2</v>
      </c>
      <c r="E147" s="7">
        <f>IFERROR(RTD("cqg.rtd", ,"ContractData",A147, "PerCentNetLastTrade",, "T")/100,"")</f>
        <v>-8.5199610516066213E-4</v>
      </c>
      <c r="F147" s="7">
        <f>IFERROR(RTD("cqg.rtd", ,"ContractData",A147, "PerCentNetLastTrade",, "T")/100,"")</f>
        <v>-8.5199610516066213E-4</v>
      </c>
      <c r="G147" s="10">
        <f>IFERROR(RANK(E147,$E$2:$E$443,0)+COUNTIF($E$2:E147,E147)-1,"")</f>
        <v>305</v>
      </c>
      <c r="H147" s="10" t="s">
        <v>145</v>
      </c>
      <c r="I147" s="10">
        <f>RTD("cqg.rtd", ,"ContractData",A147, "Open",, "T")</f>
        <v>41.08</v>
      </c>
      <c r="J147" s="10">
        <f>RTD("cqg.rtd", ,"ContractData",A147, "High",, "T")</f>
        <v>41.08</v>
      </c>
      <c r="K147" s="10">
        <f>RTD("cqg.rtd", ,"ContractData",A147, "Low",, "T")</f>
        <v>41.038000000000004</v>
      </c>
      <c r="L147" s="8">
        <f t="shared" si="5"/>
        <v>146</v>
      </c>
      <c r="M147" s="10" t="str">
        <f t="shared" si="4"/>
        <v>X.US.CQGSGDKRW</v>
      </c>
      <c r="N147" s="7">
        <f>IFERROR(RTD("cqg.rtd", ,"ContractData",M147, "PerCentNetLastTrade",, "T")/100,"")</f>
        <v>5.5807464248343211E-4</v>
      </c>
      <c r="O147" s="7">
        <f>IFERROR(RTD("cqg.rtd",,"StudyData",M147,"PCB","BaseType=Index,Index=1","Close","W",,"all",,,,"T")/100,"")</f>
        <v>-8.6080358253515026E-4</v>
      </c>
      <c r="P147" s="7">
        <f>IFERROR(RTD("cqg.rtd",,"StudyData",M147,"PCB","BaseType=Index,Index=1","Close","M",,"all",,,,"T")/100,"")</f>
        <v>-1.0881183778218985E-2</v>
      </c>
      <c r="Q147" s="7">
        <f>IFERROR(RTD("cqg.rtd",,"StudyData",M147,"PCB","BaseType=Index,Index=1","Close","A",,"all",,,,"T")/100,"")</f>
        <v>2.310106588949799E-2</v>
      </c>
    </row>
    <row r="148" spans="1:17" x14ac:dyDescent="0.3">
      <c r="A148" s="8" t="s">
        <v>146</v>
      </c>
      <c r="B148" s="8" t="str">
        <f>RTD("cqg.rtd", ,"ContractData",A148, "LongDescription",, "T")</f>
        <v>Euro / US Dollar</v>
      </c>
      <c r="C148" s="10">
        <f>RTD("cqg.rtd", ,"ContractData",A148, "LastTrade",, "T")</f>
        <v>1.0768300000000002</v>
      </c>
      <c r="D148" s="10">
        <f>RTD("cqg.rtd", ,"ContractData",A148, "NetLastTradeToday",, "T")</f>
        <v>-2.0000000000000002E-5</v>
      </c>
      <c r="E148" s="7">
        <f>IFERROR(RTD("cqg.rtd", ,"ContractData",A148, "PerCentNetLastTrade",, "T")/100,"")</f>
        <v>-1.8572688861029855E-5</v>
      </c>
      <c r="F148" s="7">
        <f>IFERROR(RTD("cqg.rtd", ,"ContractData",A148, "PerCentNetLastTrade",, "T")/100,"")</f>
        <v>-1.8572688861029855E-5</v>
      </c>
      <c r="G148" s="10">
        <f>IFERROR(RANK(E148,$E$2:$E$443,0)+COUNTIF($E$2:E148,E148)-1,"")</f>
        <v>240</v>
      </c>
      <c r="H148" s="10" t="s">
        <v>146</v>
      </c>
      <c r="I148" s="10">
        <f>RTD("cqg.rtd", ,"ContractData",A148, "Open",, "T")</f>
        <v>1.0768900000000001</v>
      </c>
      <c r="J148" s="10">
        <f>RTD("cqg.rtd", ,"ContractData",A148, "High",, "T")</f>
        <v>1.07769</v>
      </c>
      <c r="K148" s="10">
        <f>RTD("cqg.rtd", ,"ContractData",A148, "Low",, "T")</f>
        <v>1.0754300000000001</v>
      </c>
      <c r="L148" s="8">
        <f t="shared" si="5"/>
        <v>147</v>
      </c>
      <c r="M148" s="10" t="str">
        <f t="shared" si="4"/>
        <v>X.US.CQGEURCZK</v>
      </c>
      <c r="N148" s="7">
        <f>IFERROR(RTD("cqg.rtd", ,"ContractData",M148, "PerCentNetLastTrade",, "T")/100,"")</f>
        <v>5.5586881495966957E-4</v>
      </c>
      <c r="O148" s="7">
        <f>IFERROR(RTD("cqg.rtd",,"StudyData",M148,"PCB","BaseType=Index,Index=1","Close","W",,"all",,,,"T")/100,"")</f>
        <v>-1.2534329692789736E-3</v>
      </c>
      <c r="P148" s="7">
        <f>IFERROR(RTD("cqg.rtd",,"StudyData",M148,"PCB","BaseType=Index,Index=1","Close","M",,"all",,,,"T")/100,"")</f>
        <v>-5.1492486868421851E-3</v>
      </c>
      <c r="Q148" s="7">
        <f>IFERROR(RTD("cqg.rtd",,"StudyData",M148,"PCB","BaseType=Index,Index=1","Close","A",,"all",,,,"T")/100,"")</f>
        <v>1.3049903836420627E-2</v>
      </c>
    </row>
    <row r="149" spans="1:17" x14ac:dyDescent="0.3">
      <c r="A149" s="8" t="s">
        <v>147</v>
      </c>
      <c r="B149" s="8" t="str">
        <f>RTD("cqg.rtd", ,"ContractData",A149, "LongDescription",, "T")</f>
        <v>Fijian Dollar / US Dollar</v>
      </c>
      <c r="C149" s="10">
        <f>RTD("cqg.rtd", ,"ContractData",A149, "LastTrade",, "T")</f>
        <v>0.44543000000000005</v>
      </c>
      <c r="D149" s="10">
        <f>RTD("cqg.rtd", ,"ContractData",A149, "NetLastTradeToday",, "T")</f>
        <v>1.0000000000000001E-5</v>
      </c>
      <c r="E149" s="7">
        <f>IFERROR(RTD("cqg.rtd", ,"ContractData",A149, "PerCentNetLastTrade",, "T")/100,"")</f>
        <v>2.2450720668133446E-5</v>
      </c>
      <c r="F149" s="7">
        <f>IFERROR(RTD("cqg.rtd", ,"ContractData",A149, "PerCentNetLastTrade",, "T")/100,"")</f>
        <v>2.2450720668133446E-5</v>
      </c>
      <c r="G149" s="10">
        <f>IFERROR(RANK(E149,$E$2:$E$443,0)+COUNTIF($E$2:E149,E149)-1,"")</f>
        <v>194</v>
      </c>
      <c r="H149" s="10" t="s">
        <v>147</v>
      </c>
      <c r="I149" s="10">
        <f>RTD("cqg.rtd", ,"ContractData",A149, "Open",, "T")</f>
        <v>0.44542000000000004</v>
      </c>
      <c r="J149" s="10">
        <f>RTD("cqg.rtd", ,"ContractData",A149, "High",, "T")</f>
        <v>0.44543000000000005</v>
      </c>
      <c r="K149" s="10">
        <f>RTD("cqg.rtd", ,"ContractData",A149, "Low",, "T")</f>
        <v>0.44439000000000006</v>
      </c>
      <c r="L149" s="8">
        <f t="shared" si="5"/>
        <v>148</v>
      </c>
      <c r="M149" s="10" t="str">
        <f t="shared" si="4"/>
        <v>X.US.CQGNZDDKK</v>
      </c>
      <c r="N149" s="7">
        <f>IFERROR(RTD("cqg.rtd", ,"ContractData",M149, "PerCentNetLastTrade",, "T")/100,"")</f>
        <v>5.4302904484554914E-4</v>
      </c>
      <c r="O149" s="7">
        <f>IFERROR(RTD("cqg.rtd",,"StudyData",M149,"PCB","BaseType=Index,Index=1","Close","W",,"all",,,,"T")/100,"")</f>
        <v>-3.6009218359901491E-4</v>
      </c>
      <c r="P149" s="7">
        <f>IFERROR(RTD("cqg.rtd",,"StudyData",M149,"PCB","BaseType=Index,Index=1","Close","M",,"all",,,,"T")/100,"")</f>
        <v>1.1691018906797392E-2</v>
      </c>
      <c r="Q149" s="7">
        <f>IFERROR(RTD("cqg.rtd",,"StudyData",M149,"PCB","BaseType=Index,Index=1","Close","A",,"all",,,,"T")/100,"")</f>
        <v>-2.4149608052212751E-2</v>
      </c>
    </row>
    <row r="150" spans="1:17" x14ac:dyDescent="0.3">
      <c r="A150" s="8" t="s">
        <v>148</v>
      </c>
      <c r="B150" s="8" t="str">
        <f>RTD("cqg.rtd", ,"ContractData",A150, "LongDescription",, "T")</f>
        <v>Hong Kong Dollar / Chinese Yuan (Renminbi)</v>
      </c>
      <c r="C150" s="10">
        <f>RTD("cqg.rtd", ,"ContractData",A150, "LastTrade",, "T")</f>
        <v>0.92280000000000006</v>
      </c>
      <c r="D150" s="10">
        <f>RTD("cqg.rtd", ,"ContractData",A150, "NetLastTradeToday",, "T")</f>
        <v>6.9999999999999999E-4</v>
      </c>
      <c r="E150" s="7">
        <f>IFERROR(RTD("cqg.rtd", ,"ContractData",A150, "PerCentNetLastTrade",, "T")/100,"")</f>
        <v>7.5913675306365906E-4</v>
      </c>
      <c r="F150" s="7">
        <f>IFERROR(RTD("cqg.rtd", ,"ContractData",A150, "PerCentNetLastTrade",, "T")/100,"")</f>
        <v>7.5913675306365906E-4</v>
      </c>
      <c r="G150" s="10">
        <f>IFERROR(RANK(E150,$E$2:$E$443,0)+COUNTIF($E$2:E150,E150)-1,"")</f>
        <v>129</v>
      </c>
      <c r="H150" s="10" t="s">
        <v>148</v>
      </c>
      <c r="I150" s="10">
        <f>RTD("cqg.rtd", ,"ContractData",A150, "Open",, "T")</f>
        <v>0.92210000000000003</v>
      </c>
      <c r="J150" s="10">
        <f>RTD("cqg.rtd", ,"ContractData",A150, "High",, "T")</f>
        <v>0.92310000000000003</v>
      </c>
      <c r="K150" s="10">
        <f>RTD("cqg.rtd", ,"ContractData",A150, "Low",, "T")</f>
        <v>0.92200000000000004</v>
      </c>
      <c r="L150" s="8">
        <f t="shared" si="5"/>
        <v>149</v>
      </c>
      <c r="M150" s="10" t="str">
        <f t="shared" si="4"/>
        <v>X.US.CQGTWDTHB</v>
      </c>
      <c r="N150" s="7">
        <f>IFERROR(RTD("cqg.rtd", ,"ContractData",M150, "PerCentNetLastTrade",, "T")/100,"")</f>
        <v>5.1877253143409836E-4</v>
      </c>
      <c r="O150" s="7">
        <f>IFERROR(RTD("cqg.rtd",,"StudyData",M150,"PCB","BaseType=Index,Index=1","Close","W",,"all",,,,"T")/100,"")</f>
        <v>4.8358450419404086E-4</v>
      </c>
      <c r="P150" s="7">
        <f>IFERROR(RTD("cqg.rtd",,"StudyData",M150,"PCB","BaseType=Index,Index=1","Close","M",,"all",,,,"T")/100,"")</f>
        <v>-2.3409553201935453E-3</v>
      </c>
      <c r="Q150" s="7">
        <f>IFERROR(RTD("cqg.rtd",,"StudyData",M150,"PCB","BaseType=Index,Index=1","Close","A",,"all",,,,"T")/100,"")</f>
        <v>1.6944759725809354E-2</v>
      </c>
    </row>
    <row r="151" spans="1:17" x14ac:dyDescent="0.3">
      <c r="A151" s="8" t="s">
        <v>149</v>
      </c>
      <c r="B151" s="8" t="str">
        <f>RTD("cqg.rtd", ,"ContractData",A151, "LongDescription",, "T")</f>
        <v>Hong Kong Dollar / Indian Rupee</v>
      </c>
      <c r="C151" s="10">
        <f>RTD("cqg.rtd", ,"ContractData",A151, "LastTrade",, "T")</f>
        <v>10.676150000000002</v>
      </c>
      <c r="D151" s="10">
        <f>RTD("cqg.rtd", ,"ContractData",A151, "NetLastTradeToday",, "T")</f>
        <v>-2E-3</v>
      </c>
      <c r="E151" s="7">
        <f>IFERROR(RTD("cqg.rtd", ,"ContractData",A151, "PerCentNetLastTrade",, "T")/100,"")</f>
        <v>-1.8729836160758184E-4</v>
      </c>
      <c r="F151" s="7">
        <f>IFERROR(RTD("cqg.rtd", ,"ContractData",A151, "PerCentNetLastTrade",, "T")/100,"")</f>
        <v>-1.8729836160758184E-4</v>
      </c>
      <c r="G151" s="10">
        <f>IFERROR(RANK(E151,$E$2:$E$443,0)+COUNTIF($E$2:E151,E151)-1,"")</f>
        <v>259</v>
      </c>
      <c r="H151" s="10" t="s">
        <v>149</v>
      </c>
      <c r="I151" s="10">
        <f>RTD("cqg.rtd", ,"ContractData",A151, "Open",, "T")</f>
        <v>10.678550000000001</v>
      </c>
      <c r="J151" s="10">
        <f>RTD("cqg.rtd", ,"ContractData",A151, "High",, "T")</f>
        <v>10.68975</v>
      </c>
      <c r="K151" s="10">
        <f>RTD("cqg.rtd", ,"ContractData",A151, "Low",, "T")</f>
        <v>10.670350000000001</v>
      </c>
      <c r="L151" s="8">
        <f t="shared" si="5"/>
        <v>150</v>
      </c>
      <c r="M151" s="10" t="str">
        <f t="shared" si="4"/>
        <v>X.US.CQGGBPKRW</v>
      </c>
      <c r="N151" s="7">
        <f>IFERROR(RTD("cqg.rtd", ,"ContractData",M151, "PerCentNetLastTrade",, "T")/100,"")</f>
        <v>5.0782132908289818E-4</v>
      </c>
      <c r="O151" s="7">
        <f>IFERROR(RTD("cqg.rtd",,"StudyData",M151,"PCB","BaseType=Index,Index=1","Close","W",,"all",,,,"T")/100,"")</f>
        <v>2.3113704132824773E-3</v>
      </c>
      <c r="P151" s="7">
        <f>IFERROR(RTD("cqg.rtd",,"StudyData",M151,"PCB","BaseType=Index,Index=1","Close","M",,"all",,,,"T")/100,"")</f>
        <v>-1.5624368238345234E-2</v>
      </c>
      <c r="Q151" s="7">
        <f>IFERROR(RTD("cqg.rtd",,"StudyData",M151,"PCB","BaseType=Index,Index=1","Close","A",,"all",,,,"T")/100,"")</f>
        <v>3.3881956114221873E-2</v>
      </c>
    </row>
    <row r="152" spans="1:17" x14ac:dyDescent="0.3">
      <c r="A152" s="8" t="s">
        <v>150</v>
      </c>
      <c r="B152" s="8" t="str">
        <f>RTD("cqg.rtd", ,"ContractData",A152, "LongDescription",, "T")</f>
        <v>Hong Kong Dollar / Indonesian Rupiah</v>
      </c>
      <c r="C152" s="10">
        <f>RTD("cqg.rtd", ,"ContractData",A152, "LastTrade",, "T")</f>
        <v>2053.1</v>
      </c>
      <c r="D152" s="10">
        <f>RTD("cqg.rtd", ,"ContractData",A152, "NetLastTradeToday",, "T")</f>
        <v>3.1</v>
      </c>
      <c r="E152" s="7">
        <f>IFERROR(RTD("cqg.rtd", ,"ContractData",A152, "PerCentNetLastTrade",, "T")/100,"")</f>
        <v>1.5121951219512196E-3</v>
      </c>
      <c r="F152" s="7">
        <f>IFERROR(RTD("cqg.rtd", ,"ContractData",A152, "PerCentNetLastTrade",, "T")/100,"")</f>
        <v>1.5121951219512196E-3</v>
      </c>
      <c r="G152" s="10">
        <f>IFERROR(RANK(E152,$E$2:$E$443,0)+COUNTIF($E$2:E152,E152)-1,"")</f>
        <v>79</v>
      </c>
      <c r="H152" s="10" t="s">
        <v>150</v>
      </c>
      <c r="I152" s="10">
        <f>RTD("cqg.rtd", ,"ContractData",A152, "Open",, "T")</f>
        <v>2050</v>
      </c>
      <c r="J152" s="10">
        <f>RTD("cqg.rtd", ,"ContractData",A152, "High",, "T")</f>
        <v>2055.4</v>
      </c>
      <c r="K152" s="10">
        <f>RTD("cqg.rtd", ,"ContractData",A152, "Low",, "T")</f>
        <v>2049.7000000000003</v>
      </c>
      <c r="L152" s="8">
        <f t="shared" si="5"/>
        <v>151</v>
      </c>
      <c r="M152" s="10" t="str">
        <f t="shared" si="4"/>
        <v>X.US.CQGSGDIDR</v>
      </c>
      <c r="N152" s="7">
        <f>IFERROR(RTD("cqg.rtd", ,"ContractData",M152, "PerCentNetLastTrade",, "T")/100,"")</f>
        <v>5.0611003724204348E-4</v>
      </c>
      <c r="O152" s="7">
        <f>IFERROR(RTD("cqg.rtd",,"StudyData",M152,"PCB","BaseType=Index,Index=1","Close","W",,"all",,,,"T")/100,"")</f>
        <v>-4.208032619721083E-3</v>
      </c>
      <c r="P152" s="7">
        <f>IFERROR(RTD("cqg.rtd",,"StudyData",M152,"PCB","BaseType=Index,Index=1","Close","M",,"all",,,,"T")/100,"")</f>
        <v>-4.338367858154512E-3</v>
      </c>
      <c r="Q152" s="7">
        <f>IFERROR(RTD("cqg.rtd",,"StudyData",M152,"PCB","BaseType=Index,Index=1","Close","A",,"all",,,,"T")/100,"")</f>
        <v>1.6895879111768507E-2</v>
      </c>
    </row>
    <row r="153" spans="1:17" x14ac:dyDescent="0.3">
      <c r="A153" s="8" t="s">
        <v>151</v>
      </c>
      <c r="B153" s="8" t="str">
        <f>RTD("cqg.rtd", ,"ContractData",A153, "LongDescription",, "T")</f>
        <v>Hong Kong Dollar / Japanese Yen</v>
      </c>
      <c r="C153" s="10">
        <f>RTD("cqg.rtd", ,"ContractData",A153, "LastTrade",, "T")</f>
        <v>19.741</v>
      </c>
      <c r="D153" s="10">
        <f>RTD("cqg.rtd", ,"ContractData",A153, "NetLastTradeToday",, "T")</f>
        <v>5.7000000000000002E-2</v>
      </c>
      <c r="E153" s="7">
        <f>IFERROR(RTD("cqg.rtd", ,"ContractData",A153, "PerCentNetLastTrade",, "T")/100,"")</f>
        <v>2.8957528957528956E-3</v>
      </c>
      <c r="F153" s="7">
        <f>IFERROR(RTD("cqg.rtd", ,"ContractData",A153, "PerCentNetLastTrade",, "T")/100,"")</f>
        <v>2.8957528957528956E-3</v>
      </c>
      <c r="G153" s="10">
        <f>IFERROR(RANK(E153,$E$2:$E$443,0)+COUNTIF($E$2:E153,E153)-1,"")</f>
        <v>31</v>
      </c>
      <c r="H153" s="10" t="s">
        <v>151</v>
      </c>
      <c r="I153" s="10">
        <f>RTD("cqg.rtd", ,"ContractData",A153, "Open",, "T")</f>
        <v>19.683</v>
      </c>
      <c r="J153" s="10">
        <f>RTD("cqg.rtd", ,"ContractData",A153, "High",, "T")</f>
        <v>19.775000000000002</v>
      </c>
      <c r="K153" s="10">
        <f>RTD("cqg.rtd", ,"ContractData",A153, "Low",, "T")</f>
        <v>19.675000000000001</v>
      </c>
      <c r="L153" s="8">
        <f t="shared" si="5"/>
        <v>152</v>
      </c>
      <c r="M153" s="10" t="str">
        <f t="shared" si="4"/>
        <v>X.US.CQGCHFPLN</v>
      </c>
      <c r="N153" s="7">
        <f>IFERROR(RTD("cqg.rtd", ,"ContractData",M153, "PerCentNetLastTrade",, "T")/100,"")</f>
        <v>4.8946295037389533E-4</v>
      </c>
      <c r="O153" s="7">
        <f>IFERROR(RTD("cqg.rtd",,"StudyData",M153,"PCB","BaseType=Index,Index=1","Close","W",,"all",,,,"T")/100,"")</f>
        <v>-5.5162006013987864E-3</v>
      </c>
      <c r="P153" s="7">
        <f>IFERROR(RTD("cqg.rtd",,"StudyData",M153,"PCB","BaseType=Index,Index=1","Close","M",,"all",,,,"T")/100,"")</f>
        <v>-6.6544442181041814E-4</v>
      </c>
      <c r="Q153" s="7">
        <f>IFERROR(RTD("cqg.rtd",,"StudyData",M153,"PCB","BaseType=Index,Index=1","Close","A",,"all",,,,"T")/100,"")</f>
        <v>-5.6182369313250685E-2</v>
      </c>
    </row>
    <row r="154" spans="1:17" x14ac:dyDescent="0.3">
      <c r="A154" s="8" t="s">
        <v>152</v>
      </c>
      <c r="B154" s="8" t="str">
        <f>RTD("cqg.rtd", ,"ContractData",A154, "LongDescription",, "T")</f>
        <v>Hong Kong Dollar / Malaysian Ringgit</v>
      </c>
      <c r="C154" s="10">
        <f>RTD("cqg.rtd", ,"ContractData",A154, "LastTrade",, "T")</f>
        <v>0.60598000000000007</v>
      </c>
      <c r="D154" s="10">
        <f>RTD("cqg.rtd", ,"ContractData",A154, "NetLastTradeToday",, "T")</f>
        <v>-3.6000000000000002E-4</v>
      </c>
      <c r="E154" s="7">
        <f>IFERROR(RTD("cqg.rtd", ,"ContractData",A154, "PerCentNetLastTrade",, "T")/100,"")</f>
        <v>-5.9372629217930531E-4</v>
      </c>
      <c r="F154" s="7">
        <f>IFERROR(RTD("cqg.rtd", ,"ContractData",A154, "PerCentNetLastTrade",, "T")/100,"")</f>
        <v>-5.9372629217930531E-4</v>
      </c>
      <c r="G154" s="10">
        <f>IFERROR(RANK(E154,$E$2:$E$443,0)+COUNTIF($E$2:E154,E154)-1,"")</f>
        <v>292</v>
      </c>
      <c r="H154" s="10" t="s">
        <v>152</v>
      </c>
      <c r="I154" s="10">
        <f>RTD("cqg.rtd", ,"ContractData",A154, "Open",, "T")</f>
        <v>0.6063400000000001</v>
      </c>
      <c r="J154" s="10">
        <f>RTD("cqg.rtd", ,"ContractData",A154, "High",, "T")</f>
        <v>0.60669000000000006</v>
      </c>
      <c r="K154" s="10">
        <f>RTD("cqg.rtd", ,"ContractData",A154, "Low",, "T")</f>
        <v>0.60574000000000006</v>
      </c>
      <c r="L154" s="8">
        <f t="shared" si="5"/>
        <v>153</v>
      </c>
      <c r="M154" s="10" t="str">
        <f t="shared" si="4"/>
        <v>X.US.CQGNZDEUR</v>
      </c>
      <c r="N154" s="7">
        <f>IFERROR(RTD("cqg.rtd", ,"ContractData",M154, "PerCentNetLastTrade",, "T")/100,"")</f>
        <v>4.6593312067667826E-4</v>
      </c>
      <c r="O154" s="7">
        <f>IFERROR(RTD("cqg.rtd",,"StudyData",M154,"PCB","BaseType=Index,Index=1","Close","W",,"all",,,,"T")/100,"")</f>
        <v>-3.4021523089874738E-4</v>
      </c>
      <c r="P154" s="7">
        <f>IFERROR(RTD("cqg.rtd",,"StudyData",M154,"PCB","BaseType=Index,Index=1","Close","M",,"all",,,,"T")/100,"")</f>
        <v>1.1285209673036785E-2</v>
      </c>
      <c r="Q154" s="7">
        <f>IFERROR(RTD("cqg.rtd",,"StudyData",M154,"PCB","BaseType=Index,Index=1","Close","A",,"all",,,,"T")/100,"")</f>
        <v>-2.4991704360886574E-2</v>
      </c>
    </row>
    <row r="155" spans="1:17" x14ac:dyDescent="0.3">
      <c r="A155" s="8" t="s">
        <v>153</v>
      </c>
      <c r="B155" s="8" t="str">
        <f>RTD("cqg.rtd", ,"ContractData",A155, "LongDescription",, "T")</f>
        <v>Hong Kong Dollar / Philippinian Peso</v>
      </c>
      <c r="C155" s="10">
        <f>RTD("cqg.rtd", ,"ContractData",A155, "LastTrade",, "T")</f>
        <v>7.319</v>
      </c>
      <c r="D155" s="10">
        <f>RTD("cqg.rtd", ,"ContractData",A155, "NetLastTradeToday",, "T")</f>
        <v>-6.9999999999999999E-4</v>
      </c>
      <c r="E155" s="7">
        <f>IFERROR(RTD("cqg.rtd", ,"ContractData",A155, "PerCentNetLastTrade",, "T")/100,"")</f>
        <v>-9.5632334658524249E-5</v>
      </c>
      <c r="F155" s="7">
        <f>IFERROR(RTD("cqg.rtd", ,"ContractData",A155, "PerCentNetLastTrade",, "T")/100,"")</f>
        <v>-9.5632334658524249E-5</v>
      </c>
      <c r="G155" s="10">
        <f>IFERROR(RANK(E155,$E$2:$E$443,0)+COUNTIF($E$2:E155,E155)-1,"")</f>
        <v>249</v>
      </c>
      <c r="H155" s="10" t="s">
        <v>153</v>
      </c>
      <c r="I155" s="10">
        <f>RTD("cqg.rtd", ,"ContractData",A155, "Open",, "T")</f>
        <v>7.3197000000000001</v>
      </c>
      <c r="J155" s="10">
        <f>RTD("cqg.rtd", ,"ContractData",A155, "High",, "T")</f>
        <v>7.3294000000000006</v>
      </c>
      <c r="K155" s="10">
        <f>RTD("cqg.rtd", ,"ContractData",A155, "Low",, "T")</f>
        <v>7.3138000000000005</v>
      </c>
      <c r="L155" s="8">
        <f t="shared" si="5"/>
        <v>154</v>
      </c>
      <c r="M155" s="10" t="str">
        <f t="shared" si="4"/>
        <v>X.US.CQGMYRBRL</v>
      </c>
      <c r="N155" s="7">
        <f>IFERROR(RTD("cqg.rtd", ,"ContractData",M155, "PerCentNetLastTrade",, "T")/100,"")</f>
        <v>4.2023084681184868E-4</v>
      </c>
      <c r="O155" s="7">
        <f>IFERROR(RTD("cqg.rtd",,"StudyData",M155,"PCB","BaseType=Index,Index=1","Close","W",,"all",,,,"T")/100,"")</f>
        <v>1.1775370783997073E-3</v>
      </c>
      <c r="P155" s="7">
        <f>IFERROR(RTD("cqg.rtd",,"StudyData",M155,"PCB","BaseType=Index,Index=1","Close","M",,"all",,,,"T")/100,"")</f>
        <v>-1.4017229319294697E-2</v>
      </c>
      <c r="Q155" s="7">
        <f>IFERROR(RTD("cqg.rtd",,"StudyData",M155,"PCB","BaseType=Index,Index=1","Close","A",,"all",,,,"T")/100,"")</f>
        <v>1.3471453573624739E-2</v>
      </c>
    </row>
    <row r="156" spans="1:17" x14ac:dyDescent="0.3">
      <c r="A156" s="8" t="s">
        <v>154</v>
      </c>
      <c r="B156" s="8" t="str">
        <f>RTD("cqg.rtd", ,"ContractData",A156, "LongDescription",, "T")</f>
        <v>Hong Kong Dollar / Singapore Dollar</v>
      </c>
      <c r="C156" s="10">
        <f>RTD("cqg.rtd", ,"ContractData",A156, "LastTrade",, "T")</f>
        <v>0.17299</v>
      </c>
      <c r="D156" s="10">
        <f>RTD("cqg.rtd", ,"ContractData",A156, "NetLastTradeToday",, "T")</f>
        <v>1.5000000000000001E-4</v>
      </c>
      <c r="E156" s="7">
        <f>IFERROR(RTD("cqg.rtd", ,"ContractData",A156, "PerCentNetLastTrade",, "T")/100,"")</f>
        <v>8.6785466327239061E-4</v>
      </c>
      <c r="F156" s="7">
        <f>IFERROR(RTD("cqg.rtd", ,"ContractData",A156, "PerCentNetLastTrade",, "T")/100,"")</f>
        <v>8.6785466327239061E-4</v>
      </c>
      <c r="G156" s="10">
        <f>IFERROR(RANK(E156,$E$2:$E$443,0)+COUNTIF($E$2:E156,E156)-1,"")</f>
        <v>118</v>
      </c>
      <c r="H156" s="10" t="s">
        <v>154</v>
      </c>
      <c r="I156" s="10">
        <f>RTD("cqg.rtd", ,"ContractData",A156, "Open",, "T")</f>
        <v>0.17283000000000001</v>
      </c>
      <c r="J156" s="10">
        <f>RTD("cqg.rtd", ,"ContractData",A156, "High",, "T")</f>
        <v>0.17319000000000001</v>
      </c>
      <c r="K156" s="10">
        <f>RTD("cqg.rtd", ,"ContractData",A156, "Low",, "T")</f>
        <v>0.17263000000000001</v>
      </c>
      <c r="L156" s="8">
        <f t="shared" si="5"/>
        <v>155</v>
      </c>
      <c r="M156" s="10" t="str">
        <f t="shared" si="4"/>
        <v>X.US.CQGMYRINR</v>
      </c>
      <c r="N156" s="7">
        <f>IFERROR(RTD("cqg.rtd", ,"ContractData",M156, "PerCentNetLastTrade",, "T")/100,"")</f>
        <v>4.2019669748109113E-4</v>
      </c>
      <c r="O156" s="7">
        <f>IFERROR(RTD("cqg.rtd",,"StudyData",M156,"PCB","BaseType=Index,Index=1","Close","W",,"all",,,,"T")/100,"")</f>
        <v>1.7056890415165359E-3</v>
      </c>
      <c r="P156" s="7">
        <f>IFERROR(RTD("cqg.rtd",,"StudyData",M156,"PCB","BaseType=Index,Index=1","Close","M",,"all",,,,"T")/100,"")</f>
        <v>6.0816482694427436E-3</v>
      </c>
      <c r="Q156" s="7">
        <f>IFERROR(RTD("cqg.rtd",,"StudyData",M156,"PCB","BaseType=Index,Index=1","Close","A",,"all",,,,"T")/100,"")</f>
        <v>-2.7612661092253736E-2</v>
      </c>
    </row>
    <row r="157" spans="1:17" x14ac:dyDescent="0.3">
      <c r="A157" s="8" t="s">
        <v>155</v>
      </c>
      <c r="B157" s="8" t="str">
        <f>RTD("cqg.rtd", ,"ContractData",A157, "LongDescription",, "T")</f>
        <v>Hong Kong Dollar / South Korean Won</v>
      </c>
      <c r="C157" s="10">
        <f>RTD("cqg.rtd", ,"ContractData",A157, "LastTrade",, "T")</f>
        <v>173.68</v>
      </c>
      <c r="D157" s="10">
        <f>RTD("cqg.rtd", ,"ContractData",A157, "NetLastTradeToday",, "T")</f>
        <v>0.23500000000000001</v>
      </c>
      <c r="E157" s="7">
        <f>IFERROR(RTD("cqg.rtd", ,"ContractData",A157, "PerCentNetLastTrade",, "T")/100,"")</f>
        <v>1.3548963648418808E-3</v>
      </c>
      <c r="F157" s="7">
        <f>IFERROR(RTD("cqg.rtd", ,"ContractData",A157, "PerCentNetLastTrade",, "T")/100,"")</f>
        <v>1.3548963648418808E-3</v>
      </c>
      <c r="G157" s="10">
        <f>IFERROR(RANK(E157,$E$2:$E$443,0)+COUNTIF($E$2:E157,E157)-1,"")</f>
        <v>86</v>
      </c>
      <c r="H157" s="10" t="s">
        <v>155</v>
      </c>
      <c r="I157" s="10">
        <f>RTD("cqg.rtd", ,"ContractData",A157, "Open",, "T")</f>
        <v>173.44300000000001</v>
      </c>
      <c r="J157" s="10">
        <f>RTD("cqg.rtd", ,"ContractData",A157, "High",, "T")</f>
        <v>174.1</v>
      </c>
      <c r="K157" s="10">
        <f>RTD("cqg.rtd", ,"ContractData",A157, "Low",, "T")</f>
        <v>173.05</v>
      </c>
      <c r="L157" s="8">
        <f t="shared" si="5"/>
        <v>156</v>
      </c>
      <c r="M157" s="10" t="str">
        <f t="shared" si="4"/>
        <v>X.US.CQGRUBCNY</v>
      </c>
      <c r="N157" s="7">
        <f>IFERROR(RTD("cqg.rtd", ,"ContractData",M157, "PerCentNetLastTrade",, "T")/100,"")</f>
        <v>3.7907505686125853E-4</v>
      </c>
      <c r="O157" s="7">
        <f>IFERROR(RTD("cqg.rtd",,"StudyData",M157,"PCB","BaseType=Index,Index=1","Close","W",,"all",,,,"T")/100,"")</f>
        <v>6.3195146612733178E-4</v>
      </c>
      <c r="P157" s="7">
        <f>IFERROR(RTD("cqg.rtd",,"StudyData",M157,"PCB","BaseType=Index,Index=1","Close","M",,"all",,,,"T")/100,"")</f>
        <v>2.1680216802168032E-2</v>
      </c>
      <c r="Q157" s="7">
        <f>IFERROR(RTD("cqg.rtd",,"StudyData",M157,"PCB","BaseType=Index,Index=1","Close","A",,"all",,,,"T")/100,"")</f>
        <v>7.917E-4</v>
      </c>
    </row>
    <row r="158" spans="1:17" x14ac:dyDescent="0.3">
      <c r="A158" s="8" t="s">
        <v>156</v>
      </c>
      <c r="B158" s="8" t="str">
        <f>RTD("cqg.rtd", ,"ContractData",A158, "LongDescription",, "T")</f>
        <v>Hong Kong Dollar / Taiwanese Dollar</v>
      </c>
      <c r="C158" s="10">
        <f>RTD("cqg.rtd", ,"ContractData",A158, "LastTrade",, "T")</f>
        <v>4.1440000000000001</v>
      </c>
      <c r="D158" s="10">
        <f>RTD("cqg.rtd", ,"ContractData",A158, "NetLastTradeToday",, "T")</f>
        <v>6.7000000000000002E-3</v>
      </c>
      <c r="E158" s="7">
        <f>IFERROR(RTD("cqg.rtd", ,"ContractData",A158, "PerCentNetLastTrade",, "T")/100,"")</f>
        <v>1.6194136272448215E-3</v>
      </c>
      <c r="F158" s="7">
        <f>IFERROR(RTD("cqg.rtd", ,"ContractData",A158, "PerCentNetLastTrade",, "T")/100,"")</f>
        <v>1.6194136272448215E-3</v>
      </c>
      <c r="G158" s="10">
        <f>IFERROR(RANK(E158,$E$2:$E$443,0)+COUNTIF($E$2:E158,E158)-1,"")</f>
        <v>77</v>
      </c>
      <c r="H158" s="10" t="s">
        <v>156</v>
      </c>
      <c r="I158" s="10">
        <f>RTD("cqg.rtd", ,"ContractData",A158, "Open",, "T")</f>
        <v>4.1372999999999998</v>
      </c>
      <c r="J158" s="10">
        <f>RTD("cqg.rtd", ,"ContractData",A158, "High",, "T")</f>
        <v>4.1497000000000002</v>
      </c>
      <c r="K158" s="10">
        <f>RTD("cqg.rtd", ,"ContractData",A158, "Low",, "T")</f>
        <v>4.1286000000000005</v>
      </c>
      <c r="L158" s="8">
        <f t="shared" si="5"/>
        <v>157</v>
      </c>
      <c r="M158" s="10" t="str">
        <f t="shared" si="4"/>
        <v>X.US.CQGCHFSGD</v>
      </c>
      <c r="N158" s="7">
        <f>IFERROR(RTD("cqg.rtd", ,"ContractData",M158, "PerCentNetLastTrade",, "T")/100,"")</f>
        <v>3.7560196922746726E-4</v>
      </c>
      <c r="O158" s="7">
        <f>IFERROR(RTD("cqg.rtd",,"StudyData",M158,"PCB","BaseType=Index,Index=1","Close","W",,"all",,,,"T")/100,"")</f>
        <v>4.2257205524285041E-4</v>
      </c>
      <c r="P158" s="7">
        <f>IFERROR(RTD("cqg.rtd",,"StudyData",M158,"PCB","BaseType=Index,Index=1","Close","M",,"all",,,,"T")/100,"")</f>
        <v>4.4041590345867835E-3</v>
      </c>
      <c r="Q158" s="7">
        <f>IFERROR(RTD("cqg.rtd",,"StudyData",M158,"PCB","BaseType=Index,Index=1","Close","A",,"all",,,,"T")/100,"")</f>
        <v>-4.8806464162037703E-2</v>
      </c>
    </row>
    <row r="159" spans="1:17" x14ac:dyDescent="0.3">
      <c r="A159" s="8" t="s">
        <v>157</v>
      </c>
      <c r="B159" s="8" t="str">
        <f>RTD("cqg.rtd", ,"ContractData",A159, "LongDescription",, "T")</f>
        <v>Hong Kong Dollar / Thai Baht</v>
      </c>
      <c r="C159" s="10">
        <f>RTD("cqg.rtd", ,"ContractData",A159, "LastTrade",, "T")</f>
        <v>4.7104500000000007</v>
      </c>
      <c r="D159" s="10">
        <f>RTD("cqg.rtd", ,"ContractData",A159, "NetLastTradeToday",, "T")</f>
        <v>1.102E-2</v>
      </c>
      <c r="E159" s="7">
        <f>IFERROR(RTD("cqg.rtd", ,"ContractData",A159, "PerCentNetLastTrade",, "T")/100,"")</f>
        <v>2.344965240465333E-3</v>
      </c>
      <c r="F159" s="7">
        <f>IFERROR(RTD("cqg.rtd", ,"ContractData",A159, "PerCentNetLastTrade",, "T")/100,"")</f>
        <v>2.344965240465333E-3</v>
      </c>
      <c r="G159" s="10">
        <f>IFERROR(RANK(E159,$E$2:$E$443,0)+COUNTIF($E$2:E159,E159)-1,"")</f>
        <v>40</v>
      </c>
      <c r="H159" s="10" t="s">
        <v>157</v>
      </c>
      <c r="I159" s="10">
        <f>RTD("cqg.rtd", ,"ContractData",A159, "Open",, "T")</f>
        <v>4.6994300000000004</v>
      </c>
      <c r="J159" s="10">
        <f>RTD("cqg.rtd", ,"ContractData",A159, "High",, "T")</f>
        <v>4.7196000000000007</v>
      </c>
      <c r="K159" s="10">
        <f>RTD("cqg.rtd", ,"ContractData",A159, "Low",, "T")</f>
        <v>4.6949000000000005</v>
      </c>
      <c r="L159" s="8">
        <f t="shared" si="5"/>
        <v>158</v>
      </c>
      <c r="M159" s="10" t="str">
        <f t="shared" si="4"/>
        <v>X.US.CQGUSDHKD</v>
      </c>
      <c r="N159" s="7">
        <f>IFERROR(RTD("cqg.rtd", ,"ContractData",M159, "PerCentNetLastTrade",, "T")/100,"")</f>
        <v>3.7348368183283279E-4</v>
      </c>
      <c r="O159" s="7">
        <f>IFERROR(RTD("cqg.rtd",,"StudyData",M159,"PCB","BaseType=Index,Index=1","Close","W",,"all",,,,"T")/100,"")</f>
        <v>1.1456366603731904E-3</v>
      </c>
      <c r="P159" s="7">
        <f>IFERROR(RTD("cqg.rtd",,"StudyData",M159,"PCB","BaseType=Index,Index=1","Close","M",,"all",,,,"T")/100,"")</f>
        <v>-3.8342578154945239E-4</v>
      </c>
      <c r="Q159" s="7">
        <f>IFERROR(RTD("cqg.rtd",,"StudyData",M159,"PCB","BaseType=Index,Index=1","Close","A",,"all",,,,"T")/100,"")</f>
        <v>1.3109784200662235E-3</v>
      </c>
    </row>
    <row r="160" spans="1:17" x14ac:dyDescent="0.3">
      <c r="A160" s="8" t="s">
        <v>158</v>
      </c>
      <c r="B160" s="8" t="str">
        <f>RTD("cqg.rtd", ,"ContractData",A160, "LongDescription",, "T")</f>
        <v>Hungarian Forint / Czech Republic Koruna</v>
      </c>
      <c r="C160" s="10">
        <f>RTD("cqg.rtd", ,"ContractData",A160, "LastTrade",, "T")</f>
        <v>6.4320000000000002E-2</v>
      </c>
      <c r="D160" s="10">
        <f>RTD("cqg.rtd", ,"ContractData",A160, "NetLastTradeToday",, "T")</f>
        <v>-4.0000000000000003E-5</v>
      </c>
      <c r="E160" s="7">
        <f>IFERROR(RTD("cqg.rtd", ,"ContractData",A160, "PerCentNetLastTrade",, "T")/100,"")</f>
        <v>-6.215040397762585E-4</v>
      </c>
      <c r="F160" s="7">
        <f>IFERROR(RTD("cqg.rtd", ,"ContractData",A160, "PerCentNetLastTrade",, "T")/100,"")</f>
        <v>-6.215040397762585E-4</v>
      </c>
      <c r="G160" s="10">
        <f>IFERROR(RANK(E160,$E$2:$E$443,0)+COUNTIF($E$2:E160,E160)-1,"")</f>
        <v>293</v>
      </c>
      <c r="H160" s="10" t="s">
        <v>158</v>
      </c>
      <c r="I160" s="10">
        <f>RTD("cqg.rtd", ,"ContractData",A160, "Open",, "T")</f>
        <v>6.4360000000000001E-2</v>
      </c>
      <c r="J160" s="10">
        <f>RTD("cqg.rtd", ,"ContractData",A160, "High",, "T")</f>
        <v>6.4430000000000001E-2</v>
      </c>
      <c r="K160" s="10">
        <f>RTD("cqg.rtd", ,"ContractData",A160, "Low",, "T")</f>
        <v>6.4200000000000007E-2</v>
      </c>
      <c r="L160" s="8">
        <f t="shared" si="5"/>
        <v>159</v>
      </c>
      <c r="M160" s="10" t="str">
        <f t="shared" si="4"/>
        <v>X.US.CQGEURINR</v>
      </c>
      <c r="N160" s="7">
        <f>IFERROR(RTD("cqg.rtd", ,"ContractData",M160, "PerCentNetLastTrade",, "T")/100,"")</f>
        <v>3.3932964038846012E-4</v>
      </c>
      <c r="O160" s="7">
        <f>IFERROR(RTD("cqg.rtd",,"StudyData",M160,"PCB","BaseType=Index,Index=1","Close","W",,"all",,,,"T")/100,"")</f>
        <v>2.0774079654774904E-3</v>
      </c>
      <c r="P160" s="7">
        <f>IFERROR(RTD("cqg.rtd",,"StudyData",M160,"PCB","BaseType=Index,Index=1","Close","M",,"all",,,,"T")/100,"")</f>
        <v>9.6582391483771308E-3</v>
      </c>
      <c r="Q160" s="7">
        <f>IFERROR(RTD("cqg.rtd",,"StudyData",M160,"PCB","BaseType=Index,Index=1","Close","A",,"all",,,,"T")/100,"")</f>
        <v>-2.1417804454650833E-2</v>
      </c>
    </row>
    <row r="161" spans="1:17" x14ac:dyDescent="0.3">
      <c r="A161" s="8" t="s">
        <v>159</v>
      </c>
      <c r="B161" s="8" t="str">
        <f>RTD("cqg.rtd", ,"ContractData",A161, "LongDescription",, "T")</f>
        <v>Indian Rupee / Malaysian Ringgit</v>
      </c>
      <c r="C161" s="10">
        <f>RTD("cqg.rtd", ,"ContractData",A161, "LastTrade",, "T")</f>
        <v>5.6760000000000005E-2</v>
      </c>
      <c r="D161" s="10">
        <f>RTD("cqg.rtd", ,"ContractData",A161, "NetLastTradeToday",, "T")</f>
        <v>-2.0000000000000002E-5</v>
      </c>
      <c r="E161" s="7">
        <f>IFERROR(RTD("cqg.rtd", ,"ContractData",A161, "PerCentNetLastTrade",, "T")/100,"")</f>
        <v>-3.5223670306445932E-4</v>
      </c>
      <c r="F161" s="7">
        <f>IFERROR(RTD("cqg.rtd", ,"ContractData",A161, "PerCentNetLastTrade",, "T")/100,"")</f>
        <v>-3.5223670306445932E-4</v>
      </c>
      <c r="G161" s="10">
        <f>IFERROR(RANK(E161,$E$2:$E$443,0)+COUNTIF($E$2:E161,E161)-1,"")</f>
        <v>274</v>
      </c>
      <c r="H161" s="10" t="s">
        <v>159</v>
      </c>
      <c r="I161" s="10">
        <f>RTD("cqg.rtd", ,"ContractData",A161, "Open",, "T")</f>
        <v>5.6780000000000004E-2</v>
      </c>
      <c r="J161" s="10">
        <f>RTD("cqg.rtd", ,"ContractData",A161, "High",, "T")</f>
        <v>5.6840000000000002E-2</v>
      </c>
      <c r="K161" s="10">
        <f>RTD("cqg.rtd", ,"ContractData",A161, "Low",, "T")</f>
        <v>5.6700000000000007E-2</v>
      </c>
      <c r="L161" s="8">
        <f t="shared" si="5"/>
        <v>160</v>
      </c>
      <c r="M161" s="10" t="str">
        <f t="shared" si="4"/>
        <v>X.US.CQGUSDBAM</v>
      </c>
      <c r="N161" s="7">
        <f>IFERROR(RTD("cqg.rtd", ,"ContractData",M161, "PerCentNetLastTrade",, "T")/100,"")</f>
        <v>3.303964757709251E-4</v>
      </c>
      <c r="O161" s="7">
        <f>IFERROR(RTD("cqg.rtd",,"StudyData",M161,"PCB","BaseType=Index,Index=1","Close","W",,"all",,,,"T")/100,"")</f>
        <v>-3.3017829628007701E-4</v>
      </c>
      <c r="P161" s="7">
        <f>IFERROR(RTD("cqg.rtd",,"StudyData",M161,"PCB","BaseType=Index,Index=1","Close","M",,"all",,,,"T")/100,"")</f>
        <v>-9.32540764574364E-3</v>
      </c>
      <c r="Q161" s="7">
        <f>IFERROR(RTD("cqg.rtd",,"StudyData",M161,"PCB","BaseType=Index,Index=1","Close","A",,"all",,,,"T")/100,"")</f>
        <v>2.3148408898901671E-2</v>
      </c>
    </row>
    <row r="162" spans="1:17" x14ac:dyDescent="0.3">
      <c r="A162" s="8" t="s">
        <v>160</v>
      </c>
      <c r="B162" s="8" t="str">
        <f>RTD("cqg.rtd", ,"ContractData",A162, "LongDescription",, "T")</f>
        <v>Indonesian Rupiah / Brazilian Real</v>
      </c>
      <c r="C162" s="10">
        <f>RTD("cqg.rtd", ,"ContractData",A162, "LastTrade",, "T")</f>
        <v>3.1580000000000004E-2</v>
      </c>
      <c r="D162" s="10">
        <f>RTD("cqg.rtd", ,"ContractData",A162, "NetLastTradeToday",, "T")</f>
        <v>-6.0000000000000008E-5</v>
      </c>
      <c r="E162" s="7">
        <f>IFERROR(RTD("cqg.rtd", ,"ContractData",A162, "PerCentNetLastTrade",, "T")/100,"")</f>
        <v>-1.8963337547408343E-3</v>
      </c>
      <c r="F162" s="7">
        <f>IFERROR(RTD("cqg.rtd", ,"ContractData",A162, "PerCentNetLastTrade",, "T")/100,"")</f>
        <v>-1.8963337547408343E-3</v>
      </c>
      <c r="G162" s="10">
        <f>IFERROR(RANK(E162,$E$2:$E$443,0)+COUNTIF($E$2:E162,E162)-1,"")</f>
        <v>369</v>
      </c>
      <c r="H162" s="10" t="s">
        <v>160</v>
      </c>
      <c r="I162" s="10">
        <f>RTD("cqg.rtd", ,"ContractData",A162, "Open",, "T")</f>
        <v>3.1640000000000001E-2</v>
      </c>
      <c r="J162" s="10">
        <f>RTD("cqg.rtd", ,"ContractData",A162, "High",, "T")</f>
        <v>3.1690000000000003E-2</v>
      </c>
      <c r="K162" s="10">
        <f>RTD("cqg.rtd", ,"ContractData",A162, "Low",, "T")</f>
        <v>3.1480000000000001E-2</v>
      </c>
      <c r="L162" s="8">
        <f t="shared" si="5"/>
        <v>161</v>
      </c>
      <c r="M162" s="10" t="str">
        <f t="shared" si="4"/>
        <v>X.US.CQGUSDXAF</v>
      </c>
      <c r="N162" s="7">
        <f>IFERROR(RTD("cqg.rtd", ,"ContractData",M162, "PerCentNetLastTrade",, "T")/100,"")</f>
        <v>3.2836948134040423E-4</v>
      </c>
      <c r="O162" s="7">
        <f>IFERROR(RTD("cqg.rtd",,"StudyData",M162,"PCB","BaseType=Index,Index=1","Close","W",,"all",,,,"T")/100,"")</f>
        <v>-3.1175138647336094E-4</v>
      </c>
      <c r="P162" s="7">
        <f>IFERROR(RTD("cqg.rtd",,"StudyData",M162,"PCB","BaseType=Index,Index=1","Close","M",,"all",,,,"T")/100,"")</f>
        <v>-9.2848547920258168E-3</v>
      </c>
      <c r="Q162" s="7">
        <f>IFERROR(RTD("cqg.rtd",,"StudyData",M162,"PCB","BaseType=Index,Index=1","Close","A",,"all",,,,"T")/100,"")</f>
        <v>2.5327319847867714E-2</v>
      </c>
    </row>
    <row r="163" spans="1:17" x14ac:dyDescent="0.3">
      <c r="A163" s="8" t="s">
        <v>161</v>
      </c>
      <c r="B163" s="8" t="str">
        <f>RTD("cqg.rtd", ,"ContractData",A163, "LongDescription",, "T")</f>
        <v>Indonesian Rupiah / Malaysian Ringgit</v>
      </c>
      <c r="C163" s="10">
        <f>RTD("cqg.rtd", ,"ContractData",A163, "LastTrade",, "T")</f>
        <v>2.9480000000000003E-2</v>
      </c>
      <c r="D163" s="10">
        <f>RTD("cqg.rtd", ,"ContractData",A163, "NetLastTradeToday",, "T")</f>
        <v>-9.0000000000000006E-5</v>
      </c>
      <c r="E163" s="7">
        <f>IFERROR(RTD("cqg.rtd", ,"ContractData",A163, "PerCentNetLastTrade",, "T")/100,"")</f>
        <v>-3.043625295908015E-3</v>
      </c>
      <c r="F163" s="7">
        <f>IFERROR(RTD("cqg.rtd", ,"ContractData",A163, "PerCentNetLastTrade",, "T")/100,"")</f>
        <v>-3.043625295908015E-3</v>
      </c>
      <c r="G163" s="10">
        <f>IFERROR(RANK(E163,$E$2:$E$443,0)+COUNTIF($E$2:E163,E163)-1,"")</f>
        <v>400</v>
      </c>
      <c r="H163" s="10" t="s">
        <v>161</v>
      </c>
      <c r="I163" s="10">
        <f>RTD("cqg.rtd", ,"ContractData",A163, "Open",, "T")</f>
        <v>2.9570000000000003E-2</v>
      </c>
      <c r="J163" s="10">
        <f>RTD("cqg.rtd", ,"ContractData",A163, "High",, "T")</f>
        <v>2.9570000000000003E-2</v>
      </c>
      <c r="K163" s="10">
        <f>RTD("cqg.rtd", ,"ContractData",A163, "Low",, "T")</f>
        <v>2.9480000000000003E-2</v>
      </c>
      <c r="L163" s="8">
        <f t="shared" si="5"/>
        <v>162</v>
      </c>
      <c r="M163" s="10" t="str">
        <f t="shared" si="4"/>
        <v>X.US.CQGUSDXOF</v>
      </c>
      <c r="N163" s="7">
        <f>IFERROR(RTD("cqg.rtd", ,"ContractData",M163, "PerCentNetLastTrade",, "T")/100,"")</f>
        <v>3.2836948134040423E-4</v>
      </c>
      <c r="O163" s="7">
        <f>IFERROR(RTD("cqg.rtd",,"StudyData",M163,"PCB","BaseType=Index,Index=1","Close","W",,"all",,,,"T")/100,"")</f>
        <v>-3.1175138647336094E-4</v>
      </c>
      <c r="P163" s="7">
        <f>IFERROR(RTD("cqg.rtd",,"StudyData",M163,"PCB","BaseType=Index,Index=1","Close","M",,"all",,,,"T")/100,"")</f>
        <v>-9.2848547920258168E-3</v>
      </c>
      <c r="Q163" s="7">
        <f>IFERROR(RTD("cqg.rtd",,"StudyData",M163,"PCB","BaseType=Index,Index=1","Close","A",,"all",,,,"T")/100,"")</f>
        <v>2.5327319847867714E-2</v>
      </c>
    </row>
    <row r="164" spans="1:17" x14ac:dyDescent="0.3">
      <c r="A164" s="8" t="s">
        <v>162</v>
      </c>
      <c r="B164" s="8" t="str">
        <f>RTD("cqg.rtd", ,"ContractData",A164, "LongDescription",, "T")</f>
        <v>Indonesian Rupiah / South Korean Won</v>
      </c>
      <c r="C164" s="10">
        <f>RTD("cqg.rtd", ,"ContractData",A164, "LastTrade",, "T")</f>
        <v>8.4590000000000012E-2</v>
      </c>
      <c r="D164" s="10">
        <f>RTD("cqg.rtd", ,"ContractData",A164, "NetLastTradeToday",, "T")</f>
        <v>7.0000000000000007E-5</v>
      </c>
      <c r="E164" s="7">
        <f>IFERROR(RTD("cqg.rtd", ,"ContractData",A164, "PerCentNetLastTrade",, "T")/100,"")</f>
        <v>8.2820634169427352E-4</v>
      </c>
      <c r="F164" s="7">
        <f>IFERROR(RTD("cqg.rtd", ,"ContractData",A164, "PerCentNetLastTrade",, "T")/100,"")</f>
        <v>8.2820634169427352E-4</v>
      </c>
      <c r="G164" s="10">
        <f>IFERROR(RANK(E164,$E$2:$E$443,0)+COUNTIF($E$2:E164,E164)-1,"")</f>
        <v>123</v>
      </c>
      <c r="H164" s="10" t="s">
        <v>162</v>
      </c>
      <c r="I164" s="10">
        <f>RTD("cqg.rtd", ,"ContractData",A164, "Open",, "T")</f>
        <v>8.4520000000000012E-2</v>
      </c>
      <c r="J164" s="10">
        <f>RTD("cqg.rtd", ,"ContractData",A164, "High",, "T")</f>
        <v>8.4780000000000008E-2</v>
      </c>
      <c r="K164" s="10">
        <f>RTD("cqg.rtd", ,"ContractData",A164, "Low",, "T")</f>
        <v>8.4370000000000001E-2</v>
      </c>
      <c r="L164" s="8">
        <f t="shared" si="5"/>
        <v>163</v>
      </c>
      <c r="M164" s="10" t="str">
        <f t="shared" si="4"/>
        <v>X.US.CQGEURZAR</v>
      </c>
      <c r="N164" s="7">
        <f>IFERROR(RTD("cqg.rtd", ,"ContractData",M164, "PerCentNetLastTrade",, "T")/100,"")</f>
        <v>3.2691901461579469E-4</v>
      </c>
      <c r="O164" s="7">
        <f>IFERROR(RTD("cqg.rtd",,"StudyData",M164,"PCB","BaseType=Index,Index=1","Close","W",,"all",,,,"T")/100,"")</f>
        <v>-1.4659885632809751E-3</v>
      </c>
      <c r="P164" s="7">
        <f>IFERROR(RTD("cqg.rtd",,"StudyData",M164,"PCB","BaseType=Index,Index=1","Close","M",,"all",,,,"T")/100,"")</f>
        <v>-6.9848719356931073E-3</v>
      </c>
      <c r="Q164" s="7">
        <f>IFERROR(RTD("cqg.rtd",,"StudyData",M164,"PCB","BaseType=Index,Index=1","Close","A",,"all",,,,"T")/100,"")</f>
        <v>-1.5030258609589633E-2</v>
      </c>
    </row>
    <row r="165" spans="1:17" x14ac:dyDescent="0.3">
      <c r="A165" s="8" t="s">
        <v>163</v>
      </c>
      <c r="B165" s="8" t="str">
        <f>RTD("cqg.rtd", ,"ContractData",A165, "LongDescription",, "T")</f>
        <v>Israeli New Sheqel / Brazilian Real</v>
      </c>
      <c r="C165" s="10">
        <f>RTD("cqg.rtd", ,"ContractData",A165, "LastTrade",, "T")</f>
        <v>1.36358</v>
      </c>
      <c r="D165" s="10">
        <f>RTD("cqg.rtd", ,"ContractData",A165, "NetLastTradeToday",, "T")</f>
        <v>3.8000000000000004E-3</v>
      </c>
      <c r="E165" s="7">
        <f>IFERROR(RTD("cqg.rtd", ,"ContractData",A165, "PerCentNetLastTrade",, "T")/100,"")</f>
        <v>2.7945697098059981E-3</v>
      </c>
      <c r="F165" s="7">
        <f>IFERROR(RTD("cqg.rtd", ,"ContractData",A165, "PerCentNetLastTrade",, "T")/100,"")</f>
        <v>2.7945697098059981E-3</v>
      </c>
      <c r="G165" s="10">
        <f>IFERROR(RANK(E165,$E$2:$E$443,0)+COUNTIF($E$2:E165,E165)-1,"")</f>
        <v>33</v>
      </c>
      <c r="H165" s="10" t="s">
        <v>163</v>
      </c>
      <c r="I165" s="10">
        <f>RTD("cqg.rtd", ,"ContractData",A165, "Open",, "T")</f>
        <v>1.3597800000000002</v>
      </c>
      <c r="J165" s="10">
        <f>RTD("cqg.rtd", ,"ContractData",A165, "High",, "T")</f>
        <v>1.3705700000000001</v>
      </c>
      <c r="K165" s="10">
        <f>RTD("cqg.rtd", ,"ContractData",A165, "Low",, "T")</f>
        <v>1.3568200000000001</v>
      </c>
      <c r="L165" s="8">
        <f t="shared" si="5"/>
        <v>164</v>
      </c>
      <c r="M165" s="10" t="str">
        <f t="shared" si="4"/>
        <v>X.US.CQGUSDMOP</v>
      </c>
      <c r="N165" s="7">
        <f>IFERROR(RTD("cqg.rtd", ,"ContractData",M165, "PerCentNetLastTrade",, "T")/100,"")</f>
        <v>3.2286505482496985E-4</v>
      </c>
      <c r="O165" s="7">
        <f>IFERROR(RTD("cqg.rtd",,"StudyData",M165,"PCB","BaseType=Index,Index=1","Close","W",,"all",,,,"T")/100,"")</f>
        <v>1.1931542773338866E-3</v>
      </c>
      <c r="P165" s="7">
        <f>IFERROR(RTD("cqg.rtd",,"StudyData",M165,"PCB","BaseType=Index,Index=1","Close","M",,"all",,,,"T")/100,"")</f>
        <v>-3.9708637869627204E-4</v>
      </c>
      <c r="Q165" s="7">
        <f>IFERROR(RTD("cqg.rtd",,"StudyData",M165,"PCB","BaseType=Index,Index=1","Close","A",,"all",,,,"T")/100,"")</f>
        <v>1.5915053402464801E-3</v>
      </c>
    </row>
    <row r="166" spans="1:17" x14ac:dyDescent="0.3">
      <c r="A166" s="8" t="s">
        <v>164</v>
      </c>
      <c r="B166" s="8" t="str">
        <f>RTD("cqg.rtd", ,"ContractData",A166, "LongDescription",, "T")</f>
        <v>Japanese Yen / Australian Dollar</v>
      </c>
      <c r="C166" s="10">
        <f>RTD("cqg.rtd", ,"ContractData",A166, "LastTrade",, "T")</f>
        <v>9.7900000000000001E-3</v>
      </c>
      <c r="D166" s="10">
        <f>RTD("cqg.rtd", ,"ContractData",A166, "NetLastTradeToday",, "T")</f>
        <v>-1.0000000000000001E-5</v>
      </c>
      <c r="E166" s="7">
        <f>IFERROR(RTD("cqg.rtd", ,"ContractData",A166, "PerCentNetLastTrade",, "T")/100,"")</f>
        <v>-1.0204081632653062E-3</v>
      </c>
      <c r="F166" s="7">
        <f>IFERROR(RTD("cqg.rtd", ,"ContractData",A166, "PerCentNetLastTrade",, "T")/100,"")</f>
        <v>-1.0204081632653062E-3</v>
      </c>
      <c r="G166" s="10">
        <f>IFERROR(RANK(E166,$E$2:$E$443,0)+COUNTIF($E$2:E166,E166)-1,"")</f>
        <v>312</v>
      </c>
      <c r="H166" s="10" t="s">
        <v>164</v>
      </c>
      <c r="I166" s="10">
        <f>RTD("cqg.rtd", ,"ContractData",A166, "Open",, "T")</f>
        <v>9.8000000000000014E-3</v>
      </c>
      <c r="J166" s="10">
        <f>RTD("cqg.rtd", ,"ContractData",A166, "High",, "T")</f>
        <v>9.8400000000000015E-3</v>
      </c>
      <c r="K166" s="10">
        <f>RTD("cqg.rtd", ,"ContractData",A166, "Low",, "T")</f>
        <v>9.7000000000000003E-3</v>
      </c>
      <c r="L166" s="8">
        <f t="shared" si="5"/>
        <v>165</v>
      </c>
      <c r="M166" s="10" t="str">
        <f t="shared" si="4"/>
        <v>X.US.CQGNZDMYR</v>
      </c>
      <c r="N166" s="7">
        <f>IFERROR(RTD("cqg.rtd", ,"ContractData",M166, "PerCentNetLastTrade",, "T")/100,"")</f>
        <v>3.1247147381208173E-4</v>
      </c>
      <c r="O166" s="7">
        <f>IFERROR(RTD("cqg.rtd",,"StudyData",M166,"PCB","BaseType=Index,Index=1","Close","W",,"all",,,,"T")/100,"")</f>
        <v>1.7549401565365715E-5</v>
      </c>
      <c r="P166" s="7">
        <f>IFERROR(RTD("cqg.rtd",,"StudyData",M166,"PCB","BaseType=Index,Index=1","Close","M",,"all",,,,"T")/100,"")</f>
        <v>1.5218568720514252E-2</v>
      </c>
      <c r="Q166" s="7">
        <f>IFERROR(RTD("cqg.rtd",,"StudyData",M166,"PCB","BaseType=Index,Index=1","Close","A",,"all",,,,"T")/100,"")</f>
        <v>-1.7669976554957941E-2</v>
      </c>
    </row>
    <row r="167" spans="1:17" x14ac:dyDescent="0.3">
      <c r="A167" s="8" t="s">
        <v>165</v>
      </c>
      <c r="B167" s="8" t="str">
        <f>RTD("cqg.rtd", ,"ContractData",A167, "LongDescription",, "T")</f>
        <v>Japanese Yen / British Pound</v>
      </c>
      <c r="C167" s="10">
        <f>RTD("cqg.rtd", ,"ContractData",A167, "LastTrade",, "T")</f>
        <v>5.1600000000000005E-3</v>
      </c>
      <c r="D167" s="10">
        <f>RTD("cqg.rtd", ,"ContractData",A167, "NetLastTradeToday",, "T")</f>
        <v>-1.0000000000000001E-5</v>
      </c>
      <c r="E167" s="7">
        <f>IFERROR(RTD("cqg.rtd", ,"ContractData",A167, "PerCentNetLastTrade",, "T")/100,"")</f>
        <v>-1.9342359767891681E-3</v>
      </c>
      <c r="F167" s="7">
        <f>IFERROR(RTD("cqg.rtd", ,"ContractData",A167, "PerCentNetLastTrade",, "T")/100,"")</f>
        <v>-1.9342359767891681E-3</v>
      </c>
      <c r="G167" s="10">
        <f>IFERROR(RANK(E167,$E$2:$E$443,0)+COUNTIF($E$2:E167,E167)-1,"")</f>
        <v>372</v>
      </c>
      <c r="H167" s="10" t="s">
        <v>165</v>
      </c>
      <c r="I167" s="10">
        <f>RTD("cqg.rtd", ,"ContractData",A167, "Open",, "T")</f>
        <v>5.1700000000000001E-3</v>
      </c>
      <c r="J167" s="10">
        <f>RTD("cqg.rtd", ,"ContractData",A167, "High",, "T")</f>
        <v>5.1800000000000006E-3</v>
      </c>
      <c r="K167" s="10">
        <f>RTD("cqg.rtd", ,"ContractData",A167, "Low",, "T")</f>
        <v>5.1500000000000001E-3</v>
      </c>
      <c r="L167" s="8">
        <f t="shared" si="5"/>
        <v>166</v>
      </c>
      <c r="M167" s="10" t="str">
        <f t="shared" si="4"/>
        <v>X.US.CQGAUDTHB</v>
      </c>
      <c r="N167" s="7">
        <f>IFERROR(RTD("cqg.rtd", ,"ContractData",M167, "PerCentNetLastTrade",, "T")/100,"")</f>
        <v>3.081005804614936E-4</v>
      </c>
      <c r="O167" s="7">
        <f>IFERROR(RTD("cqg.rtd",,"StudyData",M167,"PCB","BaseType=Index,Index=1","Close","W",,"all",,,,"T")/100,"")</f>
        <v>3.0978372811534009E-3</v>
      </c>
      <c r="P167" s="7">
        <f>IFERROR(RTD("cqg.rtd",,"StudyData",M167,"PCB","BaseType=Index,Index=1","Close","M",,"all",,,,"T")/100,"")</f>
        <v>1.1241927780892523E-2</v>
      </c>
      <c r="Q167" s="7">
        <f>IFERROR(RTD("cqg.rtd",,"StudyData",M167,"PCB","BaseType=Index,Index=1","Close","A",,"all",,,,"T")/100,"")</f>
        <v>3.9363155198907297E-2</v>
      </c>
    </row>
    <row r="168" spans="1:17" x14ac:dyDescent="0.3">
      <c r="A168" s="8" t="s">
        <v>166</v>
      </c>
      <c r="B168" s="8" t="str">
        <f>RTD("cqg.rtd", ,"ContractData",A168, "LongDescription",, "T")</f>
        <v>Japanese Yen / Canadian Dollar</v>
      </c>
      <c r="C168" s="10">
        <f>RTD("cqg.rtd", ,"ContractData",A168, "LastTrade",, "T")</f>
        <v>0.88600000000000001</v>
      </c>
      <c r="D168" s="10">
        <f>RTD("cqg.rtd", ,"ContractData",A168, "NetLastTradeToday",, "T")</f>
        <v>-2E-3</v>
      </c>
      <c r="E168" s="7">
        <f>IFERROR(RTD("cqg.rtd", ,"ContractData",A168, "PerCentNetLastTrade",, "T")/100,"")</f>
        <v>-2.2522522522522522E-3</v>
      </c>
      <c r="F168" s="7">
        <f>IFERROR(RTD("cqg.rtd", ,"ContractData",A168, "PerCentNetLastTrade",, "T")/100,"")</f>
        <v>-2.2522522522522522E-3</v>
      </c>
      <c r="G168" s="10">
        <f>IFERROR(RANK(E168,$E$2:$E$443,0)+COUNTIF($E$2:E168,E168)-1,"")</f>
        <v>379</v>
      </c>
      <c r="H168" s="10" t="s">
        <v>166</v>
      </c>
      <c r="I168" s="10">
        <f>RTD("cqg.rtd", ,"ContractData",A168, "Open",, "T")</f>
        <v>0.88800000000000001</v>
      </c>
      <c r="J168" s="10">
        <f>RTD("cqg.rtd", ,"ContractData",A168, "High",, "T")</f>
        <v>0.88850000000000007</v>
      </c>
      <c r="K168" s="10">
        <f>RTD("cqg.rtd", ,"ContractData",A168, "Low",, "T")</f>
        <v>0.88450000000000006</v>
      </c>
      <c r="L168" s="8">
        <f t="shared" si="5"/>
        <v>167</v>
      </c>
      <c r="M168" s="10" t="str">
        <f t="shared" si="4"/>
        <v>X.US.CQGCADSGD</v>
      </c>
      <c r="N168" s="7">
        <f>IFERROR(RTD("cqg.rtd", ,"ContractData",M168, "PerCentNetLastTrade",, "T")/100,"")</f>
        <v>2.9328775574186632E-4</v>
      </c>
      <c r="O168" s="7">
        <f>IFERROR(RTD("cqg.rtd",,"StudyData",M168,"PCB","BaseType=Index,Index=1","Close","W",,"all",,,,"T")/100,"")</f>
        <v>2.1784726373704163E-3</v>
      </c>
      <c r="P168" s="7">
        <f>IFERROR(RTD("cqg.rtd",,"StudyData",M168,"PCB","BaseType=Index,Index=1","Close","M",,"all",,,,"T")/100,"")</f>
        <v>-1.8669330830634033E-3</v>
      </c>
      <c r="Q168" s="7">
        <f>IFERROR(RTD("cqg.rtd",,"StudyData",M168,"PCB","BaseType=Index,Index=1","Close","A",,"all",,,,"T")/100,"")</f>
        <v>-6.9976406806887522E-3</v>
      </c>
    </row>
    <row r="169" spans="1:17" x14ac:dyDescent="0.3">
      <c r="A169" s="8" t="s">
        <v>167</v>
      </c>
      <c r="B169" s="8" t="str">
        <f>RTD("cqg.rtd", ,"ContractData",A169, "LongDescription",, "T")</f>
        <v>Japanese Yen / Chilean Peso</v>
      </c>
      <c r="C169" s="10">
        <f>RTD("cqg.rtd", ,"ContractData",A169, "LastTrade",, "T")</f>
        <v>6.0259</v>
      </c>
      <c r="D169" s="10">
        <f>RTD("cqg.rtd", ,"ContractData",A169, "NetLastTradeToday",, "T")</f>
        <v>-1.9599999999999999E-2</v>
      </c>
      <c r="E169" s="7">
        <f>IFERROR(RTD("cqg.rtd", ,"ContractData",A169, "PerCentNetLastTrade",, "T")/100,"")</f>
        <v>-3.242080886609875E-3</v>
      </c>
      <c r="F169" s="7">
        <f>IFERROR(RTD("cqg.rtd", ,"ContractData",A169, "PerCentNetLastTrade",, "T")/100,"")</f>
        <v>-3.242080886609875E-3</v>
      </c>
      <c r="G169" s="10">
        <f>IFERROR(RANK(E169,$E$2:$E$443,0)+COUNTIF($E$2:E169,E169)-1,"")</f>
        <v>403</v>
      </c>
      <c r="H169" s="10" t="s">
        <v>167</v>
      </c>
      <c r="I169" s="10">
        <f>RTD("cqg.rtd", ,"ContractData",A169, "Open",, "T")</f>
        <v>6.0455000000000005</v>
      </c>
      <c r="J169" s="10">
        <f>RTD("cqg.rtd", ,"ContractData",A169, "High",, "T")</f>
        <v>6.0466000000000006</v>
      </c>
      <c r="K169" s="10">
        <f>RTD("cqg.rtd", ,"ContractData",A169, "Low",, "T")</f>
        <v>6.0171999999999999</v>
      </c>
      <c r="L169" s="8">
        <f t="shared" si="5"/>
        <v>168</v>
      </c>
      <c r="M169" s="10" t="str">
        <f t="shared" si="4"/>
        <v>X.US.CQGBRLHKD</v>
      </c>
      <c r="N169" s="7">
        <f>IFERROR(RTD("cqg.rtd", ,"ContractData",M169, "PerCentNetLastTrade",, "T")/100,"")</f>
        <v>2.856994441847177E-4</v>
      </c>
      <c r="O169" s="7">
        <f>IFERROR(RTD("cqg.rtd",,"StudyData",M169,"PCB","BaseType=Index,Index=1","Close","W",,"all",,,,"T")/100,"")</f>
        <v>2.2724764149416782E-4</v>
      </c>
      <c r="P169" s="7">
        <f>IFERROR(RTD("cqg.rtd",,"StudyData",M169,"PCB","BaseType=Index,Index=1","Close","M",,"all",,,,"T")/100,"")</f>
        <v>2.2765447508016658E-2</v>
      </c>
      <c r="Q169" s="7">
        <f>IFERROR(RTD("cqg.rtd",,"StudyData",M169,"PCB","BaseType=Index,Index=1","Close","A",,"all",,,,"T")/100,"")</f>
        <v>-4.3072068378616747E-2</v>
      </c>
    </row>
    <row r="170" spans="1:17" x14ac:dyDescent="0.3">
      <c r="A170" s="8" t="s">
        <v>168</v>
      </c>
      <c r="B170" s="8" t="str">
        <f>RTD("cqg.rtd", ,"ContractData",A170, "LongDescription",, "T")</f>
        <v>Japanese Yen / Chinese Yuan (Renminbi)</v>
      </c>
      <c r="C170" s="10">
        <f>RTD("cqg.rtd", ,"ContractData",A170, "LastTrade",, "T")</f>
        <v>4.6730000000000001E-2</v>
      </c>
      <c r="D170" s="10">
        <f>RTD("cqg.rtd", ,"ContractData",A170, "NetLastTradeToday",, "T")</f>
        <v>-9.0000000000000006E-5</v>
      </c>
      <c r="E170" s="7">
        <f>IFERROR(RTD("cqg.rtd", ,"ContractData",A170, "PerCentNetLastTrade",, "T")/100,"")</f>
        <v>-1.9222554463904314E-3</v>
      </c>
      <c r="F170" s="7">
        <f>IFERROR(RTD("cqg.rtd", ,"ContractData",A170, "PerCentNetLastTrade",, "T")/100,"")</f>
        <v>-1.9222554463904314E-3</v>
      </c>
      <c r="G170" s="10">
        <f>IFERROR(RANK(E170,$E$2:$E$443,0)+COUNTIF($E$2:E170,E170)-1,"")</f>
        <v>370</v>
      </c>
      <c r="H170" s="10" t="s">
        <v>168</v>
      </c>
      <c r="I170" s="10">
        <f>RTD("cqg.rtd", ,"ContractData",A170, "Open",, "T")</f>
        <v>4.6820000000000001E-2</v>
      </c>
      <c r="J170" s="10">
        <f>RTD("cqg.rtd", ,"ContractData",A170, "High",, "T")</f>
        <v>4.6860000000000006E-2</v>
      </c>
      <c r="K170" s="10">
        <f>RTD("cqg.rtd", ,"ContractData",A170, "Low",, "T")</f>
        <v>4.6670000000000003E-2</v>
      </c>
      <c r="L170" s="8">
        <f t="shared" si="5"/>
        <v>169</v>
      </c>
      <c r="M170" s="10" t="str">
        <f t="shared" si="4"/>
        <v>X.US.CQGJPYNOK</v>
      </c>
      <c r="N170" s="7">
        <f>IFERROR(RTD("cqg.rtd", ,"ContractData",M170, "PerCentNetLastTrade",, "T")/100,"")</f>
        <v>2.8425241614553722E-4</v>
      </c>
      <c r="O170" s="7">
        <f>IFERROR(RTD("cqg.rtd",,"StudyData",M170,"PCB","BaseType=Index,Index=1","Close","W",,"all",,,,"T")/100,"")</f>
        <v>-9.7087378640776153E-3</v>
      </c>
      <c r="P170" s="7">
        <f>IFERROR(RTD("cqg.rtd",,"StudyData",M170,"PCB","BaseType=Index,Index=1","Close","M",,"all",,,,"T")/100,"")</f>
        <v>-7.0992474797663626E-4</v>
      </c>
      <c r="Q170" s="7">
        <f>IFERROR(RTD("cqg.rtd",,"StudyData",M170,"PCB","BaseType=Index,Index=1","Close","A",,"all",,,,"T")/100,"")</f>
        <v>-2.4126455906821845E-2</v>
      </c>
    </row>
    <row r="171" spans="1:17" x14ac:dyDescent="0.3">
      <c r="A171" s="8" t="s">
        <v>169</v>
      </c>
      <c r="B171" s="8" t="str">
        <f>RTD("cqg.rtd", ,"ContractData",A171, "LongDescription",, "T")</f>
        <v>Japanese Yen / Czech Republic Koruna</v>
      </c>
      <c r="C171" s="10">
        <f>RTD("cqg.rtd", ,"ContractData",A171, "LastTrade",, "T")</f>
        <v>0.15049000000000001</v>
      </c>
      <c r="D171" s="10">
        <f>RTD("cqg.rtd", ,"ContractData",A171, "NetLastTradeToday",, "T")</f>
        <v>-3.6000000000000002E-4</v>
      </c>
      <c r="E171" s="7">
        <f>IFERROR(RTD("cqg.rtd", ,"ContractData",A171, "PerCentNetLastTrade",, "T")/100,"")</f>
        <v>-2.3864766324163075E-3</v>
      </c>
      <c r="F171" s="7">
        <f>IFERROR(RTD("cqg.rtd", ,"ContractData",A171, "PerCentNetLastTrade",, "T")/100,"")</f>
        <v>-2.3864766324163075E-3</v>
      </c>
      <c r="G171" s="10">
        <f>IFERROR(RANK(E171,$E$2:$E$443,0)+COUNTIF($E$2:E171,E171)-1,"")</f>
        <v>385</v>
      </c>
      <c r="H171" s="10" t="s">
        <v>169</v>
      </c>
      <c r="I171" s="10">
        <f>RTD("cqg.rtd", ,"ContractData",A171, "Open",, "T")</f>
        <v>0.15085000000000001</v>
      </c>
      <c r="J171" s="10">
        <f>RTD("cqg.rtd", ,"ContractData",A171, "High",, "T")</f>
        <v>0.15110000000000001</v>
      </c>
      <c r="K171" s="10">
        <f>RTD("cqg.rtd", ,"ContractData",A171, "Low",, "T")</f>
        <v>0.1502</v>
      </c>
      <c r="L171" s="8">
        <f t="shared" si="5"/>
        <v>170</v>
      </c>
      <c r="M171" s="10" t="str">
        <f t="shared" si="4"/>
        <v>X.US.CQGEURHKD</v>
      </c>
      <c r="N171" s="7">
        <f>IFERROR(RTD("cqg.rtd", ,"ContractData",M171, "PerCentNetLastTrade",, "T")/100,"")</f>
        <v>2.7079799894531305E-4</v>
      </c>
      <c r="O171" s="7">
        <f>IFERROR(RTD("cqg.rtd",,"StudyData",M171,"PCB","BaseType=Index,Index=1","Close","W",,"all",,,,"T")/100,"")</f>
        <v>1.7711536288429431E-3</v>
      </c>
      <c r="P171" s="7">
        <f>IFERROR(RTD("cqg.rtd",,"StudyData",M171,"PCB","BaseType=Index,Index=1","Close","M",,"all",,,,"T")/100,"")</f>
        <v>9.2320966350302233E-3</v>
      </c>
      <c r="Q171" s="7">
        <f>IFERROR(RTD("cqg.rtd",,"StudyData",M171,"PCB","BaseType=Index,Index=1","Close","A",,"all",,,,"T")/100,"")</f>
        <v>-2.3136855071909001E-2</v>
      </c>
    </row>
    <row r="172" spans="1:17" x14ac:dyDescent="0.3">
      <c r="A172" s="8" t="s">
        <v>170</v>
      </c>
      <c r="B172" s="8" t="str">
        <f>RTD("cqg.rtd", ,"ContractData",A172, "LongDescription",, "T")</f>
        <v>Japanese Yen / Danish Krone</v>
      </c>
      <c r="C172" s="10">
        <f>RTD("cqg.rtd", ,"ContractData",A172, "LastTrade",, "T")</f>
        <v>4.4863400000000002</v>
      </c>
      <c r="D172" s="10">
        <f>RTD("cqg.rtd", ,"ContractData",A172, "NetLastTradeToday",, "T")</f>
        <v>-1.3430000000000001E-2</v>
      </c>
      <c r="E172" s="7">
        <f>IFERROR(RTD("cqg.rtd", ,"ContractData",A172, "PerCentNetLastTrade",, "T")/100,"")</f>
        <v>-2.9845969905128483E-3</v>
      </c>
      <c r="F172" s="7">
        <f>IFERROR(RTD("cqg.rtd", ,"ContractData",A172, "PerCentNetLastTrade",, "T")/100,"")</f>
        <v>-2.9845969905128483E-3</v>
      </c>
      <c r="G172" s="10">
        <f>IFERROR(RANK(E172,$E$2:$E$443,0)+COUNTIF($E$2:E172,E172)-1,"")</f>
        <v>398</v>
      </c>
      <c r="H172" s="10" t="s">
        <v>170</v>
      </c>
      <c r="I172" s="10">
        <f>RTD("cqg.rtd", ,"ContractData",A172, "Open",, "T")</f>
        <v>4.4997700000000007</v>
      </c>
      <c r="J172" s="10">
        <f>RTD("cqg.rtd", ,"ContractData",A172, "High",, "T")</f>
        <v>4.5045500000000001</v>
      </c>
      <c r="K172" s="10">
        <f>RTD("cqg.rtd", ,"ContractData",A172, "Low",, "T")</f>
        <v>4.4799500000000005</v>
      </c>
      <c r="L172" s="8">
        <f t="shared" si="5"/>
        <v>171</v>
      </c>
      <c r="M172" s="10" t="str">
        <f t="shared" si="4"/>
        <v>X.US.CQGUSDINR</v>
      </c>
      <c r="N172" s="7">
        <f>IFERROR(RTD("cqg.rtd", ,"ContractData",M172, "PerCentNetLastTrade",, "T")/100,"")</f>
        <v>2.671445719337673E-4</v>
      </c>
      <c r="O172" s="7">
        <f>IFERROR(RTD("cqg.rtd",,"StudyData",M172,"PCB","BaseType=Index,Index=1","Close","W",,"all",,,,"T")/100,"")</f>
        <v>1.3887906128309288E-3</v>
      </c>
      <c r="P172" s="7">
        <f>IFERROR(RTD("cqg.rtd",,"StudyData",M172,"PCB","BaseType=Index,Index=1","Close","M",,"all",,,,"T")/100,"")</f>
        <v>2.1557944761394395E-5</v>
      </c>
      <c r="Q172" s="7">
        <f>IFERROR(RTD("cqg.rtd",,"StudyData",M172,"PCB","BaseType=Index,Index=1","Close","A",,"all",,,,"T")/100,"")</f>
        <v>4.4848174253442471E-3</v>
      </c>
    </row>
    <row r="173" spans="1:17" x14ac:dyDescent="0.3">
      <c r="A173" s="8" t="s">
        <v>171</v>
      </c>
      <c r="B173" s="8" t="str">
        <f>RTD("cqg.rtd", ,"ContractData",A173, "LongDescription",, "T")</f>
        <v>Japanese Yen / Euro</v>
      </c>
      <c r="C173" s="10">
        <f>RTD("cqg.rtd", ,"ContractData",A173, "LastTrade",, "T")</f>
        <v>0.60147000000000006</v>
      </c>
      <c r="D173" s="10">
        <f>RTD("cqg.rtd", ,"ContractData",A173, "NetLastTradeToday",, "T")</f>
        <v>-1.9100000000000002E-3</v>
      </c>
      <c r="E173" s="7">
        <f>IFERROR(RTD("cqg.rtd", ,"ContractData",A173, "PerCentNetLastTrade",, "T")/100,"")</f>
        <v>-3.1655010109715269E-3</v>
      </c>
      <c r="F173" s="7">
        <f>IFERROR(RTD("cqg.rtd", ,"ContractData",A173, "PerCentNetLastTrade",, "T")/100,"")</f>
        <v>-3.1655010109715269E-3</v>
      </c>
      <c r="G173" s="10">
        <f>IFERROR(RANK(E173,$E$2:$E$443,0)+COUNTIF($E$2:E173,E173)-1,"")</f>
        <v>401</v>
      </c>
      <c r="H173" s="10" t="s">
        <v>171</v>
      </c>
      <c r="I173" s="10">
        <f>RTD("cqg.rtd", ,"ContractData",A173, "Open",, "T")</f>
        <v>0.60328000000000004</v>
      </c>
      <c r="J173" s="10">
        <f>RTD("cqg.rtd", ,"ContractData",A173, "High",, "T")</f>
        <v>0.60370000000000001</v>
      </c>
      <c r="K173" s="10">
        <f>RTD("cqg.rtd", ,"ContractData",A173, "Low",, "T")</f>
        <v>0.6006800000000001</v>
      </c>
      <c r="L173" s="8">
        <f t="shared" si="5"/>
        <v>172</v>
      </c>
      <c r="M173" s="10" t="str">
        <f t="shared" si="4"/>
        <v>X.US.CQGAUDNOK</v>
      </c>
      <c r="N173" s="7">
        <f>IFERROR(RTD("cqg.rtd", ,"ContractData",M173, "PerCentNetLastTrade",, "T")/100,"")</f>
        <v>2.6322753164997702E-4</v>
      </c>
      <c r="O173" s="7">
        <f>IFERROR(RTD("cqg.rtd",,"StudyData",M173,"PCB","BaseType=Index,Index=1","Close","W",,"all",,,,"T")/100,"")</f>
        <v>-7.2489982190560107E-4</v>
      </c>
      <c r="P173" s="7">
        <f>IFERROR(RTD("cqg.rtd",,"StudyData",M173,"PCB","BaseType=Index,Index=1","Close","M",,"all",,,,"T")/100,"")</f>
        <v>-1.6694467611898908E-3</v>
      </c>
      <c r="Q173" s="7">
        <f>IFERROR(RTD("cqg.rtd",,"StudyData",M173,"PCB","BaseType=Index,Index=1","Close","A",,"all",,,,"T")/100,"")</f>
        <v>3.6918807787152778E-2</v>
      </c>
    </row>
    <row r="174" spans="1:17" x14ac:dyDescent="0.3">
      <c r="A174" s="8" t="s">
        <v>172</v>
      </c>
      <c r="B174" s="8" t="str">
        <f>RTD("cqg.rtd", ,"ContractData",A174, "LongDescription",, "T")</f>
        <v>Japanese Yen / Hungarian Forint</v>
      </c>
      <c r="C174" s="10">
        <f>RTD("cqg.rtd", ,"ContractData",A174, "LastTrade",, "T")</f>
        <v>2.3399000000000001</v>
      </c>
      <c r="D174" s="10">
        <f>RTD("cqg.rtd", ,"ContractData",A174, "NetLastTradeToday",, "T")</f>
        <v>-3.7300000000000002E-3</v>
      </c>
      <c r="E174" s="7">
        <f>IFERROR(RTD("cqg.rtd", ,"ContractData",A174, "PerCentNetLastTrade",, "T")/100,"")</f>
        <v>-1.591548153932148E-3</v>
      </c>
      <c r="F174" s="7">
        <f>IFERROR(RTD("cqg.rtd", ,"ContractData",A174, "PerCentNetLastTrade",, "T")/100,"")</f>
        <v>-1.591548153932148E-3</v>
      </c>
      <c r="G174" s="10">
        <f>IFERROR(RANK(E174,$E$2:$E$443,0)+COUNTIF($E$2:E174,E174)-1,"")</f>
        <v>357</v>
      </c>
      <c r="H174" s="10" t="s">
        <v>172</v>
      </c>
      <c r="I174" s="10">
        <f>RTD("cqg.rtd", ,"ContractData",A174, "Open",, "T")</f>
        <v>2.3436000000000003</v>
      </c>
      <c r="J174" s="10">
        <f>RTD("cqg.rtd", ,"ContractData",A174, "High",, "T")</f>
        <v>2.3460000000000001</v>
      </c>
      <c r="K174" s="10">
        <f>RTD("cqg.rtd", ,"ContractData",A174, "Low",, "T")</f>
        <v>2.3323</v>
      </c>
      <c r="L174" s="8">
        <f t="shared" si="5"/>
        <v>173</v>
      </c>
      <c r="M174" s="10" t="str">
        <f t="shared" si="4"/>
        <v>X.US.CQGUSDPHP</v>
      </c>
      <c r="N174" s="7">
        <f>IFERROR(RTD("cqg.rtd", ,"ContractData",M174, "PerCentNetLastTrade",, "T")/100,"")</f>
        <v>2.6211632722602293E-4</v>
      </c>
      <c r="O174" s="7">
        <f>IFERROR(RTD("cqg.rtd",,"StudyData",M174,"PCB","BaseType=Index,Index=1","Close","W",,"all",,,,"T")/100,"")</f>
        <v>3.0841752021799852E-3</v>
      </c>
      <c r="P174" s="7">
        <f>IFERROR(RTD("cqg.rtd",,"StudyData",M174,"PCB","BaseType=Index,Index=1","Close","M",,"all",,,,"T")/100,"")</f>
        <v>-9.6883298876327111E-3</v>
      </c>
      <c r="Q174" s="7">
        <f>IFERROR(RTD("cqg.rtd",,"StudyData",M174,"PCB","BaseType=Index,Index=1","Close","A",,"all",,,,"T")/100,"")</f>
        <v>3.3277374634463314E-2</v>
      </c>
    </row>
    <row r="175" spans="1:17" x14ac:dyDescent="0.3">
      <c r="A175" s="8" t="s">
        <v>173</v>
      </c>
      <c r="B175" s="8" t="str">
        <f>RTD("cqg.rtd", ,"ContractData",A175, "LongDescription",, "T")</f>
        <v>Japanese Yen / Icelandic Krona</v>
      </c>
      <c r="C175" s="10">
        <f>RTD("cqg.rtd", ,"ContractData",A175, "LastTrade",, "T")</f>
        <v>0.90690000000000004</v>
      </c>
      <c r="D175" s="10">
        <f>RTD("cqg.rtd", ,"ContractData",A175, "NetLastTradeToday",, "T")</f>
        <v>1E-4</v>
      </c>
      <c r="E175" s="7">
        <f>IFERROR(RTD("cqg.rtd", ,"ContractData",A175, "PerCentNetLastTrade",, "T")/100,"")</f>
        <v>1.1027790030877812E-4</v>
      </c>
      <c r="F175" s="7">
        <f>IFERROR(RTD("cqg.rtd", ,"ContractData",A175, "PerCentNetLastTrade",, "T")/100,"")</f>
        <v>1.1027790030877812E-4</v>
      </c>
      <c r="G175" s="10">
        <f>IFERROR(RANK(E175,$E$2:$E$443,0)+COUNTIF($E$2:E175,E175)-1,"")</f>
        <v>188</v>
      </c>
      <c r="H175" s="10" t="s">
        <v>173</v>
      </c>
      <c r="I175" s="10">
        <f>RTD("cqg.rtd", ,"ContractData",A175, "Open",, "T")</f>
        <v>0.90680000000000005</v>
      </c>
      <c r="J175" s="10">
        <f>RTD("cqg.rtd", ,"ContractData",A175, "High",, "T")</f>
        <v>0.90690000000000004</v>
      </c>
      <c r="K175" s="10">
        <f>RTD("cqg.rtd", ,"ContractData",A175, "Low",, "T")</f>
        <v>0.90680000000000005</v>
      </c>
      <c r="L175" s="8">
        <f t="shared" si="5"/>
        <v>174</v>
      </c>
      <c r="M175" s="10" t="str">
        <f t="shared" si="4"/>
        <v>X.US.CQGNZDUSD</v>
      </c>
      <c r="N175" s="7">
        <f>IFERROR(RTD("cqg.rtd", ,"ContractData",M175, "PerCentNetLastTrade",, "T")/100,"")</f>
        <v>2.4957987387897037E-4</v>
      </c>
      <c r="O175" s="7">
        <f>IFERROR(RTD("cqg.rtd",,"StudyData",M175,"PCB","BaseType=Index,Index=1","Close","W",,"all",,,,"T")/100,"")</f>
        <v>6.6542454085588535E-5</v>
      </c>
      <c r="P175" s="7">
        <f>IFERROR(RTD("cqg.rtd",,"StudyData",M175,"PCB","BaseType=Index,Index=1","Close","M",,"all",,,,"T")/100,"")</f>
        <v>2.1026529433744258E-2</v>
      </c>
      <c r="Q175" s="7">
        <f>IFERROR(RTD("cqg.rtd",,"StudyData",M175,"PCB","BaseType=Index,Index=1","Close","A",,"all",,,,"T")/100,"")</f>
        <v>-4.855659660673594E-2</v>
      </c>
    </row>
    <row r="176" spans="1:17" x14ac:dyDescent="0.3">
      <c r="A176" s="8" t="s">
        <v>174</v>
      </c>
      <c r="B176" s="8" t="str">
        <f>RTD("cqg.rtd", ,"ContractData",A176, "LongDescription",, "T")</f>
        <v>Japanese Yen / Indian Rupee</v>
      </c>
      <c r="C176" s="10">
        <f>RTD("cqg.rtd", ,"ContractData",A176, "LastTrade",, "T")</f>
        <v>0.54081000000000001</v>
      </c>
      <c r="D176" s="10">
        <f>RTD("cqg.rtd", ,"ContractData",A176, "NetLastTradeToday",, "T")</f>
        <v>-1.5200000000000001E-3</v>
      </c>
      <c r="E176" s="7">
        <f>IFERROR(RTD("cqg.rtd", ,"ContractData",A176, "PerCentNetLastTrade",, "T")/100,"")</f>
        <v>-2.8027215901757236E-3</v>
      </c>
      <c r="F176" s="7">
        <f>IFERROR(RTD("cqg.rtd", ,"ContractData",A176, "PerCentNetLastTrade",, "T")/100,"")</f>
        <v>-2.8027215901757236E-3</v>
      </c>
      <c r="G176" s="10">
        <f>IFERROR(RANK(E176,$E$2:$E$443,0)+COUNTIF($E$2:E176,E176)-1,"")</f>
        <v>394</v>
      </c>
      <c r="H176" s="10" t="s">
        <v>174</v>
      </c>
      <c r="I176" s="10">
        <f>RTD("cqg.rtd", ,"ContractData",A176, "Open",, "T")</f>
        <v>0.54235</v>
      </c>
      <c r="J176" s="10">
        <f>RTD("cqg.rtd", ,"ContractData",A176, "High",, "T")</f>
        <v>0.54310000000000003</v>
      </c>
      <c r="K176" s="10">
        <f>RTD("cqg.rtd", ,"ContractData",A176, "Low",, "T")</f>
        <v>0.53983000000000003</v>
      </c>
      <c r="L176" s="8">
        <f t="shared" si="5"/>
        <v>175</v>
      </c>
      <c r="M176" s="10" t="str">
        <f t="shared" si="4"/>
        <v>X.US.CQGZARMYR</v>
      </c>
      <c r="N176" s="7">
        <f>IFERROR(RTD("cqg.rtd", ,"ContractData",M176, "PerCentNetLastTrade",, "T")/100,"")</f>
        <v>2.3394549070066676E-4</v>
      </c>
      <c r="O176" s="7">
        <f>IFERROR(RTD("cqg.rtd",,"StudyData",M176,"PCB","BaseType=Index,Index=1","Close","W",,"all",,,,"T")/100,"")</f>
        <v>1.6008121193191527E-3</v>
      </c>
      <c r="P176" s="7">
        <f>IFERROR(RTD("cqg.rtd",,"StudyData",M176,"PCB","BaseType=Index,Index=1","Close","M",,"all",,,,"T")/100,"")</f>
        <v>1.0716677829872739E-2</v>
      </c>
      <c r="Q176" s="7">
        <f>IFERROR(RTD("cqg.rtd",,"StudyData",M176,"PCB","BaseType=Index,Index=1","Close","A",,"all",,,,"T")/100,"")</f>
        <v>2.2439218812275903E-2</v>
      </c>
    </row>
    <row r="177" spans="1:17" x14ac:dyDescent="0.3">
      <c r="A177" s="8" t="s">
        <v>175</v>
      </c>
      <c r="B177" s="8" t="str">
        <f>RTD("cqg.rtd", ,"ContractData",A177, "LongDescription",, "T")</f>
        <v>Japanese Yen / Indonesian Rupiah</v>
      </c>
      <c r="C177" s="10">
        <f>RTD("cqg.rtd", ,"ContractData",A177, "LastTrade",, "T")</f>
        <v>103.98</v>
      </c>
      <c r="D177" s="10">
        <f>RTD("cqg.rtd", ,"ContractData",A177, "NetLastTradeToday",, "T")</f>
        <v>-0.14000000000000001</v>
      </c>
      <c r="E177" s="7">
        <f>IFERROR(RTD("cqg.rtd", ,"ContractData",A177, "PerCentNetLastTrade",, "T")/100,"")</f>
        <v>-1.3446023818670762E-3</v>
      </c>
      <c r="F177" s="7">
        <f>IFERROR(RTD("cqg.rtd", ,"ContractData",A177, "PerCentNetLastTrade",, "T")/100,"")</f>
        <v>-1.3446023818670762E-3</v>
      </c>
      <c r="G177" s="10">
        <f>IFERROR(RANK(E177,$E$2:$E$443,0)+COUNTIF($E$2:E177,E177)-1,"")</f>
        <v>342</v>
      </c>
      <c r="H177" s="10" t="s">
        <v>175</v>
      </c>
      <c r="I177" s="10">
        <f>RTD("cqg.rtd", ,"ContractData",A177, "Open",, "T")</f>
        <v>104.12</v>
      </c>
      <c r="J177" s="10">
        <f>RTD("cqg.rtd", ,"ContractData",A177, "High",, "T")</f>
        <v>104.2</v>
      </c>
      <c r="K177" s="10">
        <f>RTD("cqg.rtd", ,"ContractData",A177, "Low",, "T")</f>
        <v>103.79</v>
      </c>
      <c r="L177" s="8">
        <f t="shared" si="5"/>
        <v>176</v>
      </c>
      <c r="M177" s="10" t="str">
        <f t="shared" si="4"/>
        <v>X.US.CQGMYRDKK</v>
      </c>
      <c r="N177" s="7">
        <f>IFERROR(RTD("cqg.rtd", ,"ContractData",M177, "PerCentNetLastTrade",, "T")/100,"")</f>
        <v>2.3268864890020393E-4</v>
      </c>
      <c r="O177" s="7">
        <f>IFERROR(RTD("cqg.rtd",,"StudyData",M177,"PCB","BaseType=Index,Index=1","Close","W",,"all",,,,"T")/100,"")</f>
        <v>-1.8470505339343712E-4</v>
      </c>
      <c r="P177" s="7">
        <f>IFERROR(RTD("cqg.rtd",,"StudyData",M177,"PCB","BaseType=Index,Index=1","Close","M",,"all",,,,"T")/100,"")</f>
        <v>-3.4705886363791587E-3</v>
      </c>
      <c r="Q177" s="7">
        <f>IFERROR(RTD("cqg.rtd",,"StudyData",M177,"PCB","BaseType=Index,Index=1","Close","A",,"all",,,,"T")/100,"")</f>
        <v>-6.6404311862379647E-3</v>
      </c>
    </row>
    <row r="178" spans="1:17" x14ac:dyDescent="0.3">
      <c r="A178" s="8" t="s">
        <v>176</v>
      </c>
      <c r="B178" s="8" t="str">
        <f>RTD("cqg.rtd", ,"ContractData",A178, "LongDescription",, "T")</f>
        <v>Japanese Yen / Israeli New Sheqel</v>
      </c>
      <c r="C178" s="10">
        <f>RTD("cqg.rtd", ,"ContractData",A178, "LastTrade",, "T")</f>
        <v>2.4080000000000001E-2</v>
      </c>
      <c r="D178" s="10">
        <f>RTD("cqg.rtd", ,"ContractData",A178, "NetLastTradeToday",, "T")</f>
        <v>-2.2000000000000001E-4</v>
      </c>
      <c r="E178" s="7">
        <f>IFERROR(RTD("cqg.rtd", ,"ContractData",A178, "PerCentNetLastTrade",, "T")/100,"")</f>
        <v>-9.0534979423868307E-3</v>
      </c>
      <c r="F178" s="7">
        <f>IFERROR(RTD("cqg.rtd", ,"ContractData",A178, "PerCentNetLastTrade",, "T")/100,"")</f>
        <v>-9.0534979423868307E-3</v>
      </c>
      <c r="G178" s="10">
        <f>IFERROR(RANK(E178,$E$2:$E$443,0)+COUNTIF($E$2:E178,E178)-1,"")</f>
        <v>427</v>
      </c>
      <c r="H178" s="10" t="s">
        <v>176</v>
      </c>
      <c r="I178" s="10">
        <f>RTD("cqg.rtd", ,"ContractData",A178, "Open",, "T")</f>
        <v>2.4300000000000002E-2</v>
      </c>
      <c r="J178" s="10">
        <f>RTD("cqg.rtd", ,"ContractData",A178, "High",, "T")</f>
        <v>2.4310000000000002E-2</v>
      </c>
      <c r="K178" s="10">
        <f>RTD("cqg.rtd", ,"ContractData",A178, "Low",, "T")</f>
        <v>2.3970000000000002E-2</v>
      </c>
      <c r="L178" s="8">
        <f t="shared" si="5"/>
        <v>177</v>
      </c>
      <c r="M178" s="10" t="str">
        <f t="shared" si="4"/>
        <v>X.US.CQGEURBRL</v>
      </c>
      <c r="N178" s="7">
        <f>IFERROR(RTD("cqg.rtd", ,"ContractData",M178, "PerCentNetLastTrade",, "T")/100,"")</f>
        <v>2.232126521322297E-4</v>
      </c>
      <c r="O178" s="7">
        <f>IFERROR(RTD("cqg.rtd",,"StudyData",M178,"PCB","BaseType=Index,Index=1","Close","W",,"all",,,,"T")/100,"")</f>
        <v>1.5278866799059926E-3</v>
      </c>
      <c r="P178" s="7">
        <f>IFERROR(RTD("cqg.rtd",,"StudyData",M178,"PCB","BaseType=Index,Index=1","Close","M",,"all",,,,"T")/100,"")</f>
        <v>-1.3171884335800875E-2</v>
      </c>
      <c r="Q178" s="7">
        <f>IFERROR(RTD("cqg.rtd",,"StudyData",M178,"PCB","BaseType=Index,Index=1","Close","A",,"all",,,,"T")/100,"")</f>
        <v>2.0812637711468816E-2</v>
      </c>
    </row>
    <row r="179" spans="1:17" x14ac:dyDescent="0.3">
      <c r="A179" s="8" t="s">
        <v>177</v>
      </c>
      <c r="B179" s="8" t="str">
        <f>RTD("cqg.rtd", ,"ContractData",A179, "LongDescription",, "T")</f>
        <v>Japanese Yen / Malaysian Ringgit</v>
      </c>
      <c r="C179" s="10">
        <f>RTD("cqg.rtd", ,"ContractData",A179, "LastTrade",, "T")</f>
        <v>3.0690000000000002E-2</v>
      </c>
      <c r="D179" s="10">
        <f>RTD("cqg.rtd", ,"ContractData",A179, "NetLastTradeToday",, "T")</f>
        <v>-1E-4</v>
      </c>
      <c r="E179" s="7">
        <f>IFERROR(RTD("cqg.rtd", ,"ContractData",A179, "PerCentNetLastTrade",, "T")/100,"")</f>
        <v>-3.247807729782397E-3</v>
      </c>
      <c r="F179" s="7">
        <f>IFERROR(RTD("cqg.rtd", ,"ContractData",A179, "PerCentNetLastTrade",, "T")/100,"")</f>
        <v>-3.247807729782397E-3</v>
      </c>
      <c r="G179" s="10">
        <f>IFERROR(RANK(E179,$E$2:$E$443,0)+COUNTIF($E$2:E179,E179)-1,"")</f>
        <v>404</v>
      </c>
      <c r="H179" s="10" t="s">
        <v>177</v>
      </c>
      <c r="I179" s="10">
        <f>RTD("cqg.rtd", ,"ContractData",A179, "Open",, "T")</f>
        <v>3.0790000000000001E-2</v>
      </c>
      <c r="J179" s="10">
        <f>RTD("cqg.rtd", ,"ContractData",A179, "High",, "T")</f>
        <v>3.0810000000000004E-2</v>
      </c>
      <c r="K179" s="10">
        <f>RTD("cqg.rtd", ,"ContractData",A179, "Low",, "T")</f>
        <v>3.0640000000000004E-2</v>
      </c>
      <c r="L179" s="8">
        <f t="shared" si="5"/>
        <v>178</v>
      </c>
      <c r="M179" s="10" t="str">
        <f t="shared" si="4"/>
        <v>X.US.CQGUSDCLP</v>
      </c>
      <c r="N179" s="7">
        <f>IFERROR(RTD("cqg.rtd", ,"ContractData",M179, "PerCentNetLastTrade",, "T")/100,"")</f>
        <v>2.2033533963886499E-4</v>
      </c>
      <c r="O179" s="7">
        <f>IFERROR(RTD("cqg.rtd",,"StudyData",M179,"PCB","BaseType=Index,Index=1","Close","W",,"all",,,,"T")/100,"")</f>
        <v>-7.5134645123446477E-3</v>
      </c>
      <c r="P179" s="7">
        <f>IFERROR(RTD("cqg.rtd",,"StudyData",M179,"PCB","BaseType=Index,Index=1","Close","M",,"all",,,,"T")/100,"")</f>
        <v>-3.0892353192331287E-2</v>
      </c>
      <c r="Q179" s="7">
        <f>IFERROR(RTD("cqg.rtd",,"StudyData",M179,"PCB","BaseType=Index,Index=1","Close","A",,"all",,,,"T")/100,"")</f>
        <v>5.8708759954493761E-2</v>
      </c>
    </row>
    <row r="180" spans="1:17" x14ac:dyDescent="0.3">
      <c r="A180" s="8" t="s">
        <v>178</v>
      </c>
      <c r="B180" s="8" t="str">
        <f>RTD("cqg.rtd", ,"ContractData",A180, "LongDescription",, "T")</f>
        <v>Japanese Yen / New Zealand Dollar</v>
      </c>
      <c r="C180" s="10">
        <f>RTD("cqg.rtd", ,"ContractData",A180, "LastTrade",, "T")</f>
        <v>1.077E-2</v>
      </c>
      <c r="D180" s="10">
        <f>RTD("cqg.rtd", ,"ContractData",A180, "NetLastTradeToday",, "T")</f>
        <v>-4.0000000000000003E-5</v>
      </c>
      <c r="E180" s="7">
        <f>IFERROR(RTD("cqg.rtd", ,"ContractData",A180, "PerCentNetLastTrade",, "T")/100,"")</f>
        <v>-3.7002775208140608E-3</v>
      </c>
      <c r="F180" s="7">
        <f>IFERROR(RTD("cqg.rtd", ,"ContractData",A180, "PerCentNetLastTrade",, "T")/100,"")</f>
        <v>-3.7002775208140608E-3</v>
      </c>
      <c r="G180" s="10">
        <f>IFERROR(RANK(E180,$E$2:$E$443,0)+COUNTIF($E$2:E180,E180)-1,"")</f>
        <v>411</v>
      </c>
      <c r="H180" s="10" t="s">
        <v>178</v>
      </c>
      <c r="I180" s="10">
        <f>RTD("cqg.rtd", ,"ContractData",A180, "Open",, "T")</f>
        <v>1.081E-2</v>
      </c>
      <c r="J180" s="10">
        <f>RTD("cqg.rtd", ,"ContractData",A180, "High",, "T")</f>
        <v>1.0820000000000001E-2</v>
      </c>
      <c r="K180" s="10">
        <f>RTD("cqg.rtd", ,"ContractData",A180, "Low",, "T")</f>
        <v>1.0750000000000001E-2</v>
      </c>
      <c r="L180" s="8">
        <f t="shared" si="5"/>
        <v>179</v>
      </c>
      <c r="M180" s="10" t="str">
        <f t="shared" si="4"/>
        <v>X.US.CQGBRLBOB</v>
      </c>
      <c r="N180" s="7">
        <f>IFERROR(RTD("cqg.rtd", ,"ContractData",M180, "PerCentNetLastTrade",, "T")/100,"")</f>
        <v>2.1941051707745192E-4</v>
      </c>
      <c r="O180" s="7">
        <f>IFERROR(RTD("cqg.rtd",,"StudyData",M180,"PCB","BaseType=Index,Index=1","Close","W",,"all",,,,"T")/100,"")</f>
        <v>2.1941051707759018E-4</v>
      </c>
      <c r="P180" s="7">
        <f>IFERROR(RTD("cqg.rtd",,"StudyData",M180,"PCB","BaseType=Index,Index=1","Close","M",,"all",,,,"T")/100,"")</f>
        <v>2.580258025802579E-2</v>
      </c>
      <c r="Q180" s="7">
        <f>IFERROR(RTD("cqg.rtd",,"StudyData",M180,"PCB","BaseType=Index,Index=1","Close","A",,"all",,,,"T")/100,"")</f>
        <v>-4.3368774482372571E-2</v>
      </c>
    </row>
    <row r="181" spans="1:17" x14ac:dyDescent="0.3">
      <c r="A181" s="8" t="s">
        <v>179</v>
      </c>
      <c r="B181" s="8" t="str">
        <f>RTD("cqg.rtd", ,"ContractData",A181, "LongDescription",, "T")</f>
        <v>Japanese Yen / Norwegian Krone</v>
      </c>
      <c r="C181" s="10">
        <f>RTD("cqg.rtd", ,"ContractData",A181, "LastTrade",, "T")</f>
        <v>7.0380000000000012E-2</v>
      </c>
      <c r="D181" s="10">
        <f>RTD("cqg.rtd", ,"ContractData",A181, "NetLastTradeToday",, "T")</f>
        <v>2.0000000000000002E-5</v>
      </c>
      <c r="E181" s="7">
        <f>IFERROR(RTD("cqg.rtd", ,"ContractData",A181, "PerCentNetLastTrade",, "T")/100,"")</f>
        <v>2.8425241614553722E-4</v>
      </c>
      <c r="F181" s="7">
        <f>IFERROR(RTD("cqg.rtd", ,"ContractData",A181, "PerCentNetLastTrade",, "T")/100,"")</f>
        <v>2.8425241614553722E-4</v>
      </c>
      <c r="G181" s="10">
        <f>IFERROR(RANK(E181,$E$2:$E$443,0)+COUNTIF($E$2:E181,E181)-1,"")</f>
        <v>169</v>
      </c>
      <c r="H181" s="10" t="s">
        <v>179</v>
      </c>
      <c r="I181" s="10">
        <f>RTD("cqg.rtd", ,"ContractData",A181, "Open",, "T")</f>
        <v>7.0360000000000006E-2</v>
      </c>
      <c r="J181" s="10">
        <f>RTD("cqg.rtd", ,"ContractData",A181, "High",, "T")</f>
        <v>7.0550000000000002E-2</v>
      </c>
      <c r="K181" s="10">
        <f>RTD("cqg.rtd", ,"ContractData",A181, "Low",, "T")</f>
        <v>7.009E-2</v>
      </c>
      <c r="L181" s="8">
        <f t="shared" si="5"/>
        <v>180</v>
      </c>
      <c r="M181" s="10" t="str">
        <f t="shared" si="4"/>
        <v>X.US.CQGUSDBHD</v>
      </c>
      <c r="N181" s="7">
        <f>IFERROR(RTD("cqg.rtd", ,"ContractData",M181, "PerCentNetLastTrade",, "T")/100,"")</f>
        <v>2.1221847892405232E-4</v>
      </c>
      <c r="O181" s="7">
        <f>IFERROR(RTD("cqg.rtd",,"StudyData",M181,"PCB","BaseType=Index,Index=1","Close","W",,"all",,,,"T")/100,"")</f>
        <v>1.5915541526301626E-4</v>
      </c>
      <c r="P181" s="7">
        <f>IFERROR(RTD("cqg.rtd",,"StudyData",M181,"PCB","BaseType=Index,Index=1","Close","M",,"all",,,,"T")/100,"")</f>
        <v>2.387521222411781E-4</v>
      </c>
      <c r="Q181" s="7">
        <f>IFERROR(RTD("cqg.rtd",,"StudyData",M181,"PCB","BaseType=Index,Index=1","Close","A",,"all",,,,"T")/100,"")</f>
        <v>3.1836149948268641E-4</v>
      </c>
    </row>
    <row r="182" spans="1:17" x14ac:dyDescent="0.3">
      <c r="A182" s="8" t="s">
        <v>180</v>
      </c>
      <c r="B182" s="8" t="str">
        <f>RTD("cqg.rtd", ,"ContractData",A182, "LongDescription",, "T")</f>
        <v>Japanese Yen / Philippinian Peso</v>
      </c>
      <c r="C182" s="10">
        <f>RTD("cqg.rtd", ,"ContractData",A182, "LastTrade",, "T")</f>
        <v>0.37070000000000003</v>
      </c>
      <c r="D182" s="10">
        <f>RTD("cqg.rtd", ,"ContractData",A182, "NetLastTradeToday",, "T")</f>
        <v>-1.1000000000000001E-3</v>
      </c>
      <c r="E182" s="7">
        <f>IFERROR(RTD("cqg.rtd", ,"ContractData",A182, "PerCentNetLastTrade",, "T")/100,"")</f>
        <v>-2.9585798816568047E-3</v>
      </c>
      <c r="F182" s="7">
        <f>IFERROR(RTD("cqg.rtd", ,"ContractData",A182, "PerCentNetLastTrade",, "T")/100,"")</f>
        <v>-2.9585798816568047E-3</v>
      </c>
      <c r="G182" s="10">
        <f>IFERROR(RANK(E182,$E$2:$E$443,0)+COUNTIF($E$2:E182,E182)-1,"")</f>
        <v>397</v>
      </c>
      <c r="H182" s="10" t="s">
        <v>180</v>
      </c>
      <c r="I182" s="10">
        <f>RTD("cqg.rtd", ,"ContractData",A182, "Open",, "T")</f>
        <v>0.37180000000000002</v>
      </c>
      <c r="J182" s="10">
        <f>RTD("cqg.rtd", ,"ContractData",A182, "High",, "T")</f>
        <v>0.37220000000000003</v>
      </c>
      <c r="K182" s="10">
        <f>RTD("cqg.rtd", ,"ContractData",A182, "Low",, "T")</f>
        <v>0.37020000000000003</v>
      </c>
      <c r="L182" s="8">
        <f t="shared" si="5"/>
        <v>181</v>
      </c>
      <c r="M182" s="10" t="str">
        <f t="shared" si="4"/>
        <v>X.US.CQGGBPIDR</v>
      </c>
      <c r="N182" s="7">
        <f>IFERROR(RTD("cqg.rtd", ,"ContractData",M182, "PerCentNetLastTrade",, "T")/100,"")</f>
        <v>1.9116965040284661E-4</v>
      </c>
      <c r="O182" s="7">
        <f>IFERROR(RTD("cqg.rtd",,"StudyData",M182,"PCB","BaseType=Index,Index=1","Close","W",,"all",,,,"T")/100,"")</f>
        <v>-2.0644349432987308E-3</v>
      </c>
      <c r="P182" s="7">
        <f>IFERROR(RTD("cqg.rtd",,"StudyData",M182,"PCB","BaseType=Index,Index=1","Close","M",,"all",,,,"T")/100,"")</f>
        <v>-8.9013252351660098E-3</v>
      </c>
      <c r="Q182" s="7">
        <f>IFERROR(RTD("cqg.rtd",,"StudyData",M182,"PCB","BaseType=Index,Index=1","Close","A",,"all",,,,"T")/100,"")</f>
        <v>2.7265879554619191E-2</v>
      </c>
    </row>
    <row r="183" spans="1:17" x14ac:dyDescent="0.3">
      <c r="A183" s="8" t="s">
        <v>181</v>
      </c>
      <c r="B183" s="8" t="str">
        <f>RTD("cqg.rtd", ,"ContractData",A183, "LongDescription",, "T")</f>
        <v>Japanese Yen / Polish Zloty</v>
      </c>
      <c r="C183" s="10">
        <f>RTD("cqg.rtd", ,"ContractData",A183, "LastTrade",, "T")</f>
        <v>2.5940000000000001E-2</v>
      </c>
      <c r="D183" s="10">
        <f>RTD("cqg.rtd", ,"ContractData",A183, "NetLastTradeToday",, "T")</f>
        <v>-4.0000000000000003E-5</v>
      </c>
      <c r="E183" s="7">
        <f>IFERROR(RTD("cqg.rtd", ,"ContractData",A183, "PerCentNetLastTrade",, "T")/100,"")</f>
        <v>-1.5396458814472672E-3</v>
      </c>
      <c r="F183" s="7">
        <f>IFERROR(RTD("cqg.rtd", ,"ContractData",A183, "PerCentNetLastTrade",, "T")/100,"")</f>
        <v>-1.5396458814472672E-3</v>
      </c>
      <c r="G183" s="10">
        <f>IFERROR(RANK(E183,$E$2:$E$443,0)+COUNTIF($E$2:E183,E183)-1,"")</f>
        <v>354</v>
      </c>
      <c r="H183" s="10" t="s">
        <v>181</v>
      </c>
      <c r="I183" s="10">
        <f>RTD("cqg.rtd", ,"ContractData",A183, "Open",, "T")</f>
        <v>2.5980000000000003E-2</v>
      </c>
      <c r="J183" s="10">
        <f>RTD("cqg.rtd", ,"ContractData",A183, "High",, "T")</f>
        <v>2.6050000000000004E-2</v>
      </c>
      <c r="K183" s="10">
        <f>RTD("cqg.rtd", ,"ContractData",A183, "Low",, "T")</f>
        <v>2.5850000000000001E-2</v>
      </c>
      <c r="L183" s="8">
        <f t="shared" si="5"/>
        <v>182</v>
      </c>
      <c r="M183" s="10" t="str">
        <f t="shared" si="4"/>
        <v>X.US.CQGGBPHUF</v>
      </c>
      <c r="N183" s="7">
        <f>IFERROR(RTD("cqg.rtd", ,"ContractData",M183, "PerCentNetLastTrade",, "T")/100,"")</f>
        <v>1.8978849616892057E-4</v>
      </c>
      <c r="O183" s="7">
        <f>IFERROR(RTD("cqg.rtd",,"StudyData",M183,"PCB","BaseType=Index,Index=1","Close","W",,"all",,,,"T")/100,"")</f>
        <v>-2.175205301512515E-3</v>
      </c>
      <c r="P183" s="7">
        <f>IFERROR(RTD("cqg.rtd",,"StudyData",M183,"PCB","BaseType=Index,Index=1","Close","M",,"all",,,,"T")/100,"")</f>
        <v>-1.0702319236016292E-2</v>
      </c>
      <c r="Q183" s="7">
        <f>IFERROR(RTD("cqg.rtd",,"StudyData",M183,"PCB","BaseType=Index,Index=1","Close","A",,"all",,,,"T")/100,"")</f>
        <v>2.5029684160531956E-2</v>
      </c>
    </row>
    <row r="184" spans="1:17" x14ac:dyDescent="0.3">
      <c r="A184" s="8" t="s">
        <v>182</v>
      </c>
      <c r="B184" s="8" t="str">
        <f>RTD("cqg.rtd", ,"ContractData",A184, "LongDescription",, "T")</f>
        <v>Japanese Yen / Singapore Dollar</v>
      </c>
      <c r="C184" s="10">
        <f>RTD("cqg.rtd", ,"ContractData",A184, "LastTrade",, "T")</f>
        <v>8.7600000000000004E-3</v>
      </c>
      <c r="D184" s="10">
        <f>RTD("cqg.rtd", ,"ContractData",A184, "NetLastTradeToday",, "T")</f>
        <v>-2.0000000000000002E-5</v>
      </c>
      <c r="E184" s="7">
        <f>IFERROR(RTD("cqg.rtd", ,"ContractData",A184, "PerCentNetLastTrade",, "T")/100,"")</f>
        <v>-2.2779043280182231E-3</v>
      </c>
      <c r="F184" s="7">
        <f>IFERROR(RTD("cqg.rtd", ,"ContractData",A184, "PerCentNetLastTrade",, "T")/100,"")</f>
        <v>-2.2779043280182231E-3</v>
      </c>
      <c r="G184" s="10">
        <f>IFERROR(RANK(E184,$E$2:$E$443,0)+COUNTIF($E$2:E184,E184)-1,"")</f>
        <v>381</v>
      </c>
      <c r="H184" s="10" t="s">
        <v>182</v>
      </c>
      <c r="I184" s="10">
        <f>RTD("cqg.rtd", ,"ContractData",A184, "Open",, "T")</f>
        <v>8.77E-3</v>
      </c>
      <c r="J184" s="10">
        <f>RTD("cqg.rtd", ,"ContractData",A184, "High",, "T")</f>
        <v>8.7900000000000009E-3</v>
      </c>
      <c r="K184" s="10">
        <f>RTD("cqg.rtd", ,"ContractData",A184, "Low",, "T")</f>
        <v>8.7400000000000012E-3</v>
      </c>
      <c r="L184" s="8">
        <f t="shared" si="5"/>
        <v>183</v>
      </c>
      <c r="M184" s="10" t="str">
        <f t="shared" si="4"/>
        <v>X.US.CQGSEKNOK</v>
      </c>
      <c r="N184" s="7">
        <f>IFERROR(RTD("cqg.rtd", ,"ContractData",M184, "PerCentNetLastTrade",, "T")/100,"")</f>
        <v>1.8972679341747883E-4</v>
      </c>
      <c r="O184" s="7">
        <f>IFERROR(RTD("cqg.rtd",,"StudyData",M184,"PCB","BaseType=Index,Index=1","Close","W",,"all",,,,"T")/100,"")</f>
        <v>-3.8488314271507111E-3</v>
      </c>
      <c r="P184" s="7">
        <f>IFERROR(RTD("cqg.rtd",,"StudyData",M184,"PCB","BaseType=Index,Index=1","Close","M",,"all",,,,"T")/100,"")</f>
        <v>-6.4180140859041524E-3</v>
      </c>
      <c r="Q184" s="7">
        <f>IFERROR(RTD("cqg.rtd",,"StudyData",M184,"PCB","BaseType=Index,Index=1","Close","A",,"all",,,,"T")/100,"")</f>
        <v>-6.8120971740209743E-3</v>
      </c>
    </row>
    <row r="185" spans="1:17" x14ac:dyDescent="0.3">
      <c r="A185" s="8" t="s">
        <v>183</v>
      </c>
      <c r="B185" s="8" t="str">
        <f>RTD("cqg.rtd", ,"ContractData",A185, "LongDescription",, "T")</f>
        <v>Japanese Yen / South Korean Won</v>
      </c>
      <c r="C185" s="10">
        <f>RTD("cqg.rtd", ,"ContractData",A185, "LastTrade",, "T")</f>
        <v>8.7977600000000002</v>
      </c>
      <c r="D185" s="10">
        <f>RTD("cqg.rtd", ,"ContractData",A185, "NetLastTradeToday",, "T")</f>
        <v>-1.1440000000000001E-2</v>
      </c>
      <c r="E185" s="7">
        <f>IFERROR(RTD("cqg.rtd", ,"ContractData",A185, "PerCentNetLastTrade",, "T")/100,"")</f>
        <v>-1.2986423284747765E-3</v>
      </c>
      <c r="F185" s="7">
        <f>IFERROR(RTD("cqg.rtd", ,"ContractData",A185, "PerCentNetLastTrade",, "T")/100,"")</f>
        <v>-1.2986423284747765E-3</v>
      </c>
      <c r="G185" s="10">
        <f>IFERROR(RANK(E185,$E$2:$E$443,0)+COUNTIF($E$2:E185,E185)-1,"")</f>
        <v>337</v>
      </c>
      <c r="H185" s="10" t="s">
        <v>183</v>
      </c>
      <c r="I185" s="10">
        <f>RTD("cqg.rtd", ,"ContractData",A185, "Open",, "T")</f>
        <v>8.8091300000000015</v>
      </c>
      <c r="J185" s="10">
        <f>RTD("cqg.rtd", ,"ContractData",A185, "High",, "T")</f>
        <v>8.8290500000000005</v>
      </c>
      <c r="K185" s="10">
        <f>RTD("cqg.rtd", ,"ContractData",A185, "Low",, "T")</f>
        <v>8.7706600000000012</v>
      </c>
      <c r="L185" s="8">
        <f t="shared" si="5"/>
        <v>184</v>
      </c>
      <c r="M185" s="10" t="str">
        <f t="shared" si="4"/>
        <v>X.US.CQGPLNHUF</v>
      </c>
      <c r="N185" s="7">
        <f>IFERROR(RTD("cqg.rtd", ,"ContractData",M185, "PerCentNetLastTrade",, "T")/100,"")</f>
        <v>1.8292784328072774E-4</v>
      </c>
      <c r="O185" s="7">
        <f>IFERROR(RTD("cqg.rtd",,"StudyData",M185,"PCB","BaseType=Index,Index=1","Close","W",,"all",,,,"T")/100,"")</f>
        <v>1.0485844110452078E-3</v>
      </c>
      <c r="P185" s="7">
        <f>IFERROR(RTD("cqg.rtd",,"StudyData",M185,"PCB","BaseType=Index,Index=1","Close","M",,"all",,,,"T")/100,"")</f>
        <v>-1.2288684446509904E-3</v>
      </c>
      <c r="Q185" s="7">
        <f>IFERROR(RTD("cqg.rtd",,"StudyData",M185,"PCB","BaseType=Index,Index=1","Close","A",,"all",,,,"T")/100,"")</f>
        <v>2.2358714005643491E-2</v>
      </c>
    </row>
    <row r="186" spans="1:17" x14ac:dyDescent="0.3">
      <c r="A186" s="8" t="s">
        <v>184</v>
      </c>
      <c r="B186" s="8" t="str">
        <f>RTD("cqg.rtd", ,"ContractData",A186, "LongDescription",, "T")</f>
        <v>Japanese Yen / Swedish Krona</v>
      </c>
      <c r="C186" s="10">
        <f>RTD("cqg.rtd", ,"ContractData",A186, "LastTrade",, "T")</f>
        <v>7.0260000000000003E-2</v>
      </c>
      <c r="D186" s="10">
        <f>RTD("cqg.rtd", ,"ContractData",A186, "NetLastTradeToday",, "T")</f>
        <v>-1.0000000000000001E-5</v>
      </c>
      <c r="E186" s="7">
        <f>IFERROR(RTD("cqg.rtd", ,"ContractData",A186, "PerCentNetLastTrade",, "T")/100,"")</f>
        <v>-1.4230823964707557E-4</v>
      </c>
      <c r="F186" s="7">
        <f>IFERROR(RTD("cqg.rtd", ,"ContractData",A186, "PerCentNetLastTrade",, "T")/100,"")</f>
        <v>-1.4230823964707557E-4</v>
      </c>
      <c r="G186" s="10">
        <f>IFERROR(RANK(E186,$E$2:$E$443,0)+COUNTIF($E$2:E186,E186)-1,"")</f>
        <v>257</v>
      </c>
      <c r="H186" s="10" t="s">
        <v>184</v>
      </c>
      <c r="I186" s="10">
        <f>RTD("cqg.rtd", ,"ContractData",A186, "Open",, "T")</f>
        <v>7.0269999999999999E-2</v>
      </c>
      <c r="J186" s="10">
        <f>RTD("cqg.rtd", ,"ContractData",A186, "High",, "T")</f>
        <v>7.0380000000000012E-2</v>
      </c>
      <c r="K186" s="10">
        <f>RTD("cqg.rtd", ,"ContractData",A186, "Low",, "T")</f>
        <v>6.9970000000000004E-2</v>
      </c>
      <c r="L186" s="8">
        <f t="shared" si="5"/>
        <v>185</v>
      </c>
      <c r="M186" s="10" t="str">
        <f t="shared" si="4"/>
        <v>X.US.CQGUSDMZN</v>
      </c>
      <c r="N186" s="7">
        <f>IFERROR(RTD("cqg.rtd", ,"ContractData",M186, "PerCentNetLastTrade",, "T")/100,"")</f>
        <v>1.5720798616569723E-4</v>
      </c>
      <c r="O186" s="7">
        <f>IFERROR(RTD("cqg.rtd",,"StudyData",M186,"PCB","BaseType=Index,Index=1","Close","W",,"all",,,,"T")/100,"")</f>
        <v>0</v>
      </c>
      <c r="P186" s="7">
        <f>IFERROR(RTD("cqg.rtd",,"StudyData",M186,"PCB","BaseType=Index,Index=1","Close","M",,"all",,,,"T")/100,"")</f>
        <v>1.5720798616577765E-4</v>
      </c>
      <c r="Q186" s="7">
        <f>IFERROR(RTD("cqg.rtd",,"StudyData",M186,"PCB","BaseType=Index,Index=1","Close","A",,"all",,,,"T")/100,"")</f>
        <v>-1.7260316962184124E-3</v>
      </c>
    </row>
    <row r="187" spans="1:17" x14ac:dyDescent="0.3">
      <c r="A187" s="8" t="s">
        <v>185</v>
      </c>
      <c r="B187" s="8" t="str">
        <f>RTD("cqg.rtd", ,"ContractData",A187, "LongDescription",, "T")</f>
        <v>Japanese Yen / Swiss Franc</v>
      </c>
      <c r="C187" s="10">
        <f>RTD("cqg.rtd", ,"ContractData",A187, "LastTrade",, "T")</f>
        <v>0.58748</v>
      </c>
      <c r="D187" s="10">
        <f>RTD("cqg.rtd", ,"ContractData",A187, "NetLastTradeToday",, "T")</f>
        <v>-1.34E-3</v>
      </c>
      <c r="E187" s="7">
        <f>IFERROR(RTD("cqg.rtd", ,"ContractData",A187, "PerCentNetLastTrade",, "T")/100,"")</f>
        <v>-2.2757379165109881E-3</v>
      </c>
      <c r="F187" s="7">
        <f>IFERROR(RTD("cqg.rtd", ,"ContractData",A187, "PerCentNetLastTrade",, "T")/100,"")</f>
        <v>-2.2757379165109881E-3</v>
      </c>
      <c r="G187" s="10">
        <f>IFERROR(RANK(E187,$E$2:$E$443,0)+COUNTIF($E$2:E187,E187)-1,"")</f>
        <v>380</v>
      </c>
      <c r="H187" s="10" t="s">
        <v>185</v>
      </c>
      <c r="I187" s="10">
        <f>RTD("cqg.rtd", ,"ContractData",A187, "Open",, "T")</f>
        <v>0.5886300000000001</v>
      </c>
      <c r="J187" s="10">
        <f>RTD("cqg.rtd", ,"ContractData",A187, "High",, "T")</f>
        <v>0.58915000000000006</v>
      </c>
      <c r="K187" s="10">
        <f>RTD("cqg.rtd", ,"ContractData",A187, "Low",, "T")</f>
        <v>0.5867</v>
      </c>
      <c r="L187" s="8">
        <f t="shared" si="5"/>
        <v>186</v>
      </c>
      <c r="M187" s="10" t="str">
        <f t="shared" si="4"/>
        <v>X.US.CQGUSDAED</v>
      </c>
      <c r="N187" s="7">
        <f>IFERROR(RTD("cqg.rtd", ,"ContractData",M187, "PerCentNetLastTrade",, "T")/100,"")</f>
        <v>1.3613406482704165E-4</v>
      </c>
      <c r="O187" s="7">
        <f>IFERROR(RTD("cqg.rtd",,"StudyData",M187,"PCB","BaseType=Index,Index=1","Close","W",,"all",,,,"T")/100,"")</f>
        <v>8.1675991342275474E-5</v>
      </c>
      <c r="P187" s="7">
        <f>IFERROR(RTD("cqg.rtd",,"StudyData",M187,"PCB","BaseType=Index,Index=1","Close","M",,"all",,,,"T")/100,"")</f>
        <v>1.3613406482696619E-4</v>
      </c>
      <c r="Q187" s="7">
        <f>IFERROR(RTD("cqg.rtd",,"StudyData",M187,"PCB","BaseType=Index,Index=1","Close","A",,"all",,,,"T")/100,"")</f>
        <v>1.6336532570960014E-4</v>
      </c>
    </row>
    <row r="188" spans="1:17" x14ac:dyDescent="0.3">
      <c r="A188" s="8" t="s">
        <v>186</v>
      </c>
      <c r="B188" s="8" t="str">
        <f>RTD("cqg.rtd", ,"ContractData",A188, "LongDescription",, "T")</f>
        <v>Japanese Yen / Thai Baht</v>
      </c>
      <c r="C188" s="10">
        <f>RTD("cqg.rtd", ,"ContractData",A188, "LastTrade",, "T")</f>
        <v>0.23800000000000002</v>
      </c>
      <c r="D188" s="10">
        <f>RTD("cqg.rtd", ,"ContractData",A188, "NetLastTradeToday",, "T")</f>
        <v>0</v>
      </c>
      <c r="E188" s="7">
        <f>IFERROR(RTD("cqg.rtd", ,"ContractData",A188, "PerCentNetLastTrade",, "T")/100,"")</f>
        <v>0</v>
      </c>
      <c r="F188" s="7">
        <f>IFERROR(RTD("cqg.rtd", ,"ContractData",A188, "PerCentNetLastTrade",, "T")/100,"")</f>
        <v>0</v>
      </c>
      <c r="G188" s="10">
        <f>IFERROR(RANK(E188,$E$2:$E$443,0)+COUNTIF($E$2:E188,E188)-1,"")</f>
        <v>201</v>
      </c>
      <c r="H188" s="10" t="s">
        <v>186</v>
      </c>
      <c r="I188" s="10">
        <f>RTD("cqg.rtd", ,"ContractData",A188, "Open",, "T")</f>
        <v>0.23800000000000002</v>
      </c>
      <c r="J188" s="10">
        <f>RTD("cqg.rtd", ,"ContractData",A188, "High",, "T")</f>
        <v>0.23900000000000002</v>
      </c>
      <c r="K188" s="10">
        <f>RTD("cqg.rtd", ,"ContractData",A188, "Low",, "T")</f>
        <v>0.23700000000000002</v>
      </c>
      <c r="L188" s="8">
        <f t="shared" si="5"/>
        <v>187</v>
      </c>
      <c r="M188" s="10" t="str">
        <f t="shared" si="4"/>
        <v>X.US.CQGGBPSGD</v>
      </c>
      <c r="N188" s="7">
        <f>IFERROR(RTD("cqg.rtd", ,"ContractData",M188, "PerCentNetLastTrade",, "T")/100,"")</f>
        <v>1.2373029153213454E-4</v>
      </c>
      <c r="O188" s="7">
        <f>IFERROR(RTD("cqg.rtd",,"StudyData",M188,"PCB","BaseType=Index,Index=1","Close","W",,"all",,,,"T")/100,"")</f>
        <v>2.4685962663958333E-3</v>
      </c>
      <c r="P188" s="7">
        <f>IFERROR(RTD("cqg.rtd",,"StudyData",M188,"PCB","BaseType=Index,Index=1","Close","M",,"all",,,,"T")/100,"")</f>
        <v>-4.6966800745840255E-3</v>
      </c>
      <c r="Q188" s="7">
        <f>IFERROR(RTD("cqg.rtd",,"StudyData",M188,"PCB","BaseType=Index,Index=1","Close","A",,"all",,,,"T")/100,"")</f>
        <v>1.0416976695735033E-2</v>
      </c>
    </row>
    <row r="189" spans="1:17" x14ac:dyDescent="0.3">
      <c r="A189" s="8" t="s">
        <v>187</v>
      </c>
      <c r="B189" s="8" t="str">
        <f>RTD("cqg.rtd", ,"ContractData",A189, "LongDescription",, "T")</f>
        <v>Japanese Yen / Turkish Lira</v>
      </c>
      <c r="C189" s="10">
        <f>RTD("cqg.rtd", ,"ContractData",A189, "LastTrade",, "T")</f>
        <v>0.20892000000000002</v>
      </c>
      <c r="D189" s="10">
        <f>RTD("cqg.rtd", ,"ContractData",A189, "NetLastTradeToday",, "T")</f>
        <v>-6.1000000000000008E-4</v>
      </c>
      <c r="E189" s="7">
        <f>IFERROR(RTD("cqg.rtd", ,"ContractData",A189, "PerCentNetLastTrade",, "T")/100,"")</f>
        <v>-2.911277621343006E-3</v>
      </c>
      <c r="F189" s="7">
        <f>IFERROR(RTD("cqg.rtd", ,"ContractData",A189, "PerCentNetLastTrade",, "T")/100,"")</f>
        <v>-2.911277621343006E-3</v>
      </c>
      <c r="G189" s="10">
        <f>IFERROR(RANK(E189,$E$2:$E$443,0)+COUNTIF($E$2:E189,E189)-1,"")</f>
        <v>396</v>
      </c>
      <c r="H189" s="10" t="s">
        <v>187</v>
      </c>
      <c r="I189" s="10">
        <f>RTD("cqg.rtd", ,"ContractData",A189, "Open",, "T")</f>
        <v>0.20953000000000002</v>
      </c>
      <c r="J189" s="10">
        <f>RTD("cqg.rtd", ,"ContractData",A189, "High",, "T")</f>
        <v>0.20974000000000001</v>
      </c>
      <c r="K189" s="10">
        <f>RTD("cqg.rtd", ,"ContractData",A189, "Low",, "T")</f>
        <v>0.20826000000000003</v>
      </c>
      <c r="L189" s="8">
        <f t="shared" si="5"/>
        <v>188</v>
      </c>
      <c r="M189" s="10" t="str">
        <f t="shared" si="4"/>
        <v>X.US.CQGJPYISK</v>
      </c>
      <c r="N189" s="7">
        <f>IFERROR(RTD("cqg.rtd", ,"ContractData",M189, "PerCentNetLastTrade",, "T")/100,"")</f>
        <v>1.1027790030877812E-4</v>
      </c>
      <c r="O189" s="7">
        <f>IFERROR(RTD("cqg.rtd",,"StudyData",M189,"PCB","BaseType=Index,Index=1","Close","W",,"all",,,,"T")/100,"")</f>
        <v>-6.4636283961437514E-3</v>
      </c>
      <c r="P189" s="7">
        <f>IFERROR(RTD("cqg.rtd",,"StudyData",M189,"PCB","BaseType=Index,Index=1","Close","M",,"all",,,,"T")/100,"")</f>
        <v>1.8874283788338431E-2</v>
      </c>
      <c r="Q189" s="7">
        <f>IFERROR(RTD("cqg.rtd",,"StudyData",M189,"PCB","BaseType=Index,Index=1","Close","A",,"all",,,,"T")/100,"")</f>
        <v>-6.1180124223602521E-2</v>
      </c>
    </row>
    <row r="190" spans="1:17" x14ac:dyDescent="0.3">
      <c r="A190" s="8" t="s">
        <v>188</v>
      </c>
      <c r="B190" s="8" t="str">
        <f>RTD("cqg.rtd", ,"ContractData",A190, "LongDescription",, "T")</f>
        <v>Malaysian Ringgit / Australian Dollar</v>
      </c>
      <c r="C190" s="10">
        <f>RTD("cqg.rtd", ,"ContractData",A190, "LastTrade",, "T")</f>
        <v>0.31923000000000001</v>
      </c>
      <c r="D190" s="10">
        <f>RTD("cqg.rtd", ,"ContractData",A190, "NetLastTradeToday",, "T")</f>
        <v>8.1000000000000006E-4</v>
      </c>
      <c r="E190" s="7">
        <f>IFERROR(RTD("cqg.rtd", ,"ContractData",A190, "PerCentNetLastTrade",, "T")/100,"")</f>
        <v>2.5438100621820235E-3</v>
      </c>
      <c r="F190" s="7">
        <f>IFERROR(RTD("cqg.rtd", ,"ContractData",A190, "PerCentNetLastTrade",, "T")/100,"")</f>
        <v>2.5438100621820235E-3</v>
      </c>
      <c r="G190" s="10">
        <f>IFERROR(RANK(E190,$E$2:$E$443,0)+COUNTIF($E$2:E190,E190)-1,"")</f>
        <v>37</v>
      </c>
      <c r="H190" s="10" t="s">
        <v>188</v>
      </c>
      <c r="I190" s="10">
        <f>RTD("cqg.rtd", ,"ContractData",A190, "Open",, "T")</f>
        <v>0.31842000000000004</v>
      </c>
      <c r="J190" s="10">
        <f>RTD("cqg.rtd", ,"ContractData",A190, "High",, "T")</f>
        <v>0.32014000000000004</v>
      </c>
      <c r="K190" s="10">
        <f>RTD("cqg.rtd", ,"ContractData",A190, "Low",, "T")</f>
        <v>0.31741000000000003</v>
      </c>
      <c r="L190" s="8">
        <f t="shared" si="5"/>
        <v>189</v>
      </c>
      <c r="M190" s="10" t="str">
        <f t="shared" si="4"/>
        <v>X.US.CQGUSDALL</v>
      </c>
      <c r="N190" s="7">
        <f>IFERROR(RTD("cqg.rtd", ,"ContractData",M190, "PerCentNetLastTrade",, "T")/100,"")</f>
        <v>1.0706638115631691E-4</v>
      </c>
      <c r="O190" s="7">
        <f>IFERROR(RTD("cqg.rtd",,"StudyData",M190,"PCB","BaseType=Index,Index=1","Close","W",,"all",,,,"T")/100,"")</f>
        <v>0</v>
      </c>
      <c r="P190" s="7">
        <f>IFERROR(RTD("cqg.rtd",,"StudyData",M190,"PCB","BaseType=Index,Index=1","Close","M",,"all",,,,"T")/100,"")</f>
        <v>-4.6883324453917095E-3</v>
      </c>
      <c r="Q190" s="7">
        <f>IFERROR(RTD("cqg.rtd",,"StudyData",M190,"PCB","BaseType=Index,Index=1","Close","A",,"all",,,,"T")/100,"")</f>
        <v>-1.6032492518170765E-3</v>
      </c>
    </row>
    <row r="191" spans="1:17" x14ac:dyDescent="0.3">
      <c r="A191" s="8" t="s">
        <v>189</v>
      </c>
      <c r="B191" s="8" t="str">
        <f>RTD("cqg.rtd", ,"ContractData",A191, "LongDescription",, "T")</f>
        <v>Malaysian Ringgit / Brazilian Real</v>
      </c>
      <c r="C191" s="10">
        <f>RTD("cqg.rtd", ,"ContractData",A191, "LastTrade",, "T")</f>
        <v>1.0712900000000001</v>
      </c>
      <c r="D191" s="10">
        <f>RTD("cqg.rtd", ,"ContractData",A191, "NetLastTradeToday",, "T")</f>
        <v>4.5000000000000004E-4</v>
      </c>
      <c r="E191" s="7">
        <f>IFERROR(RTD("cqg.rtd", ,"ContractData",A191, "PerCentNetLastTrade",, "T")/100,"")</f>
        <v>4.2023084681184868E-4</v>
      </c>
      <c r="F191" s="7">
        <f>IFERROR(RTD("cqg.rtd", ,"ContractData",A191, "PerCentNetLastTrade",, "T")/100,"")</f>
        <v>4.2023084681184868E-4</v>
      </c>
      <c r="G191" s="10">
        <f>IFERROR(RANK(E191,$E$2:$E$443,0)+COUNTIF($E$2:E191,E191)-1,"")</f>
        <v>154</v>
      </c>
      <c r="H191" s="10" t="s">
        <v>189</v>
      </c>
      <c r="I191" s="10">
        <f>RTD("cqg.rtd", ,"ContractData",A191, "Open",, "T")</f>
        <v>1.07084</v>
      </c>
      <c r="J191" s="10">
        <f>RTD("cqg.rtd", ,"ContractData",A191, "High",, "T")</f>
        <v>1.0715000000000001</v>
      </c>
      <c r="K191" s="10">
        <f>RTD("cqg.rtd", ,"ContractData",A191, "Low",, "T")</f>
        <v>1.0663500000000001</v>
      </c>
      <c r="L191" s="8">
        <f t="shared" si="5"/>
        <v>190</v>
      </c>
      <c r="M191" s="10" t="str">
        <f t="shared" si="4"/>
        <v>X.US.CQGMYREUR</v>
      </c>
      <c r="N191" s="7">
        <f>IFERROR(RTD("cqg.rtd", ,"ContractData",M191, "PerCentNetLastTrade",, "T")/100,"")</f>
        <v>1.0208248264597794E-4</v>
      </c>
      <c r="O191" s="7">
        <f>IFERROR(RTD("cqg.rtd",,"StudyData",M191,"PCB","BaseType=Index,Index=1","Close","W",,"all",,,,"T")/100,"")</f>
        <v>-4.0812162024295726E-4</v>
      </c>
      <c r="P191" s="7">
        <f>IFERROR(RTD("cqg.rtd",,"StudyData",M191,"PCB","BaseType=Index,Index=1","Close","M",,"all",,,,"T")/100,"")</f>
        <v>-3.5598047192840015E-3</v>
      </c>
      <c r="Q191" s="7">
        <f>IFERROR(RTD("cqg.rtd",,"StudyData",M191,"PCB","BaseType=Index,Index=1","Close","A",,"all",,,,"T")/100,"")</f>
        <v>-7.2955719931098615E-3</v>
      </c>
    </row>
    <row r="192" spans="1:17" x14ac:dyDescent="0.3">
      <c r="A192" s="8" t="s">
        <v>190</v>
      </c>
      <c r="B192" s="8" t="str">
        <f>RTD("cqg.rtd", ,"ContractData",A192, "LongDescription",, "T")</f>
        <v>Malaysian Ringgit / British Pound</v>
      </c>
      <c r="C192" s="10">
        <f>RTD("cqg.rtd", ,"ContractData",A192, "LastTrade",, "T")</f>
        <v>0.16817000000000001</v>
      </c>
      <c r="D192" s="10">
        <f>RTD("cqg.rtd", ,"ContractData",A192, "NetLastTradeToday",, "T")</f>
        <v>2.4000000000000003E-4</v>
      </c>
      <c r="E192" s="7">
        <f>IFERROR(RTD("cqg.rtd", ,"ContractData",A192, "PerCentNetLastTrade",, "T")/100,"")</f>
        <v>1.4291669147859225E-3</v>
      </c>
      <c r="F192" s="7">
        <f>IFERROR(RTD("cqg.rtd", ,"ContractData",A192, "PerCentNetLastTrade",, "T")/100,"")</f>
        <v>1.4291669147859225E-3</v>
      </c>
      <c r="G192" s="10">
        <f>IFERROR(RANK(E192,$E$2:$E$443,0)+COUNTIF($E$2:E192,E192)-1,"")</f>
        <v>82</v>
      </c>
      <c r="H192" s="10" t="s">
        <v>190</v>
      </c>
      <c r="I192" s="10">
        <f>RTD("cqg.rtd", ,"ContractData",A192, "Open",, "T")</f>
        <v>0.16793000000000002</v>
      </c>
      <c r="J192" s="10">
        <f>RTD("cqg.rtd", ,"ContractData",A192, "High",, "T")</f>
        <v>0.16842000000000001</v>
      </c>
      <c r="K192" s="10">
        <f>RTD("cqg.rtd", ,"ContractData",A192, "Low",, "T")</f>
        <v>0.16777</v>
      </c>
      <c r="L192" s="8">
        <f t="shared" si="5"/>
        <v>191</v>
      </c>
      <c r="M192" s="10" t="str">
        <f t="shared" si="4"/>
        <v>X.US.CQGUSDBDT</v>
      </c>
      <c r="N192" s="7">
        <f>IFERROR(RTD("cqg.rtd", ,"ContractData",M192, "PerCentNetLastTrade",, "T")/100,"")</f>
        <v>9.0830646260048144E-5</v>
      </c>
      <c r="O192" s="7">
        <f>IFERROR(RTD("cqg.rtd",,"StudyData",M192,"PCB","BaseType=Index,Index=1","Close","W",,"all",,,,"T")/100,"")</f>
        <v>0</v>
      </c>
      <c r="P192" s="7">
        <f>IFERROR(RTD("cqg.rtd",,"StudyData",M192,"PCB","BaseType=Index,Index=1","Close","M",,"all",,,,"T")/100,"")</f>
        <v>9.0830646260094616E-5</v>
      </c>
      <c r="Q192" s="7">
        <f>IFERROR(RTD("cqg.rtd",,"StudyData",M192,"PCB","BaseType=Index,Index=1","Close","A",,"all",,,,"T")/100,"")</f>
        <v>4.3785632839224995E-3</v>
      </c>
    </row>
    <row r="193" spans="1:17" x14ac:dyDescent="0.3">
      <c r="A193" s="8" t="s">
        <v>191</v>
      </c>
      <c r="B193" s="8" t="str">
        <f>RTD("cqg.rtd", ,"ContractData",A193, "LongDescription",, "T")</f>
        <v>Malaysian Ringgit / Canadian Dollar</v>
      </c>
      <c r="C193" s="10">
        <f>RTD("cqg.rtd", ,"ContractData",A193, "LastTrade",, "T")</f>
        <v>0.28870000000000001</v>
      </c>
      <c r="D193" s="10">
        <f>RTD("cqg.rtd", ,"ContractData",A193, "NetLastTradeToday",, "T")</f>
        <v>3.0000000000000003E-4</v>
      </c>
      <c r="E193" s="7">
        <f>IFERROR(RTD("cqg.rtd", ,"ContractData",A193, "PerCentNetLastTrade",, "T")/100,"")</f>
        <v>1.0402219140083217E-3</v>
      </c>
      <c r="F193" s="7">
        <f>IFERROR(RTD("cqg.rtd", ,"ContractData",A193, "PerCentNetLastTrade",, "T")/100,"")</f>
        <v>1.0402219140083217E-3</v>
      </c>
      <c r="G193" s="10">
        <f>IFERROR(RANK(E193,$E$2:$E$443,0)+COUNTIF($E$2:E193,E193)-1,"")</f>
        <v>106</v>
      </c>
      <c r="H193" s="10" t="s">
        <v>191</v>
      </c>
      <c r="I193" s="10">
        <f>RTD("cqg.rtd", ,"ContractData",A193, "Open",, "T")</f>
        <v>0.28839999999999999</v>
      </c>
      <c r="J193" s="10">
        <f>RTD("cqg.rtd", ,"ContractData",A193, "High",, "T")</f>
        <v>0.28889999999999999</v>
      </c>
      <c r="K193" s="10">
        <f>RTD("cqg.rtd", ,"ContractData",A193, "Low",, "T")</f>
        <v>0.28810000000000002</v>
      </c>
      <c r="L193" s="8">
        <f t="shared" si="5"/>
        <v>192</v>
      </c>
      <c r="M193" s="10" t="str">
        <f t="shared" si="4"/>
        <v>X.US.CQGEURDKK</v>
      </c>
      <c r="N193" s="7">
        <f>IFERROR(RTD("cqg.rtd", ,"ContractData",M193, "PerCentNetLastTrade",, "T")/100,"")</f>
        <v>7.6417852819215471E-5</v>
      </c>
      <c r="O193" s="7">
        <f>IFERROR(RTD("cqg.rtd",,"StudyData",M193,"PCB","BaseType=Index,Index=1","Close","W",,"all",,,,"T")/100,"")</f>
        <v>1.0859728506792981E-4</v>
      </c>
      <c r="P193" s="7">
        <f>IFERROR(RTD("cqg.rtd",,"StudyData",M193,"PCB","BaseType=Index,Index=1","Close","M",,"all",,,,"T")/100,"")</f>
        <v>1.7028031894708871E-4</v>
      </c>
      <c r="Q193" s="7">
        <f>IFERROR(RTD("cqg.rtd",,"StudyData",M193,"PCB","BaseType=Index,Index=1","Close","A",,"all",,,,"T")/100,"")</f>
        <v>6.7207276093129737E-4</v>
      </c>
    </row>
    <row r="194" spans="1:17" x14ac:dyDescent="0.3">
      <c r="A194" s="8" t="s">
        <v>192</v>
      </c>
      <c r="B194" s="8" t="str">
        <f>RTD("cqg.rtd", ,"ContractData",A194, "LongDescription",, "T")</f>
        <v>Malaysian Ringgit / Chinese Yuan (Offshore)</v>
      </c>
      <c r="C194" s="10">
        <f>RTD("cqg.rtd", ,"ContractData",A194, "LastTrade",, "T")</f>
        <v>1.5247000000000002</v>
      </c>
      <c r="D194" s="10">
        <f>RTD("cqg.rtd", ,"ContractData",A194, "NetLastTradeToday",, "T")</f>
        <v>2.6000000000000003E-3</v>
      </c>
      <c r="E194" s="7">
        <f>IFERROR(RTD("cqg.rtd", ,"ContractData",A194, "PerCentNetLastTrade",, "T")/100,"")</f>
        <v>1.7081663491229223E-3</v>
      </c>
      <c r="F194" s="7">
        <f>IFERROR(RTD("cqg.rtd", ,"ContractData",A194, "PerCentNetLastTrade",, "T")/100,"")</f>
        <v>1.7081663491229223E-3</v>
      </c>
      <c r="G194" s="10">
        <f>IFERROR(RANK(E194,$E$2:$E$443,0)+COUNTIF($E$2:E194,E194)-1,"")</f>
        <v>72</v>
      </c>
      <c r="H194" s="10" t="s">
        <v>192</v>
      </c>
      <c r="I194" s="10">
        <f>RTD("cqg.rtd", ,"ContractData",A194, "Open",, "T")</f>
        <v>1.5221</v>
      </c>
      <c r="J194" s="10">
        <f>RTD("cqg.rtd", ,"ContractData",A194, "High",, "T")</f>
        <v>1.5248000000000002</v>
      </c>
      <c r="K194" s="10">
        <f>RTD("cqg.rtd", ,"ContractData",A194, "Low",, "T")</f>
        <v>1.5214000000000001</v>
      </c>
      <c r="L194" s="8">
        <f t="shared" si="5"/>
        <v>193</v>
      </c>
      <c r="M194" s="10" t="str">
        <f t="shared" si="4"/>
        <v>X.US.CQGEURTND</v>
      </c>
      <c r="N194" s="7">
        <f>IFERROR(RTD("cqg.rtd", ,"ContractData",M194, "PerCentNetLastTrade",, "T")/100,"")</f>
        <v>7.112017234788432E-5</v>
      </c>
      <c r="O194" s="7">
        <f>IFERROR(RTD("cqg.rtd",,"StudyData",M194,"PCB","BaseType=Index,Index=1","Close","W",,"all",,,,"T")/100,"")</f>
        <v>-3.3165585757995459E-3</v>
      </c>
      <c r="P194" s="7">
        <f>IFERROR(RTD("cqg.rtd",,"StudyData",M194,"PCB","BaseType=Index,Index=1","Close","M",,"all",,,,"T")/100,"")</f>
        <v>5.4910349841197801E-3</v>
      </c>
      <c r="Q194" s="7">
        <f>IFERROR(RTD("cqg.rtd",,"StudyData",M194,"PCB","BaseType=Index,Index=1","Close","A",,"all",,,,"T")/100,"")</f>
        <v>-3.3636524717972982E-3</v>
      </c>
    </row>
    <row r="195" spans="1:17" x14ac:dyDescent="0.3">
      <c r="A195" s="8" t="s">
        <v>193</v>
      </c>
      <c r="B195" s="8" t="str">
        <f>RTD("cqg.rtd", ,"ContractData",A195, "LongDescription",, "T")</f>
        <v>Malaysian Ringgit / Chinese Yuan (Renminbi)</v>
      </c>
      <c r="C195" s="10">
        <f>RTD("cqg.rtd", ,"ContractData",A195, "LastTrade",, "T")</f>
        <v>1.5232000000000001</v>
      </c>
      <c r="D195" s="10">
        <f>RTD("cqg.rtd", ,"ContractData",A195, "NetLastTradeToday",, "T")</f>
        <v>2.6000000000000003E-3</v>
      </c>
      <c r="E195" s="7">
        <f>IFERROR(RTD("cqg.rtd", ,"ContractData",A195, "PerCentNetLastTrade",, "T")/100,"")</f>
        <v>1.7098513744574508E-3</v>
      </c>
      <c r="F195" s="7">
        <f>IFERROR(RTD("cqg.rtd", ,"ContractData",A195, "PerCentNetLastTrade",, "T")/100,"")</f>
        <v>1.7098513744574508E-3</v>
      </c>
      <c r="G195" s="10">
        <f>IFERROR(RANK(E195,$E$2:$E$443,0)+COUNTIF($E$2:E195,E195)-1,"")</f>
        <v>70</v>
      </c>
      <c r="H195" s="10" t="s">
        <v>193</v>
      </c>
      <c r="I195" s="10">
        <f>RTD("cqg.rtd", ,"ContractData",A195, "Open",, "T")</f>
        <v>1.5206000000000002</v>
      </c>
      <c r="J195" s="10">
        <f>RTD("cqg.rtd", ,"ContractData",A195, "High",, "T")</f>
        <v>1.5234000000000001</v>
      </c>
      <c r="K195" s="10">
        <f>RTD("cqg.rtd", ,"ContractData",A195, "Low",, "T")</f>
        <v>1.5206000000000002</v>
      </c>
      <c r="L195" s="8">
        <f t="shared" si="5"/>
        <v>194</v>
      </c>
      <c r="M195" s="10" t="str">
        <f t="shared" ref="M195:M258" si="6">IFERROR(VLOOKUP(L195,$G$2:$H$443,2,FALSE),"")</f>
        <v>X.US.CQGFJDUSD</v>
      </c>
      <c r="N195" s="7">
        <f>IFERROR(RTD("cqg.rtd", ,"ContractData",M195, "PerCentNetLastTrade",, "T")/100,"")</f>
        <v>2.2450720668133446E-5</v>
      </c>
      <c r="O195" s="7">
        <f>IFERROR(RTD("cqg.rtd",,"StudyData",M195,"PCB","BaseType=Index,Index=1","Close","W",,"all",,,,"T")/100,"")</f>
        <v>1.8218808576784238E-2</v>
      </c>
      <c r="P195" s="7">
        <f>IFERROR(RTD("cqg.rtd",,"StudyData",M195,"PCB","BaseType=Index,Index=1","Close","M",,"all",,,,"T")/100,"")</f>
        <v>1.8614649317386715E-2</v>
      </c>
      <c r="Q195" s="7">
        <f>IFERROR(RTD("cqg.rtd",,"StudyData",M195,"PCB","BaseType=Index,Index=1","Close","A",,"all",,,,"T")/100,"")</f>
        <v>-2.2794085384581653E-2</v>
      </c>
    </row>
    <row r="196" spans="1:17" x14ac:dyDescent="0.3">
      <c r="A196" s="8" t="s">
        <v>194</v>
      </c>
      <c r="B196" s="8" t="str">
        <f>RTD("cqg.rtd", ,"ContractData",A196, "LongDescription",, "T")</f>
        <v>Malaysian Ringgit / Danish Krone</v>
      </c>
      <c r="C196" s="10">
        <f>RTD("cqg.rtd", ,"ContractData",A196, "LastTrade",, "T")</f>
        <v>1.4615200000000002</v>
      </c>
      <c r="D196" s="10">
        <f>RTD("cqg.rtd", ,"ContractData",A196, "NetLastTradeToday",, "T")</f>
        <v>3.4000000000000002E-4</v>
      </c>
      <c r="E196" s="7">
        <f>IFERROR(RTD("cqg.rtd", ,"ContractData",A196, "PerCentNetLastTrade",, "T")/100,"")</f>
        <v>2.3268864890020393E-4</v>
      </c>
      <c r="F196" s="7">
        <f>IFERROR(RTD("cqg.rtd", ,"ContractData",A196, "PerCentNetLastTrade",, "T")/100,"")</f>
        <v>2.3268864890020393E-4</v>
      </c>
      <c r="G196" s="10">
        <f>IFERROR(RANK(E196,$E$2:$E$443,0)+COUNTIF($E$2:E196,E196)-1,"")</f>
        <v>176</v>
      </c>
      <c r="H196" s="10" t="s">
        <v>194</v>
      </c>
      <c r="I196" s="10">
        <f>RTD("cqg.rtd", ,"ContractData",A196, "Open",, "T")</f>
        <v>1.4611800000000001</v>
      </c>
      <c r="J196" s="10">
        <f>RTD("cqg.rtd", ,"ContractData",A196, "High",, "T")</f>
        <v>1.4631400000000001</v>
      </c>
      <c r="K196" s="10">
        <f>RTD("cqg.rtd", ,"ContractData",A196, "Low",, "T")</f>
        <v>1.4596300000000002</v>
      </c>
      <c r="L196" s="8">
        <f t="shared" ref="L196:L259" si="7">L195+1</f>
        <v>195</v>
      </c>
      <c r="M196" s="10" t="str">
        <f t="shared" si="6"/>
        <v>X.US.CQGUSDHNL</v>
      </c>
      <c r="N196" s="7">
        <f>IFERROR(RTD("cqg.rtd", ,"ContractData",M196, "PerCentNetLastTrade",, "T")/100,"")</f>
        <v>8.093692585368222E-6</v>
      </c>
      <c r="O196" s="7">
        <f>IFERROR(RTD("cqg.rtd",,"StudyData",M196,"PCB","BaseType=Index,Index=1","Close","W",,"all",,,,"T")/100,"")</f>
        <v>2.6716104953823162E-4</v>
      </c>
      <c r="P196" s="7">
        <f>IFERROR(RTD("cqg.rtd",,"StudyData",M196,"PCB","BaseType=Index,Index=1","Close","M",,"all",,,,"T")/100,"")</f>
        <v>4.3724696356274074E-4</v>
      </c>
      <c r="Q196" s="7">
        <f>IFERROR(RTD("cqg.rtd",,"StudyData",M196,"PCB","BaseType=Index,Index=1","Close","A",,"all",,,,"T")/100,"")</f>
        <v>1.5523355963118093E-3</v>
      </c>
    </row>
    <row r="197" spans="1:17" x14ac:dyDescent="0.3">
      <c r="A197" s="8" t="s">
        <v>195</v>
      </c>
      <c r="B197" s="8" t="str">
        <f>RTD("cqg.rtd", ,"ContractData",A197, "LongDescription",, "T")</f>
        <v>Malaysian Ringgit / Euro</v>
      </c>
      <c r="C197" s="10">
        <f>RTD("cqg.rtd", ,"ContractData",A197, "LastTrade",, "T")</f>
        <v>0.19594</v>
      </c>
      <c r="D197" s="10">
        <f>RTD("cqg.rtd", ,"ContractData",A197, "NetLastTradeToday",, "T")</f>
        <v>2.0000000000000002E-5</v>
      </c>
      <c r="E197" s="7">
        <f>IFERROR(RTD("cqg.rtd", ,"ContractData",A197, "PerCentNetLastTrade",, "T")/100,"")</f>
        <v>1.0208248264597794E-4</v>
      </c>
      <c r="F197" s="7">
        <f>IFERROR(RTD("cqg.rtd", ,"ContractData",A197, "PerCentNetLastTrade",, "T")/100,"")</f>
        <v>1.0208248264597794E-4</v>
      </c>
      <c r="G197" s="10">
        <f>IFERROR(RANK(E197,$E$2:$E$443,0)+COUNTIF($E$2:E197,E197)-1,"")</f>
        <v>190</v>
      </c>
      <c r="H197" s="10" t="s">
        <v>195</v>
      </c>
      <c r="I197" s="10">
        <f>RTD("cqg.rtd", ,"ContractData",A197, "Open",, "T")</f>
        <v>0.19589000000000001</v>
      </c>
      <c r="J197" s="10">
        <f>RTD("cqg.rtd", ,"ContractData",A197, "High",, "T")</f>
        <v>0.19621000000000002</v>
      </c>
      <c r="K197" s="10">
        <f>RTD("cqg.rtd", ,"ContractData",A197, "Low",, "T")</f>
        <v>0.19570000000000001</v>
      </c>
      <c r="L197" s="8">
        <f t="shared" si="7"/>
        <v>196</v>
      </c>
      <c r="M197" s="10" t="str">
        <f t="shared" si="6"/>
        <v>X.US.CQGUSDARS</v>
      </c>
      <c r="N197" s="7">
        <f>IFERROR(RTD("cqg.rtd", ,"ContractData",M197, "PerCentNetLastTrade",, "T")/100,"")</f>
        <v>6.8162531283761755E-6</v>
      </c>
      <c r="O197" s="7">
        <f>IFERROR(RTD("cqg.rtd",,"StudyData",M197,"PCB","BaseType=Index,Index=1","Close","W",,"all",,,,"T")/100,"")</f>
        <v>1.6967012758829282E-3</v>
      </c>
      <c r="P197" s="7">
        <f>IFERROR(RTD("cqg.rtd",,"StudyData",M197,"PCB","BaseType=Index,Index=1","Close","M",,"all",,,,"T")/100,"")</f>
        <v>3.9965737136313717E-3</v>
      </c>
      <c r="Q197" s="7">
        <f>IFERROR(RTD("cqg.rtd",,"StudyData",M197,"PCB","BaseType=Index,Index=1","Close","A",,"all",,,,"T")/100,"")</f>
        <v>8.8818108726575473E-2</v>
      </c>
    </row>
    <row r="198" spans="1:17" x14ac:dyDescent="0.3">
      <c r="A198" s="8" t="s">
        <v>196</v>
      </c>
      <c r="B198" s="8" t="str">
        <f>RTD("cqg.rtd", ,"ContractData",A198, "LongDescription",, "T")</f>
        <v>Malaysian Ringgit / Hong Kong Dollar</v>
      </c>
      <c r="C198" s="10">
        <f>RTD("cqg.rtd", ,"ContractData",A198, "LastTrade",, "T")</f>
        <v>1.6502200000000002</v>
      </c>
      <c r="D198" s="10">
        <f>RTD("cqg.rtd", ,"ContractData",A198, "NetLastTradeToday",, "T")</f>
        <v>9.7000000000000005E-4</v>
      </c>
      <c r="E198" s="7">
        <f>IFERROR(RTD("cqg.rtd", ,"ContractData",A198, "PerCentNetLastTrade",, "T")/100,"")</f>
        <v>5.8814612702743675E-4</v>
      </c>
      <c r="F198" s="7">
        <f>IFERROR(RTD("cqg.rtd", ,"ContractData",A198, "PerCentNetLastTrade",, "T")/100,"")</f>
        <v>5.8814612702743675E-4</v>
      </c>
      <c r="G198" s="10">
        <f>IFERROR(RANK(E198,$E$2:$E$443,0)+COUNTIF($E$2:E198,E198)-1,"")</f>
        <v>143</v>
      </c>
      <c r="H198" s="10" t="s">
        <v>196</v>
      </c>
      <c r="I198" s="10">
        <f>RTD("cqg.rtd", ,"ContractData",A198, "Open",, "T")</f>
        <v>1.6492500000000001</v>
      </c>
      <c r="J198" s="10">
        <f>RTD("cqg.rtd", ,"ContractData",A198, "High",, "T")</f>
        <v>1.6508600000000002</v>
      </c>
      <c r="K198" s="10">
        <f>RTD("cqg.rtd", ,"ContractData",A198, "Low",, "T")</f>
        <v>1.6483000000000001</v>
      </c>
      <c r="L198" s="8">
        <f t="shared" si="7"/>
        <v>197</v>
      </c>
      <c r="M198" s="10" t="str">
        <f t="shared" si="6"/>
        <v>X.US.CQGARSBRL</v>
      </c>
      <c r="N198" s="7">
        <f>IFERROR(RTD("cqg.rtd", ,"ContractData",M198, "PerCentNetLastTrade",, "T")/100,"")</f>
        <v>0</v>
      </c>
      <c r="O198" s="7">
        <f>IFERROR(RTD("cqg.rtd",,"StudyData",M198,"PCB","BaseType=Index,Index=1","Close","W",,"all",,,,"T")/100,"")</f>
        <v>-1.7331022530330084E-3</v>
      </c>
      <c r="P198" s="7">
        <f>IFERROR(RTD("cqg.rtd",,"StudyData",M198,"PCB","BaseType=Index,Index=1","Close","M",,"all",,,,"T")/100,"")</f>
        <v>-2.7027027027027094E-2</v>
      </c>
      <c r="Q198" s="7">
        <f>IFERROR(RTD("cqg.rtd",,"StudyData",M198,"PCB","BaseType=Index,Index=1","Close","A",,"all",,,,"T")/100,"")</f>
        <v>-3.9999999999999966E-2</v>
      </c>
    </row>
    <row r="199" spans="1:17" x14ac:dyDescent="0.3">
      <c r="A199" s="8" t="s">
        <v>197</v>
      </c>
      <c r="B199" s="8" t="str">
        <f>RTD("cqg.rtd", ,"ContractData",A199, "LongDescription",, "T")</f>
        <v>Malaysian Ringgit / Indian Rupee</v>
      </c>
      <c r="C199" s="10">
        <f>RTD("cqg.rtd", ,"ContractData",A199, "LastTrade",, "T")</f>
        <v>17.618200000000002</v>
      </c>
      <c r="D199" s="10">
        <f>RTD("cqg.rtd", ,"ContractData",A199, "NetLastTradeToday",, "T")</f>
        <v>7.4000000000000003E-3</v>
      </c>
      <c r="E199" s="7">
        <f>IFERROR(RTD("cqg.rtd", ,"ContractData",A199, "PerCentNetLastTrade",, "T")/100,"")</f>
        <v>4.2019669748109113E-4</v>
      </c>
      <c r="F199" s="7">
        <f>IFERROR(RTD("cqg.rtd", ,"ContractData",A199, "PerCentNetLastTrade",, "T")/100,"")</f>
        <v>4.2019669748109113E-4</v>
      </c>
      <c r="G199" s="10">
        <f>IFERROR(RANK(E199,$E$2:$E$443,0)+COUNTIF($E$2:E199,E199)-1,"")</f>
        <v>155</v>
      </c>
      <c r="H199" s="10" t="s">
        <v>197</v>
      </c>
      <c r="I199" s="10">
        <f>RTD("cqg.rtd", ,"ContractData",A199, "Open",, "T")</f>
        <v>17.611599999999999</v>
      </c>
      <c r="J199" s="10">
        <f>RTD("cqg.rtd", ,"ContractData",A199, "High",, "T")</f>
        <v>17.630000000000003</v>
      </c>
      <c r="K199" s="10">
        <f>RTD("cqg.rtd", ,"ContractData",A199, "Low",, "T")</f>
        <v>17.593900000000001</v>
      </c>
      <c r="L199" s="8">
        <f t="shared" si="7"/>
        <v>198</v>
      </c>
      <c r="M199" s="10" t="str">
        <f t="shared" si="6"/>
        <v>X.US.CQGCLPBRL</v>
      </c>
      <c r="N199" s="7">
        <f>IFERROR(RTD("cqg.rtd", ,"ContractData",M199, "PerCentNetLastTrade",, "T")/100,"")</f>
        <v>0</v>
      </c>
      <c r="O199" s="7">
        <f>IFERROR(RTD("cqg.rtd",,"StudyData",M199,"PCB","BaseType=Index,Index=1","Close","W",,"all",,,,"T")/100,"")</f>
        <v>7.3937153419593527E-3</v>
      </c>
      <c r="P199" s="7">
        <f>IFERROR(RTD("cqg.rtd",,"StudyData",M199,"PCB","BaseType=Index,Index=1","Close","M",,"all",,,,"T")/100,"")</f>
        <v>7.3937153419593527E-3</v>
      </c>
      <c r="Q199" s="7">
        <f>IFERROR(RTD("cqg.rtd",,"StudyData",M199,"PCB","BaseType=Index,Index=1","Close","A",,"all",,,,"T")/100,"")</f>
        <v>-1.2681159420289807E-2</v>
      </c>
    </row>
    <row r="200" spans="1:17" x14ac:dyDescent="0.3">
      <c r="A200" s="8" t="s">
        <v>198</v>
      </c>
      <c r="B200" s="8" t="str">
        <f>RTD("cqg.rtd", ,"ContractData",A200, "LongDescription",, "T")</f>
        <v>Malaysian Ringgit / Indonesian Rupiah</v>
      </c>
      <c r="C200" s="10">
        <f>RTD("cqg.rtd", ,"ContractData",A200, "LastTrade",, "T")</f>
        <v>3391.2000000000003</v>
      </c>
      <c r="D200" s="10">
        <f>RTD("cqg.rtd", ,"ContractData",A200, "NetLastTradeToday",, "T")</f>
        <v>9.9</v>
      </c>
      <c r="E200" s="7">
        <f>IFERROR(RTD("cqg.rtd", ,"ContractData",A200, "PerCentNetLastTrade",, "T")/100,"")</f>
        <v>2.9278679797710939E-3</v>
      </c>
      <c r="F200" s="7">
        <f>IFERROR(RTD("cqg.rtd", ,"ContractData",A200, "PerCentNetLastTrade",, "T")/100,"")</f>
        <v>2.9278679797710939E-3</v>
      </c>
      <c r="G200" s="10">
        <f>IFERROR(RANK(E200,$E$2:$E$443,0)+COUNTIF($E$2:E200,E200)-1,"")</f>
        <v>29</v>
      </c>
      <c r="H200" s="10" t="s">
        <v>198</v>
      </c>
      <c r="I200" s="10">
        <f>RTD("cqg.rtd", ,"ContractData",A200, "Open",, "T")</f>
        <v>3381.3</v>
      </c>
      <c r="J200" s="10">
        <f>RTD("cqg.rtd", ,"ContractData",A200, "High",, "T")</f>
        <v>3391.5</v>
      </c>
      <c r="K200" s="10">
        <f>RTD("cqg.rtd", ,"ContractData",A200, "Low",, "T")</f>
        <v>3381.3</v>
      </c>
      <c r="L200" s="8">
        <f t="shared" si="7"/>
        <v>199</v>
      </c>
      <c r="M200" s="10" t="str">
        <f t="shared" si="6"/>
        <v>X.US.CQGCOPBRL</v>
      </c>
      <c r="N200" s="7">
        <f>IFERROR(RTD("cqg.rtd", ,"ContractData",M200, "PerCentNetLastTrade",, "T")/100,"")</f>
        <v>0</v>
      </c>
      <c r="O200" s="7">
        <f>IFERROR(RTD("cqg.rtd",,"StudyData",M200,"PCB","BaseType=Index,Index=1","Close","W",,"all",,,,"T")/100,"")</f>
        <v>7.7519379844961447E-3</v>
      </c>
      <c r="P200" s="7">
        <f>IFERROR(RTD("cqg.rtd",,"StudyData",M200,"PCB","BaseType=Index,Index=1","Close","M",,"all",,,,"T")/100,"")</f>
        <v>-1.5151515151515188E-2</v>
      </c>
      <c r="Q200" s="7">
        <f>IFERROR(RTD("cqg.rtd",,"StudyData",M200,"PCB","BaseType=Index,Index=1","Close","A",,"all",,,,"T")/100,"")</f>
        <v>4.0000000000000105E-2</v>
      </c>
    </row>
    <row r="201" spans="1:17" x14ac:dyDescent="0.3">
      <c r="A201" s="8" t="s">
        <v>199</v>
      </c>
      <c r="B201" s="8" t="str">
        <f>RTD("cqg.rtd", ,"ContractData",A201, "LongDescription",, "T")</f>
        <v>Malaysian Ringgit / InvestDigital</v>
      </c>
      <c r="C201" s="10" t="str">
        <f>RTD("cqg.rtd", ,"ContractData",A201, "LastTrade",, "T")</f>
        <v/>
      </c>
      <c r="D201" s="10" t="str">
        <f>RTD("cqg.rtd", ,"ContractData",A201, "NetLastTradeToday",, "T")</f>
        <v/>
      </c>
      <c r="E201" s="7" t="str">
        <f>IFERROR(RTD("cqg.rtd", ,"ContractData",A201, "PerCentNetLastTrade",, "T")/100,"")</f>
        <v/>
      </c>
      <c r="F201" s="7" t="str">
        <f>IFERROR(RTD("cqg.rtd", ,"ContractData",A201, "PerCentNetLastTrade",, "T")/100,"")</f>
        <v/>
      </c>
      <c r="G201" s="10" t="str">
        <f>IFERROR(RANK(E201,$E$2:$E$443,0)+COUNTIF($E$2:E201,E201)-1,"")</f>
        <v/>
      </c>
      <c r="H201" s="10" t="s">
        <v>199</v>
      </c>
      <c r="I201" s="10" t="str">
        <f>RTD("cqg.rtd", ,"ContractData",A201, "Open",, "T")</f>
        <v/>
      </c>
      <c r="J201" s="10" t="str">
        <f>RTD("cqg.rtd", ,"ContractData",A201, "High",, "T")</f>
        <v/>
      </c>
      <c r="K201" s="10" t="str">
        <f>RTD("cqg.rtd", ,"ContractData",A201, "Low",, "T")</f>
        <v/>
      </c>
      <c r="L201" s="8">
        <f t="shared" si="7"/>
        <v>200</v>
      </c>
      <c r="M201" s="10" t="str">
        <f t="shared" si="6"/>
        <v>X.US.CQGEURISK</v>
      </c>
      <c r="N201" s="7">
        <f>IFERROR(RTD("cqg.rtd", ,"ContractData",M201, "PerCentNetLastTrade",, "T")/100,"")</f>
        <v>0</v>
      </c>
      <c r="O201" s="7">
        <f>IFERROR(RTD("cqg.rtd",,"StudyData",M201,"PCB","BaseType=Index,Index=1","Close","W",,"all",,,,"T")/100,"")</f>
        <v>1.6636941996969203E-4</v>
      </c>
      <c r="P201" s="7">
        <f>IFERROR(RTD("cqg.rtd",,"StudyData",M201,"PCB","BaseType=Index,Index=1","Close","M",,"all",,,,"T")/100,"")</f>
        <v>3.7668053616867329E-3</v>
      </c>
      <c r="Q201" s="7">
        <f>IFERROR(RTD("cqg.rtd",,"StudyData",M201,"PCB","BaseType=Index,Index=1","Close","A",,"all",,,,"T")/100,"")</f>
        <v>-1.9523597654510863E-3</v>
      </c>
    </row>
    <row r="202" spans="1:17" x14ac:dyDescent="0.3">
      <c r="A202" s="8" t="s">
        <v>200</v>
      </c>
      <c r="B202" s="8" t="str">
        <f>RTD("cqg.rtd", ,"ContractData",A202, "LongDescription",, "T")</f>
        <v>Malaysian Ringgit / Japanese Yen</v>
      </c>
      <c r="C202" s="10">
        <f>RTD("cqg.rtd", ,"ContractData",A202, "LastTrade",, "T")</f>
        <v>32.585000000000001</v>
      </c>
      <c r="D202" s="10">
        <f>RTD("cqg.rtd", ,"ContractData",A202, "NetLastTradeToday",, "T")</f>
        <v>0.113</v>
      </c>
      <c r="E202" s="7">
        <f>IFERROR(RTD("cqg.rtd", ,"ContractData",A202, "PerCentNetLastTrade",, "T")/100,"")</f>
        <v>3.479921162847992E-3</v>
      </c>
      <c r="F202" s="7">
        <f>IFERROR(RTD("cqg.rtd", ,"ContractData",A202, "PerCentNetLastTrade",, "T")/100,"")</f>
        <v>3.479921162847992E-3</v>
      </c>
      <c r="G202" s="10">
        <f>IFERROR(RANK(E202,$E$2:$E$443,0)+COUNTIF($E$2:E202,E202)-1,"")</f>
        <v>15</v>
      </c>
      <c r="H202" s="10" t="s">
        <v>200</v>
      </c>
      <c r="I202" s="10">
        <f>RTD("cqg.rtd", ,"ContractData",A202, "Open",, "T")</f>
        <v>32.472000000000001</v>
      </c>
      <c r="J202" s="10">
        <f>RTD("cqg.rtd", ,"ContractData",A202, "High",, "T")</f>
        <v>32.631</v>
      </c>
      <c r="K202" s="10">
        <f>RTD("cqg.rtd", ,"ContractData",A202, "Low",, "T")</f>
        <v>32.454900000000002</v>
      </c>
      <c r="L202" s="8">
        <f t="shared" si="7"/>
        <v>201</v>
      </c>
      <c r="M202" s="10" t="str">
        <f t="shared" si="6"/>
        <v>X.US.CQGJPYTHB</v>
      </c>
      <c r="N202" s="7">
        <f>IFERROR(RTD("cqg.rtd", ,"ContractData",M202, "PerCentNetLastTrade",, "T")/100,"")</f>
        <v>0</v>
      </c>
      <c r="O202" s="7">
        <f>IFERROR(RTD("cqg.rtd",,"StudyData",M202,"PCB","BaseType=Index,Index=1","Close","W",,"all",,,,"T")/100,"")</f>
        <v>-8.3333333333333402E-3</v>
      </c>
      <c r="P202" s="7">
        <f>IFERROR(RTD("cqg.rtd",,"StudyData",M202,"PCB","BaseType=Index,Index=1","Close","M",,"all",,,,"T")/100,"")</f>
        <v>1.2765957446808522E-2</v>
      </c>
      <c r="Q202" s="7">
        <f>IFERROR(RTD("cqg.rtd",,"StudyData",M202,"PCB","BaseType=Index,Index=1","Close","A",,"all",,,,"T")/100,"")</f>
        <v>-2.0576131687242816E-2</v>
      </c>
    </row>
    <row r="203" spans="1:17" x14ac:dyDescent="0.3">
      <c r="A203" s="8" t="s">
        <v>201</v>
      </c>
      <c r="B203" s="8" t="str">
        <f>RTD("cqg.rtd", ,"ContractData",A203, "LongDescription",, "T")</f>
        <v>Malaysian Ringgit / New Zealand Dollar</v>
      </c>
      <c r="C203" s="10">
        <f>RTD("cqg.rtd", ,"ContractData",A203, "LastTrade",, "T")</f>
        <v>0.35098000000000001</v>
      </c>
      <c r="D203" s="10">
        <f>RTD("cqg.rtd", ,"ContractData",A203, "NetLastTradeToday",, "T")</f>
        <v>-1.1E-4</v>
      </c>
      <c r="E203" s="7">
        <f>IFERROR(RTD("cqg.rtd", ,"ContractData",A203, "PerCentNetLastTrade",, "T")/100,"")</f>
        <v>-3.1330997749864703E-4</v>
      </c>
      <c r="F203" s="7">
        <f>IFERROR(RTD("cqg.rtd", ,"ContractData",A203, "PerCentNetLastTrade",, "T")/100,"")</f>
        <v>-3.1330997749864703E-4</v>
      </c>
      <c r="G203" s="10">
        <f>IFERROR(RANK(E203,$E$2:$E$443,0)+COUNTIF($E$2:E203,E203)-1,"")</f>
        <v>270</v>
      </c>
      <c r="H203" s="10" t="s">
        <v>201</v>
      </c>
      <c r="I203" s="10">
        <f>RTD("cqg.rtd", ,"ContractData",A203, "Open",, "T")</f>
        <v>0.35109000000000001</v>
      </c>
      <c r="J203" s="10">
        <f>RTD("cqg.rtd", ,"ContractData",A203, "High",, "T")</f>
        <v>0.35162000000000004</v>
      </c>
      <c r="K203" s="10">
        <f>RTD("cqg.rtd", ,"ContractData",A203, "Low",, "T")</f>
        <v>0.35008</v>
      </c>
      <c r="L203" s="8">
        <f t="shared" si="7"/>
        <v>202</v>
      </c>
      <c r="M203" s="10" t="str">
        <f t="shared" si="6"/>
        <v>X.US.CQGMYRUSD</v>
      </c>
      <c r="N203" s="7">
        <f>IFERROR(RTD("cqg.rtd", ,"ContractData",M203, "PerCentNetLastTrade",, "T")/100,"")</f>
        <v>0</v>
      </c>
      <c r="O203" s="7">
        <f>IFERROR(RTD("cqg.rtd",,"StudyData",M203,"PCB","BaseType=Index,Index=1","Close","W",,"all",,,,"T")/100,"")</f>
        <v>0</v>
      </c>
      <c r="P203" s="7">
        <f>IFERROR(RTD("cqg.rtd",,"StudyData",M203,"PCB","BaseType=Index,Index=1","Close","M",,"all",,,,"T")/100,"")</f>
        <v>7.1599045346062117E-3</v>
      </c>
      <c r="Q203" s="7">
        <f>IFERROR(RTD("cqg.rtd",,"StudyData",M203,"PCB","BaseType=Index,Index=1","Close","A",,"all",,,,"T")/100,"")</f>
        <v>-3.1665901789811789E-2</v>
      </c>
    </row>
    <row r="204" spans="1:17" x14ac:dyDescent="0.3">
      <c r="A204" s="8" t="s">
        <v>202</v>
      </c>
      <c r="B204" s="8" t="str">
        <f>RTD("cqg.rtd", ,"ContractData",A204, "LongDescription",, "T")</f>
        <v>Malaysian Ringgit / Pakistani Rupee</v>
      </c>
      <c r="C204" s="10">
        <f>RTD("cqg.rtd", ,"ContractData",A204, "LastTrade",, "T")</f>
        <v>58.701000000000001</v>
      </c>
      <c r="D204" s="10">
        <f>RTD("cqg.rtd", ,"ContractData",A204, "NetLastTradeToday",, "T")</f>
        <v>-0.06</v>
      </c>
      <c r="E204" s="7">
        <f>IFERROR(RTD("cqg.rtd", ,"ContractData",A204, "PerCentNetLastTrade",, "T")/100,"")</f>
        <v>-1.021085413794864E-3</v>
      </c>
      <c r="F204" s="7">
        <f>IFERROR(RTD("cqg.rtd", ,"ContractData",A204, "PerCentNetLastTrade",, "T")/100,"")</f>
        <v>-1.021085413794864E-3</v>
      </c>
      <c r="G204" s="10">
        <f>IFERROR(RANK(E204,$E$2:$E$443,0)+COUNTIF($E$2:E204,E204)-1,"")</f>
        <v>313</v>
      </c>
      <c r="H204" s="10" t="s">
        <v>202</v>
      </c>
      <c r="I204" s="10">
        <f>RTD("cqg.rtd", ,"ContractData",A204, "Open",, "T")</f>
        <v>58.761000000000003</v>
      </c>
      <c r="J204" s="10">
        <f>RTD("cqg.rtd", ,"ContractData",A204, "High",, "T")</f>
        <v>58.761000000000003</v>
      </c>
      <c r="K204" s="10">
        <f>RTD("cqg.rtd", ,"ContractData",A204, "Low",, "T")</f>
        <v>58.648000000000003</v>
      </c>
      <c r="L204" s="8">
        <f t="shared" si="7"/>
        <v>203</v>
      </c>
      <c r="M204" s="10" t="str">
        <f t="shared" si="6"/>
        <v>X.US.CQGSBDUSD</v>
      </c>
      <c r="N204" s="7">
        <f>IFERROR(RTD("cqg.rtd", ,"ContractData",M204, "PerCentNetLastTrade",, "T")/100,"")</f>
        <v>0</v>
      </c>
      <c r="O204" s="7">
        <f>IFERROR(RTD("cqg.rtd",,"StudyData",M204,"PCB","BaseType=Index,Index=1","Close","W",,"all",,,,"T")/100,"")</f>
        <v>-4.2372881355932238E-3</v>
      </c>
      <c r="P204" s="7">
        <f>IFERROR(RTD("cqg.rtd",,"StudyData",M204,"PCB","BaseType=Index,Index=1","Close","M",,"all",,,,"T")/100,"")</f>
        <v>-3.3927056827819978E-3</v>
      </c>
      <c r="Q204" s="7">
        <f>IFERROR(RTD("cqg.rtd",,"StudyData",M204,"PCB","BaseType=Index,Index=1","Close","A",,"all",,,,"T")/100,"")</f>
        <v>-1.0109519797809543E-2</v>
      </c>
    </row>
    <row r="205" spans="1:17" x14ac:dyDescent="0.3">
      <c r="A205" s="8" t="s">
        <v>203</v>
      </c>
      <c r="B205" s="8" t="str">
        <f>RTD("cqg.rtd", ,"ContractData",A205, "LongDescription",, "T")</f>
        <v>Malaysian Ringgit / Philippinian Peso</v>
      </c>
      <c r="C205" s="10">
        <f>RTD("cqg.rtd", ,"ContractData",A205, "LastTrade",, "T")</f>
        <v>12.095000000000001</v>
      </c>
      <c r="D205" s="10">
        <f>RTD("cqg.rtd", ,"ContractData",A205, "NetLastTradeToday",, "T")</f>
        <v>2.1000000000000001E-2</v>
      </c>
      <c r="E205" s="7">
        <f>IFERROR(RTD("cqg.rtd", ,"ContractData",A205, "PerCentNetLastTrade",, "T")/100,"")</f>
        <v>1.7392744740765281E-3</v>
      </c>
      <c r="F205" s="7">
        <f>IFERROR(RTD("cqg.rtd", ,"ContractData",A205, "PerCentNetLastTrade",, "T")/100,"")</f>
        <v>1.7392744740765281E-3</v>
      </c>
      <c r="G205" s="10">
        <f>IFERROR(RANK(E205,$E$2:$E$443,0)+COUNTIF($E$2:E205,E205)-1,"")</f>
        <v>69</v>
      </c>
      <c r="H205" s="10" t="s">
        <v>203</v>
      </c>
      <c r="I205" s="10">
        <f>RTD("cqg.rtd", ,"ContractData",A205, "Open",, "T")</f>
        <v>12.074</v>
      </c>
      <c r="J205" s="10">
        <f>RTD("cqg.rtd", ,"ContractData",A205, "High",, "T")</f>
        <v>12.095000000000001</v>
      </c>
      <c r="K205" s="10">
        <f>RTD("cqg.rtd", ,"ContractData",A205, "Low",, "T")</f>
        <v>12.067</v>
      </c>
      <c r="L205" s="8">
        <f t="shared" si="7"/>
        <v>204</v>
      </c>
      <c r="M205" s="10" t="str">
        <f t="shared" si="6"/>
        <v>X.US.CQGUSDAFN</v>
      </c>
      <c r="N205" s="7">
        <f>IFERROR(RTD("cqg.rtd", ,"ContractData",M205, "PerCentNetLastTrade",, "T")/100,"")</f>
        <v>0</v>
      </c>
      <c r="O205" s="7">
        <f>IFERROR(RTD("cqg.rtd",,"StudyData",M205,"PCB","BaseType=Index,Index=1","Close","W",,"all",,,,"T")/100,"")</f>
        <v>-1.9779590945343366E-3</v>
      </c>
      <c r="P205" s="7">
        <f>IFERROR(RTD("cqg.rtd",,"StudyData",M205,"PCB","BaseType=Index,Index=1","Close","M",,"all",,,,"T")/100,"")</f>
        <v>-3.8285525863770218E-3</v>
      </c>
      <c r="Q205" s="7">
        <f>IFERROR(RTD("cqg.rtd",,"StudyData",M205,"PCB","BaseType=Index,Index=1","Close","A",,"all",,,,"T")/100,"")</f>
        <v>2.2079598665994692E-2</v>
      </c>
    </row>
    <row r="206" spans="1:17" x14ac:dyDescent="0.3">
      <c r="A206" s="8" t="s">
        <v>204</v>
      </c>
      <c r="B206" s="8" t="str">
        <f>RTD("cqg.rtd", ,"ContractData",A206, "LongDescription",, "T")</f>
        <v>Malaysian Ringgit / Russian Ruble</v>
      </c>
      <c r="C206" s="10">
        <f>RTD("cqg.rtd", ,"ContractData",A206, "LastTrade",, "T")</f>
        <v>19.235300000000002</v>
      </c>
      <c r="D206" s="10">
        <f>RTD("cqg.rtd", ,"ContractData",A206, "NetLastTradeToday",, "T")</f>
        <v>1.7000000000000001E-2</v>
      </c>
      <c r="E206" s="7">
        <f>IFERROR(RTD("cqg.rtd", ,"ContractData",A206, "PerCentNetLastTrade",, "T")/100,"")</f>
        <v>8.8457355749467959E-4</v>
      </c>
      <c r="F206" s="7">
        <f>IFERROR(RTD("cqg.rtd", ,"ContractData",A206, "PerCentNetLastTrade",, "T")/100,"")</f>
        <v>8.8457355749467959E-4</v>
      </c>
      <c r="G206" s="10">
        <f>IFERROR(RANK(E206,$E$2:$E$443,0)+COUNTIF($E$2:E206,E206)-1,"")</f>
        <v>114</v>
      </c>
      <c r="H206" s="10" t="s">
        <v>204</v>
      </c>
      <c r="I206" s="10">
        <f>RTD("cqg.rtd", ,"ContractData",A206, "Open",, "T")</f>
        <v>19.218299999999999</v>
      </c>
      <c r="J206" s="10">
        <f>RTD("cqg.rtd", ,"ContractData",A206, "High",, "T")</f>
        <v>19.325700000000001</v>
      </c>
      <c r="K206" s="10">
        <f>RTD("cqg.rtd", ,"ContractData",A206, "Low",, "T")</f>
        <v>19.139400000000002</v>
      </c>
      <c r="L206" s="8">
        <f t="shared" si="7"/>
        <v>205</v>
      </c>
      <c r="M206" s="10" t="str">
        <f t="shared" si="6"/>
        <v>X.US.CQGUSDAMD</v>
      </c>
      <c r="N206" s="7">
        <f>IFERROR(RTD("cqg.rtd", ,"ContractData",M206, "PerCentNetLastTrade",, "T")/100,"")</f>
        <v>0</v>
      </c>
      <c r="O206" s="7">
        <f>IFERROR(RTD("cqg.rtd",,"StudyData",M206,"PCB","BaseType=Index,Index=1","Close","W",,"all",,,,"T")/100,"")</f>
        <v>1.5491066818135463E-3</v>
      </c>
      <c r="P206" s="7">
        <f>IFERROR(RTD("cqg.rtd",,"StudyData",M206,"PCB","BaseType=Index,Index=1","Close","M",,"all",,,,"T")/100,"")</f>
        <v>-3.5720500136717306E-2</v>
      </c>
      <c r="Q206" s="7">
        <f>IFERROR(RTD("cqg.rtd",,"StudyData",M206,"PCB","BaseType=Index,Index=1","Close","A",,"all",,,,"T")/100,"")</f>
        <v>-4.1675930729514074E-2</v>
      </c>
    </row>
    <row r="207" spans="1:17" x14ac:dyDescent="0.3">
      <c r="A207" s="8" t="s">
        <v>205</v>
      </c>
      <c r="B207" s="8" t="str">
        <f>RTD("cqg.rtd", ,"ContractData",A207, "LongDescription",, "T")</f>
        <v>Malaysian Ringgit / Singapore Dollar</v>
      </c>
      <c r="C207" s="10">
        <f>RTD("cqg.rtd", ,"ContractData",A207, "LastTrade",, "T")</f>
        <v>0.28546000000000005</v>
      </c>
      <c r="D207" s="10">
        <f>RTD("cqg.rtd", ,"ContractData",A207, "NetLastTradeToday",, "T")</f>
        <v>4.0000000000000002E-4</v>
      </c>
      <c r="E207" s="7">
        <f>IFERROR(RTD("cqg.rtd", ,"ContractData",A207, "PerCentNetLastTrade",, "T")/100,"")</f>
        <v>1.4032133585911738E-3</v>
      </c>
      <c r="F207" s="7">
        <f>IFERROR(RTD("cqg.rtd", ,"ContractData",A207, "PerCentNetLastTrade",, "T")/100,"")</f>
        <v>1.4032133585911738E-3</v>
      </c>
      <c r="G207" s="10">
        <f>IFERROR(RANK(E207,$E$2:$E$443,0)+COUNTIF($E$2:E207,E207)-1,"")</f>
        <v>83</v>
      </c>
      <c r="H207" s="10" t="s">
        <v>205</v>
      </c>
      <c r="I207" s="10">
        <f>RTD("cqg.rtd", ,"ContractData",A207, "Open",, "T")</f>
        <v>0.28504000000000002</v>
      </c>
      <c r="J207" s="10">
        <f>RTD("cqg.rtd", ,"ContractData",A207, "High",, "T")</f>
        <v>0.2858</v>
      </c>
      <c r="K207" s="10">
        <f>RTD("cqg.rtd", ,"ContractData",A207, "Low",, "T")</f>
        <v>0.28470000000000001</v>
      </c>
      <c r="L207" s="8">
        <f t="shared" si="7"/>
        <v>206</v>
      </c>
      <c r="M207" s="10" t="str">
        <f t="shared" si="6"/>
        <v>X.US.CQGUSDAZN</v>
      </c>
      <c r="N207" s="7">
        <f>IFERROR(RTD("cqg.rtd", ,"ContractData",M207, "PerCentNetLastTrade",, "T")/100,"")</f>
        <v>0</v>
      </c>
      <c r="O207" s="7">
        <f>IFERROR(RTD("cqg.rtd",,"StudyData",M207,"PCB","BaseType=Index,Index=1","Close","W",,"all",,,,"T")/100,"")</f>
        <v>0</v>
      </c>
      <c r="P207" s="7">
        <f>IFERROR(RTD("cqg.rtd",,"StudyData",M207,"PCB","BaseType=Index,Index=1","Close","M",,"all",,,,"T")/100,"")</f>
        <v>0</v>
      </c>
      <c r="Q207" s="7">
        <f>IFERROR(RTD("cqg.rtd",,"StudyData",M207,"PCB","BaseType=Index,Index=1","Close","A",,"all",,,,"T")/100,"")</f>
        <v>0</v>
      </c>
    </row>
    <row r="208" spans="1:17" x14ac:dyDescent="0.3">
      <c r="A208" s="8" t="s">
        <v>206</v>
      </c>
      <c r="B208" s="8" t="str">
        <f>RTD("cqg.rtd", ,"ContractData",A208, "LongDescription",, "T")</f>
        <v>Malaysian Ringgit / South African Rand</v>
      </c>
      <c r="C208" s="10">
        <f>RTD("cqg.rtd", ,"ContractData",A208, "LastTrade",, "T")</f>
        <v>3.8982600000000005</v>
      </c>
      <c r="D208" s="10">
        <f>RTD("cqg.rtd", ,"ContractData",A208, "NetLastTradeToday",, "T")</f>
        <v>-9.5000000000000011E-4</v>
      </c>
      <c r="E208" s="7">
        <f>IFERROR(RTD("cqg.rtd", ,"ContractData",A208, "PerCentNetLastTrade",, "T")/100,"")</f>
        <v>-2.436390961245996E-4</v>
      </c>
      <c r="F208" s="7">
        <f>IFERROR(RTD("cqg.rtd", ,"ContractData",A208, "PerCentNetLastTrade",, "T")/100,"")</f>
        <v>-2.436390961245996E-4</v>
      </c>
      <c r="G208" s="10">
        <f>IFERROR(RANK(E208,$E$2:$E$443,0)+COUNTIF($E$2:E208,E208)-1,"")</f>
        <v>264</v>
      </c>
      <c r="H208" s="10" t="s">
        <v>206</v>
      </c>
      <c r="I208" s="10">
        <f>RTD("cqg.rtd", ,"ContractData",A208, "Open",, "T")</f>
        <v>3.8992100000000005</v>
      </c>
      <c r="J208" s="10">
        <f>RTD("cqg.rtd", ,"ContractData",A208, "High",, "T")</f>
        <v>3.9125800000000002</v>
      </c>
      <c r="K208" s="10">
        <f>RTD("cqg.rtd", ,"ContractData",A208, "Low",, "T")</f>
        <v>3.8912000000000004</v>
      </c>
      <c r="L208" s="8">
        <f t="shared" si="7"/>
        <v>207</v>
      </c>
      <c r="M208" s="10" t="str">
        <f t="shared" si="6"/>
        <v>X.US.CQGUSDBZD</v>
      </c>
      <c r="N208" s="7">
        <f>IFERROR(RTD("cqg.rtd", ,"ContractData",M208, "PerCentNetLastTrade",, "T")/100,"")</f>
        <v>0</v>
      </c>
      <c r="O208" s="7">
        <f>IFERROR(RTD("cqg.rtd",,"StudyData",M208,"PCB","BaseType=Index,Index=1","Close","W",,"all",,,,"T")/100,"")</f>
        <v>4.9622866216857398E-5</v>
      </c>
      <c r="P208" s="7">
        <f>IFERROR(RTD("cqg.rtd",,"StudyData",M208,"PCB","BaseType=Index,Index=1","Close","M",,"all",,,,"T")/100,"")</f>
        <v>0</v>
      </c>
      <c r="Q208" s="7">
        <f>IFERROR(RTD("cqg.rtd",,"StudyData",M208,"PCB","BaseType=Index,Index=1","Close","A",,"all",,,,"T")/100,"")</f>
        <v>4.9622866216857398E-5</v>
      </c>
    </row>
    <row r="209" spans="1:17" x14ac:dyDescent="0.3">
      <c r="A209" s="8" t="s">
        <v>207</v>
      </c>
      <c r="B209" s="8" t="str">
        <f>RTD("cqg.rtd", ,"ContractData",A209, "LongDescription",, "T")</f>
        <v>Malaysian Ringgit / South Korean Won</v>
      </c>
      <c r="C209" s="10">
        <f>RTD("cqg.rtd", ,"ContractData",A209, "LastTrade",, "T")</f>
        <v>286.60899999999998</v>
      </c>
      <c r="D209" s="10">
        <f>RTD("cqg.rtd", ,"ContractData",A209, "NetLastTradeToday",, "T")</f>
        <v>0.55600000000000005</v>
      </c>
      <c r="E209" s="7">
        <f>IFERROR(RTD("cqg.rtd", ,"ContractData",A209, "PerCentNetLastTrade",, "T")/100,"")</f>
        <v>1.943695748689928E-3</v>
      </c>
      <c r="F209" s="7">
        <f>IFERROR(RTD("cqg.rtd", ,"ContractData",A209, "PerCentNetLastTrade",, "T")/100,"")</f>
        <v>1.943695748689928E-3</v>
      </c>
      <c r="G209" s="10">
        <f>IFERROR(RANK(E209,$E$2:$E$443,0)+COUNTIF($E$2:E209,E209)-1,"")</f>
        <v>59</v>
      </c>
      <c r="H209" s="10" t="s">
        <v>207</v>
      </c>
      <c r="I209" s="10">
        <f>RTD("cqg.rtd", ,"ContractData",A209, "Open",, "T")</f>
        <v>286.05099999999999</v>
      </c>
      <c r="J209" s="10">
        <f>RTD("cqg.rtd", ,"ContractData",A209, "High",, "T")</f>
        <v>287.25</v>
      </c>
      <c r="K209" s="10">
        <f>RTD("cqg.rtd", ,"ContractData",A209, "Low",, "T")</f>
        <v>285.44</v>
      </c>
      <c r="L209" s="8">
        <f t="shared" si="7"/>
        <v>208</v>
      </c>
      <c r="M209" s="10" t="str">
        <f t="shared" si="6"/>
        <v>X.US.CQGUSDBTN</v>
      </c>
      <c r="N209" s="7">
        <f>IFERROR(RTD("cqg.rtd", ,"ContractData",M209, "PerCentNetLastTrade",, "T")/100,"")</f>
        <v>0</v>
      </c>
      <c r="O209" s="7">
        <f>IFERROR(RTD("cqg.rtd",,"StudyData",M209,"PCB","BaseType=Index,Index=1","Close","W",,"all",,,,"T")/100,"")</f>
        <v>0</v>
      </c>
      <c r="P209" s="7">
        <f>IFERROR(RTD("cqg.rtd",,"StudyData",M209,"PCB","BaseType=Index,Index=1","Close","M",,"all",,,,"T")/100,"")</f>
        <v>2.3936329363887285E-4</v>
      </c>
      <c r="Q209" s="7">
        <f>IFERROR(RTD("cqg.rtd",,"StudyData",M209,"PCB","BaseType=Index,Index=1","Close","A",,"all",,,,"T")/100,"")</f>
        <v>3.6627837156239561E-3</v>
      </c>
    </row>
    <row r="210" spans="1:17" x14ac:dyDescent="0.3">
      <c r="A210" s="8" t="s">
        <v>208</v>
      </c>
      <c r="B210" s="8" t="str">
        <f>RTD("cqg.rtd", ,"ContractData",A210, "LongDescription",, "T")</f>
        <v>Malaysian Ringgit / Special Drawing Rights</v>
      </c>
      <c r="C210" s="10" t="str">
        <f>RTD("cqg.rtd", ,"ContractData",A210, "LastTrade",, "T")</f>
        <v/>
      </c>
      <c r="D210" s="10" t="str">
        <f>RTD("cqg.rtd", ,"ContractData",A210, "NetLastTradeToday",, "T")</f>
        <v/>
      </c>
      <c r="E210" s="7" t="str">
        <f>IFERROR(RTD("cqg.rtd", ,"ContractData",A210, "PerCentNetLastTrade",, "T")/100,"")</f>
        <v/>
      </c>
      <c r="F210" s="7" t="str">
        <f>IFERROR(RTD("cqg.rtd", ,"ContractData",A210, "PerCentNetLastTrade",, "T")/100,"")</f>
        <v/>
      </c>
      <c r="G210" s="10" t="str">
        <f>IFERROR(RANK(E210,$E$2:$E$443,0)+COUNTIF($E$2:E210,E210)-1,"")</f>
        <v/>
      </c>
      <c r="H210" s="10" t="s">
        <v>208</v>
      </c>
      <c r="I210" s="10" t="str">
        <f>RTD("cqg.rtd", ,"ContractData",A210, "Open",, "T")</f>
        <v/>
      </c>
      <c r="J210" s="10" t="str">
        <f>RTD("cqg.rtd", ,"ContractData",A210, "High",, "T")</f>
        <v/>
      </c>
      <c r="K210" s="10" t="str">
        <f>RTD("cqg.rtd", ,"ContractData",A210, "Low",, "T")</f>
        <v/>
      </c>
      <c r="L210" s="8">
        <f t="shared" si="7"/>
        <v>209</v>
      </c>
      <c r="M210" s="10" t="str">
        <f t="shared" si="6"/>
        <v>X.US.CQGUSDXPF</v>
      </c>
      <c r="N210" s="7">
        <f>IFERROR(RTD("cqg.rtd", ,"ContractData",M210, "PerCentNetLastTrade",, "T")/100,"")</f>
        <v>0</v>
      </c>
      <c r="O210" s="7">
        <f>IFERROR(RTD("cqg.rtd",,"StudyData",M210,"PCB","BaseType=Index,Index=1","Close","W",,"all",,,,"T")/100,"")</f>
        <v>-1.7977528089887895E-3</v>
      </c>
      <c r="P210" s="7">
        <f>IFERROR(RTD("cqg.rtd",,"StudyData",M210,"PCB","BaseType=Index,Index=1","Close","M",,"all",,,,"T")/100,"")</f>
        <v>-4.9283154121864811E-3</v>
      </c>
      <c r="Q210" s="7">
        <f>IFERROR(RTD("cqg.rtd",,"StudyData",M210,"PCB","BaseType=Index,Index=1","Close","A",,"all",,,,"T")/100,"")</f>
        <v>2.7289546716003591E-2</v>
      </c>
    </row>
    <row r="211" spans="1:17" x14ac:dyDescent="0.3">
      <c r="A211" s="8" t="s">
        <v>209</v>
      </c>
      <c r="B211" s="8" t="str">
        <f>RTD("cqg.rtd", ,"ContractData",A211, "LongDescription",, "T")</f>
        <v>Malaysian Ringgit / Swedish Krona</v>
      </c>
      <c r="C211" s="10">
        <f>RTD("cqg.rtd", ,"ContractData",A211, "LastTrade",, "T")</f>
        <v>2.2913000000000001</v>
      </c>
      <c r="D211" s="10">
        <f>RTD("cqg.rtd", ,"ContractData",A211, "NetLastTradeToday",, "T")</f>
        <v>9.6000000000000009E-3</v>
      </c>
      <c r="E211" s="7">
        <f>IFERROR(RTD("cqg.rtd", ,"ContractData",A211, "PerCentNetLastTrade",, "T")/100,"")</f>
        <v>4.2073892273304988E-3</v>
      </c>
      <c r="F211" s="7">
        <f>IFERROR(RTD("cqg.rtd", ,"ContractData",A211, "PerCentNetLastTrade",, "T")/100,"")</f>
        <v>4.2073892273304988E-3</v>
      </c>
      <c r="G211" s="10">
        <f>IFERROR(RANK(E211,$E$2:$E$443,0)+COUNTIF($E$2:E211,E211)-1,"")</f>
        <v>9</v>
      </c>
      <c r="H211" s="10" t="s">
        <v>209</v>
      </c>
      <c r="I211" s="10">
        <f>RTD("cqg.rtd", ,"ContractData",A211, "Open",, "T")</f>
        <v>2.2817000000000003</v>
      </c>
      <c r="J211" s="10">
        <f>RTD("cqg.rtd", ,"ContractData",A211, "High",, "T")</f>
        <v>2.2913000000000001</v>
      </c>
      <c r="K211" s="10">
        <f>RTD("cqg.rtd", ,"ContractData",A211, "Low",, "T")</f>
        <v>2.2774000000000001</v>
      </c>
      <c r="L211" s="8">
        <f t="shared" si="7"/>
        <v>210</v>
      </c>
      <c r="M211" s="10" t="str">
        <f t="shared" si="6"/>
        <v>X.US.CQGUSDXCD</v>
      </c>
      <c r="N211" s="7">
        <f>IFERROR(RTD("cqg.rtd", ,"ContractData",M211, "PerCentNetLastTrade",, "T")/100,"")</f>
        <v>0</v>
      </c>
      <c r="O211" s="7">
        <f>IFERROR(RTD("cqg.rtd",,"StudyData",M211,"PCB","BaseType=Index,Index=1","Close","W",,"all",,,,"T")/100,"")</f>
        <v>0</v>
      </c>
      <c r="P211" s="7">
        <f>IFERROR(RTD("cqg.rtd",,"StudyData",M211,"PCB","BaseType=Index,Index=1","Close","M",,"all",,,,"T")/100,"")</f>
        <v>0</v>
      </c>
      <c r="Q211" s="7">
        <f>IFERROR(RTD("cqg.rtd",,"StudyData",M211,"PCB","BaseType=Index,Index=1","Close","A",,"all",,,,"T")/100,"")</f>
        <v>0</v>
      </c>
    </row>
    <row r="212" spans="1:17" x14ac:dyDescent="0.3">
      <c r="A212" s="8" t="s">
        <v>210</v>
      </c>
      <c r="B212" s="8" t="str">
        <f>RTD("cqg.rtd", ,"ContractData",A212, "LongDescription",, "T")</f>
        <v>Malaysian Ringgit / Swiss Franc</v>
      </c>
      <c r="C212" s="10">
        <f>RTD("cqg.rtd", ,"ContractData",A212, "LastTrade",, "T")</f>
        <v>0.19160000000000002</v>
      </c>
      <c r="D212" s="10">
        <f>RTD("cqg.rtd", ,"ContractData",A212, "NetLastTradeToday",, "T")</f>
        <v>4.0000000000000002E-4</v>
      </c>
      <c r="E212" s="7">
        <f>IFERROR(RTD("cqg.rtd", ,"ContractData",A212, "PerCentNetLastTrade",, "T")/100,"")</f>
        <v>2.0920502092050207E-3</v>
      </c>
      <c r="F212" s="7">
        <f>IFERROR(RTD("cqg.rtd", ,"ContractData",A212, "PerCentNetLastTrade",, "T")/100,"")</f>
        <v>2.0920502092050207E-3</v>
      </c>
      <c r="G212" s="10">
        <f>IFERROR(RANK(E212,$E$2:$E$443,0)+COUNTIF($E$2:E212,E212)-1,"")</f>
        <v>51</v>
      </c>
      <c r="H212" s="10" t="s">
        <v>210</v>
      </c>
      <c r="I212" s="10">
        <f>RTD("cqg.rtd", ,"ContractData",A212, "Open",, "T")</f>
        <v>0.19120000000000001</v>
      </c>
      <c r="J212" s="10">
        <f>RTD("cqg.rtd", ,"ContractData",A212, "High",, "T")</f>
        <v>0.19170000000000001</v>
      </c>
      <c r="K212" s="10">
        <f>RTD("cqg.rtd", ,"ContractData",A212, "Low",, "T")</f>
        <v>0.19110000000000002</v>
      </c>
      <c r="L212" s="8">
        <f t="shared" si="7"/>
        <v>211</v>
      </c>
      <c r="M212" s="10" t="str">
        <f t="shared" si="6"/>
        <v>X.US.CQGUSDGMD</v>
      </c>
      <c r="N212" s="7">
        <f>IFERROR(RTD("cqg.rtd", ,"ContractData",M212, "PerCentNetLastTrade",, "T")/100,"")</f>
        <v>0</v>
      </c>
      <c r="O212" s="7">
        <f>IFERROR(RTD("cqg.rtd",,"StudyData",M212,"PCB","BaseType=Index,Index=1","Close","W",,"all",,,,"T")/100,"")</f>
        <v>3.6900369003698428E-4</v>
      </c>
      <c r="P212" s="7">
        <f>IFERROR(RTD("cqg.rtd",,"StudyData",M212,"PCB","BaseType=Index,Index=1","Close","M",,"all",,,,"T")/100,"")</f>
        <v>0</v>
      </c>
      <c r="Q212" s="7">
        <f>IFERROR(RTD("cqg.rtd",,"StudyData",M212,"PCB","BaseType=Index,Index=1","Close","A",,"all",,,,"T")/100,"")</f>
        <v>6.6839955440030118E-3</v>
      </c>
    </row>
    <row r="213" spans="1:17" x14ac:dyDescent="0.3">
      <c r="A213" s="8" t="s">
        <v>211</v>
      </c>
      <c r="B213" s="8" t="str">
        <f>RTD("cqg.rtd", ,"ContractData",A213, "LongDescription",, "T")</f>
        <v>Malaysian Ringgit / Taiwanese Dollar</v>
      </c>
      <c r="C213" s="10">
        <f>RTD("cqg.rtd", ,"ContractData",A213, "LastTrade",, "T")</f>
        <v>6.8313300000000003</v>
      </c>
      <c r="D213" s="10">
        <f>RTD("cqg.rtd", ,"ContractData",A213, "NetLastTradeToday",, "T")</f>
        <v>1.5710000000000002E-2</v>
      </c>
      <c r="E213" s="7">
        <f>IFERROR(RTD("cqg.rtd", ,"ContractData",A213, "PerCentNetLastTrade",, "T")/100,"")</f>
        <v>2.304999398440641E-3</v>
      </c>
      <c r="F213" s="7">
        <f>IFERROR(RTD("cqg.rtd", ,"ContractData",A213, "PerCentNetLastTrade",, "T")/100,"")</f>
        <v>2.304999398440641E-3</v>
      </c>
      <c r="G213" s="10">
        <f>IFERROR(RANK(E213,$E$2:$E$443,0)+COUNTIF($E$2:E213,E213)-1,"")</f>
        <v>42</v>
      </c>
      <c r="H213" s="10" t="s">
        <v>211</v>
      </c>
      <c r="I213" s="10">
        <f>RTD("cqg.rtd", ,"ContractData",A213, "Open",, "T")</f>
        <v>6.8156200000000009</v>
      </c>
      <c r="J213" s="10">
        <f>RTD("cqg.rtd", ,"ContractData",A213, "High",, "T")</f>
        <v>6.8472000000000008</v>
      </c>
      <c r="K213" s="10">
        <f>RTD("cqg.rtd", ,"ContractData",A213, "Low",, "T")</f>
        <v>6.8068300000000006</v>
      </c>
      <c r="L213" s="8">
        <f t="shared" si="7"/>
        <v>212</v>
      </c>
      <c r="M213" s="10" t="str">
        <f t="shared" si="6"/>
        <v>X.US.CQGUSDGEL</v>
      </c>
      <c r="N213" s="7">
        <f>IFERROR(RTD("cqg.rtd", ,"ContractData",M213, "PerCentNetLastTrade",, "T")/100,"")</f>
        <v>0</v>
      </c>
      <c r="O213" s="7">
        <f>IFERROR(RTD("cqg.rtd",,"StudyData",M213,"PCB","BaseType=Index,Index=1","Close","W",,"all",,,,"T")/100,"")</f>
        <v>0</v>
      </c>
      <c r="P213" s="7">
        <f>IFERROR(RTD("cqg.rtd",,"StudyData",M213,"PCB","BaseType=Index,Index=1","Close","M",,"all",,,,"T")/100,"")</f>
        <v>-1.4160611142165177E-3</v>
      </c>
      <c r="Q213" s="7">
        <f>IFERROR(RTD("cqg.rtd",,"StudyData",M213,"PCB","BaseType=Index,Index=1","Close","A",,"all",,,,"T")/100,"")</f>
        <v>-4.9387300408466729E-3</v>
      </c>
    </row>
    <row r="214" spans="1:17" x14ac:dyDescent="0.3">
      <c r="A214" s="8" t="s">
        <v>212</v>
      </c>
      <c r="B214" s="8" t="str">
        <f>RTD("cqg.rtd", ,"ContractData",A214, "LongDescription",, "T")</f>
        <v>Malaysian Ringgit / Thai Baht</v>
      </c>
      <c r="C214" s="10">
        <f>RTD("cqg.rtd", ,"ContractData",A214, "LastTrade",, "T")</f>
        <v>7.7733100000000004</v>
      </c>
      <c r="D214" s="10">
        <f>RTD("cqg.rtd", ,"ContractData",A214, "NetLastTradeToday",, "T")</f>
        <v>2.1900000000000003E-2</v>
      </c>
      <c r="E214" s="7">
        <f>IFERROR(RTD("cqg.rtd", ,"ContractData",A214, "PerCentNetLastTrade",, "T")/100,"")</f>
        <v>2.8252924306674527E-3</v>
      </c>
      <c r="F214" s="7">
        <f>IFERROR(RTD("cqg.rtd", ,"ContractData",A214, "PerCentNetLastTrade",, "T")/100,"")</f>
        <v>2.8252924306674527E-3</v>
      </c>
      <c r="G214" s="10">
        <f>IFERROR(RANK(E214,$E$2:$E$443,0)+COUNTIF($E$2:E214,E214)-1,"")</f>
        <v>32</v>
      </c>
      <c r="H214" s="10" t="s">
        <v>212</v>
      </c>
      <c r="I214" s="10">
        <f>RTD("cqg.rtd", ,"ContractData",A214, "Open",, "T")</f>
        <v>7.7514100000000008</v>
      </c>
      <c r="J214" s="10">
        <f>RTD("cqg.rtd", ,"ContractData",A214, "High",, "T")</f>
        <v>7.7870300000000006</v>
      </c>
      <c r="K214" s="10">
        <f>RTD("cqg.rtd", ,"ContractData",A214, "Low",, "T")</f>
        <v>7.7416300000000007</v>
      </c>
      <c r="L214" s="8">
        <f t="shared" si="7"/>
        <v>213</v>
      </c>
      <c r="M214" s="10" t="str">
        <f t="shared" si="6"/>
        <v>X.US.CQGUSDPYG</v>
      </c>
      <c r="N214" s="7">
        <f>IFERROR(RTD("cqg.rtd", ,"ContractData",M214, "PerCentNetLastTrade",, "T")/100,"")</f>
        <v>0</v>
      </c>
      <c r="O214" s="7">
        <f>IFERROR(RTD("cqg.rtd",,"StudyData",M214,"PCB","BaseType=Index,Index=1","Close","W",,"all",,,,"T")/100,"")</f>
        <v>-2.1845128416627404E-3</v>
      </c>
      <c r="P214" s="7">
        <f>IFERROR(RTD("cqg.rtd",,"StudyData",M214,"PCB","BaseType=Index,Index=1","Close","M",,"all",,,,"T")/100,"")</f>
        <v>9.4673988121752925E-5</v>
      </c>
      <c r="Q214" s="7">
        <f>IFERROR(RTD("cqg.rtd",,"StudyData",M214,"PCB","BaseType=Index,Index=1","Close","A",,"all",,,,"T")/100,"")</f>
        <v>2.7644528846852135E-2</v>
      </c>
    </row>
    <row r="215" spans="1:17" x14ac:dyDescent="0.3">
      <c r="A215" s="8" t="s">
        <v>213</v>
      </c>
      <c r="B215" s="8" t="str">
        <f>RTD("cqg.rtd", ,"ContractData",A215, "LongDescription",, "T")</f>
        <v>Malaysian Ringgit / Tunisian Dinar</v>
      </c>
      <c r="C215" s="10">
        <f>RTD("cqg.rtd", ,"ContractData",A215, "LastTrade",, "T")</f>
        <v>0.66083000000000003</v>
      </c>
      <c r="D215" s="10">
        <f>RTD("cqg.rtd", ,"ContractData",A215, "NetLastTradeToday",, "T")</f>
        <v>-3.9000000000000005E-4</v>
      </c>
      <c r="E215" s="7">
        <f>IFERROR(RTD("cqg.rtd", ,"ContractData",A215, "PerCentNetLastTrade",, "T")/100,"")</f>
        <v>-5.8981881975741818E-4</v>
      </c>
      <c r="F215" s="7">
        <f>IFERROR(RTD("cqg.rtd", ,"ContractData",A215, "PerCentNetLastTrade",, "T")/100,"")</f>
        <v>-5.8981881975741818E-4</v>
      </c>
      <c r="G215" s="10">
        <f>IFERROR(RANK(E215,$E$2:$E$443,0)+COUNTIF($E$2:E215,E215)-1,"")</f>
        <v>291</v>
      </c>
      <c r="H215" s="10" t="s">
        <v>213</v>
      </c>
      <c r="I215" s="10">
        <f>RTD("cqg.rtd", ,"ContractData",A215, "Open",, "T")</f>
        <v>0.66122000000000003</v>
      </c>
      <c r="J215" s="10">
        <f>RTD("cqg.rtd", ,"ContractData",A215, "High",, "T")</f>
        <v>0.6613</v>
      </c>
      <c r="K215" s="10">
        <f>RTD("cqg.rtd", ,"ContractData",A215, "Low",, "T")</f>
        <v>0.66083000000000003</v>
      </c>
      <c r="L215" s="8">
        <f t="shared" si="7"/>
        <v>214</v>
      </c>
      <c r="M215" s="10" t="str">
        <f t="shared" si="6"/>
        <v>X.US.CQGUSDGYD</v>
      </c>
      <c r="N215" s="7">
        <f>IFERROR(RTD("cqg.rtd", ,"ContractData",M215, "PerCentNetLastTrade",, "T")/100,"")</f>
        <v>0</v>
      </c>
      <c r="O215" s="7">
        <f>IFERROR(RTD("cqg.rtd",,"StudyData",M215,"PCB","BaseType=Index,Index=1","Close","W",,"all",,,,"T")/100,"")</f>
        <v>0</v>
      </c>
      <c r="P215" s="7">
        <f>IFERROR(RTD("cqg.rtd",,"StudyData",M215,"PCB","BaseType=Index,Index=1","Close","M",,"all",,,,"T")/100,"")</f>
        <v>-1.0038720780151038E-3</v>
      </c>
      <c r="Q215" s="7">
        <f>IFERROR(RTD("cqg.rtd",,"StudyData",M215,"PCB","BaseType=Index,Index=1","Close","A",,"all",,,,"T")/100,"")</f>
        <v>0</v>
      </c>
    </row>
    <row r="216" spans="1:17" x14ac:dyDescent="0.3">
      <c r="A216" s="8" t="s">
        <v>214</v>
      </c>
      <c r="B216" s="8" t="str">
        <f>RTD("cqg.rtd", ,"ContractData",A216, "LongDescription",, "T")</f>
        <v>Malaysian Ringgit / US Dollar</v>
      </c>
      <c r="C216" s="10">
        <f>RTD("cqg.rtd", ,"ContractData",A216, "LastTrade",, "T")</f>
        <v>0.21100000000000002</v>
      </c>
      <c r="D216" s="10">
        <f>RTD("cqg.rtd", ,"ContractData",A216, "NetLastTradeToday",, "T")</f>
        <v>0</v>
      </c>
      <c r="E216" s="7">
        <f>IFERROR(RTD("cqg.rtd", ,"ContractData",A216, "PerCentNetLastTrade",, "T")/100,"")</f>
        <v>0</v>
      </c>
      <c r="F216" s="7">
        <f>IFERROR(RTD("cqg.rtd", ,"ContractData",A216, "PerCentNetLastTrade",, "T")/100,"")</f>
        <v>0</v>
      </c>
      <c r="G216" s="10">
        <f>IFERROR(RANK(E216,$E$2:$E$443,0)+COUNTIF($E$2:E216,E216)-1,"")</f>
        <v>202</v>
      </c>
      <c r="H216" s="10" t="s">
        <v>214</v>
      </c>
      <c r="I216" s="10">
        <f>RTD("cqg.rtd", ,"ContractData",A216, "Open",, "T")</f>
        <v>0.21100000000000002</v>
      </c>
      <c r="J216" s="10">
        <f>RTD("cqg.rtd", ,"ContractData",A216, "High",, "T")</f>
        <v>0.21110000000000001</v>
      </c>
      <c r="K216" s="10">
        <f>RTD("cqg.rtd", ,"ContractData",A216, "Low",, "T")</f>
        <v>0.2109</v>
      </c>
      <c r="L216" s="8">
        <f t="shared" si="7"/>
        <v>215</v>
      </c>
      <c r="M216" s="10" t="str">
        <f t="shared" si="6"/>
        <v>X.US.CQGUSDISK</v>
      </c>
      <c r="N216" s="7">
        <f>IFERROR(RTD("cqg.rtd", ,"ContractData",M216, "PerCentNetLastTrade",, "T")/100,"")</f>
        <v>0</v>
      </c>
      <c r="O216" s="7">
        <f>IFERROR(RTD("cqg.rtd",,"StudyData",M216,"PCB","BaseType=Index,Index=1","Close","W",,"all",,,,"T")/100,"")</f>
        <v>-3.581661891116257E-4</v>
      </c>
      <c r="P216" s="7">
        <f>IFERROR(RTD("cqg.rtd",,"StudyData",M216,"PCB","BaseType=Index,Index=1","Close","M",,"all",,,,"T")/100,"")</f>
        <v>-4.8491763531339832E-3</v>
      </c>
      <c r="Q216" s="7">
        <f>IFERROR(RTD("cqg.rtd",,"StudyData",M216,"PCB","BaseType=Index,Index=1","Close","A",,"all",,,,"T")/100,"")</f>
        <v>2.4596182085169036E-2</v>
      </c>
    </row>
    <row r="217" spans="1:17" x14ac:dyDescent="0.3">
      <c r="A217" s="8" t="s">
        <v>215</v>
      </c>
      <c r="B217" s="8" t="str">
        <f>RTD("cqg.rtd", ,"ContractData",A217, "LongDescription",, "T")</f>
        <v>Mexican Peso / Brazilian Real</v>
      </c>
      <c r="C217" s="10">
        <f>RTD("cqg.rtd", ,"ContractData",A217, "LastTrade",, "T")</f>
        <v>0.30111000000000004</v>
      </c>
      <c r="D217" s="10">
        <f>RTD("cqg.rtd", ,"ContractData",A217, "NetLastTradeToday",, "T")</f>
        <v>4.2000000000000002E-4</v>
      </c>
      <c r="E217" s="7">
        <f>IFERROR(RTD("cqg.rtd", ,"ContractData",A217, "PerCentNetLastTrade",, "T")/100,"")</f>
        <v>1.3967873890052879E-3</v>
      </c>
      <c r="F217" s="7">
        <f>IFERROR(RTD("cqg.rtd", ,"ContractData",A217, "PerCentNetLastTrade",, "T")/100,"")</f>
        <v>1.3967873890052879E-3</v>
      </c>
      <c r="G217" s="10">
        <f>IFERROR(RANK(E217,$E$2:$E$443,0)+COUNTIF($E$2:E217,E217)-1,"")</f>
        <v>84</v>
      </c>
      <c r="H217" s="10" t="s">
        <v>215</v>
      </c>
      <c r="I217" s="10">
        <f>RTD("cqg.rtd", ,"ContractData",A217, "Open",, "T")</f>
        <v>0.30092000000000002</v>
      </c>
      <c r="J217" s="10">
        <f>RTD("cqg.rtd", ,"ContractData",A217, "High",, "T")</f>
        <v>0.30116000000000004</v>
      </c>
      <c r="K217" s="10">
        <f>RTD("cqg.rtd", ,"ContractData",A217, "Low",, "T")</f>
        <v>0.29919000000000001</v>
      </c>
      <c r="L217" s="8">
        <f t="shared" si="7"/>
        <v>216</v>
      </c>
      <c r="M217" s="10" t="str">
        <f t="shared" si="6"/>
        <v>X.US.CQGUSDIRR</v>
      </c>
      <c r="N217" s="7">
        <f>IFERROR(RTD("cqg.rtd", ,"ContractData",M217, "PerCentNetLastTrade",, "T")/100,"")</f>
        <v>0</v>
      </c>
      <c r="O217" s="7">
        <f>IFERROR(RTD("cqg.rtd",,"StudyData",M217,"PCB","BaseType=Index,Index=1","Close","W",,"all",,,,"T")/100,"")</f>
        <v>0</v>
      </c>
      <c r="P217" s="7">
        <f>IFERROR(RTD("cqg.rtd",,"StudyData",M217,"PCB","BaseType=Index,Index=1","Close","M",,"all",,,,"T")/100,"")</f>
        <v>0</v>
      </c>
      <c r="Q217" s="7">
        <f>IFERROR(RTD("cqg.rtd",,"StudyData",M217,"PCB","BaseType=Index,Index=1","Close","A",,"all",,,,"T")/100,"")</f>
        <v>0</v>
      </c>
    </row>
    <row r="218" spans="1:17" x14ac:dyDescent="0.3">
      <c r="A218" s="8" t="s">
        <v>216</v>
      </c>
      <c r="B218" s="8" t="str">
        <f>RTD("cqg.rtd", ,"ContractData",A218, "LongDescription",, "T")</f>
        <v>Mexican Peso / Japanese Yen</v>
      </c>
      <c r="C218" s="10">
        <f>RTD("cqg.rtd", ,"ContractData",A218, "LastTrade",, "T")</f>
        <v>9.157</v>
      </c>
      <c r="D218" s="10">
        <f>RTD("cqg.rtd", ,"ContractData",A218, "NetLastTradeToday",, "T")</f>
        <v>0.04</v>
      </c>
      <c r="E218" s="7">
        <f>IFERROR(RTD("cqg.rtd", ,"ContractData",A218, "PerCentNetLastTrade",, "T")/100,"")</f>
        <v>4.3874081386420967E-3</v>
      </c>
      <c r="F218" s="7">
        <f>IFERROR(RTD("cqg.rtd", ,"ContractData",A218, "PerCentNetLastTrade",, "T")/100,"")</f>
        <v>4.3874081386420967E-3</v>
      </c>
      <c r="G218" s="10">
        <f>IFERROR(RANK(E218,$E$2:$E$443,0)+COUNTIF($E$2:E218,E218)-1,"")</f>
        <v>8</v>
      </c>
      <c r="H218" s="10" t="s">
        <v>216</v>
      </c>
      <c r="I218" s="10">
        <f>RTD("cqg.rtd", ,"ContractData",A218, "Open",, "T")</f>
        <v>9.125</v>
      </c>
      <c r="J218" s="10">
        <f>RTD("cqg.rtd", ,"ContractData",A218, "High",, "T")</f>
        <v>9.168000000000001</v>
      </c>
      <c r="K218" s="10">
        <f>RTD("cqg.rtd", ,"ContractData",A218, "Low",, "T")</f>
        <v>9.1070000000000011</v>
      </c>
      <c r="L218" s="8">
        <f t="shared" si="7"/>
        <v>217</v>
      </c>
      <c r="M218" s="10" t="str">
        <f t="shared" si="6"/>
        <v>X.US.CQGUSDIQD</v>
      </c>
      <c r="N218" s="7">
        <f>IFERROR(RTD("cqg.rtd", ,"ContractData",M218, "PerCentNetLastTrade",, "T")/100,"")</f>
        <v>0</v>
      </c>
      <c r="O218" s="7">
        <f>IFERROR(RTD("cqg.rtd",,"StudyData",M218,"PCB","BaseType=Index,Index=1","Close","W",,"all",,,,"T")/100,"")</f>
        <v>0</v>
      </c>
      <c r="P218" s="7">
        <f>IFERROR(RTD("cqg.rtd",,"StudyData",M218,"PCB","BaseType=Index,Index=1","Close","M",,"all",,,,"T")/100,"")</f>
        <v>0</v>
      </c>
      <c r="Q218" s="7">
        <f>IFERROR(RTD("cqg.rtd",,"StudyData",M218,"PCB","BaseType=Index,Index=1","Close","A",,"all",,,,"T")/100,"")</f>
        <v>0</v>
      </c>
    </row>
    <row r="219" spans="1:17" x14ac:dyDescent="0.3">
      <c r="A219" s="8" t="s">
        <v>217</v>
      </c>
      <c r="B219" s="8" t="str">
        <f>RTD("cqg.rtd", ,"ContractData",A219, "LongDescription",, "T")</f>
        <v>Mexican Peso / Swiss Franc</v>
      </c>
      <c r="C219" s="10">
        <f>RTD("cqg.rtd", ,"ContractData",A219, "LastTrade",, "T")</f>
        <v>5.3800000000000008E-2</v>
      </c>
      <c r="D219" s="10">
        <f>RTD("cqg.rtd", ,"ContractData",A219, "NetLastTradeToday",, "T")</f>
        <v>1.1E-4</v>
      </c>
      <c r="E219" s="7">
        <f>IFERROR(RTD("cqg.rtd", ,"ContractData",A219, "PerCentNetLastTrade",, "T")/100,"")</f>
        <v>2.0487986589681506E-3</v>
      </c>
      <c r="F219" s="7">
        <f>IFERROR(RTD("cqg.rtd", ,"ContractData",A219, "PerCentNetLastTrade",, "T")/100,"")</f>
        <v>2.0487986589681506E-3</v>
      </c>
      <c r="G219" s="10">
        <f>IFERROR(RANK(E219,$E$2:$E$443,0)+COUNTIF($E$2:E219,E219)-1,"")</f>
        <v>55</v>
      </c>
      <c r="H219" s="10" t="s">
        <v>217</v>
      </c>
      <c r="I219" s="10">
        <f>RTD("cqg.rtd", ,"ContractData",A219, "Open",, "T")</f>
        <v>5.3760000000000002E-2</v>
      </c>
      <c r="J219" s="10">
        <f>RTD("cqg.rtd", ,"ContractData",A219, "High",, "T")</f>
        <v>5.3870000000000001E-2</v>
      </c>
      <c r="K219" s="10">
        <f>RTD("cqg.rtd", ,"ContractData",A219, "Low",, "T")</f>
        <v>5.3620000000000001E-2</v>
      </c>
      <c r="L219" s="8">
        <f t="shared" si="7"/>
        <v>218</v>
      </c>
      <c r="M219" s="10" t="str">
        <f t="shared" si="6"/>
        <v>X.US.CQGUSDKZT</v>
      </c>
      <c r="N219" s="7">
        <f>IFERROR(RTD("cqg.rtd", ,"ContractData",M219, "PerCentNetLastTrade",, "T")/100,"")</f>
        <v>0</v>
      </c>
      <c r="O219" s="7">
        <f>IFERROR(RTD("cqg.rtd",,"StudyData",M219,"PCB","BaseType=Index,Index=1","Close","W",,"all",,,,"T")/100,"")</f>
        <v>-9.0165227779906675E-3</v>
      </c>
      <c r="P219" s="7">
        <f>IFERROR(RTD("cqg.rtd",,"StudyData",M219,"PCB","BaseType=Index,Index=1","Close","M",,"all",,,,"T")/100,"")</f>
        <v>-3.8519928398250487E-3</v>
      </c>
      <c r="Q219" s="7">
        <f>IFERROR(RTD("cqg.rtd",,"StudyData",M219,"PCB","BaseType=Index,Index=1","Close","A",,"all",,,,"T")/100,"")</f>
        <v>-3.0370533745037575E-2</v>
      </c>
    </row>
    <row r="220" spans="1:17" x14ac:dyDescent="0.3">
      <c r="A220" s="8" t="s">
        <v>218</v>
      </c>
      <c r="B220" s="8" t="str">
        <f>RTD("cqg.rtd", ,"ContractData",A220, "LongDescription",, "T")</f>
        <v>New Zealand Dollar / Brazilian Real</v>
      </c>
      <c r="C220" s="10">
        <f>RTD("cqg.rtd", ,"ContractData",A220, "LastTrade",, "T")</f>
        <v>3.0479000000000003</v>
      </c>
      <c r="D220" s="10">
        <f>RTD("cqg.rtd", ,"ContractData",A220, "NetLastTradeToday",, "T")</f>
        <v>-2.7000000000000001E-3</v>
      </c>
      <c r="E220" s="7">
        <f>IFERROR(RTD("cqg.rtd", ,"ContractData",A220, "PerCentNetLastTrade",, "T")/100,"")</f>
        <v>-8.8507178915623154E-4</v>
      </c>
      <c r="F220" s="7">
        <f>IFERROR(RTD("cqg.rtd", ,"ContractData",A220, "PerCentNetLastTrade",, "T")/100,"")</f>
        <v>-8.8507178915623154E-4</v>
      </c>
      <c r="G220" s="10">
        <f>IFERROR(RANK(E220,$E$2:$E$443,0)+COUNTIF($E$2:E220,E220)-1,"")</f>
        <v>308</v>
      </c>
      <c r="H220" s="10" t="s">
        <v>218</v>
      </c>
      <c r="I220" s="10">
        <f>RTD("cqg.rtd", ,"ContractData",A220, "Open",, "T")</f>
        <v>3.0506000000000002</v>
      </c>
      <c r="J220" s="10">
        <f>RTD("cqg.rtd", ,"ContractData",A220, "High",, "T")</f>
        <v>3.0575000000000001</v>
      </c>
      <c r="K220" s="10">
        <f>RTD("cqg.rtd", ,"ContractData",A220, "Low",, "T")</f>
        <v>3.0347</v>
      </c>
      <c r="L220" s="8">
        <f t="shared" si="7"/>
        <v>219</v>
      </c>
      <c r="M220" s="10" t="str">
        <f t="shared" si="6"/>
        <v>X.US.CQGUSDLAK</v>
      </c>
      <c r="N220" s="7">
        <f>IFERROR(RTD("cqg.rtd", ,"ContractData",M220, "PerCentNetLastTrade",, "T")/100,"")</f>
        <v>0</v>
      </c>
      <c r="O220" s="7">
        <f>IFERROR(RTD("cqg.rtd",,"StudyData",M220,"PCB","BaseType=Index,Index=1","Close","W",,"all",,,,"T")/100,"")</f>
        <v>-2.3418655300812624E-4</v>
      </c>
      <c r="P220" s="7">
        <f>IFERROR(RTD("cqg.rtd",,"StudyData",M220,"PCB","BaseType=Index,Index=1","Close","M",,"all",,,,"T")/100,"")</f>
        <v>-4.6826344501416496E-4</v>
      </c>
      <c r="Q220" s="7">
        <f>IFERROR(RTD("cqg.rtd",,"StudyData",M220,"PCB","BaseType=Index,Index=1","Close","A",,"all",,,,"T")/100,"")</f>
        <v>3.8205252918287941E-2</v>
      </c>
    </row>
    <row r="221" spans="1:17" x14ac:dyDescent="0.3">
      <c r="A221" s="8" t="s">
        <v>219</v>
      </c>
      <c r="B221" s="8" t="str">
        <f>RTD("cqg.rtd", ,"ContractData",A221, "LongDescription",, "T")</f>
        <v>New Zealand Dollar / British Pound</v>
      </c>
      <c r="C221" s="10">
        <f>RTD("cqg.rtd", ,"ContractData",A221, "LastTrade",, "T")</f>
        <v>0.47915000000000002</v>
      </c>
      <c r="D221" s="10">
        <f>RTD("cqg.rtd", ,"ContractData",A221, "NetLastTradeToday",, "T")</f>
        <v>7.8000000000000009E-4</v>
      </c>
      <c r="E221" s="7">
        <f>IFERROR(RTD("cqg.rtd", ,"ContractData",A221, "PerCentNetLastTrade",, "T")/100,"")</f>
        <v>1.6305370320045154E-3</v>
      </c>
      <c r="F221" s="7">
        <f>IFERROR(RTD("cqg.rtd", ,"ContractData",A221, "PerCentNetLastTrade",, "T")/100,"")</f>
        <v>1.6305370320045154E-3</v>
      </c>
      <c r="G221" s="10">
        <f>IFERROR(RANK(E221,$E$2:$E$443,0)+COUNTIF($E$2:E221,E221)-1,"")</f>
        <v>75</v>
      </c>
      <c r="H221" s="10" t="s">
        <v>219</v>
      </c>
      <c r="I221" s="10">
        <f>RTD("cqg.rtd", ,"ContractData",A221, "Open",, "T")</f>
        <v>0.47834000000000004</v>
      </c>
      <c r="J221" s="10">
        <f>RTD("cqg.rtd", ,"ContractData",A221, "High",, "T")</f>
        <v>0.47943000000000002</v>
      </c>
      <c r="K221" s="10">
        <f>RTD("cqg.rtd", ,"ContractData",A221, "Low",, "T")</f>
        <v>0.47815000000000002</v>
      </c>
      <c r="L221" s="8">
        <f t="shared" si="7"/>
        <v>220</v>
      </c>
      <c r="M221" s="10" t="str">
        <f t="shared" si="6"/>
        <v>X.US.CQGUSDLBP</v>
      </c>
      <c r="N221" s="7">
        <f>IFERROR(RTD("cqg.rtd", ,"ContractData",M221, "PerCentNetLastTrade",, "T")/100,"")</f>
        <v>0</v>
      </c>
      <c r="O221" s="7">
        <f>IFERROR(RTD("cqg.rtd",,"StudyData",M221,"PCB","BaseType=Index,Index=1","Close","W",,"all",,,,"T")/100,"")</f>
        <v>0</v>
      </c>
      <c r="P221" s="7">
        <f>IFERROR(RTD("cqg.rtd",,"StudyData",M221,"PCB","BaseType=Index,Index=1","Close","M",,"all",,,,"T")/100,"")</f>
        <v>0</v>
      </c>
      <c r="Q221" s="7">
        <f>IFERROR(RTD("cqg.rtd",,"StudyData",M221,"PCB","BaseType=Index,Index=1","Close","A",,"all",,,,"T")/100,"")</f>
        <v>4.9660226515656225</v>
      </c>
    </row>
    <row r="222" spans="1:17" x14ac:dyDescent="0.3">
      <c r="A222" s="8" t="s">
        <v>220</v>
      </c>
      <c r="B222" s="8" t="str">
        <f>RTD("cqg.rtd", ,"ContractData",A222, "LongDescription",, "T")</f>
        <v>New Zealand Dollar / Canadian Dollar</v>
      </c>
      <c r="C222" s="10">
        <f>RTD("cqg.rtd", ,"ContractData",A222, "LastTrade",, "T")</f>
        <v>0.82230000000000003</v>
      </c>
      <c r="D222" s="10">
        <f>RTD("cqg.rtd", ,"ContractData",A222, "NetLastTradeToday",, "T")</f>
        <v>1.0200000000000001E-3</v>
      </c>
      <c r="E222" s="7">
        <f>IFERROR(RTD("cqg.rtd", ,"ContractData",A222, "PerCentNetLastTrade",, "T")/100,"")</f>
        <v>1.2419637638807716E-3</v>
      </c>
      <c r="F222" s="7">
        <f>IFERROR(RTD("cqg.rtd", ,"ContractData",A222, "PerCentNetLastTrade",, "T")/100,"")</f>
        <v>1.2419637638807716E-3</v>
      </c>
      <c r="G222" s="10">
        <f>IFERROR(RANK(E222,$E$2:$E$443,0)+COUNTIF($E$2:E222,E222)-1,"")</f>
        <v>92</v>
      </c>
      <c r="H222" s="10" t="s">
        <v>220</v>
      </c>
      <c r="I222" s="10">
        <f>RTD("cqg.rtd", ,"ContractData",A222, "Open",, "T")</f>
        <v>0.8213100000000001</v>
      </c>
      <c r="J222" s="10">
        <f>RTD("cqg.rtd", ,"ContractData",A222, "High",, "T")</f>
        <v>0.82314000000000009</v>
      </c>
      <c r="K222" s="10">
        <f>RTD("cqg.rtd", ,"ContractData",A222, "Low",, "T")</f>
        <v>0.82095000000000007</v>
      </c>
      <c r="L222" s="8">
        <f t="shared" si="7"/>
        <v>221</v>
      </c>
      <c r="M222" s="10" t="str">
        <f t="shared" si="6"/>
        <v>X.US.CQGUSDLSL</v>
      </c>
      <c r="N222" s="7">
        <f>IFERROR(RTD("cqg.rtd", ,"ContractData",M222, "PerCentNetLastTrade",, "T")/100,"")</f>
        <v>0</v>
      </c>
      <c r="O222" s="7">
        <f>IFERROR(RTD("cqg.rtd",,"StudyData",M222,"PCB","BaseType=Index,Index=1","Close","W",,"all",,,,"T")/100,"")</f>
        <v>1.0756756756756653E-3</v>
      </c>
      <c r="P222" s="7">
        <f>IFERROR(RTD("cqg.rtd",,"StudyData",M222,"PCB","BaseType=Index,Index=1","Close","M",,"all",,,,"T")/100,"")</f>
        <v>-1.5945802337938388E-2</v>
      </c>
      <c r="Q222" s="7">
        <f>IFERROR(RTD("cqg.rtd",,"StudyData",M222,"PCB","BaseType=Index,Index=1","Close","A",,"all",,,,"T")/100,"")</f>
        <v>2.1862063367514388E-3</v>
      </c>
    </row>
    <row r="223" spans="1:17" x14ac:dyDescent="0.3">
      <c r="A223" s="8" t="s">
        <v>221</v>
      </c>
      <c r="B223" s="8" t="str">
        <f>RTD("cqg.rtd", ,"ContractData",A223, "LongDescription",, "T")</f>
        <v>New Zealand Dollar / Danish Krone</v>
      </c>
      <c r="C223" s="10">
        <f>RTD("cqg.rtd", ,"ContractData",A223, "LastTrade",, "T")</f>
        <v>4.1641000000000004</v>
      </c>
      <c r="D223" s="10">
        <f>RTD("cqg.rtd", ,"ContractData",A223, "NetLastTradeToday",, "T")</f>
        <v>2.2600000000000003E-3</v>
      </c>
      <c r="E223" s="7">
        <f>IFERROR(RTD("cqg.rtd", ,"ContractData",A223, "PerCentNetLastTrade",, "T")/100,"")</f>
        <v>5.4302904484554914E-4</v>
      </c>
      <c r="F223" s="7">
        <f>IFERROR(RTD("cqg.rtd", ,"ContractData",A223, "PerCentNetLastTrade",, "T")/100,"")</f>
        <v>5.4302904484554914E-4</v>
      </c>
      <c r="G223" s="10">
        <f>IFERROR(RANK(E223,$E$2:$E$443,0)+COUNTIF($E$2:E223,E223)-1,"")</f>
        <v>148</v>
      </c>
      <c r="H223" s="10" t="s">
        <v>221</v>
      </c>
      <c r="I223" s="10">
        <f>RTD("cqg.rtd", ,"ContractData",A223, "Open",, "T")</f>
        <v>4.1618400000000007</v>
      </c>
      <c r="J223" s="10">
        <f>RTD("cqg.rtd", ,"ContractData",A223, "High",, "T")</f>
        <v>4.1696600000000004</v>
      </c>
      <c r="K223" s="10">
        <f>RTD("cqg.rtd", ,"ContractData",A223, "Low",, "T")</f>
        <v>4.1592700000000002</v>
      </c>
      <c r="L223" s="8">
        <f t="shared" si="7"/>
        <v>222</v>
      </c>
      <c r="M223" s="10" t="str">
        <f t="shared" si="6"/>
        <v>X.US.CQGUSDLRD</v>
      </c>
      <c r="N223" s="7">
        <f>IFERROR(RTD("cqg.rtd", ,"ContractData",M223, "PerCentNetLastTrade",, "T")/100,"")</f>
        <v>0</v>
      </c>
      <c r="O223" s="7">
        <f>IFERROR(RTD("cqg.rtd",,"StudyData",M223,"PCB","BaseType=Index,Index=1","Close","W",,"all",,,,"T")/100,"")</f>
        <v>2.8431119152234835E-3</v>
      </c>
      <c r="P223" s="7">
        <f>IFERROR(RTD("cqg.rtd",,"StudyData",M223,"PCB","BaseType=Index,Index=1","Close","M",,"all",,,,"T")/100,"")</f>
        <v>3.1023784901757722E-3</v>
      </c>
      <c r="Q223" s="7">
        <f>IFERROR(RTD("cqg.rtd",,"StudyData",M223,"PCB","BaseType=Index,Index=1","Close","A",,"all",,,,"T")/100,"")</f>
        <v>2.8588394977943649E-2</v>
      </c>
    </row>
    <row r="224" spans="1:17" x14ac:dyDescent="0.3">
      <c r="A224" s="8" t="s">
        <v>222</v>
      </c>
      <c r="B224" s="8" t="str">
        <f>RTD("cqg.rtd", ,"ContractData",A224, "LongDescription",, "T")</f>
        <v>New Zealand Dollar / Euro</v>
      </c>
      <c r="C224" s="10">
        <f>RTD("cqg.rtd", ,"ContractData",A224, "LastTrade",, "T")</f>
        <v>0.55828</v>
      </c>
      <c r="D224" s="10">
        <f>RTD("cqg.rtd", ,"ContractData",A224, "NetLastTradeToday",, "T")</f>
        <v>2.6000000000000003E-4</v>
      </c>
      <c r="E224" s="7">
        <f>IFERROR(RTD("cqg.rtd", ,"ContractData",A224, "PerCentNetLastTrade",, "T")/100,"")</f>
        <v>4.6593312067667826E-4</v>
      </c>
      <c r="F224" s="7">
        <f>IFERROR(RTD("cqg.rtd", ,"ContractData",A224, "PerCentNetLastTrade",, "T")/100,"")</f>
        <v>4.6593312067667826E-4</v>
      </c>
      <c r="G224" s="10">
        <f>IFERROR(RANK(E224,$E$2:$E$443,0)+COUNTIF($E$2:E224,E224)-1,"")</f>
        <v>153</v>
      </c>
      <c r="H224" s="10" t="s">
        <v>222</v>
      </c>
      <c r="I224" s="10">
        <f>RTD("cqg.rtd", ,"ContractData",A224, "Open",, "T")</f>
        <v>0.55801000000000001</v>
      </c>
      <c r="J224" s="10">
        <f>RTD("cqg.rtd", ,"ContractData",A224, "High",, "T")</f>
        <v>0.55907000000000007</v>
      </c>
      <c r="K224" s="10">
        <f>RTD("cqg.rtd", ,"ContractData",A224, "Low",, "T")</f>
        <v>0.55767</v>
      </c>
      <c r="L224" s="8">
        <f t="shared" si="7"/>
        <v>223</v>
      </c>
      <c r="M224" s="10" t="str">
        <f t="shared" si="6"/>
        <v>X.US.CQGUSDMGA</v>
      </c>
      <c r="N224" s="7">
        <f>IFERROR(RTD("cqg.rtd", ,"ContractData",M224, "PerCentNetLastTrade",, "T")/100,"")</f>
        <v>0</v>
      </c>
      <c r="O224" s="7">
        <f>IFERROR(RTD("cqg.rtd",,"StudyData",M224,"PCB","BaseType=Index,Index=1","Close","W",,"all",,,,"T")/100,"")</f>
        <v>0</v>
      </c>
      <c r="P224" s="7">
        <f>IFERROR(RTD("cqg.rtd",,"StudyData",M224,"PCB","BaseType=Index,Index=1","Close","M",,"all",,,,"T")/100,"")</f>
        <v>2.2527596305474206E-4</v>
      </c>
      <c r="Q224" s="7">
        <f>IFERROR(RTD("cqg.rtd",,"StudyData",M224,"PCB","BaseType=Index,Index=1","Close","A",,"all",,,,"T")/100,"")</f>
        <v>-3.162486368593239E-2</v>
      </c>
    </row>
    <row r="225" spans="1:17" x14ac:dyDescent="0.3">
      <c r="A225" s="8" t="s">
        <v>223</v>
      </c>
      <c r="B225" s="8" t="str">
        <f>RTD("cqg.rtd", ,"ContractData",A225, "LongDescription",, "T")</f>
        <v>New Zealand Dollar / Hong Kong Dollar</v>
      </c>
      <c r="C225" s="10">
        <f>RTD("cqg.rtd", ,"ContractData",A225, "LastTrade",, "T")</f>
        <v>4.7017300000000004</v>
      </c>
      <c r="D225" s="10">
        <f>RTD("cqg.rtd", ,"ContractData",A225, "NetLastTradeToday",, "T")</f>
        <v>3.4500000000000004E-3</v>
      </c>
      <c r="E225" s="7">
        <f>IFERROR(RTD("cqg.rtd", ,"ContractData",A225, "PerCentNetLastTrade",, "T")/100,"")</f>
        <v>7.3431127987263426E-4</v>
      </c>
      <c r="F225" s="7">
        <f>IFERROR(RTD("cqg.rtd", ,"ContractData",A225, "PerCentNetLastTrade",, "T")/100,"")</f>
        <v>7.3431127987263426E-4</v>
      </c>
      <c r="G225" s="10">
        <f>IFERROR(RANK(E225,$E$2:$E$443,0)+COUNTIF($E$2:E225,E225)-1,"")</f>
        <v>134</v>
      </c>
      <c r="H225" s="10" t="s">
        <v>223</v>
      </c>
      <c r="I225" s="10">
        <f>RTD("cqg.rtd", ,"ContractData",A225, "Open",, "T")</f>
        <v>4.6982800000000005</v>
      </c>
      <c r="J225" s="10">
        <f>RTD("cqg.rtd", ,"ContractData",A225, "High",, "T")</f>
        <v>4.7110000000000003</v>
      </c>
      <c r="K225" s="10">
        <f>RTD("cqg.rtd", ,"ContractData",A225, "Low",, "T")</f>
        <v>4.6920300000000008</v>
      </c>
      <c r="L225" s="8">
        <f t="shared" si="7"/>
        <v>224</v>
      </c>
      <c r="M225" s="10" t="str">
        <f t="shared" si="6"/>
        <v>X.US.CQGUSDMWK</v>
      </c>
      <c r="N225" s="7">
        <f>IFERROR(RTD("cqg.rtd", ,"ContractData",M225, "PerCentNetLastTrade",, "T")/100,"")</f>
        <v>0</v>
      </c>
      <c r="O225" s="7">
        <f>IFERROR(RTD("cqg.rtd",,"StudyData",M225,"PCB","BaseType=Index,Index=1","Close","W",,"all",,,,"T")/100,"")</f>
        <v>0</v>
      </c>
      <c r="P225" s="7">
        <f>IFERROR(RTD("cqg.rtd",,"StudyData",M225,"PCB","BaseType=Index,Index=1","Close","M",,"all",,,,"T")/100,"")</f>
        <v>0</v>
      </c>
      <c r="Q225" s="7">
        <f>IFERROR(RTD("cqg.rtd",,"StudyData",M225,"PCB","BaseType=Index,Index=1","Close","A",,"all",,,,"T")/100,"")</f>
        <v>2.9702146871175845E-2</v>
      </c>
    </row>
    <row r="226" spans="1:17" x14ac:dyDescent="0.3">
      <c r="A226" s="8" t="s">
        <v>224</v>
      </c>
      <c r="B226" s="8" t="str">
        <f>RTD("cqg.rtd", ,"ContractData",A226, "LongDescription",, "T")</f>
        <v>New Zealand Dollar / Indonesian Rupiah</v>
      </c>
      <c r="C226" s="10">
        <f>RTD("cqg.rtd", ,"ContractData",A226, "LastTrade",, "T")</f>
        <v>9652</v>
      </c>
      <c r="D226" s="10">
        <f>RTD("cqg.rtd", ,"ContractData",A226, "NetLastTradeToday",, "T")</f>
        <v>16</v>
      </c>
      <c r="E226" s="7">
        <f>IFERROR(RTD("cqg.rtd", ,"ContractData",A226, "PerCentNetLastTrade",, "T")/100,"")</f>
        <v>1.6604400166044002E-3</v>
      </c>
      <c r="F226" s="7">
        <f>IFERROR(RTD("cqg.rtd", ,"ContractData",A226, "PerCentNetLastTrade",, "T")/100,"")</f>
        <v>1.6604400166044002E-3</v>
      </c>
      <c r="G226" s="10">
        <f>IFERROR(RANK(E226,$E$2:$E$443,0)+COUNTIF($E$2:E226,E226)-1,"")</f>
        <v>74</v>
      </c>
      <c r="H226" s="10" t="s">
        <v>224</v>
      </c>
      <c r="I226" s="10">
        <f>RTD("cqg.rtd", ,"ContractData",A226, "Open",, "T")</f>
        <v>9636</v>
      </c>
      <c r="J226" s="10">
        <f>RTD("cqg.rtd", ,"ContractData",A226, "High",, "T")</f>
        <v>9658</v>
      </c>
      <c r="K226" s="10">
        <f>RTD("cqg.rtd", ,"ContractData",A226, "Low",, "T")</f>
        <v>9628</v>
      </c>
      <c r="L226" s="8">
        <f t="shared" si="7"/>
        <v>225</v>
      </c>
      <c r="M226" s="10" t="str">
        <f t="shared" si="6"/>
        <v>X.US.CQGUSDMNT</v>
      </c>
      <c r="N226" s="7">
        <f>IFERROR(RTD("cqg.rtd", ,"ContractData",M226, "PerCentNetLastTrade",, "T")/100,"")</f>
        <v>0</v>
      </c>
      <c r="O226" s="7">
        <f>IFERROR(RTD("cqg.rtd",,"StudyData",M226,"PCB","BaseType=Index,Index=1","Close","W",,"all",,,,"T")/100,"")</f>
        <v>6.4997606906232059E-5</v>
      </c>
      <c r="P226" s="7">
        <f>IFERROR(RTD("cqg.rtd",,"StudyData",M226,"PCB","BaseType=Index,Index=1","Close","M",,"all",,,,"T")/100,"")</f>
        <v>1.3104454035313504E-3</v>
      </c>
      <c r="Q226" s="7">
        <f>IFERROR(RTD("cqg.rtd",,"StudyData",M226,"PCB","BaseType=Index,Index=1","Close","A",,"all",,,,"T")/100,"")</f>
        <v>-8.5613278698607916E-3</v>
      </c>
    </row>
    <row r="227" spans="1:17" x14ac:dyDescent="0.3">
      <c r="A227" s="8" t="s">
        <v>225</v>
      </c>
      <c r="B227" s="8" t="str">
        <f>RTD("cqg.rtd", ,"ContractData",A227, "LongDescription",, "T")</f>
        <v>New Zealand Dollar / Japanese Yen</v>
      </c>
      <c r="C227" s="10">
        <f>RTD("cqg.rtd", ,"ContractData",A227, "LastTrade",, "T")</f>
        <v>92.817999999999998</v>
      </c>
      <c r="D227" s="10">
        <f>RTD("cqg.rtd", ,"ContractData",A227, "NetLastTradeToday",, "T")</f>
        <v>0.33200000000000002</v>
      </c>
      <c r="E227" s="7">
        <f>IFERROR(RTD("cqg.rtd", ,"ContractData",A227, "PerCentNetLastTrade",, "T")/100,"")</f>
        <v>3.589732500054062E-3</v>
      </c>
      <c r="F227" s="7">
        <f>IFERROR(RTD("cqg.rtd", ,"ContractData",A227, "PerCentNetLastTrade",, "T")/100,"")</f>
        <v>3.589732500054062E-3</v>
      </c>
      <c r="G227" s="10">
        <f>IFERROR(RANK(E227,$E$2:$E$443,0)+COUNTIF($E$2:E227,E227)-1,"")</f>
        <v>13</v>
      </c>
      <c r="H227" s="10" t="s">
        <v>225</v>
      </c>
      <c r="I227" s="10">
        <f>RTD("cqg.rtd", ,"ContractData",A227, "Open",, "T")</f>
        <v>92.472999999999999</v>
      </c>
      <c r="J227" s="10">
        <f>RTD("cqg.rtd", ,"ContractData",A227, "High",, "T")</f>
        <v>92.98</v>
      </c>
      <c r="K227" s="10">
        <f>RTD("cqg.rtd", ,"ContractData",A227, "Low",, "T")</f>
        <v>92.451999999999998</v>
      </c>
      <c r="L227" s="8">
        <f t="shared" si="7"/>
        <v>226</v>
      </c>
      <c r="M227" s="10" t="str">
        <f t="shared" si="6"/>
        <v>X.US.CQGUSDMMK</v>
      </c>
      <c r="N227" s="7">
        <f>IFERROR(RTD("cqg.rtd", ,"ContractData",M227, "PerCentNetLastTrade",, "T")/100,"")</f>
        <v>0</v>
      </c>
      <c r="O227" s="7">
        <f>IFERROR(RTD("cqg.rtd",,"StudyData",M227,"PCB","BaseType=Index,Index=1","Close","W",,"all",,,,"T")/100,"")</f>
        <v>0</v>
      </c>
      <c r="P227" s="7">
        <f>IFERROR(RTD("cqg.rtd",,"StudyData",M227,"PCB","BaseType=Index,Index=1","Close","M",,"all",,,,"T")/100,"")</f>
        <v>0</v>
      </c>
      <c r="Q227" s="7">
        <f>IFERROR(RTD("cqg.rtd",,"StudyData",M227,"PCB","BaseType=Index,Index=1","Close","A",,"all",,,,"T")/100,"")</f>
        <v>0</v>
      </c>
    </row>
    <row r="228" spans="1:17" x14ac:dyDescent="0.3">
      <c r="A228" s="8" t="s">
        <v>226</v>
      </c>
      <c r="B228" s="8" t="str">
        <f>RTD("cqg.rtd", ,"ContractData",A228, "LongDescription",, "T")</f>
        <v>New Zealand Dollar / Malaysian Ringgit</v>
      </c>
      <c r="C228" s="10">
        <f>RTD("cqg.rtd", ,"ContractData",A228, "LastTrade",, "T")</f>
        <v>2.8491500000000003</v>
      </c>
      <c r="D228" s="10">
        <f>RTD("cqg.rtd", ,"ContractData",A228, "NetLastTradeToday",, "T")</f>
        <v>8.9000000000000006E-4</v>
      </c>
      <c r="E228" s="7">
        <f>IFERROR(RTD("cqg.rtd", ,"ContractData",A228, "PerCentNetLastTrade",, "T")/100,"")</f>
        <v>3.1247147381208173E-4</v>
      </c>
      <c r="F228" s="7">
        <f>IFERROR(RTD("cqg.rtd", ,"ContractData",A228, "PerCentNetLastTrade",, "T")/100,"")</f>
        <v>3.1247147381208173E-4</v>
      </c>
      <c r="G228" s="10">
        <f>IFERROR(RANK(E228,$E$2:$E$443,0)+COUNTIF($E$2:E228,E228)-1,"")</f>
        <v>165</v>
      </c>
      <c r="H228" s="10" t="s">
        <v>226</v>
      </c>
      <c r="I228" s="10">
        <f>RTD("cqg.rtd", ,"ContractData",A228, "Open",, "T")</f>
        <v>2.8482600000000002</v>
      </c>
      <c r="J228" s="10">
        <f>RTD("cqg.rtd", ,"ContractData",A228, "High",, "T")</f>
        <v>2.8565200000000002</v>
      </c>
      <c r="K228" s="10">
        <f>RTD("cqg.rtd", ,"ContractData",A228, "Low",, "T")</f>
        <v>2.8439400000000004</v>
      </c>
      <c r="L228" s="8">
        <f t="shared" si="7"/>
        <v>227</v>
      </c>
      <c r="M228" s="10" t="str">
        <f t="shared" si="6"/>
        <v>X.US.CQGUSDANG</v>
      </c>
      <c r="N228" s="7">
        <f>IFERROR(RTD("cqg.rtd", ,"ContractData",M228, "PerCentNetLastTrade",, "T")/100,"")</f>
        <v>0</v>
      </c>
      <c r="O228" s="7">
        <f>IFERROR(RTD("cqg.rtd",,"StudyData",M228,"PCB","BaseType=Index,Index=1","Close","W",,"all",,,,"T")/100,"")</f>
        <v>0</v>
      </c>
      <c r="P228" s="7">
        <f>IFERROR(RTD("cqg.rtd",,"StudyData",M228,"PCB","BaseType=Index,Index=1","Close","M",,"all",,,,"T")/100,"")</f>
        <v>0</v>
      </c>
      <c r="Q228" s="7">
        <f>IFERROR(RTD("cqg.rtd",,"StudyData",M228,"PCB","BaseType=Index,Index=1","Close","A",,"all",,,,"T")/100,"")</f>
        <v>1.1190063223855983E-4</v>
      </c>
    </row>
    <row r="229" spans="1:17" x14ac:dyDescent="0.3">
      <c r="A229" s="8" t="s">
        <v>227</v>
      </c>
      <c r="B229" s="8" t="str">
        <f>RTD("cqg.rtd", ,"ContractData",A229, "LongDescription",, "T")</f>
        <v>New Zealand Dollar / Mexican Peso</v>
      </c>
      <c r="C229" s="10">
        <f>RTD("cqg.rtd", ,"ContractData",A229, "LastTrade",, "T")</f>
        <v>10.1364</v>
      </c>
      <c r="D229" s="10">
        <f>RTD("cqg.rtd", ,"ContractData",A229, "NetLastTradeToday",, "T")</f>
        <v>-1.14E-2</v>
      </c>
      <c r="E229" s="7">
        <f>IFERROR(RTD("cqg.rtd", ,"ContractData",A229, "PerCentNetLastTrade",, "T")/100,"")</f>
        <v>-1.1233962041033523E-3</v>
      </c>
      <c r="F229" s="7">
        <f>IFERROR(RTD("cqg.rtd", ,"ContractData",A229, "PerCentNetLastTrade",, "T")/100,"")</f>
        <v>-1.1233962041033523E-3</v>
      </c>
      <c r="G229" s="10">
        <f>IFERROR(RANK(E229,$E$2:$E$443,0)+COUNTIF($E$2:E229,E229)-1,"")</f>
        <v>322</v>
      </c>
      <c r="H229" s="10" t="s">
        <v>227</v>
      </c>
      <c r="I229" s="10">
        <f>RTD("cqg.rtd", ,"ContractData",A229, "Open",, "T")</f>
        <v>10.1478</v>
      </c>
      <c r="J229" s="10">
        <f>RTD("cqg.rtd", ,"ContractData",A229, "High",, "T")</f>
        <v>10.1654</v>
      </c>
      <c r="K229" s="10">
        <f>RTD("cqg.rtd", ,"ContractData",A229, "Low",, "T")</f>
        <v>10.123800000000001</v>
      </c>
      <c r="L229" s="8">
        <f t="shared" si="7"/>
        <v>228</v>
      </c>
      <c r="M229" s="10" t="str">
        <f t="shared" si="6"/>
        <v>X.US.CQGUSDBYN</v>
      </c>
      <c r="N229" s="7">
        <f>IFERROR(RTD("cqg.rtd", ,"ContractData",M229, "PerCentNetLastTrade",, "T")/100,"")</f>
        <v>0</v>
      </c>
      <c r="O229" s="7">
        <f>IFERROR(RTD("cqg.rtd",,"StudyData",M229,"PCB","BaseType=Index,Index=1","Close","W",,"all",,,,"T")/100,"")</f>
        <v>0</v>
      </c>
      <c r="P229" s="7">
        <f>IFERROR(RTD("cqg.rtd",,"StudyData",M229,"PCB","BaseType=Index,Index=1","Close","M",,"all",,,,"T")/100,"")</f>
        <v>0</v>
      </c>
      <c r="Q229" s="7">
        <f>IFERROR(RTD("cqg.rtd",,"StudyData",M229,"PCB","BaseType=Index,Index=1","Close","A",,"all",,,,"T")/100,"")</f>
        <v>-9.0771558245082602E-3</v>
      </c>
    </row>
    <row r="230" spans="1:17" x14ac:dyDescent="0.3">
      <c r="A230" s="8" t="s">
        <v>228</v>
      </c>
      <c r="B230" s="8" t="str">
        <f>RTD("cqg.rtd", ,"ContractData",A230, "LongDescription",, "T")</f>
        <v>New Zealand Dollar / Norwegian Krone</v>
      </c>
      <c r="C230" s="10">
        <f>RTD("cqg.rtd", ,"ContractData",A230, "LastTrade",, "T")</f>
        <v>6.5324</v>
      </c>
      <c r="D230" s="10">
        <f>RTD("cqg.rtd", ,"ContractData",A230, "NetLastTradeToday",, "T")</f>
        <v>1.9300000000000001E-2</v>
      </c>
      <c r="E230" s="7">
        <f>IFERROR(RTD("cqg.rtd", ,"ContractData",A230, "PerCentNetLastTrade",, "T")/100,"")</f>
        <v>2.9632586633093305E-3</v>
      </c>
      <c r="F230" s="7">
        <f>IFERROR(RTD("cqg.rtd", ,"ContractData",A230, "PerCentNetLastTrade",, "T")/100,"")</f>
        <v>2.9632586633093305E-3</v>
      </c>
      <c r="G230" s="10">
        <f>IFERROR(RANK(E230,$E$2:$E$443,0)+COUNTIF($E$2:E230,E230)-1,"")</f>
        <v>25</v>
      </c>
      <c r="H230" s="10" t="s">
        <v>228</v>
      </c>
      <c r="I230" s="10">
        <f>RTD("cqg.rtd", ,"ContractData",A230, "Open",, "T")</f>
        <v>6.5131000000000006</v>
      </c>
      <c r="J230" s="10">
        <f>RTD("cqg.rtd", ,"ContractData",A230, "High",, "T")</f>
        <v>6.5330000000000004</v>
      </c>
      <c r="K230" s="10">
        <f>RTD("cqg.rtd", ,"ContractData",A230, "Low",, "T")</f>
        <v>6.5074000000000005</v>
      </c>
      <c r="L230" s="8">
        <f t="shared" si="7"/>
        <v>229</v>
      </c>
      <c r="M230" s="10" t="str">
        <f t="shared" si="6"/>
        <v>X.US.CQGUSDSTN</v>
      </c>
      <c r="N230" s="7">
        <f>IFERROR(RTD("cqg.rtd", ,"ContractData",M230, "PerCentNetLastTrade",, "T")/100,"")</f>
        <v>0</v>
      </c>
      <c r="O230" s="7">
        <f>IFERROR(RTD("cqg.rtd",,"StudyData",M230,"PCB","BaseType=Index,Index=1","Close","W",,"all",,,,"T")/100,"")</f>
        <v>-1.3015184381778773E-2</v>
      </c>
      <c r="P230" s="7">
        <f>IFERROR(RTD("cqg.rtd",,"StudyData",M230,"PCB","BaseType=Index,Index=1","Close","M",,"all",,,,"T")/100,"")</f>
        <v>-4.3763676148797113E-3</v>
      </c>
      <c r="Q230" s="7">
        <f>IFERROR(RTD("cqg.rtd",,"StudyData",M230,"PCB","BaseType=Index,Index=1","Close","A",,"all",,,,"T")/100,"")</f>
        <v>3.1746031746031717E-2</v>
      </c>
    </row>
    <row r="231" spans="1:17" x14ac:dyDescent="0.3">
      <c r="A231" s="8" t="s">
        <v>229</v>
      </c>
      <c r="B231" s="8" t="str">
        <f>RTD("cqg.rtd", ,"ContractData",A231, "LongDescription",, "T")</f>
        <v>New Zealand Dollar / Singapore Dollar</v>
      </c>
      <c r="C231" s="10">
        <f>RTD("cqg.rtd", ,"ContractData",A231, "LastTrade",, "T")</f>
        <v>0.81333000000000011</v>
      </c>
      <c r="D231" s="10">
        <f>RTD("cqg.rtd", ,"ContractData",A231, "NetLastTradeToday",, "T")</f>
        <v>1.4500000000000001E-3</v>
      </c>
      <c r="E231" s="7">
        <f>IFERROR(RTD("cqg.rtd", ,"ContractData",A231, "PerCentNetLastTrade",, "T")/100,"")</f>
        <v>1.785978223382766E-3</v>
      </c>
      <c r="F231" s="7">
        <f>IFERROR(RTD("cqg.rtd", ,"ContractData",A231, "PerCentNetLastTrade",, "T")/100,"")</f>
        <v>1.785978223382766E-3</v>
      </c>
      <c r="G231" s="10">
        <f>IFERROR(RANK(E231,$E$2:$E$443,0)+COUNTIF($E$2:E231,E231)-1,"")</f>
        <v>66</v>
      </c>
      <c r="H231" s="10" t="s">
        <v>229</v>
      </c>
      <c r="I231" s="10">
        <f>RTD("cqg.rtd", ,"ContractData",A231, "Open",, "T")</f>
        <v>0.81205000000000005</v>
      </c>
      <c r="J231" s="10">
        <f>RTD("cqg.rtd", ,"ContractData",A231, "High",, "T")</f>
        <v>0.81367000000000012</v>
      </c>
      <c r="K231" s="10">
        <f>RTD("cqg.rtd", ,"ContractData",A231, "Low",, "T")</f>
        <v>0.81105000000000005</v>
      </c>
      <c r="L231" s="8">
        <f t="shared" si="7"/>
        <v>230</v>
      </c>
      <c r="M231" s="10" t="str">
        <f t="shared" si="6"/>
        <v>X.US.CQGUSDRWF</v>
      </c>
      <c r="N231" s="7">
        <f>IFERROR(RTD("cqg.rtd", ,"ContractData",M231, "PerCentNetLastTrade",, "T")/100,"")</f>
        <v>0</v>
      </c>
      <c r="O231" s="7">
        <f>IFERROR(RTD("cqg.rtd",,"StudyData",M231,"PCB","BaseType=Index,Index=1","Close","W",,"all",,,,"T")/100,"")</f>
        <v>4.7986873268224809E-4</v>
      </c>
      <c r="P231" s="7">
        <f>IFERROR(RTD("cqg.rtd",,"StudyData",M231,"PCB","BaseType=Index,Index=1","Close","M",,"all",,,,"T")/100,"")</f>
        <v>1.0609709820565167E-3</v>
      </c>
      <c r="Q231" s="7">
        <f>IFERROR(RTD("cqg.rtd",,"StudyData",M231,"PCB","BaseType=Index,Index=1","Close","A",,"all",,,,"T")/100,"")</f>
        <v>2.5969902850974686E-2</v>
      </c>
    </row>
    <row r="232" spans="1:17" x14ac:dyDescent="0.3">
      <c r="A232" s="8" t="s">
        <v>230</v>
      </c>
      <c r="B232" s="8" t="str">
        <f>RTD("cqg.rtd", ,"ContractData",A232, "LongDescription",, "T")</f>
        <v>New Zealand Dollar / South African Rand</v>
      </c>
      <c r="C232" s="10">
        <f>RTD("cqg.rtd", ,"ContractData",A232, "LastTrade",, "T")</f>
        <v>11.103900000000001</v>
      </c>
      <c r="D232" s="10">
        <f>RTD("cqg.rtd", ,"ContractData",A232, "NetLastTradeToday",, "T")</f>
        <v>-5.0000000000000001E-3</v>
      </c>
      <c r="E232" s="7">
        <f>IFERROR(RTD("cqg.rtd", ,"ContractData",A232, "PerCentNetLastTrade",, "T")/100,"")</f>
        <v>-4.5008956782399695E-4</v>
      </c>
      <c r="F232" s="7">
        <f>IFERROR(RTD("cqg.rtd", ,"ContractData",A232, "PerCentNetLastTrade",, "T")/100,"")</f>
        <v>-4.5008956782399695E-4</v>
      </c>
      <c r="G232" s="10">
        <f>IFERROR(RANK(E232,$E$2:$E$443,0)+COUNTIF($E$2:E232,E232)-1,"")</f>
        <v>283</v>
      </c>
      <c r="H232" s="10" t="s">
        <v>230</v>
      </c>
      <c r="I232" s="10">
        <f>RTD("cqg.rtd", ,"ContractData",A232, "Open",, "T")</f>
        <v>11.1089</v>
      </c>
      <c r="J232" s="10">
        <f>RTD("cqg.rtd", ,"ContractData",A232, "High",, "T")</f>
        <v>11.138200000000001</v>
      </c>
      <c r="K232" s="10">
        <f>RTD("cqg.rtd", ,"ContractData",A232, "Low",, "T")</f>
        <v>11.0724</v>
      </c>
      <c r="L232" s="8">
        <f t="shared" si="7"/>
        <v>231</v>
      </c>
      <c r="M232" s="10" t="str">
        <f t="shared" si="6"/>
        <v>X.US.CQGUSDSLL</v>
      </c>
      <c r="N232" s="7">
        <f>IFERROR(RTD("cqg.rtd", ,"ContractData",M232, "PerCentNetLastTrade",, "T")/100,"")</f>
        <v>0</v>
      </c>
      <c r="O232" s="7">
        <f>IFERROR(RTD("cqg.rtd",,"StudyData",M232,"PCB","BaseType=Index,Index=1","Close","W",,"all",,,,"T")/100,"")</f>
        <v>-2.9418660721000499E-3</v>
      </c>
      <c r="P232" s="7">
        <f>IFERROR(RTD("cqg.rtd",,"StudyData",M232,"PCB","BaseType=Index,Index=1","Close","M",,"all",,,,"T")/100,"")</f>
        <v>-7.4687992672122418E-3</v>
      </c>
      <c r="Q232" s="7">
        <f>IFERROR(RTD("cqg.rtd",,"StudyData",M232,"PCB","BaseType=Index,Index=1","Close","A",,"all",,,,"T")/100,"")</f>
        <v>-8.5777629194306124E-3</v>
      </c>
    </row>
    <row r="233" spans="1:17" x14ac:dyDescent="0.3">
      <c r="A233" s="8" t="s">
        <v>231</v>
      </c>
      <c r="B233" s="8" t="str">
        <f>RTD("cqg.rtd", ,"ContractData",A233, "LongDescription",, "T")</f>
        <v>New Zealand Dollar / Swedish Krona</v>
      </c>
      <c r="C233" s="10">
        <f>RTD("cqg.rtd", ,"ContractData",A233, "LastTrade",, "T")</f>
        <v>6.5215400000000008</v>
      </c>
      <c r="D233" s="10">
        <f>RTD("cqg.rtd", ,"ContractData",A233, "NetLastTradeToday",, "T")</f>
        <v>2.3840000000000004E-2</v>
      </c>
      <c r="E233" s="7">
        <f>IFERROR(RTD("cqg.rtd", ,"ContractData",A233, "PerCentNetLastTrade",, "T")/100,"")</f>
        <v>3.6689905658925464E-3</v>
      </c>
      <c r="F233" s="7">
        <f>IFERROR(RTD("cqg.rtd", ,"ContractData",A233, "PerCentNetLastTrade",, "T")/100,"")</f>
        <v>3.6689905658925464E-3</v>
      </c>
      <c r="G233" s="10">
        <f>IFERROR(RANK(E233,$E$2:$E$443,0)+COUNTIF($E$2:E233,E233)-1,"")</f>
        <v>11</v>
      </c>
      <c r="H233" s="10" t="s">
        <v>231</v>
      </c>
      <c r="I233" s="10">
        <f>RTD("cqg.rtd", ,"ContractData",A233, "Open",, "T")</f>
        <v>6.4977000000000009</v>
      </c>
      <c r="J233" s="10">
        <f>RTD("cqg.rtd", ,"ContractData",A233, "High",, "T")</f>
        <v>6.5231100000000009</v>
      </c>
      <c r="K233" s="10">
        <f>RTD("cqg.rtd", ,"ContractData",A233, "Low",, "T")</f>
        <v>6.4894500000000006</v>
      </c>
      <c r="L233" s="8">
        <f t="shared" si="7"/>
        <v>232</v>
      </c>
      <c r="M233" s="10" t="str">
        <f t="shared" si="6"/>
        <v>X.US.CQGUSDSYP</v>
      </c>
      <c r="N233" s="7">
        <f>IFERROR(RTD("cqg.rtd", ,"ContractData",M233, "PerCentNetLastTrade",, "T")/100,"")</f>
        <v>0</v>
      </c>
      <c r="O233" s="7">
        <f>IFERROR(RTD("cqg.rtd",,"StudyData",M233,"PCB","BaseType=Index,Index=1","Close","W",,"all",,,,"T")/100,"")</f>
        <v>0</v>
      </c>
      <c r="P233" s="7">
        <f>IFERROR(RTD("cqg.rtd",,"StudyData",M233,"PCB","BaseType=Index,Index=1","Close","M",,"all",,,,"T")/100,"")</f>
        <v>0</v>
      </c>
      <c r="Q233" s="7">
        <f>IFERROR(RTD("cqg.rtd",,"StudyData",M233,"PCB","BaseType=Index,Index=1","Close","A",,"all",,,,"T")/100,"")</f>
        <v>0</v>
      </c>
    </row>
    <row r="234" spans="1:17" x14ac:dyDescent="0.3">
      <c r="A234" s="8" t="s">
        <v>232</v>
      </c>
      <c r="B234" s="8" t="str">
        <f>RTD("cqg.rtd", ,"ContractData",A234, "LongDescription",, "T")</f>
        <v>New Zealand Dollar / Swiss Franc</v>
      </c>
      <c r="C234" s="10">
        <f>RTD("cqg.rtd", ,"ContractData",A234, "LastTrade",, "T")</f>
        <v>0.54529000000000005</v>
      </c>
      <c r="D234" s="10">
        <f>RTD("cqg.rtd", ,"ContractData",A234, "NetLastTradeToday",, "T")</f>
        <v>8.0000000000000004E-4</v>
      </c>
      <c r="E234" s="7">
        <f>IFERROR(RTD("cqg.rtd", ,"ContractData",A234, "PerCentNetLastTrade",, "T")/100,"")</f>
        <v>1.4692648166173849E-3</v>
      </c>
      <c r="F234" s="7">
        <f>IFERROR(RTD("cqg.rtd", ,"ContractData",A234, "PerCentNetLastTrade",, "T")/100,"")</f>
        <v>1.4692648166173849E-3</v>
      </c>
      <c r="G234" s="10">
        <f>IFERROR(RANK(E234,$E$2:$E$443,0)+COUNTIF($E$2:E234,E234)-1,"")</f>
        <v>80</v>
      </c>
      <c r="H234" s="10" t="s">
        <v>232</v>
      </c>
      <c r="I234" s="10">
        <f>RTD("cqg.rtd", ,"ContractData",A234, "Open",, "T")</f>
        <v>0.54465000000000008</v>
      </c>
      <c r="J234" s="10">
        <f>RTD("cqg.rtd", ,"ContractData",A234, "High",, "T")</f>
        <v>0.54585000000000006</v>
      </c>
      <c r="K234" s="10">
        <f>RTD("cqg.rtd", ,"ContractData",A234, "Low",, "T")</f>
        <v>0.54414000000000007</v>
      </c>
      <c r="L234" s="8">
        <f t="shared" si="7"/>
        <v>233</v>
      </c>
      <c r="M234" s="10" t="str">
        <f t="shared" si="6"/>
        <v>X.US.CQGUSDTZS</v>
      </c>
      <c r="N234" s="7">
        <f>IFERROR(RTD("cqg.rtd", ,"ContractData",M234, "PerCentNetLastTrade",, "T")/100,"")</f>
        <v>0</v>
      </c>
      <c r="O234" s="7">
        <f>IFERROR(RTD("cqg.rtd",,"StudyData",M234,"PCB","BaseType=Index,Index=1","Close","W",,"all",,,,"T")/100,"")</f>
        <v>1.9327406262079627E-3</v>
      </c>
      <c r="P234" s="7">
        <f>IFERROR(RTD("cqg.rtd",,"StudyData",M234,"PCB","BaseType=Index,Index=1","Close","M",,"all",,,,"T")/100,"")</f>
        <v>1.9327406262079627E-3</v>
      </c>
      <c r="Q234" s="7">
        <f>IFERROR(RTD("cqg.rtd",,"StudyData",M234,"PCB","BaseType=Index,Index=1","Close","A",,"all",,,,"T")/100,"")</f>
        <v>3.3905065815715993E-2</v>
      </c>
    </row>
    <row r="235" spans="1:17" x14ac:dyDescent="0.3">
      <c r="A235" s="8" t="s">
        <v>233</v>
      </c>
      <c r="B235" s="8" t="str">
        <f>RTD("cqg.rtd", ,"ContractData",A235, "LongDescription",, "T")</f>
        <v>New Zealand Dollar / Thai Baht</v>
      </c>
      <c r="C235" s="10">
        <f>RTD("cqg.rtd", ,"ContractData",A235, "LastTrade",, "T")</f>
        <v>22.147300000000001</v>
      </c>
      <c r="D235" s="10">
        <f>RTD("cqg.rtd", ,"ContractData",A235, "NetLastTradeToday",, "T")</f>
        <v>6.5500000000000003E-2</v>
      </c>
      <c r="E235" s="7">
        <f>IFERROR(RTD("cqg.rtd", ,"ContractData",A235, "PerCentNetLastTrade",, "T")/100,"")</f>
        <v>2.966243693901765E-3</v>
      </c>
      <c r="F235" s="7">
        <f>IFERROR(RTD("cqg.rtd", ,"ContractData",A235, "PerCentNetLastTrade",, "T")/100,"")</f>
        <v>2.966243693901765E-3</v>
      </c>
      <c r="G235" s="10">
        <f>IFERROR(RANK(E235,$E$2:$E$443,0)+COUNTIF($E$2:E235,E235)-1,"")</f>
        <v>24</v>
      </c>
      <c r="H235" s="10" t="s">
        <v>233</v>
      </c>
      <c r="I235" s="10">
        <f>RTD("cqg.rtd", ,"ContractData",A235, "Open",, "T")</f>
        <v>22.081800000000001</v>
      </c>
      <c r="J235" s="10">
        <f>RTD("cqg.rtd", ,"ContractData",A235, "High",, "T")</f>
        <v>22.164000000000001</v>
      </c>
      <c r="K235" s="10">
        <f>RTD("cqg.rtd", ,"ContractData",A235, "Low",, "T")</f>
        <v>22.062200000000001</v>
      </c>
      <c r="L235" s="8">
        <f t="shared" si="7"/>
        <v>234</v>
      </c>
      <c r="M235" s="10" t="str">
        <f t="shared" si="6"/>
        <v>X.US.CQGUSDTMT</v>
      </c>
      <c r="N235" s="7">
        <f>IFERROR(RTD("cqg.rtd", ,"ContractData",M235, "PerCentNetLastTrade",, "T")/100,"")</f>
        <v>0</v>
      </c>
      <c r="O235" s="7">
        <f>IFERROR(RTD("cqg.rtd",,"StudyData",M235,"PCB","BaseType=Index,Index=1","Close","W",,"all",,,,"T")/100,"")</f>
        <v>2.857142857142796E-3</v>
      </c>
      <c r="P235" s="7">
        <f>IFERROR(RTD("cqg.rtd",,"StudyData",M235,"PCB","BaseType=Index,Index=1","Close","M",,"all",,,,"T")/100,"")</f>
        <v>0</v>
      </c>
      <c r="Q235" s="7">
        <f>IFERROR(RTD("cqg.rtd",,"StudyData",M235,"PCB","BaseType=Index,Index=1","Close","A",,"all",,,,"T")/100,"")</f>
        <v>0</v>
      </c>
    </row>
    <row r="236" spans="1:17" x14ac:dyDescent="0.3">
      <c r="A236" s="8" t="s">
        <v>234</v>
      </c>
      <c r="B236" s="8" t="str">
        <f>RTD("cqg.rtd", ,"ContractData",A236, "LongDescription",, "T")</f>
        <v>New Zealand Dollar / Turkish Lira</v>
      </c>
      <c r="C236" s="10">
        <f>RTD("cqg.rtd", ,"ContractData",A236, "LastTrade",, "T")</f>
        <v>19.409400000000002</v>
      </c>
      <c r="D236" s="10">
        <f>RTD("cqg.rtd", ,"ContractData",A236, "NetLastTradeToday",, "T")</f>
        <v>-7.6E-3</v>
      </c>
      <c r="E236" s="7">
        <f>IFERROR(RTD("cqg.rtd", ,"ContractData",A236, "PerCentNetLastTrade",, "T")/100,"")</f>
        <v>-3.9140958953494365E-4</v>
      </c>
      <c r="F236" s="7">
        <f>IFERROR(RTD("cqg.rtd", ,"ContractData",A236, "PerCentNetLastTrade",, "T")/100,"")</f>
        <v>-3.9140958953494365E-4</v>
      </c>
      <c r="G236" s="10">
        <f>IFERROR(RANK(E236,$E$2:$E$443,0)+COUNTIF($E$2:E236,E236)-1,"")</f>
        <v>278</v>
      </c>
      <c r="H236" s="10" t="s">
        <v>234</v>
      </c>
      <c r="I236" s="10">
        <f>RTD("cqg.rtd", ,"ContractData",A236, "Open",, "T")</f>
        <v>19.417000000000002</v>
      </c>
      <c r="J236" s="10">
        <f>RTD("cqg.rtd", ,"ContractData",A236, "High",, "T")</f>
        <v>19.4666</v>
      </c>
      <c r="K236" s="10">
        <f>RTD("cqg.rtd", ,"ContractData",A236, "Low",, "T")</f>
        <v>19.372900000000001</v>
      </c>
      <c r="L236" s="8">
        <f t="shared" si="7"/>
        <v>235</v>
      </c>
      <c r="M236" s="10" t="str">
        <f t="shared" si="6"/>
        <v>X.US.CQGUSDUGX</v>
      </c>
      <c r="N236" s="7">
        <f>IFERROR(RTD("cqg.rtd", ,"ContractData",M236, "PerCentNetLastTrade",, "T")/100,"")</f>
        <v>0</v>
      </c>
      <c r="O236" s="7">
        <f>IFERROR(RTD("cqg.rtd",,"StudyData",M236,"PCB","BaseType=Index,Index=1","Close","W",,"all",,,,"T")/100,"")</f>
        <v>-3.0080743047126734E-3</v>
      </c>
      <c r="P236" s="7">
        <f>IFERROR(RTD("cqg.rtd",,"StudyData",M236,"PCB","BaseType=Index,Index=1","Close","M",,"all",,,,"T")/100,"")</f>
        <v>-9.5417846282898414E-3</v>
      </c>
      <c r="Q236" s="7">
        <f>IFERROR(RTD("cqg.rtd",,"StudyData",M236,"PCB","BaseType=Index,Index=1","Close","A",,"all",,,,"T")/100,"")</f>
        <v>-1.0047062556184712E-3</v>
      </c>
    </row>
    <row r="237" spans="1:17" x14ac:dyDescent="0.3">
      <c r="A237" s="8" t="s">
        <v>235</v>
      </c>
      <c r="B237" s="8" t="str">
        <f>RTD("cqg.rtd", ,"ContractData",A237, "LongDescription",, "T")</f>
        <v>New Zealand Dollar / US Dollar</v>
      </c>
      <c r="C237" s="10">
        <f>RTD("cqg.rtd", ,"ContractData",A237, "LastTrade",, "T")</f>
        <v>0.60116000000000003</v>
      </c>
      <c r="D237" s="10">
        <f>RTD("cqg.rtd", ,"ContractData",A237, "NetLastTradeToday",, "T")</f>
        <v>1.5000000000000001E-4</v>
      </c>
      <c r="E237" s="7">
        <f>IFERROR(RTD("cqg.rtd", ,"ContractData",A237, "PerCentNetLastTrade",, "T")/100,"")</f>
        <v>2.4957987387897037E-4</v>
      </c>
      <c r="F237" s="7">
        <f>IFERROR(RTD("cqg.rtd", ,"ContractData",A237, "PerCentNetLastTrade",, "T")/100,"")</f>
        <v>2.4957987387897037E-4</v>
      </c>
      <c r="G237" s="10">
        <f>IFERROR(RANK(E237,$E$2:$E$443,0)+COUNTIF($E$2:E237,E237)-1,"")</f>
        <v>174</v>
      </c>
      <c r="H237" s="10" t="s">
        <v>235</v>
      </c>
      <c r="I237" s="10">
        <f>RTD("cqg.rtd", ,"ContractData",A237, "Open",, "T")</f>
        <v>0.60096000000000005</v>
      </c>
      <c r="J237" s="10">
        <f>RTD("cqg.rtd", ,"ContractData",A237, "High",, "T")</f>
        <v>0.60250000000000004</v>
      </c>
      <c r="K237" s="10">
        <f>RTD("cqg.rtd", ,"ContractData",A237, "Low",, "T")</f>
        <v>0.59998000000000007</v>
      </c>
      <c r="L237" s="8">
        <f t="shared" si="7"/>
        <v>236</v>
      </c>
      <c r="M237" s="10" t="str">
        <f t="shared" si="6"/>
        <v>X.US.CQGUSDUAH</v>
      </c>
      <c r="N237" s="7">
        <f>IFERROR(RTD("cqg.rtd", ,"ContractData",M237, "PerCentNetLastTrade",, "T")/100,"")</f>
        <v>0</v>
      </c>
      <c r="O237" s="7">
        <f>IFERROR(RTD("cqg.rtd",,"StudyData",M237,"PCB","BaseType=Index,Index=1","Close","W",,"all",,,,"T")/100,"")</f>
        <v>-3.4796641367658824E-3</v>
      </c>
      <c r="P237" s="7">
        <f>IFERROR(RTD("cqg.rtd",,"StudyData",M237,"PCB","BaseType=Index,Index=1","Close","M",,"all",,,,"T")/100,"")</f>
        <v>-6.8353730555624978E-3</v>
      </c>
      <c r="Q237" s="7">
        <f>IFERROR(RTD("cqg.rtd",,"StudyData",M237,"PCB","BaseType=Index,Index=1","Close","A",,"all",,,,"T")/100,"")</f>
        <v>3.7106043509066614E-2</v>
      </c>
    </row>
    <row r="238" spans="1:17" x14ac:dyDescent="0.3">
      <c r="A238" s="8" t="s">
        <v>236</v>
      </c>
      <c r="B238" s="8" t="str">
        <f>RTD("cqg.rtd", ,"ContractData",A238, "LongDescription",, "T")</f>
        <v>Norwegian Krone / Japanese Yen</v>
      </c>
      <c r="C238" s="10">
        <f>RTD("cqg.rtd", ,"ContractData",A238, "LastTrade",, "T")</f>
        <v>14.20635</v>
      </c>
      <c r="D238" s="10">
        <f>RTD("cqg.rtd", ,"ContractData",A238, "NetLastTradeToday",, "T")</f>
        <v>8.8500000000000002E-3</v>
      </c>
      <c r="E238" s="7">
        <f>IFERROR(RTD("cqg.rtd", ,"ContractData",A238, "PerCentNetLastTrade",, "T")/100,"")</f>
        <v>6.2334918119387223E-4</v>
      </c>
      <c r="F238" s="7">
        <f>IFERROR(RTD("cqg.rtd", ,"ContractData",A238, "PerCentNetLastTrade",, "T")/100,"")</f>
        <v>6.2334918119387223E-4</v>
      </c>
      <c r="G238" s="10">
        <f>IFERROR(RANK(E238,$E$2:$E$443,0)+COUNTIF($E$2:E238,E238)-1,"")</f>
        <v>141</v>
      </c>
      <c r="H238" s="10" t="s">
        <v>236</v>
      </c>
      <c r="I238" s="10">
        <f>RTD("cqg.rtd", ,"ContractData",A238, "Open",, "T")</f>
        <v>14.197650000000001</v>
      </c>
      <c r="J238" s="10">
        <f>RTD("cqg.rtd", ,"ContractData",A238, "High",, "T")</f>
        <v>14.266290000000001</v>
      </c>
      <c r="K238" s="10">
        <f>RTD("cqg.rtd", ,"ContractData",A238, "Low",, "T")</f>
        <v>14.173490000000001</v>
      </c>
      <c r="L238" s="8">
        <f t="shared" si="7"/>
        <v>237</v>
      </c>
      <c r="M238" s="10" t="str">
        <f t="shared" si="6"/>
        <v>X.US.CQGUSDUYU</v>
      </c>
      <c r="N238" s="7">
        <f>IFERROR(RTD("cqg.rtd", ,"ContractData",M238, "PerCentNetLastTrade",, "T")/100,"")</f>
        <v>0</v>
      </c>
      <c r="O238" s="7">
        <f>IFERROR(RTD("cqg.rtd",,"StudyData",M238,"PCB","BaseType=Index,Index=1","Close","W",,"all",,,,"T")/100,"")</f>
        <v>-3.0331555276644612E-3</v>
      </c>
      <c r="P238" s="7">
        <f>IFERROR(RTD("cqg.rtd",,"StudyData",M238,"PCB","BaseType=Index,Index=1","Close","M",,"all",,,,"T")/100,"")</f>
        <v>-5.7369354333993653E-3</v>
      </c>
      <c r="Q238" s="7">
        <f>IFERROR(RTD("cqg.rtd",,"StudyData",M238,"PCB","BaseType=Index,Index=1","Close","A",,"all",,,,"T")/100,"")</f>
        <v>-2.4709674118790638E-2</v>
      </c>
    </row>
    <row r="239" spans="1:17" x14ac:dyDescent="0.3">
      <c r="A239" s="8" t="s">
        <v>237</v>
      </c>
      <c r="B239" s="8" t="str">
        <f>RTD("cqg.rtd", ,"ContractData",A239, "LongDescription",, "T")</f>
        <v>Norwegian Krone / Swedish Krona</v>
      </c>
      <c r="C239" s="10">
        <f>RTD("cqg.rtd", ,"ContractData",A239, "LastTrade",, "T")</f>
        <v>0.99833000000000005</v>
      </c>
      <c r="D239" s="10">
        <f>RTD("cqg.rtd", ,"ContractData",A239, "NetLastTradeToday",, "T")</f>
        <v>-2.1000000000000001E-4</v>
      </c>
      <c r="E239" s="7">
        <f>IFERROR(RTD("cqg.rtd", ,"ContractData",A239, "PerCentNetLastTrade",, "T")/100,"")</f>
        <v>-2.1030704829050413E-4</v>
      </c>
      <c r="F239" s="7">
        <f>IFERROR(RTD("cqg.rtd", ,"ContractData",A239, "PerCentNetLastTrade",, "T")/100,"")</f>
        <v>-2.1030704829050413E-4</v>
      </c>
      <c r="G239" s="10">
        <f>IFERROR(RANK(E239,$E$2:$E$443,0)+COUNTIF($E$2:E239,E239)-1,"")</f>
        <v>260</v>
      </c>
      <c r="H239" s="10" t="s">
        <v>237</v>
      </c>
      <c r="I239" s="10">
        <f>RTD("cqg.rtd", ,"ContractData",A239, "Open",, "T")</f>
        <v>0.99844000000000011</v>
      </c>
      <c r="J239" s="10">
        <f>RTD("cqg.rtd", ,"ContractData",A239, "High",, "T")</f>
        <v>0.99972000000000005</v>
      </c>
      <c r="K239" s="10">
        <f>RTD("cqg.rtd", ,"ContractData",A239, "Low",, "T")</f>
        <v>0.99526000000000003</v>
      </c>
      <c r="L239" s="8">
        <f t="shared" si="7"/>
        <v>238</v>
      </c>
      <c r="M239" s="10" t="str">
        <f t="shared" si="6"/>
        <v>X.US.CQGUSDVES</v>
      </c>
      <c r="N239" s="7">
        <f>IFERROR(RTD("cqg.rtd", ,"ContractData",M239, "PerCentNetLastTrade",, "T")/100,"")</f>
        <v>0</v>
      </c>
      <c r="O239" s="7">
        <f>IFERROR(RTD("cqg.rtd",,"StudyData",M239,"PCB","BaseType=Index,Index=1","Close","W",,"all",,,,"T")/100,"")</f>
        <v>9.9385566580095699E-4</v>
      </c>
      <c r="P239" s="7">
        <f>IFERROR(RTD("cqg.rtd",,"StudyData",M239,"PCB","BaseType=Index,Index=1","Close","M",,"all",,,,"T")/100,"")</f>
        <v>3.2938638371175165E-3</v>
      </c>
      <c r="Q239" s="7">
        <f>IFERROR(RTD("cqg.rtd",,"StudyData",M239,"PCB","BaseType=Index,Index=1","Close","A",,"all",,,,"T")/100,"")</f>
        <v>1.8720312936574512E-2</v>
      </c>
    </row>
    <row r="240" spans="1:17" x14ac:dyDescent="0.3">
      <c r="A240" s="8" t="s">
        <v>238</v>
      </c>
      <c r="B240" s="8" t="str">
        <f>RTD("cqg.rtd", ,"ContractData",A240, "LongDescription",, "T")</f>
        <v>Norwegian Krone / South African Rand</v>
      </c>
      <c r="C240" s="10">
        <f>RTD("cqg.rtd", ,"ContractData",A240, "LastTrade",, "T")</f>
        <v>1.6999000000000002</v>
      </c>
      <c r="D240" s="10">
        <f>RTD("cqg.rtd", ,"ContractData",A240, "NetLastTradeToday",, "T")</f>
        <v>-5.5000000000000005E-3</v>
      </c>
      <c r="E240" s="7">
        <f>IFERROR(RTD("cqg.rtd", ,"ContractData",A240, "PerCentNetLastTrade",, "T")/100,"")</f>
        <v>-3.2250498416793714E-3</v>
      </c>
      <c r="F240" s="7">
        <f>IFERROR(RTD("cqg.rtd", ,"ContractData",A240, "PerCentNetLastTrade",, "T")/100,"")</f>
        <v>-3.2250498416793714E-3</v>
      </c>
      <c r="G240" s="10">
        <f>IFERROR(RANK(E240,$E$2:$E$443,0)+COUNTIF($E$2:E240,E240)-1,"")</f>
        <v>402</v>
      </c>
      <c r="H240" s="10" t="s">
        <v>238</v>
      </c>
      <c r="I240" s="10">
        <f>RTD("cqg.rtd", ,"ContractData",A240, "Open",, "T")</f>
        <v>1.7054</v>
      </c>
      <c r="J240" s="10">
        <f>RTD("cqg.rtd", ,"ContractData",A240, "High",, "T")</f>
        <v>1.7088000000000001</v>
      </c>
      <c r="K240" s="10">
        <f>RTD("cqg.rtd", ,"ContractData",A240, "Low",, "T")</f>
        <v>1.6965000000000001</v>
      </c>
      <c r="L240" s="8">
        <f t="shared" si="7"/>
        <v>239</v>
      </c>
      <c r="M240" s="10" t="str">
        <f t="shared" si="6"/>
        <v>X.US.CQGEURILS</v>
      </c>
      <c r="N240" s="7">
        <f>IFERROR(RTD("cqg.rtd", ,"ContractData",M240, "PerCentNetLastTrade",, "T")/100,"")</f>
        <v>-4.9960406377945474E-6</v>
      </c>
      <c r="O240" s="7">
        <f>IFERROR(RTD("cqg.rtd",,"StudyData",M240,"PCB","BaseType=Index,Index=1","Close","W",,"all",,,,"T")/100,"")</f>
        <v>4.5419756339319332E-3</v>
      </c>
      <c r="P240" s="7">
        <f>IFERROR(RTD("cqg.rtd",,"StudyData",M240,"PCB","BaseType=Index,Index=1","Close","M",,"all",,,,"T")/100,"")</f>
        <v>5.1220890088507732E-3</v>
      </c>
      <c r="Q240" s="7">
        <f>IFERROR(RTD("cqg.rtd",,"StudyData",M240,"PCB","BaseType=Index,Index=1","Close","A",,"all",,,,"T")/100,"")</f>
        <v>7.2388649298758996E-3</v>
      </c>
    </row>
    <row r="241" spans="1:17" x14ac:dyDescent="0.3">
      <c r="A241" s="8" t="s">
        <v>239</v>
      </c>
      <c r="B241" s="8" t="str">
        <f>RTD("cqg.rtd", ,"ContractData",A241, "LongDescription",, "T")</f>
        <v>Norwegian Krone / Swiss Franc</v>
      </c>
      <c r="C241" s="10">
        <f>RTD("cqg.rtd", ,"ContractData",A241, "LastTrade",, "T")</f>
        <v>8.3477500000000013</v>
      </c>
      <c r="D241" s="10">
        <f>RTD("cqg.rtd", ,"ContractData",A241, "NetLastTradeToday",, "T")</f>
        <v>-1.8250000000000002E-2</v>
      </c>
      <c r="E241" s="7">
        <f>IFERROR(RTD("cqg.rtd", ,"ContractData",A241, "PerCentNetLastTrade",, "T")/100,"")</f>
        <v>-2.1814487210136267E-3</v>
      </c>
      <c r="F241" s="7">
        <f>IFERROR(RTD("cqg.rtd", ,"ContractData",A241, "PerCentNetLastTrade",, "T")/100,"")</f>
        <v>-2.1814487210136267E-3</v>
      </c>
      <c r="G241" s="10">
        <f>IFERROR(RANK(E241,$E$2:$E$443,0)+COUNTIF($E$2:E241,E241)-1,"")</f>
        <v>375</v>
      </c>
      <c r="H241" s="10" t="s">
        <v>239</v>
      </c>
      <c r="I241" s="10">
        <f>RTD("cqg.rtd", ,"ContractData",A241, "Open",, "T")</f>
        <v>8.3660000000000014</v>
      </c>
      <c r="J241" s="10">
        <f>RTD("cqg.rtd", ,"ContractData",A241, "High",, "T")</f>
        <v>8.3794000000000004</v>
      </c>
      <c r="K241" s="10">
        <f>RTD("cqg.rtd", ,"ContractData",A241, "Low",, "T")</f>
        <v>8.3411500000000007</v>
      </c>
      <c r="L241" s="8">
        <f t="shared" si="7"/>
        <v>240</v>
      </c>
      <c r="M241" s="10" t="str">
        <f t="shared" si="6"/>
        <v>X.US.CQGEURUSD</v>
      </c>
      <c r="N241" s="7">
        <f>IFERROR(RTD("cqg.rtd", ,"ContractData",M241, "PerCentNetLastTrade",, "T")/100,"")</f>
        <v>-1.8572688861029855E-5</v>
      </c>
      <c r="O241" s="7">
        <f>IFERROR(RTD("cqg.rtd",,"StudyData",M241,"PCB","BaseType=Index,Index=1","Close","W",,"all",,,,"T")/100,"")</f>
        <v>5.017235131795192E-4</v>
      </c>
      <c r="P241" s="7">
        <f>IFERROR(RTD("cqg.rtd",,"StudyData",M241,"PCB","BaseType=Index,Index=1","Close","M",,"all",,,,"T")/100,"")</f>
        <v>9.6196217782237997E-3</v>
      </c>
      <c r="Q241" s="7">
        <f>IFERROR(RTD("cqg.rtd",,"StudyData",M241,"PCB","BaseType=Index,Index=1","Close","A",,"all",,,,"T")/100,"")</f>
        <v>-2.4363063095712553E-2</v>
      </c>
    </row>
    <row r="242" spans="1:17" x14ac:dyDescent="0.3">
      <c r="A242" s="8" t="s">
        <v>240</v>
      </c>
      <c r="B242" s="8" t="str">
        <f>RTD("cqg.rtd", ,"ContractData",A242, "LongDescription",, "T")</f>
        <v>Papua New Guinean Kina / US Dollar</v>
      </c>
      <c r="C242" s="10">
        <f>RTD("cqg.rtd", ,"ContractData",A242, "LastTrade",, "T")</f>
        <v>0.2616</v>
      </c>
      <c r="D242" s="10">
        <f>RTD("cqg.rtd", ,"ContractData",A242, "NetLastTradeToday",, "T")</f>
        <v>-1.7000000000000001E-3</v>
      </c>
      <c r="E242" s="7">
        <f>IFERROR(RTD("cqg.rtd", ,"ContractData",A242, "PerCentNetLastTrade",, "T")/100,"")</f>
        <v>-6.4565134827193312E-3</v>
      </c>
      <c r="F242" s="7">
        <f>IFERROR(RTD("cqg.rtd", ,"ContractData",A242, "PerCentNetLastTrade",, "T")/100,"")</f>
        <v>-6.4565134827193312E-3</v>
      </c>
      <c r="G242" s="10">
        <f>IFERROR(RANK(E242,$E$2:$E$443,0)+COUNTIF($E$2:E242,E242)-1,"")</f>
        <v>424</v>
      </c>
      <c r="H242" s="10" t="s">
        <v>240</v>
      </c>
      <c r="I242" s="10">
        <f>RTD("cqg.rtd", ,"ContractData",A242, "Open",, "T")</f>
        <v>0.26330000000000003</v>
      </c>
      <c r="J242" s="10">
        <f>RTD("cqg.rtd", ,"ContractData",A242, "High",, "T")</f>
        <v>0.26330000000000003</v>
      </c>
      <c r="K242" s="10">
        <f>RTD("cqg.rtd", ,"ContractData",A242, "Low",, "T")</f>
        <v>0.2616</v>
      </c>
      <c r="L242" s="8">
        <f t="shared" si="7"/>
        <v>241</v>
      </c>
      <c r="M242" s="10" t="str">
        <f t="shared" si="6"/>
        <v>X.US.CQGGBPPLN</v>
      </c>
      <c r="N242" s="7">
        <f>IFERROR(RTD("cqg.rtd", ,"ContractData",M242, "PerCentNetLastTrade",, "T")/100,"")</f>
        <v>-1.9902042148544864E-5</v>
      </c>
      <c r="O242" s="7">
        <f>IFERROR(RTD("cqg.rtd",,"StudyData",M242,"PCB","BaseType=Index,Index=1","Close","W",,"all",,,,"T")/100,"")</f>
        <v>-4.4561125421042876E-3</v>
      </c>
      <c r="P242" s="7">
        <f>IFERROR(RTD("cqg.rtd",,"StudyData",M242,"PCB","BaseType=Index,Index=1","Close","M",,"all",,,,"T")/100,"")</f>
        <v>-9.5896837474079861E-3</v>
      </c>
      <c r="Q242" s="7">
        <f>IFERROR(RTD("cqg.rtd",,"StudyData",M242,"PCB","BaseType=Index,Index=1","Close","A",,"all",,,,"T")/100,"")</f>
        <v>2.5660211706723078E-3</v>
      </c>
    </row>
    <row r="243" spans="1:17" x14ac:dyDescent="0.3">
      <c r="A243" s="8" t="s">
        <v>241</v>
      </c>
      <c r="B243" s="8" t="str">
        <f>RTD("cqg.rtd", ,"ContractData",A243, "LongDescription",, "T")</f>
        <v>Philippinian Peso / Japanese Yen</v>
      </c>
      <c r="C243" s="10">
        <f>RTD("cqg.rtd", ,"ContractData",A243, "LastTrade",, "T")</f>
        <v>2.6979000000000002</v>
      </c>
      <c r="D243" s="10">
        <f>RTD("cqg.rtd", ,"ContractData",A243, "NetLastTradeToday",, "T")</f>
        <v>8.0000000000000002E-3</v>
      </c>
      <c r="E243" s="7">
        <f>IFERROR(RTD("cqg.rtd", ,"ContractData",A243, "PerCentNetLastTrade",, "T")/100,"")</f>
        <v>2.9740882560689991E-3</v>
      </c>
      <c r="F243" s="7">
        <f>IFERROR(RTD("cqg.rtd", ,"ContractData",A243, "PerCentNetLastTrade",, "T")/100,"")</f>
        <v>2.9740882560689991E-3</v>
      </c>
      <c r="G243" s="10">
        <f>IFERROR(RANK(E243,$E$2:$E$443,0)+COUNTIF($E$2:E243,E243)-1,"")</f>
        <v>23</v>
      </c>
      <c r="H243" s="10" t="s">
        <v>241</v>
      </c>
      <c r="I243" s="10">
        <f>RTD("cqg.rtd", ,"ContractData",A243, "Open",, "T")</f>
        <v>2.6899000000000002</v>
      </c>
      <c r="J243" s="10">
        <f>RTD("cqg.rtd", ,"ContractData",A243, "High",, "T")</f>
        <v>2.7016</v>
      </c>
      <c r="K243" s="10">
        <f>RTD("cqg.rtd", ,"ContractData",A243, "Low",, "T")</f>
        <v>2.6870000000000003</v>
      </c>
      <c r="L243" s="8">
        <f t="shared" si="7"/>
        <v>242</v>
      </c>
      <c r="M243" s="10" t="str">
        <f t="shared" si="6"/>
        <v>X.US.CQGCHFRUB</v>
      </c>
      <c r="N243" s="7">
        <f>IFERROR(RTD("cqg.rtd", ,"ContractData",M243, "PerCentNetLastTrade",, "T")/100,"")</f>
        <v>-2.9849558226538248E-5</v>
      </c>
      <c r="O243" s="7">
        <f>IFERROR(RTD("cqg.rtd",,"StudyData",M243,"PCB","BaseType=Index,Index=1","Close","W",,"all",,,,"T")/100,"")</f>
        <v>-5.5805669618563015E-3</v>
      </c>
      <c r="P243" s="7">
        <f>IFERROR(RTD("cqg.rtd",,"StudyData",M243,"PCB","BaseType=Index,Index=1","Close","M",,"all",,,,"T")/100,"")</f>
        <v>-1.1254857592601754E-2</v>
      </c>
      <c r="Q243" s="7">
        <f>IFERROR(RTD("cqg.rtd",,"StudyData",M243,"PCB","BaseType=Index,Index=1","Close","A",,"all",,,,"T")/100,"")</f>
        <v>-5.3912339496178061E-2</v>
      </c>
    </row>
    <row r="244" spans="1:17" x14ac:dyDescent="0.3">
      <c r="A244" s="8" t="s">
        <v>242</v>
      </c>
      <c r="B244" s="8" t="str">
        <f>RTD("cqg.rtd", ,"ContractData",A244, "LongDescription",, "T")</f>
        <v>Philippinian Peso / Malaysian Ringgit</v>
      </c>
      <c r="C244" s="10">
        <f>RTD("cqg.rtd", ,"ContractData",A244, "LastTrade",, "T")</f>
        <v>8.270000000000001E-2</v>
      </c>
      <c r="D244" s="10">
        <f>RTD("cqg.rtd", ,"ContractData",A244, "NetLastTradeToday",, "T")</f>
        <v>-1E-4</v>
      </c>
      <c r="E244" s="7">
        <f>IFERROR(RTD("cqg.rtd", ,"ContractData",A244, "PerCentNetLastTrade",, "T")/100,"")</f>
        <v>-1.2077294685990338E-3</v>
      </c>
      <c r="F244" s="7">
        <f>IFERROR(RTD("cqg.rtd", ,"ContractData",A244, "PerCentNetLastTrade",, "T")/100,"")</f>
        <v>-1.2077294685990338E-3</v>
      </c>
      <c r="G244" s="10">
        <f>IFERROR(RANK(E244,$E$2:$E$443,0)+COUNTIF($E$2:E244,E244)-1,"")</f>
        <v>328</v>
      </c>
      <c r="H244" s="10" t="s">
        <v>242</v>
      </c>
      <c r="I244" s="10">
        <f>RTD("cqg.rtd", ,"ContractData",A244, "Open",, "T")</f>
        <v>8.2799999999999999E-2</v>
      </c>
      <c r="J244" s="10">
        <f>RTD("cqg.rtd", ,"ContractData",A244, "High",, "T")</f>
        <v>8.2900000000000001E-2</v>
      </c>
      <c r="K244" s="10">
        <f>RTD("cqg.rtd", ,"ContractData",A244, "Low",, "T")</f>
        <v>8.270000000000001E-2</v>
      </c>
      <c r="L244" s="8">
        <f t="shared" si="7"/>
        <v>243</v>
      </c>
      <c r="M244" s="10" t="str">
        <f t="shared" si="6"/>
        <v>X.US.CQGEURPHP</v>
      </c>
      <c r="N244" s="7">
        <f>IFERROR(RTD("cqg.rtd", ,"ContractData",M244, "PerCentNetLastTrade",, "T")/100,"")</f>
        <v>-4.0556236900335479E-5</v>
      </c>
      <c r="O244" s="7">
        <f>IFERROR(RTD("cqg.rtd",,"StudyData",M244,"PCB","BaseType=Index,Index=1","Close","W",,"all",,,,"T")/100,"")</f>
        <v>3.60311955583776E-3</v>
      </c>
      <c r="P244" s="7">
        <f>IFERROR(RTD("cqg.rtd",,"StudyData",M244,"PCB","BaseType=Index,Index=1","Close","M",,"all",,,,"T")/100,"")</f>
        <v>-1.4760889805896823E-4</v>
      </c>
      <c r="Q244" s="7">
        <f>IFERROR(RTD("cqg.rtd",,"StudyData",M244,"PCB","BaseType=Index,Index=1","Close","A",,"all",,,,"T")/100,"")</f>
        <v>7.9520554665271272E-3</v>
      </c>
    </row>
    <row r="245" spans="1:17" x14ac:dyDescent="0.3">
      <c r="A245" s="8" t="s">
        <v>243</v>
      </c>
      <c r="B245" s="8" t="str">
        <f>RTD("cqg.rtd", ,"ContractData",A245, "LongDescription",, "T")</f>
        <v>Philippinian Peso / South Korean Won</v>
      </c>
      <c r="C245" s="10">
        <f>RTD("cqg.rtd", ,"ContractData",A245, "LastTrade",, "T")</f>
        <v>23.731000000000002</v>
      </c>
      <c r="D245" s="10">
        <f>RTD("cqg.rtd", ,"ContractData",A245, "NetLastTradeToday",, "T")</f>
        <v>6.4000000000000001E-2</v>
      </c>
      <c r="E245" s="7">
        <f>IFERROR(RTD("cqg.rtd", ,"ContractData",A245, "PerCentNetLastTrade",, "T")/100,"")</f>
        <v>2.7041872649680994E-3</v>
      </c>
      <c r="F245" s="7">
        <f>IFERROR(RTD("cqg.rtd", ,"ContractData",A245, "PerCentNetLastTrade",, "T")/100,"")</f>
        <v>2.7041872649680994E-3</v>
      </c>
      <c r="G245" s="10">
        <f>IFERROR(RANK(E245,$E$2:$E$443,0)+COUNTIF($E$2:E245,E245)-1,"")</f>
        <v>36</v>
      </c>
      <c r="H245" s="10" t="s">
        <v>243</v>
      </c>
      <c r="I245" s="10">
        <f>RTD("cqg.rtd", ,"ContractData",A245, "Open",, "T")</f>
        <v>23.667000000000002</v>
      </c>
      <c r="J245" s="10">
        <f>RTD("cqg.rtd", ,"ContractData",A245, "High",, "T")</f>
        <v>23.776</v>
      </c>
      <c r="K245" s="10">
        <f>RTD("cqg.rtd", ,"ContractData",A245, "Low",, "T")</f>
        <v>23.641999999999999</v>
      </c>
      <c r="L245" s="8">
        <f t="shared" si="7"/>
        <v>244</v>
      </c>
      <c r="M245" s="10" t="str">
        <f t="shared" si="6"/>
        <v>X.US.CQGUSDSAR</v>
      </c>
      <c r="N245" s="7">
        <f>IFERROR(RTD("cqg.rtd", ,"ContractData",M245, "PerCentNetLastTrade",, "T")/100,"")</f>
        <v>-4.2660409806561707E-5</v>
      </c>
      <c r="O245" s="7">
        <f>IFERROR(RTD("cqg.rtd",,"StudyData",M245,"PCB","BaseType=Index,Index=1","Close","W",,"all",,,,"T")/100,"")</f>
        <v>4.3747915971992951E-4</v>
      </c>
      <c r="P245" s="7">
        <f>IFERROR(RTD("cqg.rtd",,"StudyData",M245,"PCB","BaseType=Index,Index=1","Close","M",,"all",,,,"T")/100,"")</f>
        <v>4.3747915971992951E-4</v>
      </c>
      <c r="Q245" s="7">
        <f>IFERROR(RTD("cqg.rtd",,"StudyData",M245,"PCB","BaseType=Index,Index=1","Close","A",,"all",,,,"T")/100,"")</f>
        <v>6.243246488174466E-4</v>
      </c>
    </row>
    <row r="246" spans="1:17" x14ac:dyDescent="0.3">
      <c r="A246" s="8" t="s">
        <v>244</v>
      </c>
      <c r="B246" s="8" t="str">
        <f>RTD("cqg.rtd", ,"ContractData",A246, "LongDescription",, "T")</f>
        <v>Polish Zloty / Czech Republic Koruna</v>
      </c>
      <c r="C246" s="10">
        <f>RTD("cqg.rtd", ,"ContractData",A246, "LastTrade",, "T")</f>
        <v>5.8012000000000006</v>
      </c>
      <c r="D246" s="10">
        <f>RTD("cqg.rtd", ,"ContractData",A246, "NetLastTradeToday",, "T")</f>
        <v>-3.8000000000000004E-3</v>
      </c>
      <c r="E246" s="7">
        <f>IFERROR(RTD("cqg.rtd", ,"ContractData",A246, "PerCentNetLastTrade",, "T")/100,"")</f>
        <v>-6.5460809646856165E-4</v>
      </c>
      <c r="F246" s="7">
        <f>IFERROR(RTD("cqg.rtd", ,"ContractData",A246, "PerCentNetLastTrade",, "T")/100,"")</f>
        <v>-6.5460809646856165E-4</v>
      </c>
      <c r="G246" s="10">
        <f>IFERROR(RANK(E246,$E$2:$E$443,0)+COUNTIF($E$2:E246,E246)-1,"")</f>
        <v>296</v>
      </c>
      <c r="H246" s="10" t="s">
        <v>244</v>
      </c>
      <c r="I246" s="10">
        <f>RTD("cqg.rtd", ,"ContractData",A246, "Open",, "T")</f>
        <v>5.8050000000000006</v>
      </c>
      <c r="J246" s="10">
        <f>RTD("cqg.rtd", ,"ContractData",A246, "High",, "T")</f>
        <v>5.8097000000000003</v>
      </c>
      <c r="K246" s="10">
        <f>RTD("cqg.rtd", ,"ContractData",A246, "Low",, "T")</f>
        <v>5.7950000000000008</v>
      </c>
      <c r="L246" s="8">
        <f t="shared" si="7"/>
        <v>245</v>
      </c>
      <c r="M246" s="10" t="str">
        <f t="shared" si="6"/>
        <v>X.US.CQGGBPRON</v>
      </c>
      <c r="N246" s="7">
        <f>IFERROR(RTD("cqg.rtd", ,"ContractData",M246, "PerCentNetLastTrade",, "T")/100,"")</f>
        <v>-5.0015349538306585E-5</v>
      </c>
      <c r="O246" s="7">
        <f>IFERROR(RTD("cqg.rtd",,"StudyData",M246,"PCB","BaseType=Index,Index=1","Close","W",,"all",,,,"T")/100,"")</f>
        <v>8.1647448733003253E-4</v>
      </c>
      <c r="P246" s="7">
        <f>IFERROR(RTD("cqg.rtd",,"StudyData",M246,"PCB","BaseType=Index,Index=1","Close","M",,"all",,,,"T")/100,"")</f>
        <v>-4.8624675177557338E-3</v>
      </c>
      <c r="Q246" s="7">
        <f>IFERROR(RTD("cqg.rtd",,"StudyData",M246,"PCB","BaseType=Index,Index=1","Close","A",,"all",,,,"T")/100,"")</f>
        <v>1.0423274521968971E-2</v>
      </c>
    </row>
    <row r="247" spans="1:17" x14ac:dyDescent="0.3">
      <c r="A247" s="8" t="s">
        <v>245</v>
      </c>
      <c r="B247" s="8" t="str">
        <f>RTD("cqg.rtd", ,"ContractData",A247, "LongDescription",, "T")</f>
        <v>Polish Zloty / Hungarian Forint</v>
      </c>
      <c r="C247" s="10">
        <f>RTD("cqg.rtd", ,"ContractData",A247, "LastTrade",, "T")</f>
        <v>90.216000000000008</v>
      </c>
      <c r="D247" s="10">
        <f>RTD("cqg.rtd", ,"ContractData",A247, "NetLastTradeToday",, "T")</f>
        <v>1.6500000000000001E-2</v>
      </c>
      <c r="E247" s="7">
        <f>IFERROR(RTD("cqg.rtd", ,"ContractData",A247, "PerCentNetLastTrade",, "T")/100,"")</f>
        <v>1.8292784328072774E-4</v>
      </c>
      <c r="F247" s="7">
        <f>IFERROR(RTD("cqg.rtd", ,"ContractData",A247, "PerCentNetLastTrade",, "T")/100,"")</f>
        <v>1.8292784328072774E-4</v>
      </c>
      <c r="G247" s="10">
        <f>IFERROR(RANK(E247,$E$2:$E$443,0)+COUNTIF($E$2:E247,E247)-1,"")</f>
        <v>184</v>
      </c>
      <c r="H247" s="10" t="s">
        <v>245</v>
      </c>
      <c r="I247" s="10">
        <f>RTD("cqg.rtd", ,"ContractData",A247, "Open",, "T")</f>
        <v>90.1995</v>
      </c>
      <c r="J247" s="10">
        <f>RTD("cqg.rtd", ,"ContractData",A247, "High",, "T")</f>
        <v>90.377499999999998</v>
      </c>
      <c r="K247" s="10">
        <f>RTD("cqg.rtd", ,"ContractData",A247, "Low",, "T")</f>
        <v>89.946700000000007</v>
      </c>
      <c r="L247" s="8">
        <f t="shared" si="7"/>
        <v>246</v>
      </c>
      <c r="M247" s="10" t="str">
        <f t="shared" si="6"/>
        <v>X.US.CQGCNYPHP</v>
      </c>
      <c r="N247" s="7">
        <f>IFERROR(RTD("cqg.rtd", ,"ContractData",M247, "PerCentNetLastTrade",, "T")/100,"")</f>
        <v>-5.0429279239526468E-5</v>
      </c>
      <c r="O247" s="7">
        <f>IFERROR(RTD("cqg.rtd",,"StudyData",M247,"PCB","BaseType=Index,Index=1","Close","W",,"all",,,,"T")/100,"")</f>
        <v>5.8972733037412784E-3</v>
      </c>
      <c r="P247" s="7">
        <f>IFERROR(RTD("cqg.rtd",,"StudyData",M247,"PCB","BaseType=Index,Index=1","Close","M",,"all",,,,"T")/100,"")</f>
        <v>-6.5880938365000408E-3</v>
      </c>
      <c r="Q247" s="7">
        <f>IFERROR(RTD("cqg.rtd",,"StudyData",M247,"PCB","BaseType=Index,Index=1","Close","A",,"all",,,,"T")/100,"")</f>
        <v>1.6207559256886616E-2</v>
      </c>
    </row>
    <row r="248" spans="1:17" x14ac:dyDescent="0.3">
      <c r="A248" s="8" t="s">
        <v>246</v>
      </c>
      <c r="B248" s="8" t="str">
        <f>RTD("cqg.rtd", ,"ContractData",A248, "LongDescription",, "T")</f>
        <v>Polish Zloty / Russian Ruble</v>
      </c>
      <c r="C248" s="10">
        <f>RTD("cqg.rtd", ,"ContractData",A248, "LastTrade",, "T")</f>
        <v>22.756900000000002</v>
      </c>
      <c r="D248" s="10">
        <f>RTD("cqg.rtd", ,"ContractData",A248, "NetLastTradeToday",, "T")</f>
        <v>-1.32E-2</v>
      </c>
      <c r="E248" s="7">
        <f>IFERROR(RTD("cqg.rtd", ,"ContractData",A248, "PerCentNetLastTrade",, "T")/100,"")</f>
        <v>-5.7970759900044359E-4</v>
      </c>
      <c r="F248" s="7">
        <f>IFERROR(RTD("cqg.rtd", ,"ContractData",A248, "PerCentNetLastTrade",, "T")/100,"")</f>
        <v>-5.7970759900044359E-4</v>
      </c>
      <c r="G248" s="10">
        <f>IFERROR(RANK(E248,$E$2:$E$443,0)+COUNTIF($E$2:E248,E248)-1,"")</f>
        <v>290</v>
      </c>
      <c r="H248" s="10" t="s">
        <v>246</v>
      </c>
      <c r="I248" s="10">
        <f>RTD("cqg.rtd", ,"ContractData",A248, "Open",, "T")</f>
        <v>22.770099999999999</v>
      </c>
      <c r="J248" s="10">
        <f>RTD("cqg.rtd", ,"ContractData",A248, "High",, "T")</f>
        <v>22.8855</v>
      </c>
      <c r="K248" s="10">
        <f>RTD("cqg.rtd", ,"ContractData",A248, "Low",, "T")</f>
        <v>22.644400000000001</v>
      </c>
      <c r="L248" s="8">
        <f t="shared" si="7"/>
        <v>247</v>
      </c>
      <c r="M248" s="10" t="str">
        <f t="shared" si="6"/>
        <v>X.US.CQGCADCHF</v>
      </c>
      <c r="N248" s="7">
        <f>IFERROR(RTD("cqg.rtd", ,"ContractData",M248, "PerCentNetLastTrade",, "T")/100,"")</f>
        <v>-7.5393175409761912E-5</v>
      </c>
      <c r="O248" s="7">
        <f>IFERROR(RTD("cqg.rtd",,"StudyData",M248,"PCB","BaseType=Index,Index=1","Close","W",,"all",,,,"T")/100,"")</f>
        <v>2.6611025431672918E-3</v>
      </c>
      <c r="P248" s="7">
        <f>IFERROR(RTD("cqg.rtd",,"StudyData",M248,"PCB","BaseType=Index,Index=1","Close","M",,"all",,,,"T")/100,"")</f>
        <v>-6.2489697441968596E-3</v>
      </c>
      <c r="Q248" s="7">
        <f>IFERROR(RTD("cqg.rtd",,"StudyData",M248,"PCB","BaseType=Index,Index=1","Close","A",,"all",,,,"T")/100,"")</f>
        <v>4.4561707489958316E-2</v>
      </c>
    </row>
    <row r="249" spans="1:17" x14ac:dyDescent="0.3">
      <c r="A249" s="8" t="s">
        <v>247</v>
      </c>
      <c r="B249" s="8" t="str">
        <f>RTD("cqg.rtd", ,"ContractData",A249, "LongDescription",, "T")</f>
        <v>Russian Ruble / Brazilian Real</v>
      </c>
      <c r="C249" s="10">
        <f>RTD("cqg.rtd", ,"ContractData",A249, "LastTrade",, "T")</f>
        <v>5.5630000000000006E-2</v>
      </c>
      <c r="D249" s="10">
        <f>RTD("cqg.rtd", ,"ContractData",A249, "NetLastTradeToday",, "T")</f>
        <v>-9.0000000000000006E-5</v>
      </c>
      <c r="E249" s="7">
        <f>IFERROR(RTD("cqg.rtd", ,"ContractData",A249, "PerCentNetLastTrade",, "T")/100,"")</f>
        <v>-1.6152189519023691E-3</v>
      </c>
      <c r="F249" s="7">
        <f>IFERROR(RTD("cqg.rtd", ,"ContractData",A249, "PerCentNetLastTrade",, "T")/100,"")</f>
        <v>-1.6152189519023691E-3</v>
      </c>
      <c r="G249" s="10">
        <f>IFERROR(RANK(E249,$E$2:$E$443,0)+COUNTIF($E$2:E249,E249)-1,"")</f>
        <v>359</v>
      </c>
      <c r="H249" s="10" t="s">
        <v>247</v>
      </c>
      <c r="I249" s="10">
        <f>RTD("cqg.rtd", ,"ContractData",A249, "Open",, "T")</f>
        <v>5.5720000000000006E-2</v>
      </c>
      <c r="J249" s="10">
        <f>RTD("cqg.rtd", ,"ContractData",A249, "High",, "T")</f>
        <v>5.5930000000000007E-2</v>
      </c>
      <c r="K249" s="10">
        <f>RTD("cqg.rtd", ,"ContractData",A249, "Low",, "T")</f>
        <v>5.5180000000000007E-2</v>
      </c>
      <c r="L249" s="8">
        <f t="shared" si="7"/>
        <v>248</v>
      </c>
      <c r="M249" s="10" t="str">
        <f t="shared" si="6"/>
        <v>X.US.CQGEURMYR</v>
      </c>
      <c r="N249" s="7">
        <f>IFERROR(RTD("cqg.rtd", ,"ContractData",M249, "PerCentNetLastTrade",, "T")/100,"")</f>
        <v>-7.83722092146125E-5</v>
      </c>
      <c r="O249" s="7">
        <f>IFERROR(RTD("cqg.rtd",,"StudyData",M249,"PCB","BaseType=Index,Index=1","Close","W",,"all",,,,"T")/100,"")</f>
        <v>3.6655310707668214E-4</v>
      </c>
      <c r="P249" s="7">
        <f>IFERROR(RTD("cqg.rtd",,"StudyData",M249,"PCB","BaseType=Index,Index=1","Close","M",,"all",,,,"T")/100,"")</f>
        <v>3.5552968613887124E-3</v>
      </c>
      <c r="Q249" s="7">
        <f>IFERROR(RTD("cqg.rtd",,"StudyData",M249,"PCB","BaseType=Index,Index=1","Close","A",,"all",,,,"T")/100,"")</f>
        <v>7.2850505473162699E-3</v>
      </c>
    </row>
    <row r="250" spans="1:17" x14ac:dyDescent="0.3">
      <c r="A250" s="8" t="s">
        <v>248</v>
      </c>
      <c r="B250" s="8" t="str">
        <f>RTD("cqg.rtd", ,"ContractData",A250, "LongDescription",, "T")</f>
        <v>Russian Ruble / Chinese Yuan (Renminbi)</v>
      </c>
      <c r="C250" s="10">
        <f>RTD("cqg.rtd", ,"ContractData",A250, "LastTrade",, "T")</f>
        <v>7.9170000000000004E-2</v>
      </c>
      <c r="D250" s="10">
        <f>RTD("cqg.rtd", ,"ContractData",A250, "NetLastTradeToday",, "T")</f>
        <v>3.0000000000000004E-5</v>
      </c>
      <c r="E250" s="7">
        <f>IFERROR(RTD("cqg.rtd", ,"ContractData",A250, "PerCentNetLastTrade",, "T")/100,"")</f>
        <v>3.7907505686125853E-4</v>
      </c>
      <c r="F250" s="7">
        <f>IFERROR(RTD("cqg.rtd", ,"ContractData",A250, "PerCentNetLastTrade",, "T")/100,"")</f>
        <v>3.7907505686125853E-4</v>
      </c>
      <c r="G250" s="10">
        <f>IFERROR(RANK(E250,$E$2:$E$443,0)+COUNTIF($E$2:E250,E250)-1,"")</f>
        <v>156</v>
      </c>
      <c r="H250" s="10" t="s">
        <v>248</v>
      </c>
      <c r="I250" s="10">
        <f>RTD("cqg.rtd", ,"ContractData",A250, "Open",, "T")</f>
        <v>7.9140000000000002E-2</v>
      </c>
      <c r="J250" s="10">
        <f>RTD("cqg.rtd", ,"ContractData",A250, "High",, "T")</f>
        <v>7.9490000000000005E-2</v>
      </c>
      <c r="K250" s="10">
        <f>RTD("cqg.rtd", ,"ContractData",A250, "Low",, "T")</f>
        <v>7.8750000000000001E-2</v>
      </c>
      <c r="L250" s="8">
        <f t="shared" si="7"/>
        <v>249</v>
      </c>
      <c r="M250" s="10" t="str">
        <f t="shared" si="6"/>
        <v>X.US.CQGHKDPHP</v>
      </c>
      <c r="N250" s="7">
        <f>IFERROR(RTD("cqg.rtd", ,"ContractData",M250, "PerCentNetLastTrade",, "T")/100,"")</f>
        <v>-9.5632334658524249E-5</v>
      </c>
      <c r="O250" s="7">
        <f>IFERROR(RTD("cqg.rtd",,"StudyData",M250,"PCB","BaseType=Index,Index=1","Close","W",,"all",,,,"T")/100,"")</f>
        <v>1.8753507727265347E-3</v>
      </c>
      <c r="P250" s="7">
        <f>IFERROR(RTD("cqg.rtd",,"StudyData",M250,"PCB","BaseType=Index,Index=1","Close","M",,"all",,,,"T")/100,"")</f>
        <v>-9.3260601794826932E-3</v>
      </c>
      <c r="Q250" s="7">
        <f>IFERROR(RTD("cqg.rtd",,"StudyData",M250,"PCB","BaseType=Index,Index=1","Close","A",,"all",,,,"T")/100,"")</f>
        <v>3.1615149336828831E-2</v>
      </c>
    </row>
    <row r="251" spans="1:17" x14ac:dyDescent="0.3">
      <c r="A251" s="8" t="s">
        <v>249</v>
      </c>
      <c r="B251" s="8" t="str">
        <f>RTD("cqg.rtd", ,"ContractData",A251, "LongDescription",, "T")</f>
        <v>Russian Ruble / Japanese Yen</v>
      </c>
      <c r="C251" s="10">
        <f>RTD("cqg.rtd", ,"ContractData",A251, "LastTrade",, "T")</f>
        <v>1.6924600000000001</v>
      </c>
      <c r="D251" s="10">
        <f>RTD("cqg.rtd", ,"ContractData",A251, "NetLastTradeToday",, "T")</f>
        <v>7.5400000000000007E-3</v>
      </c>
      <c r="E251" s="7">
        <f>IFERROR(RTD("cqg.rtd", ,"ContractData",A251, "PerCentNetLastTrade",, "T")/100,"")</f>
        <v>4.4749899105002017E-3</v>
      </c>
      <c r="F251" s="7">
        <f>IFERROR(RTD("cqg.rtd", ,"ContractData",A251, "PerCentNetLastTrade",, "T")/100,"")</f>
        <v>4.4749899105002017E-3</v>
      </c>
      <c r="G251" s="10">
        <f>IFERROR(RANK(E251,$E$2:$E$443,0)+COUNTIF($E$2:E251,E251)-1,"")</f>
        <v>7</v>
      </c>
      <c r="H251" s="10" t="s">
        <v>249</v>
      </c>
      <c r="I251" s="10">
        <f>RTD("cqg.rtd", ,"ContractData",A251, "Open",, "T")</f>
        <v>1.6849200000000002</v>
      </c>
      <c r="J251" s="10">
        <f>RTD("cqg.rtd", ,"ContractData",A251, "High",, "T")</f>
        <v>1.6989000000000001</v>
      </c>
      <c r="K251" s="10">
        <f>RTD("cqg.rtd", ,"ContractData",A251, "Low",, "T")</f>
        <v>1.68432</v>
      </c>
      <c r="L251" s="8">
        <f t="shared" si="7"/>
        <v>250</v>
      </c>
      <c r="M251" s="10" t="str">
        <f t="shared" si="6"/>
        <v>X.US.CQGEURCLP</v>
      </c>
      <c r="N251" s="7">
        <f>IFERROR(RTD("cqg.rtd", ,"ContractData",M251, "PerCentNetLastTrade",, "T")/100,"")</f>
        <v>-9.9798407217420817E-5</v>
      </c>
      <c r="O251" s="7">
        <f>IFERROR(RTD("cqg.rtd",,"StudyData",M251,"PCB","BaseType=Index,Index=1","Close","W",,"all",,,,"T")/100,"")</f>
        <v>-7.1939594522285322E-3</v>
      </c>
      <c r="P251" s="7">
        <f>IFERROR(RTD("cqg.rtd",,"StudyData",M251,"PCB","BaseType=Index,Index=1","Close","M",,"all",,,,"T")/100,"")</f>
        <v>-2.1801318037588405E-2</v>
      </c>
      <c r="Q251" s="7">
        <f>IFERROR(RTD("cqg.rtd",,"StudyData",M251,"PCB","BaseType=Index,Index=1","Close","A",,"all",,,,"T")/100,"")</f>
        <v>3.2385702068027558E-2</v>
      </c>
    </row>
    <row r="252" spans="1:17" x14ac:dyDescent="0.3">
      <c r="A252" s="8" t="s">
        <v>250</v>
      </c>
      <c r="B252" s="8" t="str">
        <f>RTD("cqg.rtd", ,"ContractData",A252, "LongDescription",, "T")</f>
        <v>Russian Ruble / Malaysian Ringgit</v>
      </c>
      <c r="C252" s="10">
        <f>RTD("cqg.rtd", ,"ContractData",A252, "LastTrade",, "T")</f>
        <v>5.1990000000000001E-2</v>
      </c>
      <c r="D252" s="10">
        <f>RTD("cqg.rtd", ,"ContractData",A252, "NetLastTradeToday",, "T")</f>
        <v>-4.0000000000000003E-5</v>
      </c>
      <c r="E252" s="7">
        <f>IFERROR(RTD("cqg.rtd", ,"ContractData",A252, "PerCentNetLastTrade",, "T")/100,"")</f>
        <v>-7.6878723813184697E-4</v>
      </c>
      <c r="F252" s="7">
        <f>IFERROR(RTD("cqg.rtd", ,"ContractData",A252, "PerCentNetLastTrade",, "T")/100,"")</f>
        <v>-7.6878723813184697E-4</v>
      </c>
      <c r="G252" s="10">
        <f>IFERROR(RANK(E252,$E$2:$E$443,0)+COUNTIF($E$2:E252,E252)-1,"")</f>
        <v>299</v>
      </c>
      <c r="H252" s="10" t="s">
        <v>250</v>
      </c>
      <c r="I252" s="10">
        <f>RTD("cqg.rtd", ,"ContractData",A252, "Open",, "T")</f>
        <v>5.2030000000000007E-2</v>
      </c>
      <c r="J252" s="10">
        <f>RTD("cqg.rtd", ,"ContractData",A252, "High",, "T")</f>
        <v>5.2250000000000005E-2</v>
      </c>
      <c r="K252" s="10">
        <f>RTD("cqg.rtd", ,"ContractData",A252, "Low",, "T")</f>
        <v>5.1740000000000001E-2</v>
      </c>
      <c r="L252" s="8">
        <f t="shared" si="7"/>
        <v>251</v>
      </c>
      <c r="M252" s="10" t="str">
        <f t="shared" si="6"/>
        <v>X.US.CQGUSDDKK</v>
      </c>
      <c r="N252" s="7">
        <f>IFERROR(RTD("cqg.rtd", ,"ContractData",M252, "PerCentNetLastTrade",, "T")/100,"")</f>
        <v>-1.0249836146985538E-4</v>
      </c>
      <c r="O252" s="7">
        <f>IFERROR(RTD("cqg.rtd",,"StudyData",M252,"PCB","BaseType=Index,Index=1","Close","W",,"all",,,,"T")/100,"")</f>
        <v>-5.4401154401158345E-4</v>
      </c>
      <c r="P252" s="7">
        <f>IFERROR(RTD("cqg.rtd",,"StudyData",M252,"PCB","BaseType=Index,Index=1","Close","M",,"all",,,,"T")/100,"")</f>
        <v>-9.5991054371576141E-3</v>
      </c>
      <c r="Q252" s="7">
        <f>IFERROR(RTD("cqg.rtd",,"StudyData",M252,"PCB","BaseType=Index,Index=1","Close","A",,"all",,,,"T")/100,"")</f>
        <v>2.5526256953461911E-2</v>
      </c>
    </row>
    <row r="253" spans="1:17" x14ac:dyDescent="0.3">
      <c r="A253" s="8" t="s">
        <v>251</v>
      </c>
      <c r="B253" s="8" t="str">
        <f>RTD("cqg.rtd", ,"ContractData",A253, "LongDescription",, "T")</f>
        <v>Samoan Tala / US Dollar</v>
      </c>
      <c r="C253" s="10">
        <f>RTD("cqg.rtd", ,"ContractData",A253, "LastTrade",, "T")</f>
        <v>0.36263000000000001</v>
      </c>
      <c r="D253" s="10">
        <f>RTD("cqg.rtd", ,"ContractData",A253, "NetLastTradeToday",, "T")</f>
        <v>-1.2700000000000001E-3</v>
      </c>
      <c r="E253" s="7">
        <f>IFERROR(RTD("cqg.rtd", ,"ContractData",A253, "PerCentNetLastTrade",, "T")/100,"")</f>
        <v>-3.4899697719153618E-3</v>
      </c>
      <c r="F253" s="7">
        <f>IFERROR(RTD("cqg.rtd", ,"ContractData",A253, "PerCentNetLastTrade",, "T")/100,"")</f>
        <v>-3.4899697719153618E-3</v>
      </c>
      <c r="G253" s="10">
        <f>IFERROR(RANK(E253,$E$2:$E$443,0)+COUNTIF($E$2:E253,E253)-1,"")</f>
        <v>407</v>
      </c>
      <c r="H253" s="10" t="s">
        <v>251</v>
      </c>
      <c r="I253" s="10">
        <f>RTD("cqg.rtd", ,"ContractData",A253, "Open",, "T")</f>
        <v>0.36390000000000006</v>
      </c>
      <c r="J253" s="10">
        <f>RTD("cqg.rtd", ,"ContractData",A253, "High",, "T")</f>
        <v>0.36390000000000006</v>
      </c>
      <c r="K253" s="10">
        <f>RTD("cqg.rtd", ,"ContractData",A253, "Low",, "T")</f>
        <v>0.36260000000000003</v>
      </c>
      <c r="L253" s="8">
        <f t="shared" si="7"/>
        <v>252</v>
      </c>
      <c r="M253" s="10" t="str">
        <f t="shared" si="6"/>
        <v>X.US.CQGEURSAR</v>
      </c>
      <c r="N253" s="7">
        <f>IFERROR(RTD("cqg.rtd", ,"ContractData",M253, "PerCentNetLastTrade",, "T")/100,"")</f>
        <v>-1.2381141045958796E-4</v>
      </c>
      <c r="O253" s="7">
        <f>IFERROR(RTD("cqg.rtd",,"StudyData",M253,"PCB","BaseType=Index,Index=1","Close","W",,"all",,,,"T")/100,"")</f>
        <v>5.4513467304314039E-4</v>
      </c>
      <c r="P253" s="7">
        <f>IFERROR(RTD("cqg.rtd",,"StudyData",M253,"PCB","BaseType=Index,Index=1","Close","M",,"all",,,,"T")/100,"")</f>
        <v>9.5507163037228376E-3</v>
      </c>
      <c r="Q253" s="7">
        <f>IFERROR(RTD("cqg.rtd",,"StudyData",M253,"PCB","BaseType=Index,Index=1","Close","A",,"all",,,,"T")/100,"")</f>
        <v>-2.4308324272079261E-2</v>
      </c>
    </row>
    <row r="254" spans="1:17" x14ac:dyDescent="0.3">
      <c r="A254" s="8" t="s">
        <v>252</v>
      </c>
      <c r="B254" s="8" t="str">
        <f>RTD("cqg.rtd", ,"ContractData",A254, "LongDescription",, "T")</f>
        <v>Singapore Dollar / Chinese Yuan (Renminbi)</v>
      </c>
      <c r="C254" s="10">
        <f>RTD("cqg.rtd", ,"ContractData",A254, "LastTrade",, "T")</f>
        <v>5.3337000000000003</v>
      </c>
      <c r="D254" s="10">
        <f>RTD("cqg.rtd", ,"ContractData",A254, "NetLastTradeToday",, "T")</f>
        <v>-6.9999999999999999E-4</v>
      </c>
      <c r="E254" s="7">
        <f>IFERROR(RTD("cqg.rtd", ,"ContractData",A254, "PerCentNetLastTrade",, "T")/100,"")</f>
        <v>-1.3122375524895021E-4</v>
      </c>
      <c r="F254" s="7">
        <f>IFERROR(RTD("cqg.rtd", ,"ContractData",A254, "PerCentNetLastTrade",, "T")/100,"")</f>
        <v>-1.3122375524895021E-4</v>
      </c>
      <c r="G254" s="10">
        <f>IFERROR(RANK(E254,$E$2:$E$443,0)+COUNTIF($E$2:E254,E254)-1,"")</f>
        <v>253</v>
      </c>
      <c r="H254" s="10" t="s">
        <v>252</v>
      </c>
      <c r="I254" s="10">
        <f>RTD("cqg.rtd", ,"ContractData",A254, "Open",, "T")</f>
        <v>5.3344000000000005</v>
      </c>
      <c r="J254" s="10">
        <f>RTD("cqg.rtd", ,"ContractData",A254, "High",, "T")</f>
        <v>5.3421000000000003</v>
      </c>
      <c r="K254" s="10">
        <f>RTD("cqg.rtd", ,"ContractData",A254, "Low",, "T")</f>
        <v>5.33</v>
      </c>
      <c r="L254" s="8">
        <f t="shared" si="7"/>
        <v>253</v>
      </c>
      <c r="M254" s="10" t="str">
        <f t="shared" si="6"/>
        <v>X.US.CQGSGDCNY</v>
      </c>
      <c r="N254" s="7">
        <f>IFERROR(RTD("cqg.rtd", ,"ContractData",M254, "PerCentNetLastTrade",, "T")/100,"")</f>
        <v>-1.3122375524895021E-4</v>
      </c>
      <c r="O254" s="7">
        <f>IFERROR(RTD("cqg.rtd",,"StudyData",M254,"PCB","BaseType=Index,Index=1","Close","W",,"all",,,,"T")/100,"")</f>
        <v>-5.352081157690535E-3</v>
      </c>
      <c r="P254" s="7">
        <f>IFERROR(RTD("cqg.rtd",,"StudyData",M254,"PCB","BaseType=Index,Index=1","Close","M",,"all",,,,"T")/100,"")</f>
        <v>5.6753903009276749E-3</v>
      </c>
      <c r="Q254" s="7">
        <f>IFERROR(RTD("cqg.rtd",,"StudyData",M254,"PCB","BaseType=Index,Index=1","Close","A",,"all",,,,"T")/100,"")</f>
        <v>-8.421639709983289E-3</v>
      </c>
    </row>
    <row r="255" spans="1:17" x14ac:dyDescent="0.3">
      <c r="A255" s="8" t="s">
        <v>253</v>
      </c>
      <c r="B255" s="8" t="str">
        <f>RTD("cqg.rtd", ,"ContractData",A255, "LongDescription",, "T")</f>
        <v>Singapore Dollar / Hong Kong Dollar</v>
      </c>
      <c r="C255" s="10">
        <f>RTD("cqg.rtd", ,"ContractData",A255, "LastTrade",, "T")</f>
        <v>5.7808400000000004</v>
      </c>
      <c r="D255" s="10">
        <f>RTD("cqg.rtd", ,"ContractData",A255, "NetLastTradeToday",, "T")</f>
        <v>-4.5900000000000003E-3</v>
      </c>
      <c r="E255" s="7">
        <f>IFERROR(RTD("cqg.rtd", ,"ContractData",A255, "PerCentNetLastTrade",, "T")/100,"")</f>
        <v>-7.9337231631875242E-4</v>
      </c>
      <c r="F255" s="7">
        <f>IFERROR(RTD("cqg.rtd", ,"ContractData",A255, "PerCentNetLastTrade",, "T")/100,"")</f>
        <v>-7.9337231631875242E-4</v>
      </c>
      <c r="G255" s="10">
        <f>IFERROR(RANK(E255,$E$2:$E$443,0)+COUNTIF($E$2:E255,E255)-1,"")</f>
        <v>300</v>
      </c>
      <c r="H255" s="10" t="s">
        <v>253</v>
      </c>
      <c r="I255" s="10">
        <f>RTD("cqg.rtd", ,"ContractData",A255, "Open",, "T")</f>
        <v>5.7862000000000009</v>
      </c>
      <c r="J255" s="10">
        <f>RTD("cqg.rtd", ,"ContractData",A255, "High",, "T")</f>
        <v>5.7915800000000006</v>
      </c>
      <c r="K255" s="10">
        <f>RTD("cqg.rtd", ,"ContractData",A255, "Low",, "T")</f>
        <v>5.7740000000000009</v>
      </c>
      <c r="L255" s="8">
        <f t="shared" si="7"/>
        <v>254</v>
      </c>
      <c r="M255" s="10" t="str">
        <f t="shared" si="6"/>
        <v>X.US.CQGUSDQAR</v>
      </c>
      <c r="N255" s="7">
        <f>IFERROR(RTD("cqg.rtd", ,"ContractData",M255, "PerCentNetLastTrade",, "T")/100,"")</f>
        <v>-1.3732491073880802E-4</v>
      </c>
      <c r="O255" s="7">
        <f>IFERROR(RTD("cqg.rtd",,"StudyData",M255,"PCB","BaseType=Index,Index=1","Close","W",,"all",,,,"T")/100,"")</f>
        <v>0</v>
      </c>
      <c r="P255" s="7">
        <f>IFERROR(RTD("cqg.rtd",,"StudyData",M255,"PCB","BaseType=Index,Index=1","Close","M",,"all",,,,"T")/100,"")</f>
        <v>0</v>
      </c>
      <c r="Q255" s="7">
        <f>IFERROR(RTD("cqg.rtd",,"StudyData",M255,"PCB","BaseType=Index,Index=1","Close","A",,"all",,,,"T")/100,"")</f>
        <v>0</v>
      </c>
    </row>
    <row r="256" spans="1:17" x14ac:dyDescent="0.3">
      <c r="A256" s="8" t="s">
        <v>254</v>
      </c>
      <c r="B256" s="8" t="str">
        <f>RTD("cqg.rtd", ,"ContractData",A256, "LongDescription",, "T")</f>
        <v>Singapore Dollar / Indonesian Rupiah</v>
      </c>
      <c r="C256" s="10">
        <f>RTD("cqg.rtd", ,"ContractData",A256, "LastTrade",, "T")</f>
        <v>11867.06</v>
      </c>
      <c r="D256" s="10">
        <f>RTD("cqg.rtd", ,"ContractData",A256, "NetLastTradeToday",, "T")</f>
        <v>6.0030000000000001</v>
      </c>
      <c r="E256" s="7">
        <f>IFERROR(RTD("cqg.rtd", ,"ContractData",A256, "PerCentNetLastTrade",, "T")/100,"")</f>
        <v>5.0611003724204348E-4</v>
      </c>
      <c r="F256" s="7">
        <f>IFERROR(RTD("cqg.rtd", ,"ContractData",A256, "PerCentNetLastTrade",, "T")/100,"")</f>
        <v>5.0611003724204348E-4</v>
      </c>
      <c r="G256" s="10">
        <f>IFERROR(RANK(E256,$E$2:$E$443,0)+COUNTIF($E$2:E256,E256)-1,"")</f>
        <v>151</v>
      </c>
      <c r="H256" s="10" t="s">
        <v>254</v>
      </c>
      <c r="I256" s="10">
        <f>RTD("cqg.rtd", ,"ContractData",A256, "Open",, "T")</f>
        <v>11861.057000000001</v>
      </c>
      <c r="J256" s="10">
        <f>RTD("cqg.rtd", ,"ContractData",A256, "High",, "T")</f>
        <v>11884.231</v>
      </c>
      <c r="K256" s="10">
        <f>RTD("cqg.rtd", ,"ContractData",A256, "Low",, "T")</f>
        <v>11858.572</v>
      </c>
      <c r="L256" s="8">
        <f t="shared" si="7"/>
        <v>255</v>
      </c>
      <c r="M256" s="10" t="str">
        <f t="shared" si="6"/>
        <v>X.US.CQGSEKJPY</v>
      </c>
      <c r="N256" s="7">
        <f>IFERROR(RTD("cqg.rtd", ,"ContractData",M256, "PerCentNetLastTrade",, "T")/100,"")</f>
        <v>-1.4053826154170475E-4</v>
      </c>
      <c r="O256" s="7">
        <f>IFERROR(RTD("cqg.rtd",,"StudyData",M256,"PCB","BaseType=Index,Index=1","Close","W",,"all",,,,"T")/100,"")</f>
        <v>6.1518879932116908E-3</v>
      </c>
      <c r="P256" s="7">
        <f>IFERROR(RTD("cqg.rtd",,"StudyData",M256,"PCB","BaseType=Index,Index=1","Close","M",,"all",,,,"T")/100,"")</f>
        <v>-6.0076842472930689E-3</v>
      </c>
      <c r="Q256" s="7">
        <f>IFERROR(RTD("cqg.rtd",,"StudyData",M256,"PCB","BaseType=Index,Index=1","Close","A",,"all",,,,"T")/100,"")</f>
        <v>1.7883968810358392E-2</v>
      </c>
    </row>
    <row r="257" spans="1:17" x14ac:dyDescent="0.3">
      <c r="A257" s="8" t="s">
        <v>255</v>
      </c>
      <c r="B257" s="8" t="str">
        <f>RTD("cqg.rtd", ,"ContractData",A257, "LongDescription",, "T")</f>
        <v>Singapore Dollar / Japanese Yen</v>
      </c>
      <c r="C257" s="10">
        <f>RTD("cqg.rtd", ,"ContractData",A257, "LastTrade",, "T")</f>
        <v>114.119</v>
      </c>
      <c r="D257" s="10">
        <f>RTD("cqg.rtd", ,"ContractData",A257, "NetLastTradeToday",, "T")</f>
        <v>0.23</v>
      </c>
      <c r="E257" s="7">
        <f>IFERROR(RTD("cqg.rtd", ,"ContractData",A257, "PerCentNetLastTrade",, "T")/100,"")</f>
        <v>2.0195102248680733E-3</v>
      </c>
      <c r="F257" s="7">
        <f>IFERROR(RTD("cqg.rtd", ,"ContractData",A257, "PerCentNetLastTrade",, "T")/100,"")</f>
        <v>2.0195102248680733E-3</v>
      </c>
      <c r="G257" s="10">
        <f>IFERROR(RANK(E257,$E$2:$E$443,0)+COUNTIF($E$2:E257,E257)-1,"")</f>
        <v>56</v>
      </c>
      <c r="H257" s="10" t="s">
        <v>255</v>
      </c>
      <c r="I257" s="10">
        <f>RTD("cqg.rtd", ,"ContractData",A257, "Open",, "T")</f>
        <v>113.952</v>
      </c>
      <c r="J257" s="10">
        <f>RTD("cqg.rtd", ,"ContractData",A257, "High",, "T")</f>
        <v>114.34100000000001</v>
      </c>
      <c r="K257" s="10">
        <f>RTD("cqg.rtd", ,"ContractData",A257, "Low",, "T")</f>
        <v>113.79300000000001</v>
      </c>
      <c r="L257" s="8">
        <f t="shared" si="7"/>
        <v>256</v>
      </c>
      <c r="M257" s="10" t="str">
        <f t="shared" si="6"/>
        <v>X.US.CQGUSDJOD</v>
      </c>
      <c r="N257" s="7">
        <f>IFERROR(RTD("cqg.rtd", ,"ContractData",M257, "PerCentNetLastTrade",, "T")/100,"")</f>
        <v>-1.4109347442680775E-4</v>
      </c>
      <c r="O257" s="7">
        <f>IFERROR(RTD("cqg.rtd",,"StudyData",M257,"PCB","BaseType=Index,Index=1","Close","W",,"all",,,,"T")/100,"")</f>
        <v>-4.936530324400019E-4</v>
      </c>
      <c r="P257" s="7">
        <f>IFERROR(RTD("cqg.rtd",,"StudyData",M257,"PCB","BaseType=Index,Index=1","Close","M",,"all",,,,"T")/100,"")</f>
        <v>-1.4109347442679222E-4</v>
      </c>
      <c r="Q257" s="7">
        <f>IFERROR(RTD("cqg.rtd",,"StudyData",M257,"PCB","BaseType=Index,Index=1","Close","A",,"all",,,,"T")/100,"")</f>
        <v>-1.0572314632082288E-3</v>
      </c>
    </row>
    <row r="258" spans="1:17" x14ac:dyDescent="0.3">
      <c r="A258" s="8" t="s">
        <v>256</v>
      </c>
      <c r="B258" s="8" t="str">
        <f>RTD("cqg.rtd", ,"ContractData",A258, "LongDescription",, "T")</f>
        <v>Singapore Dollar / Malaysian Ringgit</v>
      </c>
      <c r="C258" s="10">
        <f>RTD("cqg.rtd", ,"ContractData",A258, "LastTrade",, "T")</f>
        <v>3.5030700000000001</v>
      </c>
      <c r="D258" s="10">
        <f>RTD("cqg.rtd", ,"ContractData",A258, "NetLastTradeToday",, "T")</f>
        <v>-4.8500000000000001E-3</v>
      </c>
      <c r="E258" s="7">
        <f>IFERROR(RTD("cqg.rtd", ,"ContractData",A258, "PerCentNetLastTrade",, "T")/100,"")</f>
        <v>-1.3825856918059703E-3</v>
      </c>
      <c r="F258" s="7">
        <f>IFERROR(RTD("cqg.rtd", ,"ContractData",A258, "PerCentNetLastTrade",, "T")/100,"")</f>
        <v>-1.3825856918059703E-3</v>
      </c>
      <c r="G258" s="10">
        <f>IFERROR(RANK(E258,$E$2:$E$443,0)+COUNTIF($E$2:E258,E258)-1,"")</f>
        <v>345</v>
      </c>
      <c r="H258" s="10" t="s">
        <v>256</v>
      </c>
      <c r="I258" s="10">
        <f>RTD("cqg.rtd", ,"ContractData",A258, "Open",, "T")</f>
        <v>3.5083800000000003</v>
      </c>
      <c r="J258" s="10">
        <f>RTD("cqg.rtd", ,"ContractData",A258, "High",, "T")</f>
        <v>3.5122600000000004</v>
      </c>
      <c r="K258" s="10">
        <f>RTD("cqg.rtd", ,"ContractData",A258, "Low",, "T")</f>
        <v>3.4995000000000003</v>
      </c>
      <c r="L258" s="8">
        <f t="shared" si="7"/>
        <v>257</v>
      </c>
      <c r="M258" s="10" t="str">
        <f t="shared" si="6"/>
        <v>X.US.CQGJPYSEK</v>
      </c>
      <c r="N258" s="7">
        <f>IFERROR(RTD("cqg.rtd", ,"ContractData",M258, "PerCentNetLastTrade",, "T")/100,"")</f>
        <v>-1.4230823964707557E-4</v>
      </c>
      <c r="O258" s="7">
        <f>IFERROR(RTD("cqg.rtd",,"StudyData",M258,"PCB","BaseType=Index,Index=1","Close","W",,"all",,,,"T")/100,"")</f>
        <v>-6.0828971565992339E-3</v>
      </c>
      <c r="P258" s="7">
        <f>IFERROR(RTD("cqg.rtd",,"StudyData",M258,"PCB","BaseType=Index,Index=1","Close","M",,"all",,,,"T")/100,"")</f>
        <v>5.8697208303506608E-3</v>
      </c>
      <c r="Q258" s="7">
        <f>IFERROR(RTD("cqg.rtd",,"StudyData",M258,"PCB","BaseType=Index,Index=1","Close","A",,"all",,,,"T")/100,"")</f>
        <v>-1.7892088342186238E-2</v>
      </c>
    </row>
    <row r="259" spans="1:17" x14ac:dyDescent="0.3">
      <c r="A259" s="8" t="s">
        <v>257</v>
      </c>
      <c r="B259" s="8" t="str">
        <f>RTD("cqg.rtd", ,"ContractData",A259, "LongDescription",, "T")</f>
        <v>Singapore Dollar / Mexican Peso</v>
      </c>
      <c r="C259" s="10">
        <f>RTD("cqg.rtd", ,"ContractData",A259, "LastTrade",, "T")</f>
        <v>12.4625</v>
      </c>
      <c r="D259" s="10">
        <f>RTD("cqg.rtd", ,"ContractData",A259, "NetLastTradeToday",, "T")</f>
        <v>-3.0500000000000003E-2</v>
      </c>
      <c r="E259" s="7">
        <f>IFERROR(RTD("cqg.rtd", ,"ContractData",A259, "PerCentNetLastTrade",, "T")/100,"")</f>
        <v>-2.441367165612743E-3</v>
      </c>
      <c r="F259" s="7">
        <f>IFERROR(RTD("cqg.rtd", ,"ContractData",A259, "PerCentNetLastTrade",, "T")/100,"")</f>
        <v>-2.441367165612743E-3</v>
      </c>
      <c r="G259" s="10">
        <f>IFERROR(RANK(E259,$E$2:$E$443,0)+COUNTIF($E$2:E259,E259)-1,"")</f>
        <v>387</v>
      </c>
      <c r="H259" s="10" t="s">
        <v>257</v>
      </c>
      <c r="I259" s="10">
        <f>RTD("cqg.rtd", ,"ContractData",A259, "Open",, "T")</f>
        <v>12.494750000000002</v>
      </c>
      <c r="J259" s="10">
        <f>RTD("cqg.rtd", ,"ContractData",A259, "High",, "T")</f>
        <v>12.511550000000002</v>
      </c>
      <c r="K259" s="10">
        <f>RTD("cqg.rtd", ,"ContractData",A259, "Low",, "T")</f>
        <v>12.45185</v>
      </c>
      <c r="L259" s="8">
        <f t="shared" si="7"/>
        <v>258</v>
      </c>
      <c r="M259" s="10" t="str">
        <f t="shared" ref="M259:M322" si="8">IFERROR(VLOOKUP(L259,$G$2:$H$443,2,FALSE),"")</f>
        <v>X.US.CQGCHFCZK</v>
      </c>
      <c r="N259" s="7">
        <f>IFERROR(RTD("cqg.rtd", ,"ContractData",M259, "PerCentNetLastTrade",, "T")/100,"")</f>
        <v>-1.8344971331103312E-4</v>
      </c>
      <c r="O259" s="7">
        <f>IFERROR(RTD("cqg.rtd",,"StudyData",M259,"PCB","BaseType=Index,Index=1","Close","W",,"all",,,,"T")/100,"")</f>
        <v>-3.3383655237887331E-3</v>
      </c>
      <c r="P259" s="7">
        <f>IFERROR(RTD("cqg.rtd",,"StudyData",M259,"PCB","BaseType=Index,Index=1","Close","M",,"all",,,,"T")/100,"")</f>
        <v>-1.3099925923037879E-3</v>
      </c>
      <c r="Q259" s="7">
        <f>IFERROR(RTD("cqg.rtd",,"StudyData",M259,"PCB","BaseType=Index,Index=1","Close","A",,"all",,,,"T")/100,"")</f>
        <v>-3.6870206046021918E-2</v>
      </c>
    </row>
    <row r="260" spans="1:17" x14ac:dyDescent="0.3">
      <c r="A260" s="8" t="s">
        <v>258</v>
      </c>
      <c r="B260" s="8" t="str">
        <f>RTD("cqg.rtd", ,"ContractData",A260, "LongDescription",, "T")</f>
        <v>Singapore Dollar / Philippinian Peso</v>
      </c>
      <c r="C260" s="10">
        <f>RTD("cqg.rtd", ,"ContractData",A260, "LastTrade",, "T")</f>
        <v>42.304000000000002</v>
      </c>
      <c r="D260" s="10">
        <f>RTD("cqg.rtd", ,"ContractData",A260, "NetLastTradeToday",, "T")</f>
        <v>-4.3999999999999997E-2</v>
      </c>
      <c r="E260" s="7">
        <f>IFERROR(RTD("cqg.rtd", ,"ContractData",A260, "PerCentNetLastTrade",, "T")/100,"")</f>
        <v>-1.0390101067346746E-3</v>
      </c>
      <c r="F260" s="7">
        <f>IFERROR(RTD("cqg.rtd", ,"ContractData",A260, "PerCentNetLastTrade",, "T")/100,"")</f>
        <v>-1.0390101067346746E-3</v>
      </c>
      <c r="G260" s="10">
        <f>IFERROR(RANK(E260,$E$2:$E$443,0)+COUNTIF($E$2:E260,E260)-1,"")</f>
        <v>315</v>
      </c>
      <c r="H260" s="10" t="s">
        <v>258</v>
      </c>
      <c r="I260" s="10">
        <f>RTD("cqg.rtd", ,"ContractData",A260, "Open",, "T")</f>
        <v>42.347999999999999</v>
      </c>
      <c r="J260" s="10">
        <f>RTD("cqg.rtd", ,"ContractData",A260, "High",, "T")</f>
        <v>42.430999999999997</v>
      </c>
      <c r="K260" s="10">
        <f>RTD("cqg.rtd", ,"ContractData",A260, "Low",, "T")</f>
        <v>42.276000000000003</v>
      </c>
      <c r="L260" s="8">
        <f t="shared" ref="L260:L323" si="9">L259+1</f>
        <v>259</v>
      </c>
      <c r="M260" s="10" t="str">
        <f t="shared" si="8"/>
        <v>X.US.CQGHKDINR</v>
      </c>
      <c r="N260" s="7">
        <f>IFERROR(RTD("cqg.rtd", ,"ContractData",M260, "PerCentNetLastTrade",, "T")/100,"")</f>
        <v>-1.8729836160758184E-4</v>
      </c>
      <c r="O260" s="7">
        <f>IFERROR(RTD("cqg.rtd",,"StudyData",M260,"PCB","BaseType=Index,Index=1","Close","W",,"all",,,,"T")/100,"")</f>
        <v>1.9205366260392455E-4</v>
      </c>
      <c r="P260" s="7">
        <f>IFERROR(RTD("cqg.rtd",,"StudyData",M260,"PCB","BaseType=Index,Index=1","Close","M",,"all",,,,"T")/100,"")</f>
        <v>3.5137363667030294E-4</v>
      </c>
      <c r="Q260" s="7">
        <f>IFERROR(RTD("cqg.rtd",,"StudyData",M260,"PCB","BaseType=Index,Index=1","Close","A",,"all",,,,"T")/100,"")</f>
        <v>1.7123448334099677E-3</v>
      </c>
    </row>
    <row r="261" spans="1:17" x14ac:dyDescent="0.3">
      <c r="A261" s="8" t="s">
        <v>259</v>
      </c>
      <c r="B261" s="8" t="str">
        <f>RTD("cqg.rtd", ,"ContractData",A261, "LongDescription",, "T")</f>
        <v>Singapore Dollar / South African Rand</v>
      </c>
      <c r="C261" s="10">
        <f>RTD("cqg.rtd", ,"ContractData",A261, "LastTrade",, "T")</f>
        <v>13.655900000000001</v>
      </c>
      <c r="D261" s="10">
        <f>RTD("cqg.rtd", ,"ContractData",A261, "NetLastTradeToday",, "T")</f>
        <v>-2.2200000000000001E-2</v>
      </c>
      <c r="E261" s="7">
        <f>IFERROR(RTD("cqg.rtd", ,"ContractData",A261, "PerCentNetLastTrade",, "T")/100,"")</f>
        <v>-1.6230324387159034E-3</v>
      </c>
      <c r="F261" s="7">
        <f>IFERROR(RTD("cqg.rtd", ,"ContractData",A261, "PerCentNetLastTrade",, "T")/100,"")</f>
        <v>-1.6230324387159034E-3</v>
      </c>
      <c r="G261" s="10">
        <f>IFERROR(RANK(E261,$E$2:$E$443,0)+COUNTIF($E$2:E261,E261)-1,"")</f>
        <v>361</v>
      </c>
      <c r="H261" s="10" t="s">
        <v>259</v>
      </c>
      <c r="I261" s="10">
        <f>RTD("cqg.rtd", ,"ContractData",A261, "Open",, "T")</f>
        <v>13.678100000000001</v>
      </c>
      <c r="J261" s="10">
        <f>RTD("cqg.rtd", ,"ContractData",A261, "High",, "T")</f>
        <v>13.710350000000002</v>
      </c>
      <c r="K261" s="10">
        <f>RTD("cqg.rtd", ,"ContractData",A261, "Low",, "T")</f>
        <v>13.619900000000001</v>
      </c>
      <c r="L261" s="8">
        <f t="shared" si="9"/>
        <v>260</v>
      </c>
      <c r="M261" s="10" t="str">
        <f t="shared" si="8"/>
        <v>X.US.CQGNOKSEK</v>
      </c>
      <c r="N261" s="7">
        <f>IFERROR(RTD("cqg.rtd", ,"ContractData",M261, "PerCentNetLastTrade",, "T")/100,"")</f>
        <v>-2.1030704829050413E-4</v>
      </c>
      <c r="O261" s="7">
        <f>IFERROR(RTD("cqg.rtd",,"StudyData",M261,"PCB","BaseType=Index,Index=1","Close","W",,"all",,,,"T")/100,"")</f>
        <v>2.7924262970217511E-3</v>
      </c>
      <c r="P261" s="7">
        <f>IFERROR(RTD("cqg.rtd",,"StudyData",M261,"PCB","BaseType=Index,Index=1","Close","M",,"all",,,,"T")/100,"")</f>
        <v>6.4419218904369279E-3</v>
      </c>
      <c r="Q261" s="7">
        <f>IFERROR(RTD("cqg.rtd",,"StudyData",M261,"PCB","BaseType=Index,Index=1","Close","A",,"all",,,,"T")/100,"")</f>
        <v>5.8233842123822542E-3</v>
      </c>
    </row>
    <row r="262" spans="1:17" x14ac:dyDescent="0.3">
      <c r="A262" s="8" t="s">
        <v>260</v>
      </c>
      <c r="B262" s="8" t="str">
        <f>RTD("cqg.rtd", ,"ContractData",A262, "LongDescription",, "T")</f>
        <v>Singapore Dollar / South Korean Won</v>
      </c>
      <c r="C262" s="10">
        <f>RTD("cqg.rtd", ,"ContractData",A262, "LastTrade",, "T")</f>
        <v>1004.01</v>
      </c>
      <c r="D262" s="10">
        <f>RTD("cqg.rtd", ,"ContractData",A262, "NetLastTradeToday",, "T")</f>
        <v>0.56000000000000005</v>
      </c>
      <c r="E262" s="7">
        <f>IFERROR(RTD("cqg.rtd", ,"ContractData",A262, "PerCentNetLastTrade",, "T")/100,"")</f>
        <v>5.5807464248343211E-4</v>
      </c>
      <c r="F262" s="7">
        <f>IFERROR(RTD("cqg.rtd", ,"ContractData",A262, "PerCentNetLastTrade",, "T")/100,"")</f>
        <v>5.5807464248343211E-4</v>
      </c>
      <c r="G262" s="10">
        <f>IFERROR(RANK(E262,$E$2:$E$443,0)+COUNTIF($E$2:E262,E262)-1,"")</f>
        <v>146</v>
      </c>
      <c r="H262" s="10" t="s">
        <v>260</v>
      </c>
      <c r="I262" s="10">
        <f>RTD("cqg.rtd", ,"ContractData",A262, "Open",, "T")</f>
        <v>1003.58</v>
      </c>
      <c r="J262" s="10">
        <f>RTD("cqg.rtd", ,"ContractData",A262, "High",, "T")</f>
        <v>1005.75</v>
      </c>
      <c r="K262" s="10">
        <f>RTD("cqg.rtd", ,"ContractData",A262, "Low",, "T")</f>
        <v>1001.02</v>
      </c>
      <c r="L262" s="8">
        <f t="shared" si="9"/>
        <v>261</v>
      </c>
      <c r="M262" s="10" t="str">
        <f t="shared" si="8"/>
        <v>X.US.CQGUSDMYR</v>
      </c>
      <c r="N262" s="7">
        <f>IFERROR(RTD("cqg.rtd", ,"ContractData",M262, "PerCentNetLastTrade",, "T")/100,"")</f>
        <v>-2.1099272075113408E-4</v>
      </c>
      <c r="O262" s="7">
        <f>IFERROR(RTD("cqg.rtd",,"StudyData",M262,"PCB","BaseType=Index,Index=1","Close","W",,"all",,,,"T")/100,"")</f>
        <v>-3.1645569620254369E-4</v>
      </c>
      <c r="P262" s="7">
        <f>IFERROR(RTD("cqg.rtd",,"StudyData",M262,"PCB","BaseType=Index,Index=1","Close","M",,"all",,,,"T")/100,"")</f>
        <v>-7.1241487689889596E-3</v>
      </c>
      <c r="Q262" s="7">
        <f>IFERROR(RTD("cqg.rtd",,"StudyData",M262,"PCB","BaseType=Index,Index=1","Close","A",,"all",,,,"T")/100,"")</f>
        <v>3.1229597388465615E-2</v>
      </c>
    </row>
    <row r="263" spans="1:17" x14ac:dyDescent="0.3">
      <c r="A263" s="8" t="s">
        <v>261</v>
      </c>
      <c r="B263" s="8" t="str">
        <f>RTD("cqg.rtd", ,"ContractData",A263, "LongDescription",, "T")</f>
        <v>Singapore Dollar / Taiwanese Dollar</v>
      </c>
      <c r="C263" s="10">
        <f>RTD("cqg.rtd", ,"ContractData",A263, "LastTrade",, "T")</f>
        <v>23.930600000000002</v>
      </c>
      <c r="D263" s="10">
        <f>RTD("cqg.rtd", ,"ContractData",A263, "NetLastTradeToday",, "T")</f>
        <v>2.2100000000000002E-2</v>
      </c>
      <c r="E263" s="7">
        <f>IFERROR(RTD("cqg.rtd", ,"ContractData",A263, "PerCentNetLastTrade",, "T")/100,"")</f>
        <v>9.2435744609657656E-4</v>
      </c>
      <c r="F263" s="7">
        <f>IFERROR(RTD("cqg.rtd", ,"ContractData",A263, "PerCentNetLastTrade",, "T")/100,"")</f>
        <v>9.2435744609657656E-4</v>
      </c>
      <c r="G263" s="10">
        <f>IFERROR(RANK(E263,$E$2:$E$443,0)+COUNTIF($E$2:E263,E263)-1,"")</f>
        <v>112</v>
      </c>
      <c r="H263" s="10" t="s">
        <v>261</v>
      </c>
      <c r="I263" s="10">
        <f>RTD("cqg.rtd", ,"ContractData",A263, "Open",, "T")</f>
        <v>23.911799999999999</v>
      </c>
      <c r="J263" s="10">
        <f>RTD("cqg.rtd", ,"ContractData",A263, "High",, "T")</f>
        <v>23.998000000000001</v>
      </c>
      <c r="K263" s="10">
        <f>RTD("cqg.rtd", ,"ContractData",A263, "Low",, "T")</f>
        <v>23.8795</v>
      </c>
      <c r="L263" s="8">
        <f t="shared" si="9"/>
        <v>262</v>
      </c>
      <c r="M263" s="10" t="str">
        <f t="shared" si="8"/>
        <v>X.US.CQGDKKMYR</v>
      </c>
      <c r="N263" s="7">
        <f>IFERROR(RTD("cqg.rtd", ,"ContractData",M263, "PerCentNetLastTrade",, "T")/100,"")</f>
        <v>-2.3379166240483949E-4</v>
      </c>
      <c r="O263" s="7">
        <f>IFERROR(RTD("cqg.rtd",,"StudyData",M263,"PCB","BaseType=Index,Index=1","Close","W",,"all",,,,"T")/100,"")</f>
        <v>1.7541551550235928E-4</v>
      </c>
      <c r="P263" s="7">
        <f>IFERROR(RTD("cqg.rtd",,"StudyData",M263,"PCB","BaseType=Index,Index=1","Close","M",,"all",,,,"T")/100,"")</f>
        <v>3.4758887715594482E-3</v>
      </c>
      <c r="Q263" s="7">
        <f>IFERROR(RTD("cqg.rtd",,"StudyData",M263,"PCB","BaseType=Index,Index=1","Close","A",,"all",,,,"T")/100,"")</f>
        <v>6.6649011299435524E-3</v>
      </c>
    </row>
    <row r="264" spans="1:17" x14ac:dyDescent="0.3">
      <c r="A264" s="8" t="s">
        <v>262</v>
      </c>
      <c r="B264" s="8" t="str">
        <f>RTD("cqg.rtd", ,"ContractData",A264, "LongDescription",, "T")</f>
        <v>Singapore Dollar / Thai Baht</v>
      </c>
      <c r="C264" s="10">
        <f>RTD("cqg.rtd", ,"ContractData",A264, "LastTrade",, "T")</f>
        <v>27.2288</v>
      </c>
      <c r="D264" s="10">
        <f>RTD("cqg.rtd", ,"ContractData",A264, "NetLastTradeToday",, "T")</f>
        <v>3.9E-2</v>
      </c>
      <c r="E264" s="7">
        <f>IFERROR(RTD("cqg.rtd", ,"ContractData",A264, "PerCentNetLastTrade",, "T")/100,"")</f>
        <v>1.4343614149423681E-3</v>
      </c>
      <c r="F264" s="7">
        <f>IFERROR(RTD("cqg.rtd", ,"ContractData",A264, "PerCentNetLastTrade",, "T")/100,"")</f>
        <v>1.4343614149423681E-3</v>
      </c>
      <c r="G264" s="10">
        <f>IFERROR(RANK(E264,$E$2:$E$443,0)+COUNTIF($E$2:E264,E264)-1,"")</f>
        <v>81</v>
      </c>
      <c r="H264" s="10" t="s">
        <v>262</v>
      </c>
      <c r="I264" s="10">
        <f>RTD("cqg.rtd", ,"ContractData",A264, "Open",, "T")</f>
        <v>27.189800000000002</v>
      </c>
      <c r="J264" s="10">
        <f>RTD("cqg.rtd", ,"ContractData",A264, "High",, "T")</f>
        <v>27.256300000000003</v>
      </c>
      <c r="K264" s="10">
        <f>RTD("cqg.rtd", ,"ContractData",A264, "Low",, "T")</f>
        <v>27.159500000000001</v>
      </c>
      <c r="L264" s="8">
        <f t="shared" si="9"/>
        <v>263</v>
      </c>
      <c r="M264" s="10" t="str">
        <f t="shared" si="8"/>
        <v>X.US.CQGEURARS</v>
      </c>
      <c r="N264" s="7">
        <f>IFERROR(RTD("cqg.rtd", ,"ContractData",M264, "PerCentNetLastTrade",, "T")/100,"")</f>
        <v>-2.3734102107271813E-4</v>
      </c>
      <c r="O264" s="7">
        <f>IFERROR(RTD("cqg.rtd",,"StudyData",M264,"PCB","BaseType=Index,Index=1","Close","W",,"all",,,,"T")/100,"")</f>
        <v>2.0902917209856785E-3</v>
      </c>
      <c r="P264" s="7">
        <f>IFERROR(RTD("cqg.rtd",,"StudyData",M264,"PCB","BaseType=Index,Index=1","Close","M",,"all",,,,"T")/100,"")</f>
        <v>1.3512386354157942E-2</v>
      </c>
      <c r="Q264" s="7">
        <f>IFERROR(RTD("cqg.rtd",,"StudyData",M264,"PCB","BaseType=Index,Index=1","Close","A",,"all",,,,"T")/100,"")</f>
        <v>6.197183098591548E-2</v>
      </c>
    </row>
    <row r="265" spans="1:17" x14ac:dyDescent="0.3">
      <c r="A265" s="8" t="s">
        <v>263</v>
      </c>
      <c r="B265" s="8" t="str">
        <f>RTD("cqg.rtd", ,"ContractData",A265, "LongDescription",, "T")</f>
        <v>Solomon Islands Dollar / US Dollar</v>
      </c>
      <c r="C265" s="10">
        <f>RTD("cqg.rtd", ,"ContractData",A265, "LastTrade",, "T")</f>
        <v>0.11750000000000001</v>
      </c>
      <c r="D265" s="10">
        <f>RTD("cqg.rtd", ,"ContractData",A265, "NetLastTradeToday",, "T")</f>
        <v>0</v>
      </c>
      <c r="E265" s="7">
        <f>IFERROR(RTD("cqg.rtd", ,"ContractData",A265, "PerCentNetLastTrade",, "T")/100,"")</f>
        <v>0</v>
      </c>
      <c r="F265" s="7">
        <f>IFERROR(RTD("cqg.rtd", ,"ContractData",A265, "PerCentNetLastTrade",, "T")/100,"")</f>
        <v>0</v>
      </c>
      <c r="G265" s="10">
        <f>IFERROR(RANK(E265,$E$2:$E$443,0)+COUNTIF($E$2:E265,E265)-1,"")</f>
        <v>203</v>
      </c>
      <c r="H265" s="10" t="s">
        <v>263</v>
      </c>
      <c r="I265" s="10">
        <f>RTD("cqg.rtd", ,"ContractData",A265, "Open",, "T")</f>
        <v>0.11750000000000001</v>
      </c>
      <c r="J265" s="10">
        <f>RTD("cqg.rtd", ,"ContractData",A265, "High",, "T")</f>
        <v>0.11750000000000001</v>
      </c>
      <c r="K265" s="10">
        <f>RTD("cqg.rtd", ,"ContractData",A265, "Low",, "T")</f>
        <v>0.11750000000000001</v>
      </c>
      <c r="L265" s="8">
        <f t="shared" si="9"/>
        <v>264</v>
      </c>
      <c r="M265" s="10" t="str">
        <f t="shared" si="8"/>
        <v>X.US.CQGMYRZAR</v>
      </c>
      <c r="N265" s="7">
        <f>IFERROR(RTD("cqg.rtd", ,"ContractData",M265, "PerCentNetLastTrade",, "T")/100,"")</f>
        <v>-2.436390961245996E-4</v>
      </c>
      <c r="O265" s="7">
        <f>IFERROR(RTD("cqg.rtd",,"StudyData",M265,"PCB","BaseType=Index,Index=1","Close","W",,"all",,,,"T")/100,"")</f>
        <v>-1.5725847761499366E-3</v>
      </c>
      <c r="P265" s="7">
        <f>IFERROR(RTD("cqg.rtd",,"StudyData",M265,"PCB","BaseType=Index,Index=1","Close","M",,"all",,,,"T")/100,"")</f>
        <v>-1.054619385198778E-2</v>
      </c>
      <c r="Q265" s="7">
        <f>IFERROR(RTD("cqg.rtd",,"StudyData",M265,"PCB","BaseType=Index,Index=1","Close","A",,"all",,,,"T")/100,"")</f>
        <v>-2.0562297429712738E-2</v>
      </c>
    </row>
    <row r="266" spans="1:17" x14ac:dyDescent="0.3">
      <c r="A266" s="8" t="s">
        <v>264</v>
      </c>
      <c r="B266" s="8" t="str">
        <f>RTD("cqg.rtd", ,"ContractData",A266, "LongDescription",, "T")</f>
        <v>South African Rand / British Pound</v>
      </c>
      <c r="C266" s="10">
        <f>RTD("cqg.rtd", ,"ContractData",A266, "LastTrade",, "T")</f>
        <v>4.3140000000000005E-2</v>
      </c>
      <c r="D266" s="10">
        <f>RTD("cqg.rtd", ,"ContractData",A266, "NetLastTradeToday",, "T")</f>
        <v>7.0000000000000007E-5</v>
      </c>
      <c r="E266" s="7">
        <f>IFERROR(RTD("cqg.rtd", ,"ContractData",A266, "PerCentNetLastTrade",, "T")/100,"")</f>
        <v>1.6252612026932899E-3</v>
      </c>
      <c r="F266" s="7">
        <f>IFERROR(RTD("cqg.rtd", ,"ContractData",A266, "PerCentNetLastTrade",, "T")/100,"")</f>
        <v>1.6252612026932899E-3</v>
      </c>
      <c r="G266" s="10">
        <f>IFERROR(RANK(E266,$E$2:$E$443,0)+COUNTIF($E$2:E266,E266)-1,"")</f>
        <v>76</v>
      </c>
      <c r="H266" s="10" t="s">
        <v>264</v>
      </c>
      <c r="I266" s="10">
        <f>RTD("cqg.rtd", ,"ContractData",A266, "Open",, "T")</f>
        <v>4.3070000000000004E-2</v>
      </c>
      <c r="J266" s="10">
        <f>RTD("cqg.rtd", ,"ContractData",A266, "High",, "T")</f>
        <v>4.3280000000000006E-2</v>
      </c>
      <c r="K266" s="10">
        <f>RTD("cqg.rtd", ,"ContractData",A266, "Low",, "T")</f>
        <v>4.2960000000000005E-2</v>
      </c>
      <c r="L266" s="8">
        <f t="shared" si="9"/>
        <v>265</v>
      </c>
      <c r="M266" s="10" t="str">
        <f t="shared" si="8"/>
        <v>X.US.CQGUSDCOP</v>
      </c>
      <c r="N266" s="7">
        <f>IFERROR(RTD("cqg.rtd", ,"ContractData",M266, "PerCentNetLastTrade",, "T")/100,"")</f>
        <v>-2.5677500860196278E-4</v>
      </c>
      <c r="O266" s="7">
        <f>IFERROR(RTD("cqg.rtd",,"StudyData",M266,"PCB","BaseType=Index,Index=1","Close","W",,"all",,,,"T")/100,"")</f>
        <v>-2.6333720995763547E-3</v>
      </c>
      <c r="P266" s="7">
        <f>IFERROR(RTD("cqg.rtd",,"StudyData",M266,"PCB","BaseType=Index,Index=1","Close","M",,"all",,,,"T")/100,"")</f>
        <v>-7.1401977834786023E-3</v>
      </c>
      <c r="Q266" s="7">
        <f>IFERROR(RTD("cqg.rtd",,"StudyData",M266,"PCB","BaseType=Index,Index=1","Close","A",,"all",,,,"T")/100,"")</f>
        <v>5.1477725686197703E-3</v>
      </c>
    </row>
    <row r="267" spans="1:17" x14ac:dyDescent="0.3">
      <c r="A267" s="8" t="s">
        <v>265</v>
      </c>
      <c r="B267" s="8" t="str">
        <f>RTD("cqg.rtd", ,"ContractData",A267, "LongDescription",, "T")</f>
        <v>South African Rand / Japanese Yen</v>
      </c>
      <c r="C267" s="10">
        <f>RTD("cqg.rtd", ,"ContractData",A267, "LastTrade",, "T")</f>
        <v>8.3595000000000006</v>
      </c>
      <c r="D267" s="10">
        <f>RTD("cqg.rtd", ,"ContractData",A267, "NetLastTradeToday",, "T")</f>
        <v>3.0500000000000003E-2</v>
      </c>
      <c r="E267" s="7">
        <f>IFERROR(RTD("cqg.rtd", ,"ContractData",A267, "PerCentNetLastTrade",, "T")/100,"")</f>
        <v>3.6619041901788927E-3</v>
      </c>
      <c r="F267" s="7">
        <f>IFERROR(RTD("cqg.rtd", ,"ContractData",A267, "PerCentNetLastTrade",, "T")/100,"")</f>
        <v>3.6619041901788927E-3</v>
      </c>
      <c r="G267" s="10">
        <f>IFERROR(RANK(E267,$E$2:$E$443,0)+COUNTIF($E$2:E267,E267)-1,"")</f>
        <v>12</v>
      </c>
      <c r="H267" s="10" t="s">
        <v>265</v>
      </c>
      <c r="I267" s="10">
        <f>RTD("cqg.rtd", ,"ContractData",A267, "Open",, "T")</f>
        <v>8.3315000000000001</v>
      </c>
      <c r="J267" s="10">
        <f>RTD("cqg.rtd", ,"ContractData",A267, "High",, "T")</f>
        <v>8.3850000000000016</v>
      </c>
      <c r="K267" s="10">
        <f>RTD("cqg.rtd", ,"ContractData",A267, "Low",, "T")</f>
        <v>8.3150000000000013</v>
      </c>
      <c r="L267" s="8">
        <f t="shared" si="9"/>
        <v>266</v>
      </c>
      <c r="M267" s="10" t="str">
        <f t="shared" si="8"/>
        <v>X.US.CQGUSDOMR</v>
      </c>
      <c r="N267" s="7">
        <f>IFERROR(RTD("cqg.rtd", ,"ContractData",M267, "PerCentNetLastTrade",, "T")/100,"")</f>
        <v>-2.5974025974025974E-4</v>
      </c>
      <c r="O267" s="7">
        <f>IFERROR(RTD("cqg.rtd",,"StudyData",M267,"PCB","BaseType=Index,Index=1","Close","W",,"all",,,,"T")/100,"")</f>
        <v>-2.5974025974023112E-4</v>
      </c>
      <c r="P267" s="7">
        <f>IFERROR(RTD("cqg.rtd",,"StudyData",M267,"PCB","BaseType=Index,Index=1","Close","M",,"all",,,,"T")/100,"")</f>
        <v>-5.1934562451320043E-4</v>
      </c>
      <c r="Q267" s="7">
        <f>IFERROR(RTD("cqg.rtd",,"StudyData",M267,"PCB","BaseType=Index,Index=1","Close","A",,"all",,,,"T")/100,"")</f>
        <v>-2.5974025974023112E-4</v>
      </c>
    </row>
    <row r="268" spans="1:17" x14ac:dyDescent="0.3">
      <c r="A268" s="8" t="s">
        <v>266</v>
      </c>
      <c r="B268" s="8" t="str">
        <f>RTD("cqg.rtd", ,"ContractData",A268, "LongDescription",, "T")</f>
        <v>South African Rand / Malaysian Ringgit</v>
      </c>
      <c r="C268" s="10">
        <f>RTD("cqg.rtd", ,"ContractData",A268, "LastTrade",, "T")</f>
        <v>0.25653000000000004</v>
      </c>
      <c r="D268" s="10">
        <f>RTD("cqg.rtd", ,"ContractData",A268, "NetLastTradeToday",, "T")</f>
        <v>6.0000000000000008E-5</v>
      </c>
      <c r="E268" s="7">
        <f>IFERROR(RTD("cqg.rtd", ,"ContractData",A268, "PerCentNetLastTrade",, "T")/100,"")</f>
        <v>2.3394549070066676E-4</v>
      </c>
      <c r="F268" s="7">
        <f>IFERROR(RTD("cqg.rtd", ,"ContractData",A268, "PerCentNetLastTrade",, "T")/100,"")</f>
        <v>2.3394549070066676E-4</v>
      </c>
      <c r="G268" s="10">
        <f>IFERROR(RANK(E268,$E$2:$E$443,0)+COUNTIF($E$2:E268,E268)-1,"")</f>
        <v>175</v>
      </c>
      <c r="H268" s="10" t="s">
        <v>266</v>
      </c>
      <c r="I268" s="10">
        <f>RTD("cqg.rtd", ,"ContractData",A268, "Open",, "T")</f>
        <v>0.25647000000000003</v>
      </c>
      <c r="J268" s="10">
        <f>RTD("cqg.rtd", ,"ContractData",A268, "High",, "T")</f>
        <v>0.25700000000000001</v>
      </c>
      <c r="K268" s="10">
        <f>RTD("cqg.rtd", ,"ContractData",A268, "Low",, "T")</f>
        <v>0.25559000000000004</v>
      </c>
      <c r="L268" s="8">
        <f t="shared" si="9"/>
        <v>267</v>
      </c>
      <c r="M268" s="10" t="str">
        <f t="shared" si="8"/>
        <v>X.US.CQGBOBBRL</v>
      </c>
      <c r="N268" s="7">
        <f>IFERROR(RTD("cqg.rtd", ,"ContractData",M268, "PerCentNetLastTrade",, "T")/100,"")</f>
        <v>-2.5978287620662311E-4</v>
      </c>
      <c r="O268" s="7">
        <f>IFERROR(RTD("cqg.rtd",,"StudyData",M268,"PCB","BaseType=Index,Index=1","Close","W",,"all",,,,"T")/100,"")</f>
        <v>-2.324436665937479E-4</v>
      </c>
      <c r="P268" s="7">
        <f>IFERROR(RTD("cqg.rtd",,"StudyData",M268,"PCB","BaseType=Index,Index=1","Close","M",,"all",,,,"T")/100,"")</f>
        <v>-2.5196976362836496E-2</v>
      </c>
      <c r="Q268" s="7">
        <f>IFERROR(RTD("cqg.rtd",,"StudyData",M268,"PCB","BaseType=Index,Index=1","Close","A",,"all",,,,"T")/100,"")</f>
        <v>4.5288845048676835E-2</v>
      </c>
    </row>
    <row r="269" spans="1:17" x14ac:dyDescent="0.3">
      <c r="A269" s="8" t="s">
        <v>267</v>
      </c>
      <c r="B269" s="8" t="str">
        <f>RTD("cqg.rtd", ,"ContractData",A269, "LongDescription",, "T")</f>
        <v>South African Rand / Mexican Peso</v>
      </c>
      <c r="C269" s="10">
        <f>RTD("cqg.rtd", ,"ContractData",A269, "LastTrade",, "T")</f>
        <v>0.9126200000000001</v>
      </c>
      <c r="D269" s="10">
        <f>RTD("cqg.rtd", ,"ContractData",A269, "NetLastTradeToday",, "T")</f>
        <v>-9.3000000000000005E-4</v>
      </c>
      <c r="E269" s="7">
        <f>IFERROR(RTD("cqg.rtd", ,"ContractData",A269, "PerCentNetLastTrade",, "T")/100,"")</f>
        <v>-1.018006677248098E-3</v>
      </c>
      <c r="F269" s="7">
        <f>IFERROR(RTD("cqg.rtd", ,"ContractData",A269, "PerCentNetLastTrade",, "T")/100,"")</f>
        <v>-1.018006677248098E-3</v>
      </c>
      <c r="G269" s="10">
        <f>IFERROR(RANK(E269,$E$2:$E$443,0)+COUNTIF($E$2:E269,E269)-1,"")</f>
        <v>311</v>
      </c>
      <c r="H269" s="10" t="s">
        <v>267</v>
      </c>
      <c r="I269" s="10">
        <f>RTD("cqg.rtd", ,"ContractData",A269, "Open",, "T")</f>
        <v>0.91355000000000008</v>
      </c>
      <c r="J269" s="10">
        <f>RTD("cqg.rtd", ,"ContractData",A269, "High",, "T")</f>
        <v>0.9154000000000001</v>
      </c>
      <c r="K269" s="10">
        <f>RTD("cqg.rtd", ,"ContractData",A269, "Low",, "T")</f>
        <v>0.90983000000000003</v>
      </c>
      <c r="L269" s="8">
        <f t="shared" si="9"/>
        <v>268</v>
      </c>
      <c r="M269" s="10" t="str">
        <f t="shared" si="8"/>
        <v>X.US.CQGBRLEUR</v>
      </c>
      <c r="N269" s="7">
        <f>IFERROR(RTD("cqg.rtd", ,"ContractData",M269, "PerCentNetLastTrade",, "T")/100,"")</f>
        <v>-2.7328377787494537E-4</v>
      </c>
      <c r="O269" s="7">
        <f>IFERROR(RTD("cqg.rtd",,"StudyData",M269,"PCB","BaseType=Index,Index=1","Close","W",,"all",,,,"T")/100,"")</f>
        <v>-1.528467711119616E-3</v>
      </c>
      <c r="P269" s="7">
        <f>IFERROR(RTD("cqg.rtd",,"StudyData",M269,"PCB","BaseType=Index,Index=1","Close","M",,"all",,,,"T")/100,"")</f>
        <v>1.3295662290177901E-2</v>
      </c>
      <c r="Q269" s="7">
        <f>IFERROR(RTD("cqg.rtd",,"StudyData",M269,"PCB","BaseType=Index,Index=1","Close","A",,"all",,,,"T")/100,"")</f>
        <v>-2.0457344829432816E-2</v>
      </c>
    </row>
    <row r="270" spans="1:17" x14ac:dyDescent="0.3">
      <c r="A270" s="8" t="s">
        <v>268</v>
      </c>
      <c r="B270" s="8" t="str">
        <f>RTD("cqg.rtd", ,"ContractData",A270, "LongDescription",, "T")</f>
        <v>South African Rand / Swiss Franc</v>
      </c>
      <c r="C270" s="10">
        <f>RTD("cqg.rtd", ,"ContractData",A270, "LastTrade",, "T")</f>
        <v>4.9090000000000002E-2</v>
      </c>
      <c r="D270" s="10">
        <f>RTD("cqg.rtd", ,"ContractData",A270, "NetLastTradeToday",, "T")</f>
        <v>6.0000000000000008E-5</v>
      </c>
      <c r="E270" s="7">
        <f>IFERROR(RTD("cqg.rtd", ,"ContractData",A270, "PerCentNetLastTrade",, "T")/100,"")</f>
        <v>1.2237405669997961E-3</v>
      </c>
      <c r="F270" s="7">
        <f>IFERROR(RTD("cqg.rtd", ,"ContractData",A270, "PerCentNetLastTrade",, "T")/100,"")</f>
        <v>1.2237405669997961E-3</v>
      </c>
      <c r="G270" s="10">
        <f>IFERROR(RANK(E270,$E$2:$E$443,0)+COUNTIF($E$2:E270,E270)-1,"")</f>
        <v>93</v>
      </c>
      <c r="H270" s="10" t="s">
        <v>268</v>
      </c>
      <c r="I270" s="10">
        <f>RTD("cqg.rtd", ,"ContractData",A270, "Open",, "T")</f>
        <v>4.9030000000000004E-2</v>
      </c>
      <c r="J270" s="10">
        <f>RTD("cqg.rtd", ,"ContractData",A270, "High",, "T")</f>
        <v>4.9250000000000002E-2</v>
      </c>
      <c r="K270" s="10">
        <f>RTD("cqg.rtd", ,"ContractData",A270, "Low",, "T")</f>
        <v>4.8900000000000006E-2</v>
      </c>
      <c r="L270" s="8">
        <f t="shared" si="9"/>
        <v>269</v>
      </c>
      <c r="M270" s="10" t="str">
        <f t="shared" si="8"/>
        <v>X.US.CQGGBPCAD</v>
      </c>
      <c r="N270" s="7">
        <f>IFERROR(RTD("cqg.rtd", ,"ContractData",M270, "PerCentNetLastTrade",, "T")/100,"")</f>
        <v>-3.0873366769772063E-4</v>
      </c>
      <c r="O270" s="7">
        <f>IFERROR(RTD("cqg.rtd",,"StudyData",M270,"PCB","BaseType=Index,Index=1","Close","W",,"all",,,,"T")/100,"")</f>
        <v>-5.416140097491089E-4</v>
      </c>
      <c r="P270" s="7">
        <f>IFERROR(RTD("cqg.rtd",,"StudyData",M270,"PCB","BaseType=Index,Index=1","Close","M",,"all",,,,"T")/100,"")</f>
        <v>-2.8876377728584818E-3</v>
      </c>
      <c r="Q270" s="7">
        <f>IFERROR(RTD("cqg.rtd",,"StudyData",M270,"PCB","BaseType=Index,Index=1","Close","A",,"all",,,,"T")/100,"")</f>
        <v>1.7254971696155991E-2</v>
      </c>
    </row>
    <row r="271" spans="1:17" x14ac:dyDescent="0.3">
      <c r="A271" s="8" t="s">
        <v>269</v>
      </c>
      <c r="B271" s="8" t="str">
        <f>RTD("cqg.rtd", ,"ContractData",A271, "LongDescription",, "T")</f>
        <v>South Korean Won / Hong Kong Dollar</v>
      </c>
      <c r="C271" s="10">
        <f>RTD("cqg.rtd", ,"ContractData",A271, "LastTrade",, "T")</f>
        <v>5.7500000000000008E-3</v>
      </c>
      <c r="D271" s="10">
        <f>RTD("cqg.rtd", ,"ContractData",A271, "NetLastTradeToday",, "T")</f>
        <v>-1.0000000000000001E-5</v>
      </c>
      <c r="E271" s="7">
        <f>IFERROR(RTD("cqg.rtd", ,"ContractData",A271, "PerCentNetLastTrade",, "T")/100,"")</f>
        <v>-1.736111111111111E-3</v>
      </c>
      <c r="F271" s="7">
        <f>IFERROR(RTD("cqg.rtd", ,"ContractData",A271, "PerCentNetLastTrade",, "T")/100,"")</f>
        <v>-1.736111111111111E-3</v>
      </c>
      <c r="G271" s="10">
        <f>IFERROR(RANK(E271,$E$2:$E$443,0)+COUNTIF($E$2:E271,E271)-1,"")</f>
        <v>368</v>
      </c>
      <c r="H271" s="10" t="s">
        <v>269</v>
      </c>
      <c r="I271" s="10">
        <f>RTD("cqg.rtd", ,"ContractData",A271, "Open",, "T")</f>
        <v>5.7600000000000004E-3</v>
      </c>
      <c r="J271" s="10">
        <f>RTD("cqg.rtd", ,"ContractData",A271, "High",, "T")</f>
        <v>5.7800000000000004E-3</v>
      </c>
      <c r="K271" s="10">
        <f>RTD("cqg.rtd", ,"ContractData",A271, "Low",, "T")</f>
        <v>5.7400000000000003E-3</v>
      </c>
      <c r="L271" s="8">
        <f t="shared" si="9"/>
        <v>270</v>
      </c>
      <c r="M271" s="10" t="str">
        <f t="shared" si="8"/>
        <v>X.US.CQGMYRNZD</v>
      </c>
      <c r="N271" s="7">
        <f>IFERROR(RTD("cqg.rtd", ,"ContractData",M271, "PerCentNetLastTrade",, "T")/100,"")</f>
        <v>-3.1330997749864703E-4</v>
      </c>
      <c r="O271" s="7">
        <f>IFERROR(RTD("cqg.rtd",,"StudyData",M271,"PCB","BaseType=Index,Index=1","Close","W",,"all",,,,"T")/100,"")</f>
        <v>0</v>
      </c>
      <c r="P271" s="7">
        <f>IFERROR(RTD("cqg.rtd",,"StudyData",M271,"PCB","BaseType=Index,Index=1","Close","M",,"all",,,,"T")/100,"")</f>
        <v>-1.4958884117762625E-2</v>
      </c>
      <c r="Q271" s="7">
        <f>IFERROR(RTD("cqg.rtd",,"StudyData",M271,"PCB","BaseType=Index,Index=1","Close","A",,"all",,,,"T")/100,"")</f>
        <v>1.8218740934145657E-2</v>
      </c>
    </row>
    <row r="272" spans="1:17" x14ac:dyDescent="0.3">
      <c r="A272" s="8" t="s">
        <v>270</v>
      </c>
      <c r="B272" s="8" t="str">
        <f>RTD("cqg.rtd", ,"ContractData",A272, "LongDescription",, "T")</f>
        <v>South Korean Won / Japanese Yen</v>
      </c>
      <c r="C272" s="10">
        <f>RTD("cqg.rtd", ,"ContractData",A272, "LastTrade",, "T")</f>
        <v>0.11360000000000001</v>
      </c>
      <c r="D272" s="10">
        <f>RTD("cqg.rtd", ,"ContractData",A272, "NetLastTradeToday",, "T")</f>
        <v>9.0000000000000006E-5</v>
      </c>
      <c r="E272" s="7">
        <f>IFERROR(RTD("cqg.rtd", ,"ContractData",A272, "PerCentNetLastTrade",, "T")/100,"")</f>
        <v>7.9288168443308969E-4</v>
      </c>
      <c r="F272" s="7">
        <f>IFERROR(RTD("cqg.rtd", ,"ContractData",A272, "PerCentNetLastTrade",, "T")/100,"")</f>
        <v>7.9288168443308969E-4</v>
      </c>
      <c r="G272" s="10">
        <f>IFERROR(RANK(E272,$E$2:$E$443,0)+COUNTIF($E$2:E272,E272)-1,"")</f>
        <v>126</v>
      </c>
      <c r="H272" s="10" t="s">
        <v>270</v>
      </c>
      <c r="I272" s="10">
        <f>RTD("cqg.rtd", ,"ContractData",A272, "Open",, "T")</f>
        <v>0.11351000000000001</v>
      </c>
      <c r="J272" s="10">
        <f>RTD("cqg.rtd", ,"ContractData",A272, "High",, "T")</f>
        <v>0.11401000000000001</v>
      </c>
      <c r="K272" s="10">
        <f>RTD("cqg.rtd", ,"ContractData",A272, "Low",, "T")</f>
        <v>0.11321000000000001</v>
      </c>
      <c r="L272" s="8">
        <f t="shared" si="9"/>
        <v>271</v>
      </c>
      <c r="M272" s="10" t="str">
        <f t="shared" si="8"/>
        <v>X.US.CQGBRLMYR</v>
      </c>
      <c r="N272" s="7">
        <f>IFERROR(RTD("cqg.rtd", ,"ContractData",M272, "PerCentNetLastTrade",, "T")/100,"")</f>
        <v>-3.212679374598415E-4</v>
      </c>
      <c r="O272" s="7">
        <f>IFERROR(RTD("cqg.rtd",,"StudyData",M272,"PCB","BaseType=Index,Index=1","Close","W",,"all",,,,"T")/100,"")</f>
        <v>-1.1769741065697633E-3</v>
      </c>
      <c r="P272" s="7">
        <f>IFERROR(RTD("cqg.rtd",,"StudyData",M272,"PCB","BaseType=Index,Index=1","Close","M",,"all",,,,"T")/100,"")</f>
        <v>1.4232942199043894E-2</v>
      </c>
      <c r="Q272" s="7">
        <f>IFERROR(RTD("cqg.rtd",,"StudyData",M272,"PCB","BaseType=Index,Index=1","Close","A",,"all",,,,"T")/100,"")</f>
        <v>-1.321353065539119E-2</v>
      </c>
    </row>
    <row r="273" spans="1:17" x14ac:dyDescent="0.3">
      <c r="A273" s="8" t="s">
        <v>271</v>
      </c>
      <c r="B273" s="8" t="str">
        <f>RTD("cqg.rtd", ,"ContractData",A273, "LongDescription",, "T")</f>
        <v>South Korean Won / Malaysian Ringgit</v>
      </c>
      <c r="C273" s="10">
        <f>RTD("cqg.rtd", ,"ContractData",A273, "LastTrade",, "T")</f>
        <v>3.4800000000000005E-3</v>
      </c>
      <c r="D273" s="10">
        <f>RTD("cqg.rtd", ,"ContractData",A273, "NetLastTradeToday",, "T")</f>
        <v>-1.0000000000000001E-5</v>
      </c>
      <c r="E273" s="7">
        <f>IFERROR(RTD("cqg.rtd", ,"ContractData",A273, "PerCentNetLastTrade",, "T")/100,"")</f>
        <v>-2.8653295128939827E-3</v>
      </c>
      <c r="F273" s="7">
        <f>IFERROR(RTD("cqg.rtd", ,"ContractData",A273, "PerCentNetLastTrade",, "T")/100,"")</f>
        <v>-2.8653295128939827E-3</v>
      </c>
      <c r="G273" s="10">
        <f>IFERROR(RANK(E273,$E$2:$E$443,0)+COUNTIF($E$2:E273,E273)-1,"")</f>
        <v>395</v>
      </c>
      <c r="H273" s="10" t="s">
        <v>271</v>
      </c>
      <c r="I273" s="10">
        <f>RTD("cqg.rtd", ,"ContractData",A273, "Open",, "T")</f>
        <v>3.4900000000000005E-3</v>
      </c>
      <c r="J273" s="10">
        <f>RTD("cqg.rtd", ,"ContractData",A273, "High",, "T")</f>
        <v>3.5000000000000001E-3</v>
      </c>
      <c r="K273" s="10">
        <f>RTD("cqg.rtd", ,"ContractData",A273, "Low",, "T")</f>
        <v>3.4800000000000005E-3</v>
      </c>
      <c r="L273" s="8">
        <f t="shared" si="9"/>
        <v>272</v>
      </c>
      <c r="M273" s="10" t="str">
        <f t="shared" si="8"/>
        <v>X.US.CQGCNYRUB</v>
      </c>
      <c r="N273" s="7">
        <f>IFERROR(RTD("cqg.rtd", ,"ContractData",M273, "PerCentNetLastTrade",, "T")/100,"")</f>
        <v>-3.4030564195098011E-4</v>
      </c>
      <c r="O273" s="7">
        <f>IFERROR(RTD("cqg.rtd",,"StudyData",M273,"PCB","BaseType=Index,Index=1","Close","W",,"all",,,,"T")/100,"")</f>
        <v>-6.4875470742734368E-4</v>
      </c>
      <c r="P273" s="7">
        <f>IFERROR(RTD("cqg.rtd",,"StudyData",M273,"PCB","BaseType=Index,Index=1","Close","M",,"all",,,,"T")/100,"")</f>
        <v>-2.1239006625082241E-2</v>
      </c>
      <c r="Q273" s="7">
        <f>IFERROR(RTD("cqg.rtd",,"StudyData",M273,"PCB","BaseType=Index,Index=1","Close","A",,"all",,,,"T")/100,"")</f>
        <v>0.12631400000000001</v>
      </c>
    </row>
    <row r="274" spans="1:17" x14ac:dyDescent="0.3">
      <c r="A274" s="8" t="s">
        <v>272</v>
      </c>
      <c r="B274" s="8" t="str">
        <f>RTD("cqg.rtd", ,"ContractData",A274, "LongDescription",, "T")</f>
        <v>South Korean Won / Thai Baht</v>
      </c>
      <c r="C274" s="10">
        <f>RTD("cqg.rtd", ,"ContractData",A274, "LastTrade",, "T")</f>
        <v>2.7120000000000002E-2</v>
      </c>
      <c r="D274" s="10">
        <f>RTD("cqg.rtd", ,"ContractData",A274, "NetLastTradeToday",, "T")</f>
        <v>3.0000000000000004E-5</v>
      </c>
      <c r="E274" s="7">
        <f>IFERROR(RTD("cqg.rtd", ,"ContractData",A274, "PerCentNetLastTrade",, "T")/100,"")</f>
        <v>1.1074197120708748E-3</v>
      </c>
      <c r="F274" s="7">
        <f>IFERROR(RTD("cqg.rtd", ,"ContractData",A274, "PerCentNetLastTrade",, "T")/100,"")</f>
        <v>1.1074197120708748E-3</v>
      </c>
      <c r="G274" s="10">
        <f>IFERROR(RANK(E274,$E$2:$E$443,0)+COUNTIF($E$2:E274,E274)-1,"")</f>
        <v>100</v>
      </c>
      <c r="H274" s="10" t="s">
        <v>272</v>
      </c>
      <c r="I274" s="10">
        <f>RTD("cqg.rtd", ,"ContractData",A274, "Open",, "T")</f>
        <v>2.7090000000000003E-2</v>
      </c>
      <c r="J274" s="10">
        <f>RTD("cqg.rtd", ,"ContractData",A274, "High",, "T")</f>
        <v>2.7170000000000003E-2</v>
      </c>
      <c r="K274" s="10">
        <f>RTD("cqg.rtd", ,"ContractData",A274, "Low",, "T")</f>
        <v>2.7020000000000002E-2</v>
      </c>
      <c r="L274" s="8">
        <f t="shared" si="9"/>
        <v>273</v>
      </c>
      <c r="M274" s="10" t="str">
        <f t="shared" si="8"/>
        <v>X.US.CQGAUDRUB</v>
      </c>
      <c r="N274" s="7">
        <f>IFERROR(RTD("cqg.rtd", ,"ContractData",M274, "PerCentNetLastTrade",, "T")/100,"")</f>
        <v>-3.4318682958369941E-4</v>
      </c>
      <c r="O274" s="7">
        <f>IFERROR(RTD("cqg.rtd",,"StudyData",M274,"PCB","BaseType=Index,Index=1","Close","W",,"all",,,,"T")/100,"")</f>
        <v>-2.773551204022286E-3</v>
      </c>
      <c r="P274" s="7">
        <f>IFERROR(RTD("cqg.rtd",,"StudyData",M274,"PCB","BaseType=Index,Index=1","Close","M",,"all",,,,"T")/100,"")</f>
        <v>-3.2186606272006984E-3</v>
      </c>
      <c r="Q274" s="7">
        <f>IFERROR(RTD("cqg.rtd",,"StudyData",M274,"PCB","BaseType=Index,Index=1","Close","A",,"all",,,,"T")/100,"")</f>
        <v>-9.4250041071135583E-3</v>
      </c>
    </row>
    <row r="275" spans="1:17" x14ac:dyDescent="0.3">
      <c r="A275" s="8" t="s">
        <v>273</v>
      </c>
      <c r="B275" s="8" t="str">
        <f>RTD("cqg.rtd", ,"ContractData",A275, "LongDescription",, "T")</f>
        <v>Swedish Krona / Japanese Yen</v>
      </c>
      <c r="C275" s="10">
        <f>RTD("cqg.rtd", ,"ContractData",A275, "LastTrade",, "T")</f>
        <v>14.229000000000001</v>
      </c>
      <c r="D275" s="10">
        <f>RTD("cqg.rtd", ,"ContractData",A275, "NetLastTradeToday",, "T")</f>
        <v>-2E-3</v>
      </c>
      <c r="E275" s="7">
        <f>IFERROR(RTD("cqg.rtd", ,"ContractData",A275, "PerCentNetLastTrade",, "T")/100,"")</f>
        <v>-1.4053826154170475E-4</v>
      </c>
      <c r="F275" s="7">
        <f>IFERROR(RTD("cqg.rtd", ,"ContractData",A275, "PerCentNetLastTrade",, "T")/100,"")</f>
        <v>-1.4053826154170475E-4</v>
      </c>
      <c r="G275" s="10">
        <f>IFERROR(RANK(E275,$E$2:$E$443,0)+COUNTIF($E$2:E275,E275)-1,"")</f>
        <v>255</v>
      </c>
      <c r="H275" s="10" t="s">
        <v>273</v>
      </c>
      <c r="I275" s="10">
        <f>RTD("cqg.rtd", ,"ContractData",A275, "Open",, "T")</f>
        <v>14.23</v>
      </c>
      <c r="J275" s="10">
        <f>RTD("cqg.rtd", ,"ContractData",A275, "High",, "T")</f>
        <v>14.290000000000001</v>
      </c>
      <c r="K275" s="10">
        <f>RTD("cqg.rtd", ,"ContractData",A275, "Low",, "T")</f>
        <v>14.211</v>
      </c>
      <c r="L275" s="8">
        <f t="shared" si="9"/>
        <v>274</v>
      </c>
      <c r="M275" s="10" t="str">
        <f t="shared" si="8"/>
        <v>X.US.CQGINRMYR</v>
      </c>
      <c r="N275" s="7">
        <f>IFERROR(RTD("cqg.rtd", ,"ContractData",M275, "PerCentNetLastTrade",, "T")/100,"")</f>
        <v>-3.5223670306445932E-4</v>
      </c>
      <c r="O275" s="7">
        <f>IFERROR(RTD("cqg.rtd",,"StudyData",M275,"PCB","BaseType=Index,Index=1","Close","W",,"all",,,,"T")/100,"")</f>
        <v>-1.7587055926838349E-3</v>
      </c>
      <c r="P275" s="7">
        <f>IFERROR(RTD("cqg.rtd",,"StudyData",M275,"PCB","BaseType=Index,Index=1","Close","M",,"all",,,,"T")/100,"")</f>
        <v>-5.9544658493870407E-3</v>
      </c>
      <c r="Q275" s="7">
        <f>IFERROR(RTD("cqg.rtd",,"StudyData",M275,"PCB","BaseType=Index,Index=1","Close","A",,"all",,,,"T")/100,"")</f>
        <v>2.9379760609358062E-2</v>
      </c>
    </row>
    <row r="276" spans="1:17" x14ac:dyDescent="0.3">
      <c r="A276" s="8" t="s">
        <v>274</v>
      </c>
      <c r="B276" s="8" t="str">
        <f>RTD("cqg.rtd", ,"ContractData",A276, "LongDescription",, "T")</f>
        <v>Swedish Krona / Norwegian Krone</v>
      </c>
      <c r="C276" s="10">
        <f>RTD("cqg.rtd", ,"ContractData",A276, "LastTrade",, "T")</f>
        <v>1.00163</v>
      </c>
      <c r="D276" s="10">
        <f>RTD("cqg.rtd", ,"ContractData",A276, "NetLastTradeToday",, "T")</f>
        <v>1.9000000000000001E-4</v>
      </c>
      <c r="E276" s="7">
        <f>IFERROR(RTD("cqg.rtd", ,"ContractData",A276, "PerCentNetLastTrade",, "T")/100,"")</f>
        <v>1.8972679341747883E-4</v>
      </c>
      <c r="F276" s="7">
        <f>IFERROR(RTD("cqg.rtd", ,"ContractData",A276, "PerCentNetLastTrade",, "T")/100,"")</f>
        <v>1.8972679341747883E-4</v>
      </c>
      <c r="G276" s="10">
        <f>IFERROR(RANK(E276,$E$2:$E$443,0)+COUNTIF($E$2:E276,E276)-1,"")</f>
        <v>183</v>
      </c>
      <c r="H276" s="10" t="s">
        <v>274</v>
      </c>
      <c r="I276" s="10">
        <f>RTD("cqg.rtd", ,"ContractData",A276, "Open",, "T")</f>
        <v>1.0014400000000001</v>
      </c>
      <c r="J276" s="10">
        <f>RTD("cqg.rtd", ,"ContractData",A276, "High",, "T")</f>
        <v>1.0037400000000001</v>
      </c>
      <c r="K276" s="10">
        <f>RTD("cqg.rtd", ,"ContractData",A276, "Low",, "T")</f>
        <v>1.0006200000000001</v>
      </c>
      <c r="L276" s="8">
        <f t="shared" si="9"/>
        <v>275</v>
      </c>
      <c r="M276" s="10" t="str">
        <f t="shared" si="8"/>
        <v>X.US.CQGEURQAR</v>
      </c>
      <c r="N276" s="7">
        <f>IFERROR(RTD("cqg.rtd", ,"ContractData",M276, "PerCentNetLastTrade",, "T")/100,"")</f>
        <v>-3.5710641771247831E-4</v>
      </c>
      <c r="O276" s="7">
        <f>IFERROR(RTD("cqg.rtd",,"StudyData",M276,"PCB","BaseType=Index,Index=1","Close","W",,"all",,,,"T")/100,"")</f>
        <v>1.0207727249526768E-4</v>
      </c>
      <c r="P276" s="7">
        <f>IFERROR(RTD("cqg.rtd",,"StudyData",M276,"PCB","BaseType=Index,Index=1","Close","M",,"all",,,,"T")/100,"")</f>
        <v>7.7399778857774717E-3</v>
      </c>
      <c r="Q276" s="7">
        <f>IFERROR(RTD("cqg.rtd",,"StudyData",M276,"PCB","BaseType=Index,Index=1","Close","A",,"all",,,,"T")/100,"")</f>
        <v>-2.6257988212727356E-2</v>
      </c>
    </row>
    <row r="277" spans="1:17" x14ac:dyDescent="0.3">
      <c r="A277" s="8" t="s">
        <v>275</v>
      </c>
      <c r="B277" s="8" t="str">
        <f>RTD("cqg.rtd", ,"ContractData",A277, "LongDescription",, "T")</f>
        <v>Swedish Krona / Russian Ruble</v>
      </c>
      <c r="C277" s="10">
        <f>RTD("cqg.rtd", ,"ContractData",A277, "LastTrade",, "T")</f>
        <v>8.4093800000000005</v>
      </c>
      <c r="D277" s="10">
        <f>RTD("cqg.rtd", ,"ContractData",A277, "NetLastTradeToday",, "T")</f>
        <v>-1.332E-2</v>
      </c>
      <c r="E277" s="7">
        <f>IFERROR(RTD("cqg.rtd", ,"ContractData",A277, "PerCentNetLastTrade",, "T")/100,"")</f>
        <v>-1.5814406306766237E-3</v>
      </c>
      <c r="F277" s="7">
        <f>IFERROR(RTD("cqg.rtd", ,"ContractData",A277, "PerCentNetLastTrade",, "T")/100,"")</f>
        <v>-1.5814406306766237E-3</v>
      </c>
      <c r="G277" s="10">
        <f>IFERROR(RANK(E277,$E$2:$E$443,0)+COUNTIF($E$2:E277,E277)-1,"")</f>
        <v>356</v>
      </c>
      <c r="H277" s="10" t="s">
        <v>275</v>
      </c>
      <c r="I277" s="10">
        <f>RTD("cqg.rtd", ,"ContractData",A277, "Open",, "T")</f>
        <v>8.4227000000000007</v>
      </c>
      <c r="J277" s="10">
        <f>RTD("cqg.rtd", ,"ContractData",A277, "High",, "T")</f>
        <v>8.4602000000000004</v>
      </c>
      <c r="K277" s="10">
        <f>RTD("cqg.rtd", ,"ContractData",A277, "Low",, "T")</f>
        <v>8.3867000000000012</v>
      </c>
      <c r="L277" s="8">
        <f t="shared" si="9"/>
        <v>276</v>
      </c>
      <c r="M277" s="10" t="str">
        <f t="shared" si="8"/>
        <v>X.US.CQGTWDKRW</v>
      </c>
      <c r="N277" s="7">
        <f>IFERROR(RTD("cqg.rtd", ,"ContractData",M277, "PerCentNetLastTrade",, "T")/100,"")</f>
        <v>-3.5977822412515512E-4</v>
      </c>
      <c r="O277" s="7">
        <f>IFERROR(RTD("cqg.rtd",,"StudyData",M277,"PCB","BaseType=Index,Index=1","Close","W",,"all",,,,"T")/100,"")</f>
        <v>-1.0214747810019013E-3</v>
      </c>
      <c r="P277" s="7">
        <f>IFERROR(RTD("cqg.rtd",,"StudyData",M277,"PCB","BaseType=Index,Index=1","Close","M",,"all",,,,"T")/100,"")</f>
        <v>-1.2649231515060099E-2</v>
      </c>
      <c r="Q277" s="7">
        <f>IFERROR(RTD("cqg.rtd",,"StudyData",M277,"PCB","BaseType=Index,Index=1","Close","A",,"all",,,,"T")/100,"")</f>
        <v>-4.8930896671133331E-3</v>
      </c>
    </row>
    <row r="278" spans="1:17" x14ac:dyDescent="0.3">
      <c r="A278" s="8" t="s">
        <v>276</v>
      </c>
      <c r="B278" s="8" t="str">
        <f>RTD("cqg.rtd", ,"ContractData",A278, "LongDescription",, "T")</f>
        <v>Swedish Krona / South African Rand</v>
      </c>
      <c r="C278" s="10">
        <f>RTD("cqg.rtd", ,"ContractData",A278, "LastTrade",, "T")</f>
        <v>1.7028000000000001</v>
      </c>
      <c r="D278" s="10">
        <f>RTD("cqg.rtd", ,"ContractData",A278, "NetLastTradeToday",, "T")</f>
        <v>-6.0000000000000001E-3</v>
      </c>
      <c r="E278" s="7">
        <f>IFERROR(RTD("cqg.rtd", ,"ContractData",A278, "PerCentNetLastTrade",, "T")/100,"")</f>
        <v>-3.5112359550561801E-3</v>
      </c>
      <c r="F278" s="7">
        <f>IFERROR(RTD("cqg.rtd", ,"ContractData",A278, "PerCentNetLastTrade",, "T")/100,"")</f>
        <v>-3.5112359550561801E-3</v>
      </c>
      <c r="G278" s="10">
        <f>IFERROR(RANK(E278,$E$2:$E$443,0)+COUNTIF($E$2:E278,E278)-1,"")</f>
        <v>408</v>
      </c>
      <c r="H278" s="10" t="s">
        <v>276</v>
      </c>
      <c r="I278" s="10">
        <f>RTD("cqg.rtd", ,"ContractData",A278, "Open",, "T")</f>
        <v>1.7088000000000001</v>
      </c>
      <c r="J278" s="10">
        <f>RTD("cqg.rtd", ,"ContractData",A278, "High",, "T")</f>
        <v>1.7123000000000002</v>
      </c>
      <c r="K278" s="10">
        <f>RTD("cqg.rtd", ,"ContractData",A278, "Low",, "T")</f>
        <v>1.6987000000000001</v>
      </c>
      <c r="L278" s="8">
        <f t="shared" si="9"/>
        <v>277</v>
      </c>
      <c r="M278" s="10" t="str">
        <f t="shared" si="8"/>
        <v>X.US.CQGUSDZAR</v>
      </c>
      <c r="N278" s="7">
        <f>IFERROR(RTD("cqg.rtd", ,"ContractData",M278, "PerCentNetLastTrade",, "T")/100,"")</f>
        <v>-3.842656737097333E-4</v>
      </c>
      <c r="O278" s="7">
        <f>IFERROR(RTD("cqg.rtd",,"StudyData",M278,"PCB","BaseType=Index,Index=1","Close","W",,"all",,,,"T")/100,"")</f>
        <v>-1.5892665048571298E-3</v>
      </c>
      <c r="P278" s="7">
        <f>IFERROR(RTD("cqg.rtd",,"StudyData",M278,"PCB","BaseType=Index,Index=1","Close","M",,"all",,,,"T")/100,"")</f>
        <v>-1.6674741387112845E-2</v>
      </c>
      <c r="Q278" s="7">
        <f>IFERROR(RTD("cqg.rtd",,"StudyData",M278,"PCB","BaseType=Index,Index=1","Close","A",,"all",,,,"T")/100,"")</f>
        <v>1.0084603479297585E-2</v>
      </c>
    </row>
    <row r="279" spans="1:17" x14ac:dyDescent="0.3">
      <c r="A279" s="8" t="s">
        <v>277</v>
      </c>
      <c r="B279" s="8" t="str">
        <f>RTD("cqg.rtd", ,"ContractData",A279, "LongDescription",, "T")</f>
        <v>Swiss Franc / Czech Republic Koruna</v>
      </c>
      <c r="C279" s="10">
        <f>RTD("cqg.rtd", ,"ContractData",A279, "LastTrade",, "T")</f>
        <v>25.615400000000001</v>
      </c>
      <c r="D279" s="10">
        <f>RTD("cqg.rtd", ,"ContractData",A279, "NetLastTradeToday",, "T")</f>
        <v>-4.7000000000000002E-3</v>
      </c>
      <c r="E279" s="7">
        <f>IFERROR(RTD("cqg.rtd", ,"ContractData",A279, "PerCentNetLastTrade",, "T")/100,"")</f>
        <v>-1.8344971331103312E-4</v>
      </c>
      <c r="F279" s="7">
        <f>IFERROR(RTD("cqg.rtd", ,"ContractData",A279, "PerCentNetLastTrade",, "T")/100,"")</f>
        <v>-1.8344971331103312E-4</v>
      </c>
      <c r="G279" s="10">
        <f>IFERROR(RANK(E279,$E$2:$E$443,0)+COUNTIF($E$2:E279,E279)-1,"")</f>
        <v>258</v>
      </c>
      <c r="H279" s="10" t="s">
        <v>277</v>
      </c>
      <c r="I279" s="10">
        <f>RTD("cqg.rtd", ,"ContractData",A279, "Open",, "T")</f>
        <v>25.619700000000002</v>
      </c>
      <c r="J279" s="10">
        <f>RTD("cqg.rtd", ,"ContractData",A279, "High",, "T")</f>
        <v>25.659000000000002</v>
      </c>
      <c r="K279" s="10">
        <f>RTD("cqg.rtd", ,"ContractData",A279, "Low",, "T")</f>
        <v>25.573</v>
      </c>
      <c r="L279" s="8">
        <f t="shared" si="9"/>
        <v>278</v>
      </c>
      <c r="M279" s="10" t="str">
        <f t="shared" si="8"/>
        <v>X.US.CQGNZDTRY</v>
      </c>
      <c r="N279" s="7">
        <f>IFERROR(RTD("cqg.rtd", ,"ContractData",M279, "PerCentNetLastTrade",, "T")/100,"")</f>
        <v>-3.9140958953494365E-4</v>
      </c>
      <c r="O279" s="7">
        <f>IFERROR(RTD("cqg.rtd",,"StudyData",M279,"PCB","BaseType=Index,Index=1","Close","W",,"all",,,,"T")/100,"")</f>
        <v>-1.7229939978089732E-3</v>
      </c>
      <c r="P279" s="7">
        <f>IFERROR(RTD("cqg.rtd",,"StudyData",M279,"PCB","BaseType=Index,Index=1","Close","M",,"all",,,,"T")/100,"")</f>
        <v>1.6507630589393679E-2</v>
      </c>
      <c r="Q279" s="7">
        <f>IFERROR(RTD("cqg.rtd",,"StudyData",M279,"PCB","BaseType=Index,Index=1","Close","A",,"all",,,,"T")/100,"")</f>
        <v>3.8941435292984064E-2</v>
      </c>
    </row>
    <row r="280" spans="1:17" x14ac:dyDescent="0.3">
      <c r="A280" s="8" t="s">
        <v>278</v>
      </c>
      <c r="B280" s="8" t="str">
        <f>RTD("cqg.rtd", ,"ContractData",A280, "LongDescription",, "T")</f>
        <v>Swiss Franc / Hungarian Forint</v>
      </c>
      <c r="C280" s="10">
        <f>RTD("cqg.rtd", ,"ContractData",A280, "LastTrade",, "T")</f>
        <v>398.274</v>
      </c>
      <c r="D280" s="10">
        <f>RTD("cqg.rtd", ,"ContractData",A280, "NetLastTradeToday",, "T")</f>
        <v>0.254</v>
      </c>
      <c r="E280" s="7">
        <f>IFERROR(RTD("cqg.rtd", ,"ContractData",A280, "PerCentNetLastTrade",, "T")/100,"")</f>
        <v>6.381588864881162E-4</v>
      </c>
      <c r="F280" s="7">
        <f>IFERROR(RTD("cqg.rtd", ,"ContractData",A280, "PerCentNetLastTrade",, "T")/100,"")</f>
        <v>6.381588864881162E-4</v>
      </c>
      <c r="G280" s="10">
        <f>IFERROR(RANK(E280,$E$2:$E$443,0)+COUNTIF($E$2:E280,E280)-1,"")</f>
        <v>140</v>
      </c>
      <c r="H280" s="10" t="s">
        <v>278</v>
      </c>
      <c r="I280" s="10">
        <f>RTD("cqg.rtd", ,"ContractData",A280, "Open",, "T")</f>
        <v>398.09199999999998</v>
      </c>
      <c r="J280" s="10">
        <f>RTD("cqg.rtd", ,"ContractData",A280, "High",, "T")</f>
        <v>398.80099999999999</v>
      </c>
      <c r="K280" s="10">
        <f>RTD("cqg.rtd", ,"ContractData",A280, "Low",, "T")</f>
        <v>397.37</v>
      </c>
      <c r="L280" s="8">
        <f t="shared" si="9"/>
        <v>279</v>
      </c>
      <c r="M280" s="10" t="str">
        <f t="shared" si="8"/>
        <v>X.US.CQGEURNZD</v>
      </c>
      <c r="N280" s="7">
        <f>IFERROR(RTD("cqg.rtd", ,"ContractData",M280, "PerCentNetLastTrade",, "T")/100,"")</f>
        <v>-3.962186233914082E-4</v>
      </c>
      <c r="O280" s="7">
        <f>IFERROR(RTD("cqg.rtd",,"StudyData",M280,"PCB","BaseType=Index,Index=1","Close","W",,"all",,,,"T")/100,"")</f>
        <v>5.0828902095712849E-4</v>
      </c>
      <c r="P280" s="7">
        <f>IFERROR(RTD("cqg.rtd",,"StudyData",M280,"PCB","BaseType=Index,Index=1","Close","M",,"all",,,,"T")/100,"")</f>
        <v>-1.1195080347334584E-2</v>
      </c>
      <c r="Q280" s="7">
        <f>IFERROR(RTD("cqg.rtd",,"StudyData",M280,"PCB","BaseType=Index,Index=1","Close","A",,"all",,,,"T")/100,"")</f>
        <v>2.4883563916829748E-2</v>
      </c>
    </row>
    <row r="281" spans="1:17" x14ac:dyDescent="0.3">
      <c r="A281" s="8" t="s">
        <v>279</v>
      </c>
      <c r="B281" s="8" t="str">
        <f>RTD("cqg.rtd", ,"ContractData",A281, "LongDescription",, "T")</f>
        <v>Swiss Franc / Japanese Yen</v>
      </c>
      <c r="C281" s="10">
        <f>RTD("cqg.rtd", ,"ContractData",A281, "LastTrade",, "T")</f>
        <v>170.18700000000001</v>
      </c>
      <c r="D281" s="10">
        <f>RTD("cqg.rtd", ,"ContractData",A281, "NetLastTradeToday",, "T")</f>
        <v>0.35100000000000003</v>
      </c>
      <c r="E281" s="7">
        <f>IFERROR(RTD("cqg.rtd", ,"ContractData",A281, "PerCentNetLastTrade",, "T")/100,"")</f>
        <v>2.0666996396523705E-3</v>
      </c>
      <c r="F281" s="7">
        <f>IFERROR(RTD("cqg.rtd", ,"ContractData",A281, "PerCentNetLastTrade",, "T")/100,"")</f>
        <v>2.0666996396523705E-3</v>
      </c>
      <c r="G281" s="10">
        <f>IFERROR(RANK(E281,$E$2:$E$443,0)+COUNTIF($E$2:E281,E281)-1,"")</f>
        <v>52</v>
      </c>
      <c r="H281" s="10" t="s">
        <v>279</v>
      </c>
      <c r="I281" s="10">
        <f>RTD("cqg.rtd", ,"ContractData",A281, "Open",, "T")</f>
        <v>169.82</v>
      </c>
      <c r="J281" s="10">
        <f>RTD("cqg.rtd", ,"ContractData",A281, "High",, "T")</f>
        <v>170.42000000000002</v>
      </c>
      <c r="K281" s="10">
        <f>RTD("cqg.rtd", ,"ContractData",A281, "Low",, "T")</f>
        <v>169.73</v>
      </c>
      <c r="L281" s="8">
        <f t="shared" si="9"/>
        <v>280</v>
      </c>
      <c r="M281" s="10" t="str">
        <f t="shared" si="8"/>
        <v>X.US.CQGGBPCHF</v>
      </c>
      <c r="N281" s="7">
        <f>IFERROR(RTD("cqg.rtd", ,"ContractData",M281, "PerCentNetLastTrade",, "T")/100,"")</f>
        <v>-4.1281663914555737E-4</v>
      </c>
      <c r="O281" s="7">
        <f>IFERROR(RTD("cqg.rtd",,"StudyData",M281,"PCB","BaseType=Index,Index=1","Close","W",,"all",,,,"T")/100,"")</f>
        <v>2.113327169462385E-3</v>
      </c>
      <c r="P281" s="7">
        <f>IFERROR(RTD("cqg.rtd",,"StudyData",M281,"PCB","BaseType=Index,Index=1","Close","M",,"all",,,,"T")/100,"")</f>
        <v>-9.0470551356623945E-3</v>
      </c>
      <c r="Q281" s="7">
        <f>IFERROR(RTD("cqg.rtd",,"StudyData",M281,"PCB","BaseType=Index,Index=1","Close","A",,"all",,,,"T")/100,"")</f>
        <v>6.1980347694633335E-2</v>
      </c>
    </row>
    <row r="282" spans="1:17" x14ac:dyDescent="0.3">
      <c r="A282" s="8" t="s">
        <v>280</v>
      </c>
      <c r="B282" s="8" t="str">
        <f>RTD("cqg.rtd", ,"ContractData",A282, "LongDescription",, "T")</f>
        <v>Swiss Franc / Malaysian Ringgit</v>
      </c>
      <c r="C282" s="10">
        <f>RTD("cqg.rtd", ,"ContractData",A282, "LastTrade",, "T")</f>
        <v>5.2249600000000003</v>
      </c>
      <c r="D282" s="10">
        <f>RTD("cqg.rtd", ,"ContractData",A282, "NetLastTradeToday",, "T")</f>
        <v>-5.5300000000000002E-3</v>
      </c>
      <c r="E282" s="7">
        <f>IFERROR(RTD("cqg.rtd", ,"ContractData",A282, "PerCentNetLastTrade",, "T")/100,"")</f>
        <v>-1.0572623215033389E-3</v>
      </c>
      <c r="F282" s="7">
        <f>IFERROR(RTD("cqg.rtd", ,"ContractData",A282, "PerCentNetLastTrade",, "T")/100,"")</f>
        <v>-1.0572623215033389E-3</v>
      </c>
      <c r="G282" s="10">
        <f>IFERROR(RANK(E282,$E$2:$E$443,0)+COUNTIF($E$2:E282,E282)-1,"")</f>
        <v>316</v>
      </c>
      <c r="H282" s="10" t="s">
        <v>280</v>
      </c>
      <c r="I282" s="10">
        <f>RTD("cqg.rtd", ,"ContractData",A282, "Open",, "T")</f>
        <v>5.2304900000000005</v>
      </c>
      <c r="J282" s="10">
        <f>RTD("cqg.rtd", ,"ContractData",A282, "High",, "T")</f>
        <v>5.2341100000000003</v>
      </c>
      <c r="K282" s="10">
        <f>RTD("cqg.rtd", ,"ContractData",A282, "Low",, "T")</f>
        <v>5.2159000000000004</v>
      </c>
      <c r="L282" s="8">
        <f t="shared" si="9"/>
        <v>281</v>
      </c>
      <c r="M282" s="10" t="str">
        <f t="shared" si="8"/>
        <v>X.US.CQGGBPRUB</v>
      </c>
      <c r="N282" s="7">
        <f>IFERROR(RTD("cqg.rtd", ,"ContractData",M282, "PerCentNetLastTrade",, "T")/100,"")</f>
        <v>-4.457730228655339E-4</v>
      </c>
      <c r="O282" s="7">
        <f>IFERROR(RTD("cqg.rtd",,"StudyData",M282,"PCB","BaseType=Index,Index=1","Close","W",,"all",,,,"T")/100,"")</f>
        <v>-3.6158644965671614E-3</v>
      </c>
      <c r="P282" s="7">
        <f>IFERROR(RTD("cqg.rtd",,"StudyData",M282,"PCB","BaseType=Index,Index=1","Close","M",,"all",,,,"T")/100,"")</f>
        <v>-2.0362533623451688E-2</v>
      </c>
      <c r="Q282" s="7">
        <f>IFERROR(RTD("cqg.rtd",,"StudyData",M282,"PCB","BaseType=Index,Index=1","Close","A",,"all",,,,"T")/100,"")</f>
        <v>4.832743152881608E-3</v>
      </c>
    </row>
    <row r="283" spans="1:17" x14ac:dyDescent="0.3">
      <c r="A283" s="8" t="s">
        <v>281</v>
      </c>
      <c r="B283" s="8" t="str">
        <f>RTD("cqg.rtd", ,"ContractData",A283, "LongDescription",, "T")</f>
        <v>Swiss Franc / Nigerian Naira</v>
      </c>
      <c r="C283" s="10">
        <f>RTD("cqg.rtd", ,"ContractData",A283, "LastTrade",, "T")</f>
        <v>1520.8389999999999</v>
      </c>
      <c r="D283" s="10">
        <f>RTD("cqg.rtd", ,"ContractData",A283, "NetLastTradeToday",, "T")</f>
        <v>-8.8049999999999997</v>
      </c>
      <c r="E283" s="7">
        <f>IFERROR(RTD("cqg.rtd", ,"ContractData",A283, "PerCentNetLastTrade",, "T")/100,"")</f>
        <v>-5.7562413215101029E-3</v>
      </c>
      <c r="F283" s="7">
        <f>IFERROR(RTD("cqg.rtd", ,"ContractData",A283, "PerCentNetLastTrade",, "T")/100,"")</f>
        <v>-5.7562413215101029E-3</v>
      </c>
      <c r="G283" s="10">
        <f>IFERROR(RANK(E283,$E$2:$E$443,0)+COUNTIF($E$2:E283,E283)-1,"")</f>
        <v>421</v>
      </c>
      <c r="H283" s="10" t="s">
        <v>281</v>
      </c>
      <c r="I283" s="10">
        <f>RTD("cqg.rtd", ,"ContractData",A283, "Open",, "T")</f>
        <v>1529.644</v>
      </c>
      <c r="J283" s="10">
        <f>RTD("cqg.rtd", ,"ContractData",A283, "High",, "T")</f>
        <v>1529.644</v>
      </c>
      <c r="K283" s="10">
        <f>RTD("cqg.rtd", ,"ContractData",A283, "Low",, "T")</f>
        <v>1520.8389999999999</v>
      </c>
      <c r="L283" s="8">
        <f t="shared" si="9"/>
        <v>282</v>
      </c>
      <c r="M283" s="10" t="str">
        <f t="shared" si="8"/>
        <v>X.US.CQGTWDCNY</v>
      </c>
      <c r="N283" s="7">
        <f>IFERROR(RTD("cqg.rtd", ,"ContractData",M283, "PerCentNetLastTrade",, "T")/100,"")</f>
        <v>-4.4883303411131061E-4</v>
      </c>
      <c r="O283" s="7">
        <f>IFERROR(RTD("cqg.rtd",,"StudyData",M283,"PCB","BaseType=Index,Index=1","Close","W",,"all",,,,"T")/100,"")</f>
        <v>-6.2472110664882298E-3</v>
      </c>
      <c r="P283" s="7">
        <f>IFERROR(RTD("cqg.rtd",,"StudyData",M283,"PCB","BaseType=Index,Index=1","Close","M",,"all",,,,"T")/100,"")</f>
        <v>3.1531531531531808E-3</v>
      </c>
      <c r="Q283" s="7">
        <f>IFERROR(RTD("cqg.rtd",,"StudyData",M283,"PCB","BaseType=Index,Index=1","Close","A",,"all",,,,"T")/100,"")</f>
        <v>-3.676470588235297E-2</v>
      </c>
    </row>
    <row r="284" spans="1:17" x14ac:dyDescent="0.3">
      <c r="A284" s="8" t="s">
        <v>282</v>
      </c>
      <c r="B284" s="8" t="str">
        <f>RTD("cqg.rtd", ,"ContractData",A284, "LongDescription",, "T")</f>
        <v>Swiss Franc / Norwegian Krone</v>
      </c>
      <c r="C284" s="10">
        <f>RTD("cqg.rtd", ,"ContractData",A284, "LastTrade",, "T")</f>
        <v>11.98005</v>
      </c>
      <c r="D284" s="10">
        <f>RTD("cqg.rtd", ,"ContractData",A284, "NetLastTradeToday",, "T")</f>
        <v>2.6180000000000002E-2</v>
      </c>
      <c r="E284" s="7">
        <f>IFERROR(RTD("cqg.rtd", ,"ContractData",A284, "PerCentNetLastTrade",, "T")/100,"")</f>
        <v>2.1900857211932202E-3</v>
      </c>
      <c r="F284" s="7">
        <f>IFERROR(RTD("cqg.rtd", ,"ContractData",A284, "PerCentNetLastTrade",, "T")/100,"")</f>
        <v>2.1900857211932202E-3</v>
      </c>
      <c r="G284" s="10">
        <f>IFERROR(RANK(E284,$E$2:$E$443,0)+COUNTIF($E$2:E284,E284)-1,"")</f>
        <v>49</v>
      </c>
      <c r="H284" s="10" t="s">
        <v>282</v>
      </c>
      <c r="I284" s="10">
        <f>RTD("cqg.rtd", ,"ContractData",A284, "Open",, "T")</f>
        <v>11.95387</v>
      </c>
      <c r="J284" s="10">
        <f>RTD("cqg.rtd", ,"ContractData",A284, "High",, "T")</f>
        <v>11.988980000000002</v>
      </c>
      <c r="K284" s="10">
        <f>RTD("cqg.rtd", ,"ContractData",A284, "Low",, "T")</f>
        <v>11.933490000000001</v>
      </c>
      <c r="L284" s="8">
        <f t="shared" si="9"/>
        <v>283</v>
      </c>
      <c r="M284" s="10" t="str">
        <f t="shared" si="8"/>
        <v>X.US.CQGNZDZAR</v>
      </c>
      <c r="N284" s="7">
        <f>IFERROR(RTD("cqg.rtd", ,"ContractData",M284, "PerCentNetLastTrade",, "T")/100,"")</f>
        <v>-4.5008956782399695E-4</v>
      </c>
      <c r="O284" s="7">
        <f>IFERROR(RTD("cqg.rtd",,"StudyData",M284,"PCB","BaseType=Index,Index=1","Close","W",,"all",,,,"T")/100,"")</f>
        <v>-2.0401560225045039E-3</v>
      </c>
      <c r="P284" s="7">
        <f>IFERROR(RTD("cqg.rtd",,"StudyData",M284,"PCB","BaseType=Index,Index=1","Close","M",,"all",,,,"T")/100,"")</f>
        <v>4.2416568689518704E-3</v>
      </c>
      <c r="Q284" s="7">
        <f>IFERROR(RTD("cqg.rtd",,"StudyData",M284,"PCB","BaseType=Index,Index=1","Close","A",,"all",,,,"T")/100,"")</f>
        <v>-3.9488253001626249E-2</v>
      </c>
    </row>
    <row r="285" spans="1:17" x14ac:dyDescent="0.3">
      <c r="A285" s="8" t="s">
        <v>283</v>
      </c>
      <c r="B285" s="8" t="str">
        <f>RTD("cqg.rtd", ,"ContractData",A285, "LongDescription",, "T")</f>
        <v>Swiss Franc / Polish Zloty</v>
      </c>
      <c r="C285" s="10">
        <f>RTD("cqg.rtd", ,"ContractData",A285, "LastTrade",, "T")</f>
        <v>4.4151600000000002</v>
      </c>
      <c r="D285" s="10">
        <f>RTD("cqg.rtd", ,"ContractData",A285, "NetLastTradeToday",, "T")</f>
        <v>2.16E-3</v>
      </c>
      <c r="E285" s="7">
        <f>IFERROR(RTD("cqg.rtd", ,"ContractData",A285, "PerCentNetLastTrade",, "T")/100,"")</f>
        <v>4.8946295037389533E-4</v>
      </c>
      <c r="F285" s="7">
        <f>IFERROR(RTD("cqg.rtd", ,"ContractData",A285, "PerCentNetLastTrade",, "T")/100,"")</f>
        <v>4.8946295037389533E-4</v>
      </c>
      <c r="G285" s="10">
        <f>IFERROR(RANK(E285,$E$2:$E$443,0)+COUNTIF($E$2:E285,E285)-1,"")</f>
        <v>152</v>
      </c>
      <c r="H285" s="10" t="s">
        <v>283</v>
      </c>
      <c r="I285" s="10">
        <f>RTD("cqg.rtd", ,"ContractData",A285, "Open",, "T")</f>
        <v>4.4130000000000003</v>
      </c>
      <c r="J285" s="10">
        <f>RTD("cqg.rtd", ,"ContractData",A285, "High",, "T")</f>
        <v>4.4250300000000005</v>
      </c>
      <c r="K285" s="10">
        <f>RTD("cqg.rtd", ,"ContractData",A285, "Low",, "T")</f>
        <v>4.4059300000000006</v>
      </c>
      <c r="L285" s="8">
        <f t="shared" si="9"/>
        <v>284</v>
      </c>
      <c r="M285" s="10" t="str">
        <f t="shared" si="8"/>
        <v>X.US.CQGGBPCNY</v>
      </c>
      <c r="N285" s="7">
        <f>IFERROR(RTD("cqg.rtd", ,"ContractData",M285, "PerCentNetLastTrade",, "T")/100,"")</f>
        <v>-4.526635385040022E-4</v>
      </c>
      <c r="O285" s="7">
        <f>IFERROR(RTD("cqg.rtd",,"StudyData",M285,"PCB","BaseType=Index,Index=1","Close","W",,"all",,,,"T")/100,"")</f>
        <v>-2.9734372935114116E-3</v>
      </c>
      <c r="P285" s="7">
        <f>IFERROR(RTD("cqg.rtd",,"StudyData",M285,"PCB","BaseType=Index,Index=1","Close","M",,"all",,,,"T")/100,"")</f>
        <v>9.17623906866723E-4</v>
      </c>
      <c r="Q285" s="7">
        <f>IFERROR(RTD("cqg.rtd",,"StudyData",M285,"PCB","BaseType=Index,Index=1","Close","A",,"all",,,,"T")/100,"")</f>
        <v>1.7039167957512322E-3</v>
      </c>
    </row>
    <row r="286" spans="1:17" x14ac:dyDescent="0.3">
      <c r="A286" s="8" t="s">
        <v>284</v>
      </c>
      <c r="B286" s="8" t="str">
        <f>RTD("cqg.rtd", ,"ContractData",A286, "LongDescription",, "T")</f>
        <v>Swiss Franc / Russian Ruble</v>
      </c>
      <c r="C286" s="10">
        <f>RTD("cqg.rtd", ,"ContractData",A286, "LastTrade",, "T")</f>
        <v>100.501</v>
      </c>
      <c r="D286" s="10">
        <f>RTD("cqg.rtd", ,"ContractData",A286, "NetLastTradeToday",, "T")</f>
        <v>-3.0000000000000001E-3</v>
      </c>
      <c r="E286" s="7">
        <f>IFERROR(RTD("cqg.rtd", ,"ContractData",A286, "PerCentNetLastTrade",, "T")/100,"")</f>
        <v>-2.9849558226538248E-5</v>
      </c>
      <c r="F286" s="7">
        <f>IFERROR(RTD("cqg.rtd", ,"ContractData",A286, "PerCentNetLastTrade",, "T")/100,"")</f>
        <v>-2.9849558226538248E-5</v>
      </c>
      <c r="G286" s="10">
        <f>IFERROR(RANK(E286,$E$2:$E$443,0)+COUNTIF($E$2:E286,E286)-1,"")</f>
        <v>242</v>
      </c>
      <c r="H286" s="10" t="s">
        <v>284</v>
      </c>
      <c r="I286" s="10">
        <f>RTD("cqg.rtd", ,"ContractData",A286, "Open",, "T")</f>
        <v>100.504</v>
      </c>
      <c r="J286" s="10">
        <f>RTD("cqg.rtd", ,"ContractData",A286, "High",, "T")</f>
        <v>101.02000000000001</v>
      </c>
      <c r="K286" s="10">
        <f>RTD("cqg.rtd", ,"ContractData",A286, "Low",, "T")</f>
        <v>100.15300000000001</v>
      </c>
      <c r="L286" s="8">
        <f t="shared" si="9"/>
        <v>285</v>
      </c>
      <c r="M286" s="10" t="str">
        <f t="shared" si="8"/>
        <v>X.US.CQGUSDYER</v>
      </c>
      <c r="N286" s="7">
        <f>IFERROR(RTD("cqg.rtd", ,"ContractData",M286, "PerCentNetLastTrade",, "T")/100,"")</f>
        <v>-4.5938442487067328E-4</v>
      </c>
      <c r="O286" s="7">
        <f>IFERROR(RTD("cqg.rtd",,"StudyData",M286,"PCB","BaseType=Index,Index=1","Close","W",,"all",,,,"T")/100,"")</f>
        <v>-3.9963233824958341E-5</v>
      </c>
      <c r="P286" s="7">
        <f>IFERROR(RTD("cqg.rtd",,"StudyData",M286,"PCB","BaseType=Index,Index=1","Close","M",,"all",,,,"T")/100,"")</f>
        <v>0</v>
      </c>
      <c r="Q286" s="7">
        <f>IFERROR(RTD("cqg.rtd",,"StudyData",M286,"PCB","BaseType=Index,Index=1","Close","A",,"all",,,,"T")/100,"")</f>
        <v>-3.9963233824958341E-5</v>
      </c>
    </row>
    <row r="287" spans="1:17" x14ac:dyDescent="0.3">
      <c r="A287" s="8" t="s">
        <v>285</v>
      </c>
      <c r="B287" s="8" t="str">
        <f>RTD("cqg.rtd", ,"ContractData",A287, "LongDescription",, "T")</f>
        <v>Swiss Franc / Singapore Dollar</v>
      </c>
      <c r="C287" s="10">
        <f>RTD("cqg.rtd", ,"ContractData",A287, "LastTrade",, "T")</f>
        <v>1.4915</v>
      </c>
      <c r="D287" s="10">
        <f>RTD("cqg.rtd", ,"ContractData",A287, "NetLastTradeToday",, "T")</f>
        <v>5.6000000000000006E-4</v>
      </c>
      <c r="E287" s="7">
        <f>IFERROR(RTD("cqg.rtd", ,"ContractData",A287, "PerCentNetLastTrade",, "T")/100,"")</f>
        <v>3.7560196922746726E-4</v>
      </c>
      <c r="F287" s="7">
        <f>IFERROR(RTD("cqg.rtd", ,"ContractData",A287, "PerCentNetLastTrade",, "T")/100,"")</f>
        <v>3.7560196922746726E-4</v>
      </c>
      <c r="G287" s="10">
        <f>IFERROR(RANK(E287,$E$2:$E$443,0)+COUNTIF($E$2:E287,E287)-1,"")</f>
        <v>157</v>
      </c>
      <c r="H287" s="10" t="s">
        <v>285</v>
      </c>
      <c r="I287" s="10">
        <f>RTD("cqg.rtd", ,"ContractData",A287, "Open",, "T")</f>
        <v>1.4907300000000001</v>
      </c>
      <c r="J287" s="10">
        <f>RTD("cqg.rtd", ,"ContractData",A287, "High",, "T")</f>
        <v>1.4931000000000001</v>
      </c>
      <c r="K287" s="10">
        <f>RTD("cqg.rtd", ,"ContractData",A287, "Low",, "T")</f>
        <v>1.4892000000000001</v>
      </c>
      <c r="L287" s="8">
        <f t="shared" si="9"/>
        <v>286</v>
      </c>
      <c r="M287" s="10" t="str">
        <f t="shared" si="8"/>
        <v>X.US.CQGGBPCZK</v>
      </c>
      <c r="N287" s="7">
        <f>IFERROR(RTD("cqg.rtd", ,"ContractData",M287, "PerCentNetLastTrade",, "T")/100,"")</f>
        <v>-4.7659049219111619E-4</v>
      </c>
      <c r="O287" s="7">
        <f>IFERROR(RTD("cqg.rtd",,"StudyData",M287,"PCB","BaseType=Index,Index=1","Close","W",,"all",,,,"T")/100,"")</f>
        <v>-1.7669296515450544E-3</v>
      </c>
      <c r="P287" s="7">
        <f>IFERROR(RTD("cqg.rtd",,"StudyData",M287,"PCB","BaseType=Index,Index=1","Close","M",,"all",,,,"T")/100,"")</f>
        <v>-1.0169399445181956E-2</v>
      </c>
      <c r="Q287" s="7">
        <f>IFERROR(RTD("cqg.rtd",,"StudyData",M287,"PCB","BaseType=Index,Index=1","Close","A",,"all",,,,"T")/100,"")</f>
        <v>2.2791383060837816E-2</v>
      </c>
    </row>
    <row r="288" spans="1:17" x14ac:dyDescent="0.3">
      <c r="A288" s="8" t="s">
        <v>286</v>
      </c>
      <c r="B288" s="8" t="str">
        <f>RTD("cqg.rtd", ,"ContractData",A288, "LongDescription",, "T")</f>
        <v>Swiss Franc / Swedish Krona</v>
      </c>
      <c r="C288" s="10">
        <f>RTD("cqg.rtd", ,"ContractData",A288, "LastTrade",, "T")</f>
        <v>11.960210000000002</v>
      </c>
      <c r="D288" s="10">
        <f>RTD("cqg.rtd", ,"ContractData",A288, "NetLastTradeToday",, "T")</f>
        <v>2.7060000000000001E-2</v>
      </c>
      <c r="E288" s="7">
        <f>IFERROR(RTD("cqg.rtd", ,"ContractData",A288, "PerCentNetLastTrade",, "T")/100,"")</f>
        <v>2.2676326032941845E-3</v>
      </c>
      <c r="F288" s="7">
        <f>IFERROR(RTD("cqg.rtd", ,"ContractData",A288, "PerCentNetLastTrade",, "T")/100,"")</f>
        <v>2.2676326032941845E-3</v>
      </c>
      <c r="G288" s="10">
        <f>IFERROR(RANK(E288,$E$2:$E$443,0)+COUNTIF($E$2:E288,E288)-1,"")</f>
        <v>44</v>
      </c>
      <c r="H288" s="10" t="s">
        <v>286</v>
      </c>
      <c r="I288" s="10">
        <f>RTD("cqg.rtd", ,"ContractData",A288, "Open",, "T")</f>
        <v>11.934190000000001</v>
      </c>
      <c r="J288" s="10">
        <f>RTD("cqg.rtd", ,"ContractData",A288, "High",, "T")</f>
        <v>11.96485</v>
      </c>
      <c r="K288" s="10">
        <f>RTD("cqg.rtd", ,"ContractData",A288, "Low",, "T")</f>
        <v>11.915500000000002</v>
      </c>
      <c r="L288" s="8">
        <f t="shared" si="9"/>
        <v>287</v>
      </c>
      <c r="M288" s="10" t="str">
        <f t="shared" si="8"/>
        <v>X.US.CQGUSDMDL</v>
      </c>
      <c r="N288" s="7">
        <f>IFERROR(RTD("cqg.rtd", ,"ContractData",M288, "PerCentNetLastTrade",, "T")/100,"")</f>
        <v>-5.6753688989784334E-4</v>
      </c>
      <c r="O288" s="7">
        <f>IFERROR(RTD("cqg.rtd",,"StudyData",M288,"PCB","BaseType=Index,Index=1","Close","W",,"all",,,,"T")/100,"")</f>
        <v>-1.1344299489506283E-3</v>
      </c>
      <c r="P288" s="7">
        <f>IFERROR(RTD("cqg.rtd",,"StudyData",M288,"PCB","BaseType=Index,Index=1","Close","M",,"all",,,,"T")/100,"")</f>
        <v>-1.1344299489506283E-3</v>
      </c>
      <c r="Q288" s="7">
        <f>IFERROR(RTD("cqg.rtd",,"StudyData",M288,"PCB","BaseType=Index,Index=1","Close","A",,"all",,,,"T")/100,"")</f>
        <v>1.9215186942933254E-2</v>
      </c>
    </row>
    <row r="289" spans="1:17" x14ac:dyDescent="0.3">
      <c r="A289" s="8" t="s">
        <v>287</v>
      </c>
      <c r="B289" s="8" t="str">
        <f>RTD("cqg.rtd", ,"ContractData",A289, "LongDescription",, "T")</f>
        <v>Swiss Franc / Turkish Lira</v>
      </c>
      <c r="C289" s="10">
        <f>RTD("cqg.rtd", ,"ContractData",A289, "LastTrade",, "T")</f>
        <v>35.571000000000005</v>
      </c>
      <c r="D289" s="10">
        <f>RTD("cqg.rtd", ,"ContractData",A289, "NetLastTradeToday",, "T")</f>
        <v>-2.3300000000000001E-2</v>
      </c>
      <c r="E289" s="7">
        <f>IFERROR(RTD("cqg.rtd", ,"ContractData",A289, "PerCentNetLastTrade",, "T")/100,"")</f>
        <v>-6.5459919144357373E-4</v>
      </c>
      <c r="F289" s="7">
        <f>IFERROR(RTD("cqg.rtd", ,"ContractData",A289, "PerCentNetLastTrade",, "T")/100,"")</f>
        <v>-6.5459919144357373E-4</v>
      </c>
      <c r="G289" s="10">
        <f>IFERROR(RANK(E289,$E$2:$E$443,0)+COUNTIF($E$2:E289,E289)-1,"")</f>
        <v>295</v>
      </c>
      <c r="H289" s="10" t="s">
        <v>287</v>
      </c>
      <c r="I289" s="10">
        <f>RTD("cqg.rtd", ,"ContractData",A289, "Open",, "T")</f>
        <v>35.594300000000004</v>
      </c>
      <c r="J289" s="10">
        <f>RTD("cqg.rtd", ,"ContractData",A289, "High",, "T")</f>
        <v>35.6785</v>
      </c>
      <c r="K289" s="10">
        <f>RTD("cqg.rtd", ,"ContractData",A289, "Low",, "T")</f>
        <v>35.470600000000005</v>
      </c>
      <c r="L289" s="8">
        <f t="shared" si="9"/>
        <v>288</v>
      </c>
      <c r="M289" s="10" t="str">
        <f t="shared" si="8"/>
        <v>X.US.CQGTRYZAR</v>
      </c>
      <c r="N289" s="7">
        <f>IFERROR(RTD("cqg.rtd", ,"ContractData",M289, "PerCentNetLastTrade",, "T")/100,"")</f>
        <v>-5.7597654204628759E-4</v>
      </c>
      <c r="O289" s="7">
        <f>IFERROR(RTD("cqg.rtd",,"StudyData",M289,"PCB","BaseType=Index,Index=1","Close","W",,"all",,,,"T")/100,"")</f>
        <v>2.7950039304751334E-4</v>
      </c>
      <c r="P289" s="7">
        <f>IFERROR(RTD("cqg.rtd",,"StudyData",M289,"PCB","BaseType=Index,Index=1","Close","M",,"all",,,,"T")/100,"")</f>
        <v>-1.236675980544346E-2</v>
      </c>
      <c r="Q289" s="7">
        <f>IFERROR(RTD("cqg.rtd",,"StudyData",M289,"PCB","BaseType=Index,Index=1","Close","A",,"all",,,,"T")/100,"")</f>
        <v>-7.8694169133736655E-2</v>
      </c>
    </row>
    <row r="290" spans="1:17" x14ac:dyDescent="0.3">
      <c r="A290" s="8" t="s">
        <v>288</v>
      </c>
      <c r="B290" s="8" t="str">
        <f>RTD("cqg.rtd", ,"ContractData",A290, "LongDescription",, "T")</f>
        <v>Taiwanese Dollar / Chinese Yuan (Renminbi)</v>
      </c>
      <c r="C290" s="10">
        <f>RTD("cqg.rtd", ,"ContractData",A290, "LastTrade",, "T")</f>
        <v>0.22270000000000001</v>
      </c>
      <c r="D290" s="10">
        <f>RTD("cqg.rtd", ,"ContractData",A290, "NetLastTradeToday",, "T")</f>
        <v>-1E-4</v>
      </c>
      <c r="E290" s="7">
        <f>IFERROR(RTD("cqg.rtd", ,"ContractData",A290, "PerCentNetLastTrade",, "T")/100,"")</f>
        <v>-4.4883303411131061E-4</v>
      </c>
      <c r="F290" s="7">
        <f>IFERROR(RTD("cqg.rtd", ,"ContractData",A290, "PerCentNetLastTrade",, "T")/100,"")</f>
        <v>-4.4883303411131061E-4</v>
      </c>
      <c r="G290" s="10">
        <f>IFERROR(RANK(E290,$E$2:$E$443,0)+COUNTIF($E$2:E290,E290)-1,"")</f>
        <v>282</v>
      </c>
      <c r="H290" s="10" t="s">
        <v>288</v>
      </c>
      <c r="I290" s="10">
        <f>RTD("cqg.rtd", ,"ContractData",A290, "Open",, "T")</f>
        <v>0.2228</v>
      </c>
      <c r="J290" s="10">
        <f>RTD("cqg.rtd", ,"ContractData",A290, "High",, "T")</f>
        <v>0.2233</v>
      </c>
      <c r="K290" s="10">
        <f>RTD("cqg.rtd", ,"ContractData",A290, "Low",, "T")</f>
        <v>0.22240000000000001</v>
      </c>
      <c r="L290" s="8">
        <f t="shared" si="9"/>
        <v>289</v>
      </c>
      <c r="M290" s="10" t="str">
        <f t="shared" si="8"/>
        <v>X.US.CQGUSDNAD</v>
      </c>
      <c r="N290" s="7">
        <f>IFERROR(RTD("cqg.rtd", ,"ContractData",M290, "PerCentNetLastTrade",, "T")/100,"")</f>
        <v>-5.7897613211477792E-4</v>
      </c>
      <c r="O290" s="7">
        <f>IFERROR(RTD("cqg.rtd",,"StudyData",M290,"PCB","BaseType=Index,Index=1","Close","W",,"all",,,,"T")/100,"")</f>
        <v>-1.7726855104576644E-3</v>
      </c>
      <c r="P290" s="7">
        <f>IFERROR(RTD("cqg.rtd",,"StudyData",M290,"PCB","BaseType=Index,Index=1","Close","M",,"all",,,,"T")/100,"")</f>
        <v>-1.6690002502169309E-2</v>
      </c>
      <c r="Q290" s="7">
        <f>IFERROR(RTD("cqg.rtd",,"StudyData",M290,"PCB","BaseType=Index,Index=1","Close","A",,"all",,,,"T")/100,"")</f>
        <v>-3.684224721525511E-3</v>
      </c>
    </row>
    <row r="291" spans="1:17" x14ac:dyDescent="0.3">
      <c r="A291" s="8" t="s">
        <v>289</v>
      </c>
      <c r="B291" s="8" t="str">
        <f>RTD("cqg.rtd", ,"ContractData",A291, "LongDescription",, "T")</f>
        <v>Taiwanese Dollar / Hong Kong Dollar</v>
      </c>
      <c r="C291" s="10">
        <f>RTD("cqg.rtd", ,"ContractData",A291, "LastTrade",, "T")</f>
        <v>0.24157000000000001</v>
      </c>
      <c r="D291" s="10">
        <f>RTD("cqg.rtd", ,"ContractData",A291, "NetLastTradeToday",, "T")</f>
        <v>-4.0000000000000002E-4</v>
      </c>
      <c r="E291" s="7">
        <f>IFERROR(RTD("cqg.rtd", ,"ContractData",A291, "PerCentNetLastTrade",, "T")/100,"")</f>
        <v>-1.6530974914245567E-3</v>
      </c>
      <c r="F291" s="7">
        <f>IFERROR(RTD("cqg.rtd", ,"ContractData",A291, "PerCentNetLastTrade",, "T")/100,"")</f>
        <v>-1.6530974914245567E-3</v>
      </c>
      <c r="G291" s="10">
        <f>IFERROR(RANK(E291,$E$2:$E$443,0)+COUNTIF($E$2:E291,E291)-1,"")</f>
        <v>365</v>
      </c>
      <c r="H291" s="10" t="s">
        <v>289</v>
      </c>
      <c r="I291" s="10">
        <f>RTD("cqg.rtd", ,"ContractData",A291, "Open",, "T")</f>
        <v>0.24197000000000002</v>
      </c>
      <c r="J291" s="10">
        <f>RTD("cqg.rtd", ,"ContractData",A291, "High",, "T")</f>
        <v>0.24224000000000001</v>
      </c>
      <c r="K291" s="10">
        <f>RTD("cqg.rtd", ,"ContractData",A291, "Low",, "T")</f>
        <v>0.24100000000000002</v>
      </c>
      <c r="L291" s="8">
        <f t="shared" si="9"/>
        <v>290</v>
      </c>
      <c r="M291" s="10" t="str">
        <f t="shared" si="8"/>
        <v>X.US.CQGPLNRUB</v>
      </c>
      <c r="N291" s="7">
        <f>IFERROR(RTD("cqg.rtd", ,"ContractData",M291, "PerCentNetLastTrade",, "T")/100,"")</f>
        <v>-5.7970759900044359E-4</v>
      </c>
      <c r="O291" s="7">
        <f>IFERROR(RTD("cqg.rtd",,"StudyData",M291,"PCB","BaseType=Index,Index=1","Close","W",,"all",,,,"T")/100,"")</f>
        <v>-8.6053607885322599E-4</v>
      </c>
      <c r="P291" s="7">
        <f>IFERROR(RTD("cqg.rtd",,"StudyData",M291,"PCB","BaseType=Index,Index=1","Close","M",,"all",,,,"T")/100,"")</f>
        <v>-1.0840508904082701E-2</v>
      </c>
      <c r="Q291" s="7">
        <f>IFERROR(RTD("cqg.rtd",,"StudyData",M291,"PCB","BaseType=Index,Index=1","Close","A",,"all",,,,"T")/100,"")</f>
        <v>2.4668625472999278E-3</v>
      </c>
    </row>
    <row r="292" spans="1:17" x14ac:dyDescent="0.3">
      <c r="A292" s="8" t="s">
        <v>290</v>
      </c>
      <c r="B292" s="8" t="str">
        <f>RTD("cqg.rtd", ,"ContractData",A292, "LongDescription",, "T")</f>
        <v>Taiwanese Dollar / Japanese Yen</v>
      </c>
      <c r="C292" s="10">
        <f>RTD("cqg.rtd", ,"ContractData",A292, "LastTrade",, "T")</f>
        <v>4.7688500000000005</v>
      </c>
      <c r="D292" s="10">
        <f>RTD("cqg.rtd", ,"ContractData",A292, "NetLastTradeToday",, "T")</f>
        <v>4.4900000000000001E-3</v>
      </c>
      <c r="E292" s="7">
        <f>IFERROR(RTD("cqg.rtd", ,"ContractData",A292, "PerCentNetLastTrade",, "T")/100,"")</f>
        <v>9.424140912945285E-4</v>
      </c>
      <c r="F292" s="7">
        <f>IFERROR(RTD("cqg.rtd", ,"ContractData",A292, "PerCentNetLastTrade",, "T")/100,"")</f>
        <v>9.424140912945285E-4</v>
      </c>
      <c r="G292" s="10">
        <f>IFERROR(RANK(E292,$E$2:$E$443,0)+COUNTIF($E$2:E292,E292)-1,"")</f>
        <v>109</v>
      </c>
      <c r="H292" s="10" t="s">
        <v>290</v>
      </c>
      <c r="I292" s="10">
        <f>RTD("cqg.rtd", ,"ContractData",A292, "Open",, "T")</f>
        <v>4.7643600000000008</v>
      </c>
      <c r="J292" s="10">
        <f>RTD("cqg.rtd", ,"ContractData",A292, "High",, "T")</f>
        <v>4.7795500000000004</v>
      </c>
      <c r="K292" s="10">
        <f>RTD("cqg.rtd", ,"ContractData",A292, "Low",, "T")</f>
        <v>4.7513000000000005</v>
      </c>
      <c r="L292" s="8">
        <f t="shared" si="9"/>
        <v>291</v>
      </c>
      <c r="M292" s="10" t="str">
        <f t="shared" si="8"/>
        <v>X.US.CQGMYRTND</v>
      </c>
      <c r="N292" s="7">
        <f>IFERROR(RTD("cqg.rtd", ,"ContractData",M292, "PerCentNetLastTrade",, "T")/100,"")</f>
        <v>-5.8981881975741818E-4</v>
      </c>
      <c r="O292" s="7">
        <f>IFERROR(RTD("cqg.rtd",,"StudyData",M292,"PCB","BaseType=Index,Index=1","Close","W",,"all",,,,"T")/100,"")</f>
        <v>5.905154139664488E-4</v>
      </c>
      <c r="P292" s="7">
        <f>IFERROR(RTD("cqg.rtd",,"StudyData",M292,"PCB","BaseType=Index,Index=1","Close","M",,"all",,,,"T")/100,"")</f>
        <v>2.3206431063247687E-3</v>
      </c>
      <c r="Q292" s="7">
        <f>IFERROR(RTD("cqg.rtd",,"StudyData",M292,"PCB","BaseType=Index,Index=1","Close","A",,"all",,,,"T")/100,"")</f>
        <v>-1.0689102804018196E-2</v>
      </c>
    </row>
    <row r="293" spans="1:17" x14ac:dyDescent="0.3">
      <c r="A293" s="8" t="s">
        <v>291</v>
      </c>
      <c r="B293" s="8" t="str">
        <f>RTD("cqg.rtd", ,"ContractData",A293, "LongDescription",, "T")</f>
        <v>Taiwanese Dollar / Malaysian Ringgit</v>
      </c>
      <c r="C293" s="10">
        <f>RTD("cqg.rtd", ,"ContractData",A293, "LastTrade",, "T")</f>
        <v>0.14637</v>
      </c>
      <c r="D293" s="10">
        <f>RTD("cqg.rtd", ,"ContractData",A293, "NetLastTradeToday",, "T")</f>
        <v>-3.6000000000000002E-4</v>
      </c>
      <c r="E293" s="7">
        <f>IFERROR(RTD("cqg.rtd", ,"ContractData",A293, "PerCentNetLastTrade",, "T")/100,"")</f>
        <v>-2.4534859946841138E-3</v>
      </c>
      <c r="F293" s="7">
        <f>IFERROR(RTD("cqg.rtd", ,"ContractData",A293, "PerCentNetLastTrade",, "T")/100,"")</f>
        <v>-2.4534859946841138E-3</v>
      </c>
      <c r="G293" s="10">
        <f>IFERROR(RANK(E293,$E$2:$E$443,0)+COUNTIF($E$2:E293,E293)-1,"")</f>
        <v>388</v>
      </c>
      <c r="H293" s="10" t="s">
        <v>291</v>
      </c>
      <c r="I293" s="10">
        <f>RTD("cqg.rtd", ,"ContractData",A293, "Open",, "T")</f>
        <v>0.14673</v>
      </c>
      <c r="J293" s="10">
        <f>RTD("cqg.rtd", ,"ContractData",A293, "High",, "T")</f>
        <v>0.14691000000000001</v>
      </c>
      <c r="K293" s="10">
        <f>RTD("cqg.rtd", ,"ContractData",A293, "Low",, "T")</f>
        <v>0.14600000000000002</v>
      </c>
      <c r="L293" s="8">
        <f t="shared" si="9"/>
        <v>292</v>
      </c>
      <c r="M293" s="10" t="str">
        <f t="shared" si="8"/>
        <v>X.US.CQGHKDMYR</v>
      </c>
      <c r="N293" s="7">
        <f>IFERROR(RTD("cqg.rtd", ,"ContractData",M293, "PerCentNetLastTrade",, "T")/100,"")</f>
        <v>-5.9372629217930531E-4</v>
      </c>
      <c r="O293" s="7">
        <f>IFERROR(RTD("cqg.rtd",,"StudyData",M293,"PCB","BaseType=Index,Index=1","Close","W",,"all",,,,"T")/100,"")</f>
        <v>-1.3678087045368356E-3</v>
      </c>
      <c r="P293" s="7">
        <f>IFERROR(RTD("cqg.rtd",,"StudyData",M293,"PCB","BaseType=Index,Index=1","Close","M",,"all",,,,"T")/100,"")</f>
        <v>-5.6936582164246012E-3</v>
      </c>
      <c r="Q293" s="7">
        <f>IFERROR(RTD("cqg.rtd",,"StudyData",M293,"PCB","BaseType=Index,Index=1","Close","A",,"all",,,,"T")/100,"")</f>
        <v>3.1156941821090148E-2</v>
      </c>
    </row>
    <row r="294" spans="1:17" x14ac:dyDescent="0.3">
      <c r="A294" s="8" t="s">
        <v>292</v>
      </c>
      <c r="B294" s="8" t="str">
        <f>RTD("cqg.rtd", ,"ContractData",A294, "LongDescription",, "T")</f>
        <v>Taiwanese Dollar / Philippinian Peso</v>
      </c>
      <c r="C294" s="10">
        <f>RTD("cqg.rtd", ,"ContractData",A294, "LastTrade",, "T")</f>
        <v>1.7662</v>
      </c>
      <c r="D294" s="10">
        <f>RTD("cqg.rtd", ,"ContractData",A294, "NetLastTradeToday",, "T")</f>
        <v>-2.9000000000000002E-3</v>
      </c>
      <c r="E294" s="7">
        <f>IFERROR(RTD("cqg.rtd", ,"ContractData",A294, "PerCentNetLastTrade",, "T")/100,"")</f>
        <v>-1.639251596857159E-3</v>
      </c>
      <c r="F294" s="7">
        <f>IFERROR(RTD("cqg.rtd", ,"ContractData",A294, "PerCentNetLastTrade",, "T")/100,"")</f>
        <v>-1.639251596857159E-3</v>
      </c>
      <c r="G294" s="10">
        <f>IFERROR(RANK(E294,$E$2:$E$443,0)+COUNTIF($E$2:E294,E294)-1,"")</f>
        <v>364</v>
      </c>
      <c r="H294" s="10" t="s">
        <v>292</v>
      </c>
      <c r="I294" s="10">
        <f>RTD("cqg.rtd", ,"ContractData",A294, "Open",, "T")</f>
        <v>1.7691000000000001</v>
      </c>
      <c r="J294" s="10">
        <f>RTD("cqg.rtd", ,"ContractData",A294, "High",, "T")</f>
        <v>1.7745000000000002</v>
      </c>
      <c r="K294" s="10">
        <f>RTD("cqg.rtd", ,"ContractData",A294, "Low",, "T")</f>
        <v>1.7637</v>
      </c>
      <c r="L294" s="8">
        <f t="shared" si="9"/>
        <v>293</v>
      </c>
      <c r="M294" s="10" t="str">
        <f t="shared" si="8"/>
        <v>X.US.CQGHUFCZK</v>
      </c>
      <c r="N294" s="7">
        <f>IFERROR(RTD("cqg.rtd", ,"ContractData",M294, "PerCentNetLastTrade",, "T")/100,"")</f>
        <v>-6.215040397762585E-4</v>
      </c>
      <c r="O294" s="7">
        <f>IFERROR(RTD("cqg.rtd",,"StudyData",M294,"PCB","BaseType=Index,Index=1","Close","W",,"all",,,,"T")/100,"")</f>
        <v>-3.1084861672375075E-4</v>
      </c>
      <c r="P294" s="7">
        <f>IFERROR(RTD("cqg.rtd",,"StudyData",M294,"PCB","BaseType=Index,Index=1","Close","M",,"all",,,,"T")/100,"")</f>
        <v>6.2227753578093293E-4</v>
      </c>
      <c r="Q294" s="7">
        <f>IFERROR(RTD("cqg.rtd",,"StudyData",M294,"PCB","BaseType=Index,Index=1","Close","A",,"all",,,,"T")/100,"")</f>
        <v>-1.8621973929237893E-3</v>
      </c>
    </row>
    <row r="295" spans="1:17" x14ac:dyDescent="0.3">
      <c r="A295" s="8" t="s">
        <v>293</v>
      </c>
      <c r="B295" s="8" t="str">
        <f>RTD("cqg.rtd", ,"ContractData",A295, "LongDescription",, "T")</f>
        <v>Taiwanese Dollar / South Korean Won</v>
      </c>
      <c r="C295" s="10">
        <f>RTD("cqg.rtd", ,"ContractData",A295, "LastTrade",, "T")</f>
        <v>41.955200000000005</v>
      </c>
      <c r="D295" s="10">
        <f>RTD("cqg.rtd", ,"ContractData",A295, "NetLastTradeToday",, "T")</f>
        <v>-1.5100000000000001E-2</v>
      </c>
      <c r="E295" s="7">
        <f>IFERROR(RTD("cqg.rtd", ,"ContractData",A295, "PerCentNetLastTrade",, "T")/100,"")</f>
        <v>-3.5977822412515512E-4</v>
      </c>
      <c r="F295" s="7">
        <f>IFERROR(RTD("cqg.rtd", ,"ContractData",A295, "PerCentNetLastTrade",, "T")/100,"")</f>
        <v>-3.5977822412515512E-4</v>
      </c>
      <c r="G295" s="10">
        <f>IFERROR(RANK(E295,$E$2:$E$443,0)+COUNTIF($E$2:E295,E295)-1,"")</f>
        <v>276</v>
      </c>
      <c r="H295" s="10" t="s">
        <v>293</v>
      </c>
      <c r="I295" s="10">
        <f>RTD("cqg.rtd", ,"ContractData",A295, "Open",, "T")</f>
        <v>41.97</v>
      </c>
      <c r="J295" s="10">
        <f>RTD("cqg.rtd", ,"ContractData",A295, "High",, "T")</f>
        <v>42.063400000000001</v>
      </c>
      <c r="K295" s="10">
        <f>RTD("cqg.rtd", ,"ContractData",A295, "Low",, "T")</f>
        <v>41.771000000000001</v>
      </c>
      <c r="L295" s="8">
        <f t="shared" si="9"/>
        <v>294</v>
      </c>
      <c r="M295" s="10" t="str">
        <f t="shared" si="8"/>
        <v>X.US.CQGGBPILS</v>
      </c>
      <c r="N295" s="7">
        <f>IFERROR(RTD("cqg.rtd", ,"ContractData",M295, "PerCentNetLastTrade",, "T")/100,"")</f>
        <v>-6.4268040574556276E-4</v>
      </c>
      <c r="O295" s="7">
        <f>IFERROR(RTD("cqg.rtd",,"StudyData",M295,"PCB","BaseType=Index,Index=1","Close","W",,"all",,,,"T")/100,"")</f>
        <v>1.7286177500053449E-3</v>
      </c>
      <c r="P295" s="7">
        <f>IFERROR(RTD("cqg.rtd",,"StudyData",M295,"PCB","BaseType=Index,Index=1","Close","M",,"all",,,,"T")/100,"")</f>
        <v>-9.4659450846699522E-4</v>
      </c>
      <c r="Q295" s="7">
        <f>IFERROR(RTD("cqg.rtd",,"StudyData",M295,"PCB","BaseType=Index,Index=1","Close","A",,"all",,,,"T")/100,"")</f>
        <v>1.1035905704991E-2</v>
      </c>
    </row>
    <row r="296" spans="1:17" x14ac:dyDescent="0.3">
      <c r="A296" s="8" t="s">
        <v>294</v>
      </c>
      <c r="B296" s="8" t="str">
        <f>RTD("cqg.rtd", ,"ContractData",A296, "LongDescription",, "T")</f>
        <v>Taiwanese Dollar / Thai Baht</v>
      </c>
      <c r="C296" s="10">
        <f>RTD("cqg.rtd", ,"ContractData",A296, "LastTrade",, "T")</f>
        <v>1.1378900000000001</v>
      </c>
      <c r="D296" s="10">
        <f>RTD("cqg.rtd", ,"ContractData",A296, "NetLastTradeToday",, "T")</f>
        <v>5.9000000000000003E-4</v>
      </c>
      <c r="E296" s="7">
        <f>IFERROR(RTD("cqg.rtd", ,"ContractData",A296, "PerCentNetLastTrade",, "T")/100,"")</f>
        <v>5.1877253143409836E-4</v>
      </c>
      <c r="F296" s="7">
        <f>IFERROR(RTD("cqg.rtd", ,"ContractData",A296, "PerCentNetLastTrade",, "T")/100,"")</f>
        <v>5.1877253143409836E-4</v>
      </c>
      <c r="G296" s="10">
        <f>IFERROR(RANK(E296,$E$2:$E$443,0)+COUNTIF($E$2:E296,E296)-1,"")</f>
        <v>149</v>
      </c>
      <c r="H296" s="10" t="s">
        <v>294</v>
      </c>
      <c r="I296" s="10">
        <f>RTD("cqg.rtd", ,"ContractData",A296, "Open",, "T")</f>
        <v>1.1373000000000002</v>
      </c>
      <c r="J296" s="10">
        <f>RTD("cqg.rtd", ,"ContractData",A296, "High",, "T")</f>
        <v>1.1394300000000002</v>
      </c>
      <c r="K296" s="10">
        <f>RTD("cqg.rtd", ,"ContractData",A296, "Low",, "T")</f>
        <v>1.1324000000000001</v>
      </c>
      <c r="L296" s="8">
        <f t="shared" si="9"/>
        <v>295</v>
      </c>
      <c r="M296" s="10" t="str">
        <f t="shared" si="8"/>
        <v>X.US.CQGCHFTRY</v>
      </c>
      <c r="N296" s="7">
        <f>IFERROR(RTD("cqg.rtd", ,"ContractData",M296, "PerCentNetLastTrade",, "T")/100,"")</f>
        <v>-6.5459919144357373E-4</v>
      </c>
      <c r="O296" s="7">
        <f>IFERROR(RTD("cqg.rtd",,"StudyData",M296,"PCB","BaseType=Index,Index=1","Close","W",,"all",,,,"T")/100,"")</f>
        <v>-4.3636587557273508E-3</v>
      </c>
      <c r="P296" s="7">
        <f>IFERROR(RTD("cqg.rtd",,"StudyData",M296,"PCB","BaseType=Index,Index=1","Close","M",,"all",,,,"T")/100,"")</f>
        <v>9.4500255406097262E-3</v>
      </c>
      <c r="Q296" s="7">
        <f>IFERROR(RTD("cqg.rtd",,"StudyData",M296,"PCB","BaseType=Index,Index=1","Close","A",,"all",,,,"T")/100,"")</f>
        <v>1.8074099514875788E-2</v>
      </c>
    </row>
    <row r="297" spans="1:17" x14ac:dyDescent="0.3">
      <c r="A297" s="8" t="s">
        <v>295</v>
      </c>
      <c r="B297" s="8" t="str">
        <f>RTD("cqg.rtd", ,"ContractData",A297, "LongDescription",, "T")</f>
        <v>Thai Baht / Chinese Yuan (Renminbi)</v>
      </c>
      <c r="C297" s="10">
        <f>RTD("cqg.rtd", ,"ContractData",A297, "LastTrade",, "T")</f>
        <v>0.19590000000000002</v>
      </c>
      <c r="D297" s="10">
        <f>RTD("cqg.rtd", ,"ContractData",A297, "NetLastTradeToday",, "T")</f>
        <v>-3.0000000000000003E-4</v>
      </c>
      <c r="E297" s="7">
        <f>IFERROR(RTD("cqg.rtd", ,"ContractData",A297, "PerCentNetLastTrade",, "T")/100,"")</f>
        <v>-1.5290519877675839E-3</v>
      </c>
      <c r="F297" s="7">
        <f>IFERROR(RTD("cqg.rtd", ,"ContractData",A297, "PerCentNetLastTrade",, "T")/100,"")</f>
        <v>-1.5290519877675839E-3</v>
      </c>
      <c r="G297" s="10">
        <f>IFERROR(RANK(E297,$E$2:$E$443,0)+COUNTIF($E$2:E297,E297)-1,"")</f>
        <v>353</v>
      </c>
      <c r="H297" s="10" t="s">
        <v>295</v>
      </c>
      <c r="I297" s="10">
        <f>RTD("cqg.rtd", ,"ContractData",A297, "Open",, "T")</f>
        <v>0.19620000000000001</v>
      </c>
      <c r="J297" s="10">
        <f>RTD("cqg.rtd", ,"ContractData",A297, "High",, "T")</f>
        <v>0.19650000000000001</v>
      </c>
      <c r="K297" s="10">
        <f>RTD("cqg.rtd", ,"ContractData",A297, "Low",, "T")</f>
        <v>0.19560000000000002</v>
      </c>
      <c r="L297" s="8">
        <f t="shared" si="9"/>
        <v>296</v>
      </c>
      <c r="M297" s="10" t="str">
        <f t="shared" si="8"/>
        <v>X.US.CQGPLNCZK</v>
      </c>
      <c r="N297" s="7">
        <f>IFERROR(RTD("cqg.rtd", ,"ContractData",M297, "PerCentNetLastTrade",, "T")/100,"")</f>
        <v>-6.5460809646856165E-4</v>
      </c>
      <c r="O297" s="7">
        <f>IFERROR(RTD("cqg.rtd",,"StudyData",M297,"PCB","BaseType=Index,Index=1","Close","W",,"all",,,,"T")/100,"")</f>
        <v>7.9356864368766819E-4</v>
      </c>
      <c r="P297" s="7">
        <f>IFERROR(RTD("cqg.rtd",,"StudyData",M297,"PCB","BaseType=Index,Index=1","Close","M",,"all",,,,"T")/100,"")</f>
        <v>-7.4067694427693541E-4</v>
      </c>
      <c r="Q297" s="7">
        <f>IFERROR(RTD("cqg.rtd",,"StudyData",M297,"PCB","BaseType=Index,Index=1","Close","A",,"all",,,,"T")/100,"")</f>
        <v>2.0978528687082044E-2</v>
      </c>
    </row>
    <row r="298" spans="1:17" x14ac:dyDescent="0.3">
      <c r="A298" s="8" t="s">
        <v>296</v>
      </c>
      <c r="B298" s="8" t="str">
        <f>RTD("cqg.rtd", ,"ContractData",A298, "LongDescription",, "T")</f>
        <v>Thai Baht / Indonesian Rupiah</v>
      </c>
      <c r="C298" s="10">
        <f>RTD("cqg.rtd", ,"ContractData",A298, "LastTrade",, "T")</f>
        <v>435.83</v>
      </c>
      <c r="D298" s="10">
        <f>RTD("cqg.rtd", ,"ContractData",A298, "NetLastTradeToday",, "T")</f>
        <v>-0.35000000000000003</v>
      </c>
      <c r="E298" s="7">
        <f>IFERROR(RTD("cqg.rtd", ,"ContractData",A298, "PerCentNetLastTrade",, "T")/100,"")</f>
        <v>-8.0242101884543074E-4</v>
      </c>
      <c r="F298" s="7">
        <f>IFERROR(RTD("cqg.rtd", ,"ContractData",A298, "PerCentNetLastTrade",, "T")/100,"")</f>
        <v>-8.0242101884543074E-4</v>
      </c>
      <c r="G298" s="10">
        <f>IFERROR(RANK(E298,$E$2:$E$443,0)+COUNTIF($E$2:E298,E298)-1,"")</f>
        <v>301</v>
      </c>
      <c r="H298" s="10" t="s">
        <v>296</v>
      </c>
      <c r="I298" s="10">
        <f>RTD("cqg.rtd", ,"ContractData",A298, "Open",, "T")</f>
        <v>436.18</v>
      </c>
      <c r="J298" s="10">
        <f>RTD("cqg.rtd", ,"ContractData",A298, "High",, "T")</f>
        <v>436.93</v>
      </c>
      <c r="K298" s="10">
        <f>RTD("cqg.rtd", ,"ContractData",A298, "Low",, "T")</f>
        <v>435.44</v>
      </c>
      <c r="L298" s="8">
        <f t="shared" si="9"/>
        <v>297</v>
      </c>
      <c r="M298" s="10" t="str">
        <f t="shared" si="8"/>
        <v>X.US.CQGAUDIDR</v>
      </c>
      <c r="N298" s="7">
        <f>IFERROR(RTD("cqg.rtd", ,"ContractData",M298, "PerCentNetLastTrade",, "T")/100,"")</f>
        <v>-7.0630114797479919E-4</v>
      </c>
      <c r="O298" s="7">
        <f>IFERROR(RTD("cqg.rtd",,"StudyData",M298,"PCB","BaseType=Index,Index=1","Close","W",,"all",,,,"T")/100,"")</f>
        <v>-2.0220640100821054E-3</v>
      </c>
      <c r="P298" s="7">
        <f>IFERROR(RTD("cqg.rtd",,"StudyData",M298,"PCB","BaseType=Index,Index=1","Close","M",,"all",,,,"T")/100,"")</f>
        <v>6.1538169784663465E-3</v>
      </c>
      <c r="Q298" s="7">
        <f>IFERROR(RTD("cqg.rtd",,"StudyData",M298,"PCB","BaseType=Index,Index=1","Close","A",,"all",,,,"T")/100,"")</f>
        <v>1.1785346504443376E-2</v>
      </c>
    </row>
    <row r="299" spans="1:17" x14ac:dyDescent="0.3">
      <c r="A299" s="8" t="s">
        <v>297</v>
      </c>
      <c r="B299" s="8" t="str">
        <f>RTD("cqg.rtd", ,"ContractData",A299, "LongDescription",, "T")</f>
        <v>Thai Baht / Malaysian Ringgit</v>
      </c>
      <c r="C299" s="10">
        <f>RTD("cqg.rtd", ,"ContractData",A299, "LastTrade",, "T")</f>
        <v>0.12864</v>
      </c>
      <c r="D299" s="10">
        <f>RTD("cqg.rtd", ,"ContractData",A299, "NetLastTradeToday",, "T")</f>
        <v>-3.6000000000000002E-4</v>
      </c>
      <c r="E299" s="7">
        <f>IFERROR(RTD("cqg.rtd", ,"ContractData",A299, "PerCentNetLastTrade",, "T")/100,"")</f>
        <v>-2.7906976744186047E-3</v>
      </c>
      <c r="F299" s="7">
        <f>IFERROR(RTD("cqg.rtd", ,"ContractData",A299, "PerCentNetLastTrade",, "T")/100,"")</f>
        <v>-2.7906976744186047E-3</v>
      </c>
      <c r="G299" s="10">
        <f>IFERROR(RANK(E299,$E$2:$E$443,0)+COUNTIF($E$2:E299,E299)-1,"")</f>
        <v>393</v>
      </c>
      <c r="H299" s="10" t="s">
        <v>297</v>
      </c>
      <c r="I299" s="10">
        <f>RTD("cqg.rtd", ,"ContractData",A299, "Open",, "T")</f>
        <v>0.129</v>
      </c>
      <c r="J299" s="10">
        <f>RTD("cqg.rtd", ,"ContractData",A299, "High",, "T")</f>
        <v>0.12918000000000002</v>
      </c>
      <c r="K299" s="10">
        <f>RTD("cqg.rtd", ,"ContractData",A299, "Low",, "T")</f>
        <v>0.12841000000000002</v>
      </c>
      <c r="L299" s="8">
        <f t="shared" si="9"/>
        <v>298</v>
      </c>
      <c r="M299" s="10" t="str">
        <f t="shared" si="8"/>
        <v>X.US.CQGUSDSZL</v>
      </c>
      <c r="N299" s="7">
        <f>IFERROR(RTD("cqg.rtd", ,"ContractData",M299, "PerCentNetLastTrade",, "T")/100,"")</f>
        <v>-7.2489640473021944E-4</v>
      </c>
      <c r="O299" s="7">
        <f>IFERROR(RTD("cqg.rtd",,"StudyData",M299,"PCB","BaseType=Index,Index=1","Close","W",,"all",,,,"T")/100,"")</f>
        <v>-1.9181412940699164E-3</v>
      </c>
      <c r="P299" s="7">
        <f>IFERROR(RTD("cqg.rtd",,"StudyData",M299,"PCB","BaseType=Index,Index=1","Close","M",,"all",,,,"T")/100,"")</f>
        <v>-1.6829712266209561E-2</v>
      </c>
      <c r="Q299" s="7">
        <f>IFERROR(RTD("cqg.rtd",,"StudyData",M299,"PCB","BaseType=Index,Index=1","Close","A",,"all",,,,"T")/100,"")</f>
        <v>9.8127647943146573E-3</v>
      </c>
    </row>
    <row r="300" spans="1:17" x14ac:dyDescent="0.3">
      <c r="A300" s="8" t="s">
        <v>298</v>
      </c>
      <c r="B300" s="8" t="str">
        <f>RTD("cqg.rtd", ,"ContractData",A300, "LongDescription",, "T")</f>
        <v>Thai Baht / Philippinian Peso</v>
      </c>
      <c r="C300" s="10">
        <f>RTD("cqg.rtd", ,"ContractData",A300, "LastTrade",, "T")</f>
        <v>1.5537000000000001</v>
      </c>
      <c r="D300" s="10">
        <f>RTD("cqg.rtd", ,"ContractData",A300, "NetLastTradeToday",, "T")</f>
        <v>-3.5000000000000001E-3</v>
      </c>
      <c r="E300" s="7">
        <f>IFERROR(RTD("cqg.rtd", ,"ContractData",A300, "PerCentNetLastTrade",, "T")/100,"")</f>
        <v>-2.2476239404058567E-3</v>
      </c>
      <c r="F300" s="7">
        <f>IFERROR(RTD("cqg.rtd", ,"ContractData",A300, "PerCentNetLastTrade",, "T")/100,"")</f>
        <v>-2.2476239404058567E-3</v>
      </c>
      <c r="G300" s="10">
        <f>IFERROR(RANK(E300,$E$2:$E$443,0)+COUNTIF($E$2:E300,E300)-1,"")</f>
        <v>378</v>
      </c>
      <c r="H300" s="10" t="s">
        <v>298</v>
      </c>
      <c r="I300" s="10">
        <f>RTD("cqg.rtd", ,"ContractData",A300, "Open",, "T")</f>
        <v>1.5572000000000001</v>
      </c>
      <c r="J300" s="10">
        <f>RTD("cqg.rtd", ,"ContractData",A300, "High",, "T")</f>
        <v>1.5607</v>
      </c>
      <c r="K300" s="10">
        <f>RTD("cqg.rtd", ,"ContractData",A300, "Low",, "T")</f>
        <v>1.5517000000000001</v>
      </c>
      <c r="L300" s="8">
        <f t="shared" si="9"/>
        <v>299</v>
      </c>
      <c r="M300" s="10" t="str">
        <f t="shared" si="8"/>
        <v>X.US.CQGRUBMYR</v>
      </c>
      <c r="N300" s="7">
        <f>IFERROR(RTD("cqg.rtd", ,"ContractData",M300, "PerCentNetLastTrade",, "T")/100,"")</f>
        <v>-7.6878723813184697E-4</v>
      </c>
      <c r="O300" s="7">
        <f>IFERROR(RTD("cqg.rtd",,"StudyData",M300,"PCB","BaseType=Index,Index=1","Close","W",,"all",,,,"T")/100,"")</f>
        <v>3.2805866460825267E-3</v>
      </c>
      <c r="P300" s="7">
        <f>IFERROR(RTD("cqg.rtd",,"StudyData",M300,"PCB","BaseType=Index,Index=1","Close","M",,"all",,,,"T")/100,"")</f>
        <v>1.8014489915801787E-2</v>
      </c>
      <c r="Q300" s="7">
        <f>IFERROR(RTD("cqg.rtd",,"StudyData",M300,"PCB","BaseType=Index,Index=1","Close","A",,"all",,,,"T")/100,"")</f>
        <v>1.2463485881207296E-2</v>
      </c>
    </row>
    <row r="301" spans="1:17" x14ac:dyDescent="0.3">
      <c r="A301" s="8" t="s">
        <v>299</v>
      </c>
      <c r="B301" s="8" t="str">
        <f>RTD("cqg.rtd", ,"ContractData",A301, "LongDescription",, "T")</f>
        <v>Thai Baht / South Korean Won</v>
      </c>
      <c r="C301" s="10">
        <f>RTD("cqg.rtd", ,"ContractData",A301, "LastTrade",, "T")</f>
        <v>36.871099999999998</v>
      </c>
      <c r="D301" s="10">
        <f>RTD("cqg.rtd", ,"ContractData",A301, "NetLastTradeToday",, "T")</f>
        <v>-3.2399999999999998E-2</v>
      </c>
      <c r="E301" s="7">
        <f>IFERROR(RTD("cqg.rtd", ,"ContractData",A301, "PerCentNetLastTrade",, "T")/100,"")</f>
        <v>-8.7796550462693245E-4</v>
      </c>
      <c r="F301" s="7">
        <f>IFERROR(RTD("cqg.rtd", ,"ContractData",A301, "PerCentNetLastTrade",, "T")/100,"")</f>
        <v>-8.7796550462693245E-4</v>
      </c>
      <c r="G301" s="10">
        <f>IFERROR(RANK(E301,$E$2:$E$443,0)+COUNTIF($E$2:E301,E301)-1,"")</f>
        <v>307</v>
      </c>
      <c r="H301" s="10" t="s">
        <v>299</v>
      </c>
      <c r="I301" s="10">
        <f>RTD("cqg.rtd", ,"ContractData",A301, "Open",, "T")</f>
        <v>36.903500000000001</v>
      </c>
      <c r="J301" s="10">
        <f>RTD("cqg.rtd", ,"ContractData",A301, "High",, "T")</f>
        <v>37.005000000000003</v>
      </c>
      <c r="K301" s="10">
        <f>RTD("cqg.rtd", ,"ContractData",A301, "Low",, "T")</f>
        <v>36.804000000000002</v>
      </c>
      <c r="L301" s="8">
        <f t="shared" si="9"/>
        <v>300</v>
      </c>
      <c r="M301" s="10" t="str">
        <f t="shared" si="8"/>
        <v>X.US.CQGSGDHKD</v>
      </c>
      <c r="N301" s="7">
        <f>IFERROR(RTD("cqg.rtd", ,"ContractData",M301, "PerCentNetLastTrade",, "T")/100,"")</f>
        <v>-7.9337231631875242E-4</v>
      </c>
      <c r="O301" s="7">
        <f>IFERROR(RTD("cqg.rtd",,"StudyData",M301,"PCB","BaseType=Index,Index=1","Close","W",,"all",,,,"T")/100,"")</f>
        <v>-1.2715524688159108E-3</v>
      </c>
      <c r="P301" s="7">
        <f>IFERROR(RTD("cqg.rtd",,"StudyData",M301,"PCB","BaseType=Index,Index=1","Close","M",,"all",,,,"T")/100,"")</f>
        <v>8.8673183211955674E-3</v>
      </c>
      <c r="Q301" s="7">
        <f>IFERROR(RTD("cqg.rtd",,"StudyData",M301,"PCB","BaseType=Index,Index=1","Close","A",,"all",,,,"T")/100,"")</f>
        <v>-2.3193254591845416E-2</v>
      </c>
    </row>
    <row r="302" spans="1:17" x14ac:dyDescent="0.3">
      <c r="A302" s="8" t="s">
        <v>300</v>
      </c>
      <c r="B302" s="8" t="str">
        <f>RTD("cqg.rtd", ,"ContractData",A302, "LongDescription",, "T")</f>
        <v>Tongan Pa'anga / US Dollar</v>
      </c>
      <c r="C302" s="10">
        <f>RTD("cqg.rtd", ,"ContractData",A302, "LastTrade",, "T")</f>
        <v>0.4234</v>
      </c>
      <c r="D302" s="10">
        <f>RTD("cqg.rtd", ,"ContractData",A302, "NetLastTradeToday",, "T")</f>
        <v>-1.5E-3</v>
      </c>
      <c r="E302" s="7">
        <f>IFERROR(RTD("cqg.rtd", ,"ContractData",A302, "PerCentNetLastTrade",, "T")/100,"")</f>
        <v>-3.530242409978819E-3</v>
      </c>
      <c r="F302" s="7">
        <f>IFERROR(RTD("cqg.rtd", ,"ContractData",A302, "PerCentNetLastTrade",, "T")/100,"")</f>
        <v>-3.530242409978819E-3</v>
      </c>
      <c r="G302" s="10">
        <f>IFERROR(RANK(E302,$E$2:$E$443,0)+COUNTIF($E$2:E302,E302)-1,"")</f>
        <v>409</v>
      </c>
      <c r="H302" s="10" t="s">
        <v>300</v>
      </c>
      <c r="I302" s="10">
        <f>RTD("cqg.rtd", ,"ContractData",A302, "Open",, "T")</f>
        <v>0.4249</v>
      </c>
      <c r="J302" s="10">
        <f>RTD("cqg.rtd", ,"ContractData",A302, "High",, "T")</f>
        <v>0.42670000000000002</v>
      </c>
      <c r="K302" s="10">
        <f>RTD("cqg.rtd", ,"ContractData",A302, "Low",, "T")</f>
        <v>0.4234</v>
      </c>
      <c r="L302" s="8">
        <f t="shared" si="9"/>
        <v>301</v>
      </c>
      <c r="M302" s="10" t="str">
        <f t="shared" si="8"/>
        <v>X.US.CQGTHBIDR</v>
      </c>
      <c r="N302" s="7">
        <f>IFERROR(RTD("cqg.rtd", ,"ContractData",M302, "PerCentNetLastTrade",, "T")/100,"")</f>
        <v>-8.0242101884543074E-4</v>
      </c>
      <c r="O302" s="7">
        <f>IFERROR(RTD("cqg.rtd",,"StudyData",M302,"PCB","BaseType=Index,Index=1","Close","W",,"all",,,,"T")/100,"")</f>
        <v>-4.9770553183717424E-3</v>
      </c>
      <c r="P302" s="7">
        <f>IFERROR(RTD("cqg.rtd",,"StudyData",M302,"PCB","BaseType=Index,Index=1","Close","M",,"all",,,,"T")/100,"")</f>
        <v>-3.5666110336313186E-3</v>
      </c>
      <c r="Q302" s="7">
        <f>IFERROR(RTD("cqg.rtd",,"StudyData",M302,"PCB","BaseType=Index,Index=1","Close","A",,"all",,,,"T")/100,"")</f>
        <v>-2.6404557131687812E-2</v>
      </c>
    </row>
    <row r="303" spans="1:17" x14ac:dyDescent="0.3">
      <c r="A303" s="8" t="s">
        <v>301</v>
      </c>
      <c r="B303" s="8" t="str">
        <f>RTD("cqg.rtd", ,"ContractData",A303, "LongDescription",, "T")</f>
        <v>Turkish Lira / Japanese Yen</v>
      </c>
      <c r="C303" s="10">
        <f>RTD("cqg.rtd", ,"ContractData",A303, "LastTrade",, "T")</f>
        <v>4.7850000000000001</v>
      </c>
      <c r="D303" s="10">
        <f>RTD("cqg.rtd", ,"ContractData",A303, "NetLastTradeToday",, "T")</f>
        <v>1.4E-2</v>
      </c>
      <c r="E303" s="7">
        <f>IFERROR(RTD("cqg.rtd", ,"ContractData",A303, "PerCentNetLastTrade",, "T")/100,"")</f>
        <v>2.934395304967512E-3</v>
      </c>
      <c r="F303" s="7">
        <f>IFERROR(RTD("cqg.rtd", ,"ContractData",A303, "PerCentNetLastTrade",, "T")/100,"")</f>
        <v>2.934395304967512E-3</v>
      </c>
      <c r="G303" s="10">
        <f>IFERROR(RANK(E303,$E$2:$E$443,0)+COUNTIF($E$2:E303,E303)-1,"")</f>
        <v>28</v>
      </c>
      <c r="H303" s="10" t="s">
        <v>301</v>
      </c>
      <c r="I303" s="10">
        <f>RTD("cqg.rtd", ,"ContractData",A303, "Open",, "T")</f>
        <v>4.7690000000000001</v>
      </c>
      <c r="J303" s="10">
        <f>RTD("cqg.rtd", ,"ContractData",A303, "High",, "T")</f>
        <v>4.8020000000000005</v>
      </c>
      <c r="K303" s="10">
        <f>RTD("cqg.rtd", ,"ContractData",A303, "Low",, "T")</f>
        <v>4.7610000000000001</v>
      </c>
      <c r="L303" s="8">
        <f t="shared" si="9"/>
        <v>302</v>
      </c>
      <c r="M303" s="10" t="str">
        <f t="shared" si="8"/>
        <v>X.US.CQGCNYBRL</v>
      </c>
      <c r="N303" s="7">
        <f>IFERROR(RTD("cqg.rtd", ,"ContractData",M303, "PerCentNetLastTrade",, "T")/100,"")</f>
        <v>-8.1059173196433392E-4</v>
      </c>
      <c r="O303" s="7">
        <f>IFERROR(RTD("cqg.rtd",,"StudyData",M303,"PCB","BaseType=Index,Index=1","Close","W",,"all",,,,"T")/100,"")</f>
        <v>2.5684198510315236E-3</v>
      </c>
      <c r="P303" s="7">
        <f>IFERROR(RTD("cqg.rtd",,"StudyData",M303,"PCB","BaseType=Index,Index=1","Close","M",,"all",,,,"T")/100,"")</f>
        <v>-2.0997923894717808E-2</v>
      </c>
      <c r="Q303" s="7">
        <f>IFERROR(RTD("cqg.rtd",,"StudyData",M303,"PCB","BaseType=Index,Index=1","Close","A",,"all",,,,"T")/100,"")</f>
        <v>2.8018786486605118E-2</v>
      </c>
    </row>
    <row r="304" spans="1:17" x14ac:dyDescent="0.3">
      <c r="A304" s="8" t="s">
        <v>302</v>
      </c>
      <c r="B304" s="8" t="str">
        <f>RTD("cqg.rtd", ,"ContractData",A304, "LongDescription",, "T")</f>
        <v>Turkish Lira / South African Rand</v>
      </c>
      <c r="C304" s="10">
        <f>RTD("cqg.rtd", ,"ContractData",A304, "LastTrade",, "T")</f>
        <v>0.57261000000000006</v>
      </c>
      <c r="D304" s="10">
        <f>RTD("cqg.rtd", ,"ContractData",A304, "NetLastTradeToday",, "T")</f>
        <v>-3.3000000000000005E-4</v>
      </c>
      <c r="E304" s="7">
        <f>IFERROR(RTD("cqg.rtd", ,"ContractData",A304, "PerCentNetLastTrade",, "T")/100,"")</f>
        <v>-5.7597654204628759E-4</v>
      </c>
      <c r="F304" s="7">
        <f>IFERROR(RTD("cqg.rtd", ,"ContractData",A304, "PerCentNetLastTrade",, "T")/100,"")</f>
        <v>-5.7597654204628759E-4</v>
      </c>
      <c r="G304" s="10">
        <f>IFERROR(RANK(E304,$E$2:$E$443,0)+COUNTIF($E$2:E304,E304)-1,"")</f>
        <v>288</v>
      </c>
      <c r="H304" s="10" t="s">
        <v>302</v>
      </c>
      <c r="I304" s="10">
        <f>RTD("cqg.rtd", ,"ContractData",A304, "Open",, "T")</f>
        <v>0.57294</v>
      </c>
      <c r="J304" s="10">
        <f>RTD("cqg.rtd", ,"ContractData",A304, "High",, "T")</f>
        <v>0.57446000000000008</v>
      </c>
      <c r="K304" s="10">
        <f>RTD("cqg.rtd", ,"ContractData",A304, "Low",, "T")</f>
        <v>0.57095000000000007</v>
      </c>
      <c r="L304" s="8">
        <f t="shared" si="9"/>
        <v>303</v>
      </c>
      <c r="M304" s="10" t="str">
        <f t="shared" si="8"/>
        <v>X.US.CQGUSDPEN</v>
      </c>
      <c r="N304" s="7">
        <f>IFERROR(RTD("cqg.rtd", ,"ContractData",M304, "PerCentNetLastTrade",, "T")/100,"")</f>
        <v>-8.1768340906958348E-4</v>
      </c>
      <c r="O304" s="7">
        <f>IFERROR(RTD("cqg.rtd",,"StudyData",M304,"PCB","BaseType=Index,Index=1","Close","W",,"all",,,,"T")/100,"")</f>
        <v>2.2589146452966068E-3</v>
      </c>
      <c r="P304" s="7">
        <f>IFERROR(RTD("cqg.rtd",,"StudyData",M304,"PCB","BaseType=Index,Index=1","Close","M",,"all",,,,"T")/100,"")</f>
        <v>-1.1222242856763855E-2</v>
      </c>
      <c r="Q304" s="7">
        <f>IFERROR(RTD("cqg.rtd",,"StudyData",M304,"PCB","BaseType=Index,Index=1","Close","A",,"all",,,,"T")/100,"")</f>
        <v>3.6624118058921295E-3</v>
      </c>
    </row>
    <row r="305" spans="1:17" x14ac:dyDescent="0.3">
      <c r="A305" s="8" t="s">
        <v>303</v>
      </c>
      <c r="B305" s="8" t="str">
        <f>RTD("cqg.rtd", ,"ContractData",A305, "LongDescription",, "T")</f>
        <v>US Dollar / Afghan Afghani</v>
      </c>
      <c r="C305" s="10">
        <f>RTD("cqg.rtd", ,"ContractData",A305, "LastTrade",, "T")</f>
        <v>72.2042</v>
      </c>
      <c r="D305" s="10">
        <f>RTD("cqg.rtd", ,"ContractData",A305, "NetLastTradeToday",, "T")</f>
        <v>0</v>
      </c>
      <c r="E305" s="7">
        <f>IFERROR(RTD("cqg.rtd", ,"ContractData",A305, "PerCentNetLastTrade",, "T")/100,"")</f>
        <v>0</v>
      </c>
      <c r="F305" s="7">
        <f>IFERROR(RTD("cqg.rtd", ,"ContractData",A305, "PerCentNetLastTrade",, "T")/100,"")</f>
        <v>0</v>
      </c>
      <c r="G305" s="10">
        <f>IFERROR(RANK(E305,$E$2:$E$443,0)+COUNTIF($E$2:E305,E305)-1,"")</f>
        <v>204</v>
      </c>
      <c r="H305" s="10" t="s">
        <v>303</v>
      </c>
      <c r="I305" s="10">
        <f>RTD("cqg.rtd", ,"ContractData",A305, "Open",, "T")</f>
        <v>72.2042</v>
      </c>
      <c r="J305" s="10">
        <f>RTD("cqg.rtd", ,"ContractData",A305, "High",, "T")</f>
        <v>72.2042</v>
      </c>
      <c r="K305" s="10">
        <f>RTD("cqg.rtd", ,"ContractData",A305, "Low",, "T")</f>
        <v>72.2042</v>
      </c>
      <c r="L305" s="8">
        <f t="shared" si="9"/>
        <v>304</v>
      </c>
      <c r="M305" s="10" t="str">
        <f t="shared" si="8"/>
        <v>X.US.CQGCADTRY</v>
      </c>
      <c r="N305" s="7">
        <f>IFERROR(RTD("cqg.rtd", ,"ContractData",M305, "PerCentNetLastTrade",, "T")/100,"")</f>
        <v>-8.3026572739326222E-4</v>
      </c>
      <c r="O305" s="7">
        <f>IFERROR(RTD("cqg.rtd",,"StudyData",M305,"PCB","BaseType=Index,Index=1","Close","W",,"all",,,,"T")/100,"")</f>
        <v>-6.1012554180412488E-4</v>
      </c>
      <c r="P305" s="7">
        <f>IFERROR(RTD("cqg.rtd",,"StudyData",M305,"PCB","BaseType=Index,Index=1","Close","M",,"all",,,,"T")/100,"")</f>
        <v>3.6252079601397482E-3</v>
      </c>
      <c r="Q305" s="7">
        <f>IFERROR(RTD("cqg.rtd",,"StudyData",M305,"PCB","BaseType=Index,Index=1","Close","A",,"all",,,,"T")/100,"")</f>
        <v>6.3516182265787882E-2</v>
      </c>
    </row>
    <row r="306" spans="1:17" x14ac:dyDescent="0.3">
      <c r="A306" s="8" t="s">
        <v>304</v>
      </c>
      <c r="B306" s="8" t="str">
        <f>RTD("cqg.rtd", ,"ContractData",A306, "LongDescription",, "T")</f>
        <v>US Dollar / Albanian Lek</v>
      </c>
      <c r="C306" s="10">
        <f>RTD("cqg.rtd", ,"ContractData",A306, "LastTrade",, "T")</f>
        <v>93.41</v>
      </c>
      <c r="D306" s="10">
        <f>RTD("cqg.rtd", ,"ContractData",A306, "NetLastTradeToday",, "T")</f>
        <v>0.01</v>
      </c>
      <c r="E306" s="7">
        <f>IFERROR(RTD("cqg.rtd", ,"ContractData",A306, "PerCentNetLastTrade",, "T")/100,"")</f>
        <v>1.0706638115631691E-4</v>
      </c>
      <c r="F306" s="7">
        <f>IFERROR(RTD("cqg.rtd", ,"ContractData",A306, "PerCentNetLastTrade",, "T")/100,"")</f>
        <v>1.0706638115631691E-4</v>
      </c>
      <c r="G306" s="10">
        <f>IFERROR(RANK(E306,$E$2:$E$443,0)+COUNTIF($E$2:E306,E306)-1,"")</f>
        <v>189</v>
      </c>
      <c r="H306" s="10" t="s">
        <v>304</v>
      </c>
      <c r="I306" s="10">
        <f>RTD("cqg.rtd", ,"ContractData",A306, "Open",, "T")</f>
        <v>93.4</v>
      </c>
      <c r="J306" s="10">
        <f>RTD("cqg.rtd", ,"ContractData",A306, "High",, "T")</f>
        <v>93.41</v>
      </c>
      <c r="K306" s="10">
        <f>RTD("cqg.rtd", ,"ContractData",A306, "Low",, "T")</f>
        <v>93.31</v>
      </c>
      <c r="L306" s="8">
        <f t="shared" si="9"/>
        <v>305</v>
      </c>
      <c r="M306" s="10" t="str">
        <f t="shared" si="8"/>
        <v>X.US.CQGEURUYU</v>
      </c>
      <c r="N306" s="7">
        <f>IFERROR(RTD("cqg.rtd", ,"ContractData",M306, "PerCentNetLastTrade",, "T")/100,"")</f>
        <v>-8.5199610516066213E-4</v>
      </c>
      <c r="O306" s="7">
        <f>IFERROR(RTD("cqg.rtd",,"StudyData",M306,"PCB","BaseType=Index,Index=1","Close","W",,"all",,,,"T")/100,"")</f>
        <v>-2.9393188553661328E-3</v>
      </c>
      <c r="P306" s="7">
        <f>IFERROR(RTD("cqg.rtd",,"StudyData",M306,"PCB","BaseType=Index,Index=1","Close","M",,"all",,,,"T")/100,"")</f>
        <v>1.9528866105211348E-3</v>
      </c>
      <c r="Q306" s="7">
        <f>IFERROR(RTD("cqg.rtd",,"StudyData",M306,"PCB","BaseType=Index,Index=1","Close","A",,"all",,,,"T")/100,"")</f>
        <v>-4.8915562146630759E-2</v>
      </c>
    </row>
    <row r="307" spans="1:17" x14ac:dyDescent="0.3">
      <c r="A307" s="8" t="s">
        <v>305</v>
      </c>
      <c r="B307" s="8" t="str">
        <f>RTD("cqg.rtd", ,"ContractData",A307, "LongDescription",, "T")</f>
        <v>US Dollar / Algerian Dinar</v>
      </c>
      <c r="C307" s="10">
        <f>RTD("cqg.rtd", ,"ContractData",A307, "LastTrade",, "T")</f>
        <v>134.81399999999999</v>
      </c>
      <c r="D307" s="10">
        <f>RTD("cqg.rtd", ,"ContractData",A307, "NetLastTradeToday",, "T")</f>
        <v>-0.14400000000000002</v>
      </c>
      <c r="E307" s="7">
        <f>IFERROR(RTD("cqg.rtd", ,"ContractData",A307, "PerCentNetLastTrade",, "T")/100,"")</f>
        <v>-1.0669986217934468E-3</v>
      </c>
      <c r="F307" s="7">
        <f>IFERROR(RTD("cqg.rtd", ,"ContractData",A307, "PerCentNetLastTrade",, "T")/100,"")</f>
        <v>-1.0669986217934468E-3</v>
      </c>
      <c r="G307" s="10">
        <f>IFERROR(RANK(E307,$E$2:$E$443,0)+COUNTIF($E$2:E307,E307)-1,"")</f>
        <v>317</v>
      </c>
      <c r="H307" s="10" t="s">
        <v>305</v>
      </c>
      <c r="I307" s="10">
        <f>RTD("cqg.rtd", ,"ContractData",A307, "Open",, "T")</f>
        <v>134.96199999999999</v>
      </c>
      <c r="J307" s="10">
        <f>RTD("cqg.rtd", ,"ContractData",A307, "High",, "T")</f>
        <v>135.32400000000001</v>
      </c>
      <c r="K307" s="10">
        <f>RTD("cqg.rtd", ,"ContractData",A307, "Low",, "T")</f>
        <v>134.245</v>
      </c>
      <c r="L307" s="8">
        <f t="shared" si="9"/>
        <v>306</v>
      </c>
      <c r="M307" s="10" t="str">
        <f t="shared" si="8"/>
        <v>X.US.CQGEURUAH</v>
      </c>
      <c r="N307" s="7">
        <f>IFERROR(RTD("cqg.rtd", ,"ContractData",M307, "PerCentNetLastTrade",, "T")/100,"")</f>
        <v>-8.5483132346206693E-4</v>
      </c>
      <c r="O307" s="7">
        <f>IFERROR(RTD("cqg.rtd",,"StudyData",M307,"PCB","BaseType=Index,Index=1","Close","W",,"all",,,,"T")/100,"")</f>
        <v>-3.3778956319264514E-3</v>
      </c>
      <c r="P307" s="7">
        <f>IFERROR(RTD("cqg.rtd",,"StudyData",M307,"PCB","BaseType=Index,Index=1","Close","M",,"all",,,,"T")/100,"")</f>
        <v>8.4216865485909731E-4</v>
      </c>
      <c r="Q307" s="7">
        <f>IFERROR(RTD("cqg.rtd",,"StudyData",M307,"PCB","BaseType=Index,Index=1","Close","A",,"all",,,,"T")/100,"")</f>
        <v>1.1370011505510386E-2</v>
      </c>
    </row>
    <row r="308" spans="1:17" x14ac:dyDescent="0.3">
      <c r="A308" s="8" t="s">
        <v>306</v>
      </c>
      <c r="B308" s="8" t="str">
        <f>RTD("cqg.rtd", ,"ContractData",A308, "LongDescription",, "T")</f>
        <v>US Dollar / Angolan Kwanza</v>
      </c>
      <c r="C308" s="10">
        <f>RTD("cqg.rtd", ,"ContractData",A308, "LastTrade",, "T")</f>
        <v>834.06000000000006</v>
      </c>
      <c r="D308" s="10" t="str">
        <f>RTD("cqg.rtd", ,"ContractData",A308, "NetLastTradeToday",, "T")</f>
        <v/>
      </c>
      <c r="E308" s="7" t="str">
        <f>IFERROR(RTD("cqg.rtd", ,"ContractData",A308, "PerCentNetLastTrade",, "T")/100,"")</f>
        <v/>
      </c>
      <c r="F308" s="7" t="str">
        <f>IFERROR(RTD("cqg.rtd", ,"ContractData",A308, "PerCentNetLastTrade",, "T")/100,"")</f>
        <v/>
      </c>
      <c r="G308" s="10" t="str">
        <f>IFERROR(RANK(E308,$E$2:$E$443,0)+COUNTIF($E$2:E308,E308)-1,"")</f>
        <v/>
      </c>
      <c r="H308" s="10" t="s">
        <v>306</v>
      </c>
      <c r="I308" s="10" t="str">
        <f>RTD("cqg.rtd", ,"ContractData",A308, "Open",, "T")</f>
        <v/>
      </c>
      <c r="J308" s="10" t="str">
        <f>RTD("cqg.rtd", ,"ContractData",A308, "High",, "T")</f>
        <v/>
      </c>
      <c r="K308" s="10" t="str">
        <f>RTD("cqg.rtd", ,"ContractData",A308, "Low",, "T")</f>
        <v/>
      </c>
      <c r="L308" s="8">
        <f t="shared" si="9"/>
        <v>307</v>
      </c>
      <c r="M308" s="10" t="str">
        <f t="shared" si="8"/>
        <v>X.US.CQGTHBKRW</v>
      </c>
      <c r="N308" s="7">
        <f>IFERROR(RTD("cqg.rtd", ,"ContractData",M308, "PerCentNetLastTrade",, "T")/100,"")</f>
        <v>-8.7796550462693245E-4</v>
      </c>
      <c r="O308" s="7">
        <f>IFERROR(RTD("cqg.rtd",,"StudyData",M308,"PCB","BaseType=Index,Index=1","Close","W",,"all",,,,"T")/100,"")</f>
        <v>-1.4948695103491644E-3</v>
      </c>
      <c r="P308" s="7">
        <f>IFERROR(RTD("cqg.rtd",,"StudyData",M308,"PCB","BaseType=Index,Index=1","Close","M",,"all",,,,"T")/100,"")</f>
        <v>-1.0296687397831716E-2</v>
      </c>
      <c r="Q308" s="7">
        <f>IFERROR(RTD("cqg.rtd",,"StudyData",M308,"PCB","BaseType=Index,Index=1","Close","A",,"all",,,,"T")/100,"")</f>
        <v>-2.1701292154209493E-2</v>
      </c>
    </row>
    <row r="309" spans="1:17" x14ac:dyDescent="0.3">
      <c r="A309" s="8" t="s">
        <v>307</v>
      </c>
      <c r="B309" s="8" t="str">
        <f>RTD("cqg.rtd", ,"ContractData",A309, "LongDescription",, "T")</f>
        <v>US Dollar / Argentine Peso</v>
      </c>
      <c r="C309" s="10">
        <f>RTD("cqg.rtd", ,"ContractData",A309, "LastTrade",, "T")</f>
        <v>880.255</v>
      </c>
      <c r="D309" s="10">
        <f>RTD("cqg.rtd", ,"ContractData",A309, "NetLastTradeToday",, "T")</f>
        <v>6.0000000000000001E-3</v>
      </c>
      <c r="E309" s="7">
        <f>IFERROR(RTD("cqg.rtd", ,"ContractData",A309, "PerCentNetLastTrade",, "T")/100,"")</f>
        <v>6.8162531283761755E-6</v>
      </c>
      <c r="F309" s="7">
        <f>IFERROR(RTD("cqg.rtd", ,"ContractData",A309, "PerCentNetLastTrade",, "T")/100,"")</f>
        <v>6.8162531283761755E-6</v>
      </c>
      <c r="G309" s="10">
        <f>IFERROR(RANK(E309,$E$2:$E$443,0)+COUNTIF($E$2:E309,E309)-1,"")</f>
        <v>196</v>
      </c>
      <c r="H309" s="10" t="s">
        <v>307</v>
      </c>
      <c r="I309" s="10">
        <f>RTD("cqg.rtd", ,"ContractData",A309, "Open",, "T")</f>
        <v>880.24900000000002</v>
      </c>
      <c r="J309" s="10">
        <f>RTD("cqg.rtd", ,"ContractData",A309, "High",, "T")</f>
        <v>880.28700000000003</v>
      </c>
      <c r="K309" s="10">
        <f>RTD("cqg.rtd", ,"ContractData",A309, "Low",, "T")</f>
        <v>880.00200000000007</v>
      </c>
      <c r="L309" s="8">
        <f t="shared" si="9"/>
        <v>308</v>
      </c>
      <c r="M309" s="10" t="str">
        <f t="shared" si="8"/>
        <v>X.US.CQGNZDBRL</v>
      </c>
      <c r="N309" s="7">
        <f>IFERROR(RTD("cqg.rtd", ,"ContractData",M309, "PerCentNetLastTrade",, "T")/100,"")</f>
        <v>-8.8507178915623154E-4</v>
      </c>
      <c r="O309" s="7">
        <f>IFERROR(RTD("cqg.rtd",,"StudyData",M309,"PCB","BaseType=Index,Index=1","Close","W",,"all",,,,"T")/100,"")</f>
        <v>-2.2961359312461489E-4</v>
      </c>
      <c r="P309" s="7">
        <f>IFERROR(RTD("cqg.rtd",,"StudyData",M309,"PCB","BaseType=Index,Index=1","Close","M",,"all",,,,"T")/100,"")</f>
        <v>-3.3028122956180496E-3</v>
      </c>
      <c r="Q309" s="7">
        <f>IFERROR(RTD("cqg.rtd",,"StudyData",M309,"PCB","BaseType=Index,Index=1","Close","A",,"all",,,,"T")/100,"")</f>
        <v>-5.8386065627242566E-3</v>
      </c>
    </row>
    <row r="310" spans="1:17" x14ac:dyDescent="0.3">
      <c r="A310" s="8" t="s">
        <v>308</v>
      </c>
      <c r="B310" s="8" t="str">
        <f>RTD("cqg.rtd", ,"ContractData",A310, "LongDescription",, "T")</f>
        <v>US Dollar / Armenian Dram</v>
      </c>
      <c r="C310" s="10">
        <f>RTD("cqg.rtd", ,"ContractData",A310, "LastTrade",, "T")</f>
        <v>387.92</v>
      </c>
      <c r="D310" s="10">
        <f>RTD("cqg.rtd", ,"ContractData",A310, "NetLastTradeToday",, "T")</f>
        <v>0</v>
      </c>
      <c r="E310" s="7">
        <f>IFERROR(RTD("cqg.rtd", ,"ContractData",A310, "PerCentNetLastTrade",, "T")/100,"")</f>
        <v>0</v>
      </c>
      <c r="F310" s="7">
        <f>IFERROR(RTD("cqg.rtd", ,"ContractData",A310, "PerCentNetLastTrade",, "T")/100,"")</f>
        <v>0</v>
      </c>
      <c r="G310" s="10">
        <f>IFERROR(RANK(E310,$E$2:$E$443,0)+COUNTIF($E$2:E310,E310)-1,"")</f>
        <v>205</v>
      </c>
      <c r="H310" s="10" t="s">
        <v>308</v>
      </c>
      <c r="I310" s="10">
        <f>RTD("cqg.rtd", ,"ContractData",A310, "Open",, "T")</f>
        <v>387.92</v>
      </c>
      <c r="J310" s="10">
        <f>RTD("cqg.rtd", ,"ContractData",A310, "High",, "T")</f>
        <v>387.92</v>
      </c>
      <c r="K310" s="10">
        <f>RTD("cqg.rtd", ,"ContractData",A310, "Low",, "T")</f>
        <v>387.92</v>
      </c>
      <c r="L310" s="8">
        <f t="shared" si="9"/>
        <v>309</v>
      </c>
      <c r="M310" s="10" t="str">
        <f t="shared" si="8"/>
        <v>X.US.CQGGBPHKD</v>
      </c>
      <c r="N310" s="7">
        <f>IFERROR(RTD("cqg.rtd", ,"ContractData",M310, "PerCentNetLastTrade",, "T")/100,"")</f>
        <v>-8.8990346481979457E-4</v>
      </c>
      <c r="O310" s="7">
        <f>IFERROR(RTD("cqg.rtd",,"StudyData",M310,"PCB","BaseType=Index,Index=1","Close","W",,"all",,,,"T")/100,"")</f>
        <v>1.0926519918710497E-3</v>
      </c>
      <c r="P310" s="7">
        <f>IFERROR(RTD("cqg.rtd",,"StudyData",M310,"PCB","BaseType=Index,Index=1","Close","M",,"all",,,,"T")/100,"")</f>
        <v>4.0468638084518761E-3</v>
      </c>
      <c r="Q310" s="7">
        <f>IFERROR(RTD("cqg.rtd",,"StudyData",M310,"PCB","BaseType=Index,Index=1","Close","A",,"all",,,,"T")/100,"")</f>
        <v>-1.3566222669012301E-2</v>
      </c>
    </row>
    <row r="311" spans="1:17" x14ac:dyDescent="0.3">
      <c r="A311" s="8" t="s">
        <v>309</v>
      </c>
      <c r="B311" s="8" t="str">
        <f>RTD("cqg.rtd", ,"ContractData",A311, "LongDescription",, "T")</f>
        <v>US Dollar / ARussian Rublean florin</v>
      </c>
      <c r="C311" s="10">
        <f>RTD("cqg.rtd", ,"ContractData",A311, "LastTrade",, "T")</f>
        <v>1.81</v>
      </c>
      <c r="D311" s="10">
        <f>RTD("cqg.rtd", ,"ContractData",A311, "NetLastTradeToday",, "T")</f>
        <v>0.01</v>
      </c>
      <c r="E311" s="7">
        <f>IFERROR(RTD("cqg.rtd", ,"ContractData",A311, "PerCentNetLastTrade",, "T")/100,"")</f>
        <v>5.5555555555555558E-3</v>
      </c>
      <c r="F311" s="7">
        <f>IFERROR(RTD("cqg.rtd", ,"ContractData",A311, "PerCentNetLastTrade",, "T")/100,"")</f>
        <v>5.5555555555555558E-3</v>
      </c>
      <c r="G311" s="10">
        <f>IFERROR(RANK(E311,$E$2:$E$443,0)+COUNTIF($E$2:E311,E311)-1,"")</f>
        <v>5</v>
      </c>
      <c r="H311" s="10" t="s">
        <v>309</v>
      </c>
      <c r="I311" s="10">
        <f>RTD("cqg.rtd", ,"ContractData",A311, "Open",, "T")</f>
        <v>1.8</v>
      </c>
      <c r="J311" s="10">
        <f>RTD("cqg.rtd", ,"ContractData",A311, "High",, "T")</f>
        <v>1.81</v>
      </c>
      <c r="K311" s="10">
        <f>RTD("cqg.rtd", ,"ContractData",A311, "Low",, "T")</f>
        <v>1.8</v>
      </c>
      <c r="L311" s="8">
        <f t="shared" si="9"/>
        <v>310</v>
      </c>
      <c r="M311" s="10" t="str">
        <f t="shared" si="8"/>
        <v>X.US.CQGCADEUR</v>
      </c>
      <c r="N311" s="7">
        <f>IFERROR(RTD("cqg.rtd", ,"ContractData",M311, "PerCentNetLastTrade",, "T")/100,"")</f>
        <v>-1.0153031194820483E-3</v>
      </c>
      <c r="O311" s="7">
        <f>IFERROR(RTD("cqg.rtd",,"StudyData",M311,"PCB","BaseType=Index,Index=1","Close","W",,"all",,,,"T")/100,"")</f>
        <v>-1.0006033049338777E-3</v>
      </c>
      <c r="P311" s="7">
        <f>IFERROR(RTD("cqg.rtd",,"StudyData",M311,"PCB","BaseType=Index,Index=1","Close","M",,"all",,,,"T")/100,"")</f>
        <v>-2.3071949212321759E-3</v>
      </c>
      <c r="Q311" s="7">
        <f>IFERROR(RTD("cqg.rtd",,"StudyData",M311,"PCB","BaseType=Index,Index=1","Close","A",,"all",,,,"T")/100,"")</f>
        <v>-6.7299673742886694E-3</v>
      </c>
    </row>
    <row r="312" spans="1:17" x14ac:dyDescent="0.3">
      <c r="A312" s="8" t="s">
        <v>310</v>
      </c>
      <c r="B312" s="8" t="str">
        <f>RTD("cqg.rtd", ,"ContractData",A312, "LongDescription",, "T")</f>
        <v>US Dollar / Azerbaijani Manat</v>
      </c>
      <c r="C312" s="10">
        <f>RTD("cqg.rtd", ,"ContractData",A312, "LastTrade",, "T")</f>
        <v>1.7000000000000002</v>
      </c>
      <c r="D312" s="10">
        <f>RTD("cqg.rtd", ,"ContractData",A312, "NetLastTradeToday",, "T")</f>
        <v>0</v>
      </c>
      <c r="E312" s="7">
        <f>IFERROR(RTD("cqg.rtd", ,"ContractData",A312, "PerCentNetLastTrade",, "T")/100,"")</f>
        <v>0</v>
      </c>
      <c r="F312" s="7">
        <f>IFERROR(RTD("cqg.rtd", ,"ContractData",A312, "PerCentNetLastTrade",, "T")/100,"")</f>
        <v>0</v>
      </c>
      <c r="G312" s="10">
        <f>IFERROR(RANK(E312,$E$2:$E$443,0)+COUNTIF($E$2:E312,E312)-1,"")</f>
        <v>206</v>
      </c>
      <c r="H312" s="10" t="s">
        <v>310</v>
      </c>
      <c r="I312" s="10">
        <f>RTD("cqg.rtd", ,"ContractData",A312, "Open",, "T")</f>
        <v>1.7000000000000002</v>
      </c>
      <c r="J312" s="10">
        <f>RTD("cqg.rtd", ,"ContractData",A312, "High",, "T")</f>
        <v>1.7000000000000002</v>
      </c>
      <c r="K312" s="10">
        <f>RTD("cqg.rtd", ,"ContractData",A312, "Low",, "T")</f>
        <v>1.7000000000000002</v>
      </c>
      <c r="L312" s="8">
        <f t="shared" si="9"/>
        <v>311</v>
      </c>
      <c r="M312" s="10" t="str">
        <f t="shared" si="8"/>
        <v>X.US.CQGZARMXN</v>
      </c>
      <c r="N312" s="7">
        <f>IFERROR(RTD("cqg.rtd", ,"ContractData",M312, "PerCentNetLastTrade",, "T")/100,"")</f>
        <v>-1.018006677248098E-3</v>
      </c>
      <c r="O312" s="7">
        <f>IFERROR(RTD("cqg.rtd",,"StudyData",M312,"PCB","BaseType=Index,Index=1","Close","W",,"all",,,,"T")/100,"")</f>
        <v>-4.4181657521245353E-3</v>
      </c>
      <c r="P312" s="7">
        <f>IFERROR(RTD("cqg.rtd",,"StudyData",M312,"PCB","BaseType=Index,Index=1","Close","M",,"all",,,,"T")/100,"")</f>
        <v>5.0429749166814577E-4</v>
      </c>
      <c r="Q312" s="7">
        <f>IFERROR(RTD("cqg.rtd",,"StudyData",M312,"PCB","BaseType=Index,Index=1","Close","A",,"all",,,,"T")/100,"")</f>
        <v>-1.6000690056713996E-2</v>
      </c>
    </row>
    <row r="313" spans="1:17" x14ac:dyDescent="0.3">
      <c r="A313" s="8" t="s">
        <v>311</v>
      </c>
      <c r="B313" s="8" t="str">
        <f>RTD("cqg.rtd", ,"ContractData",A313, "LongDescription",, "T")</f>
        <v>US Dollar / Bahamian dollar</v>
      </c>
      <c r="C313" s="10">
        <f>RTD("cqg.rtd", ,"ContractData",A313, "LastTrade",, "T")</f>
        <v>0.99862000000000006</v>
      </c>
      <c r="D313" s="10">
        <f>RTD("cqg.rtd", ,"ContractData",A313, "NetLastTradeToday",, "T")</f>
        <v>-3.8800000000000002E-3</v>
      </c>
      <c r="E313" s="7">
        <f>IFERROR(RTD("cqg.rtd", ,"ContractData",A313, "PerCentNetLastTrade",, "T")/100,"")</f>
        <v>-3.8703241895261848E-3</v>
      </c>
      <c r="F313" s="7">
        <f>IFERROR(RTD("cqg.rtd", ,"ContractData",A313, "PerCentNetLastTrade",, "T")/100,"")</f>
        <v>-3.8703241895261848E-3</v>
      </c>
      <c r="G313" s="10">
        <f>IFERROR(RANK(E313,$E$2:$E$443,0)+COUNTIF($E$2:E313,E313)-1,"")</f>
        <v>413</v>
      </c>
      <c r="H313" s="10" t="s">
        <v>311</v>
      </c>
      <c r="I313" s="10">
        <f>RTD("cqg.rtd", ,"ContractData",A313, "Open",, "T")</f>
        <v>1.0025000000000002</v>
      </c>
      <c r="J313" s="10">
        <f>RTD("cqg.rtd", ,"ContractData",A313, "High",, "T")</f>
        <v>1.0025000000000002</v>
      </c>
      <c r="K313" s="10">
        <f>RTD("cqg.rtd", ,"ContractData",A313, "Low",, "T")</f>
        <v>0.9982700000000001</v>
      </c>
      <c r="L313" s="8">
        <f t="shared" si="9"/>
        <v>312</v>
      </c>
      <c r="M313" s="10" t="str">
        <f t="shared" si="8"/>
        <v>X.US.CQGJPYAUD</v>
      </c>
      <c r="N313" s="7">
        <f>IFERROR(RTD("cqg.rtd", ,"ContractData",M313, "PerCentNetLastTrade",, "T")/100,"")</f>
        <v>-1.0204081632653062E-3</v>
      </c>
      <c r="O313" s="7">
        <f>IFERROR(RTD("cqg.rtd",,"StudyData",M313,"PCB","BaseType=Index,Index=1","Close","W",,"all",,,,"T")/100,"")</f>
        <v>-1.0111223458038537E-2</v>
      </c>
      <c r="P313" s="7">
        <f>IFERROR(RTD("cqg.rtd",,"StudyData",M313,"PCB","BaseType=Index,Index=1","Close","M",,"all",,,,"T")/100,"")</f>
        <v>1.0224948875255206E-3</v>
      </c>
      <c r="Q313" s="7">
        <f>IFERROR(RTD("cqg.rtd",,"StudyData",M313,"PCB","BaseType=Index,Index=1","Close","A",,"all",,,,"T")/100,"")</f>
        <v>-5.9558117195004867E-2</v>
      </c>
    </row>
    <row r="314" spans="1:17" x14ac:dyDescent="0.3">
      <c r="A314" s="8" t="s">
        <v>312</v>
      </c>
      <c r="B314" s="8" t="str">
        <f>RTD("cqg.rtd", ,"ContractData",A314, "LongDescription",, "T")</f>
        <v>US Dollar / Bahrainian Dinar</v>
      </c>
      <c r="C314" s="10">
        <f>RTD("cqg.rtd", ,"ContractData",A314, "LastTrade",, "T")</f>
        <v>0.37705000000000005</v>
      </c>
      <c r="D314" s="10">
        <f>RTD("cqg.rtd", ,"ContractData",A314, "NetLastTradeToday",, "T")</f>
        <v>8.0000000000000007E-5</v>
      </c>
      <c r="E314" s="7">
        <f>IFERROR(RTD("cqg.rtd", ,"ContractData",A314, "PerCentNetLastTrade",, "T")/100,"")</f>
        <v>2.1221847892405232E-4</v>
      </c>
      <c r="F314" s="7">
        <f>IFERROR(RTD("cqg.rtd", ,"ContractData",A314, "PerCentNetLastTrade",, "T")/100,"")</f>
        <v>2.1221847892405232E-4</v>
      </c>
      <c r="G314" s="10">
        <f>IFERROR(RANK(E314,$E$2:$E$443,0)+COUNTIF($E$2:E314,E314)-1,"")</f>
        <v>180</v>
      </c>
      <c r="H314" s="10" t="s">
        <v>312</v>
      </c>
      <c r="I314" s="10">
        <f>RTD("cqg.rtd", ,"ContractData",A314, "Open",, "T")</f>
        <v>0.37697000000000003</v>
      </c>
      <c r="J314" s="10">
        <f>RTD("cqg.rtd", ,"ContractData",A314, "High",, "T")</f>
        <v>0.37710000000000005</v>
      </c>
      <c r="K314" s="10">
        <f>RTD("cqg.rtd", ,"ContractData",A314, "Low",, "T")</f>
        <v>0.37695000000000001</v>
      </c>
      <c r="L314" s="8">
        <f t="shared" si="9"/>
        <v>313</v>
      </c>
      <c r="M314" s="10" t="str">
        <f t="shared" si="8"/>
        <v>X.US.CQGMYRPKR</v>
      </c>
      <c r="N314" s="7">
        <f>IFERROR(RTD("cqg.rtd", ,"ContractData",M314, "PerCentNetLastTrade",, "T")/100,"")</f>
        <v>-1.021085413794864E-3</v>
      </c>
      <c r="O314" s="7">
        <f>IFERROR(RTD("cqg.rtd",,"StudyData",M314,"PCB","BaseType=Index,Index=1","Close","W",,"all",,,,"T")/100,"")</f>
        <v>5.1109066748443105E-5</v>
      </c>
      <c r="P314" s="7">
        <f>IFERROR(RTD("cqg.rtd",,"StudyData",M314,"PCB","BaseType=Index,Index=1","Close","M",,"all",,,,"T")/100,"")</f>
        <v>6.5329218106995922E-3</v>
      </c>
      <c r="Q314" s="7">
        <f>IFERROR(RTD("cqg.rtd",,"StudyData",M314,"PCB","BaseType=Index,Index=1","Close","A",,"all",,,,"T")/100,"")</f>
        <v>-4.4315647233121168E-2</v>
      </c>
    </row>
    <row r="315" spans="1:17" x14ac:dyDescent="0.3">
      <c r="A315" s="8" t="s">
        <v>313</v>
      </c>
      <c r="B315" s="8" t="str">
        <f>RTD("cqg.rtd", ,"ContractData",A315, "LongDescription",, "T")</f>
        <v>US Dollar / Bangladesh Taka</v>
      </c>
      <c r="C315" s="10">
        <f>RTD("cqg.rtd", ,"ContractData",A315, "LastTrade",, "T")</f>
        <v>110.105</v>
      </c>
      <c r="D315" s="10">
        <f>RTD("cqg.rtd", ,"ContractData",A315, "NetLastTradeToday",, "T")</f>
        <v>0.01</v>
      </c>
      <c r="E315" s="7">
        <f>IFERROR(RTD("cqg.rtd", ,"ContractData",A315, "PerCentNetLastTrade",, "T")/100,"")</f>
        <v>9.0830646260048144E-5</v>
      </c>
      <c r="F315" s="7">
        <f>IFERROR(RTD("cqg.rtd", ,"ContractData",A315, "PerCentNetLastTrade",, "T")/100,"")</f>
        <v>9.0830646260048144E-5</v>
      </c>
      <c r="G315" s="10">
        <f>IFERROR(RANK(E315,$E$2:$E$443,0)+COUNTIF($E$2:E315,E315)-1,"")</f>
        <v>191</v>
      </c>
      <c r="H315" s="10" t="s">
        <v>313</v>
      </c>
      <c r="I315" s="10">
        <f>RTD("cqg.rtd", ,"ContractData",A315, "Open",, "T")</f>
        <v>110.095</v>
      </c>
      <c r="J315" s="10">
        <f>RTD("cqg.rtd", ,"ContractData",A315, "High",, "T")</f>
        <v>110.105</v>
      </c>
      <c r="K315" s="10">
        <f>RTD("cqg.rtd", ,"ContractData",A315, "Low",, "T")</f>
        <v>109.44</v>
      </c>
      <c r="L315" s="8">
        <f t="shared" si="9"/>
        <v>314</v>
      </c>
      <c r="M315" s="10" t="str">
        <f t="shared" si="8"/>
        <v>X.US.CQGAUDSGD</v>
      </c>
      <c r="N315" s="7">
        <f>IFERROR(RTD("cqg.rtd", ,"ContractData",M315, "PerCentNetLastTrade",, "T")/100,"")</f>
        <v>-1.0277492291880781E-3</v>
      </c>
      <c r="O315" s="7">
        <f>IFERROR(RTD("cqg.rtd",,"StudyData",M315,"PCB","BaseType=Index,Index=1","Close","W",,"all",,,,"T")/100,"")</f>
        <v>2.477495151508283E-3</v>
      </c>
      <c r="P315" s="7">
        <f>IFERROR(RTD("cqg.rtd",,"StudyData",M315,"PCB","BaseType=Index,Index=1","Close","M",,"all",,,,"T")/100,"")</f>
        <v>1.1789730940689263E-2</v>
      </c>
      <c r="Q315" s="7">
        <f>IFERROR(RTD("cqg.rtd",,"StudyData",M315,"PCB","BaseType=Index,Index=1","Close","A",,"all",,,,"T")/100,"")</f>
        <v>-5.1398438021494639E-3</v>
      </c>
    </row>
    <row r="316" spans="1:17" x14ac:dyDescent="0.3">
      <c r="A316" s="8" t="s">
        <v>314</v>
      </c>
      <c r="B316" s="8" t="str">
        <f>RTD("cqg.rtd", ,"ContractData",A316, "LongDescription",, "T")</f>
        <v>US Dollar / Barbadian dollar</v>
      </c>
      <c r="C316" s="10">
        <f>RTD("cqg.rtd", ,"ContractData",A316, "LastTrade",, "T")</f>
        <v>832</v>
      </c>
      <c r="D316" s="10" t="str">
        <f>RTD("cqg.rtd", ,"ContractData",A316, "NetLastTradeToday",, "T")</f>
        <v/>
      </c>
      <c r="E316" s="7" t="str">
        <f>IFERROR(RTD("cqg.rtd", ,"ContractData",A316, "PerCentNetLastTrade",, "T")/100,"")</f>
        <v/>
      </c>
      <c r="F316" s="7" t="str">
        <f>IFERROR(RTD("cqg.rtd", ,"ContractData",A316, "PerCentNetLastTrade",, "T")/100,"")</f>
        <v/>
      </c>
      <c r="G316" s="10" t="str">
        <f>IFERROR(RANK(E316,$E$2:$E$443,0)+COUNTIF($E$2:E316,E316)-1,"")</f>
        <v/>
      </c>
      <c r="H316" s="10" t="s">
        <v>314</v>
      </c>
      <c r="I316" s="10" t="str">
        <f>RTD("cqg.rtd", ,"ContractData",A316, "Open",, "T")</f>
        <v/>
      </c>
      <c r="J316" s="10" t="str">
        <f>RTD("cqg.rtd", ,"ContractData",A316, "High",, "T")</f>
        <v/>
      </c>
      <c r="K316" s="10" t="str">
        <f>RTD("cqg.rtd", ,"ContractData",A316, "Low",, "T")</f>
        <v/>
      </c>
      <c r="L316" s="8">
        <f t="shared" si="9"/>
        <v>315</v>
      </c>
      <c r="M316" s="10" t="str">
        <f t="shared" si="8"/>
        <v>X.US.CQGSGDPHP</v>
      </c>
      <c r="N316" s="7">
        <f>IFERROR(RTD("cqg.rtd", ,"ContractData",M316, "PerCentNetLastTrade",, "T")/100,"")</f>
        <v>-1.0390101067346746E-3</v>
      </c>
      <c r="O316" s="7">
        <f>IFERROR(RTD("cqg.rtd",,"StudyData",M316,"PCB","BaseType=Index,Index=1","Close","W",,"all",,,,"T")/100,"")</f>
        <v>4.9665350140720374E-4</v>
      </c>
      <c r="P316" s="7">
        <f>IFERROR(RTD("cqg.rtd",,"StudyData",M316,"PCB","BaseType=Index,Index=1","Close","M",,"all",,,,"T")/100,"")</f>
        <v>-7.3225463564423777E-4</v>
      </c>
      <c r="Q316" s="7">
        <f>IFERROR(RTD("cqg.rtd",,"StudyData",M316,"PCB","BaseType=Index,Index=1","Close","A",,"all",,,,"T")/100,"")</f>
        <v>7.6699537897194688E-3</v>
      </c>
    </row>
    <row r="317" spans="1:17" x14ac:dyDescent="0.3">
      <c r="A317" s="8" t="s">
        <v>315</v>
      </c>
      <c r="B317" s="8" t="str">
        <f>RTD("cqg.rtd", ,"ContractData",A317, "LongDescription",, "T")</f>
        <v>US Dollar / Belize Dollar</v>
      </c>
      <c r="C317" s="10">
        <f>RTD("cqg.rtd", ,"ContractData",A317, "LastTrade",, "T")</f>
        <v>2.0153000000000003</v>
      </c>
      <c r="D317" s="10">
        <f>RTD("cqg.rtd", ,"ContractData",A317, "NetLastTradeToday",, "T")</f>
        <v>0</v>
      </c>
      <c r="E317" s="7">
        <f>IFERROR(RTD("cqg.rtd", ,"ContractData",A317, "PerCentNetLastTrade",, "T")/100,"")</f>
        <v>0</v>
      </c>
      <c r="F317" s="7">
        <f>IFERROR(RTD("cqg.rtd", ,"ContractData",A317, "PerCentNetLastTrade",, "T")/100,"")</f>
        <v>0</v>
      </c>
      <c r="G317" s="10">
        <f>IFERROR(RANK(E317,$E$2:$E$443,0)+COUNTIF($E$2:E317,E317)-1,"")</f>
        <v>207</v>
      </c>
      <c r="H317" s="10" t="s">
        <v>315</v>
      </c>
      <c r="I317" s="10">
        <f>RTD("cqg.rtd", ,"ContractData",A317, "Open",, "T")</f>
        <v>2.0153000000000003</v>
      </c>
      <c r="J317" s="10">
        <f>RTD("cqg.rtd", ,"ContractData",A317, "High",, "T")</f>
        <v>2.0153000000000003</v>
      </c>
      <c r="K317" s="10">
        <f>RTD("cqg.rtd", ,"ContractData",A317, "Low",, "T")</f>
        <v>2.0153000000000003</v>
      </c>
      <c r="L317" s="8">
        <f t="shared" si="9"/>
        <v>316</v>
      </c>
      <c r="M317" s="10" t="str">
        <f t="shared" si="8"/>
        <v>X.US.CQGCHFMYR</v>
      </c>
      <c r="N317" s="7">
        <f>IFERROR(RTD("cqg.rtd", ,"ContractData",M317, "PerCentNetLastTrade",, "T")/100,"")</f>
        <v>-1.0572623215033389E-3</v>
      </c>
      <c r="O317" s="7">
        <f>IFERROR(RTD("cqg.rtd",,"StudyData",M317,"PCB","BaseType=Index,Index=1","Close","W",,"all",,,,"T")/100,"")</f>
        <v>-2.5218730969021512E-3</v>
      </c>
      <c r="P317" s="7">
        <f>IFERROR(RTD("cqg.rtd",,"StudyData",M317,"PCB","BaseType=Index,Index=1","Close","M",,"all",,,,"T")/100,"")</f>
        <v>7.5688767786860432E-3</v>
      </c>
      <c r="Q317" s="7">
        <f>IFERROR(RTD("cqg.rtd",,"StudyData",M317,"PCB","BaseType=Index,Index=1","Close","A",,"all",,,,"T")/100,"")</f>
        <v>-4.2154682662042184E-2</v>
      </c>
    </row>
    <row r="318" spans="1:17" x14ac:dyDescent="0.3">
      <c r="A318" s="8" t="s">
        <v>316</v>
      </c>
      <c r="B318" s="8" t="str">
        <f>RTD("cqg.rtd", ,"ContractData",A318, "LongDescription",, "T")</f>
        <v>US Dollar / Bermudian dollar</v>
      </c>
      <c r="C318" s="10">
        <f>RTD("cqg.rtd", ,"ContractData",A318, "LastTrade",, "T")</f>
        <v>1</v>
      </c>
      <c r="D318" s="10" t="str">
        <f>RTD("cqg.rtd", ,"ContractData",A318, "NetLastTradeToday",, "T")</f>
        <v/>
      </c>
      <c r="E318" s="7" t="str">
        <f>IFERROR(RTD("cqg.rtd", ,"ContractData",A318, "PerCentNetLastTrade",, "T")/100,"")</f>
        <v/>
      </c>
      <c r="F318" s="7" t="str">
        <f>IFERROR(RTD("cqg.rtd", ,"ContractData",A318, "PerCentNetLastTrade",, "T")/100,"")</f>
        <v/>
      </c>
      <c r="G318" s="10" t="str">
        <f>IFERROR(RANK(E318,$E$2:$E$443,0)+COUNTIF($E$2:E318,E318)-1,"")</f>
        <v/>
      </c>
      <c r="H318" s="10" t="s">
        <v>316</v>
      </c>
      <c r="I318" s="10" t="str">
        <f>RTD("cqg.rtd", ,"ContractData",A318, "Open",, "T")</f>
        <v/>
      </c>
      <c r="J318" s="10" t="str">
        <f>RTD("cqg.rtd", ,"ContractData",A318, "High",, "T")</f>
        <v/>
      </c>
      <c r="K318" s="10" t="str">
        <f>RTD("cqg.rtd", ,"ContractData",A318, "Low",, "T")</f>
        <v/>
      </c>
      <c r="L318" s="8">
        <f t="shared" si="9"/>
        <v>317</v>
      </c>
      <c r="M318" s="10" t="str">
        <f t="shared" si="8"/>
        <v>X.US.CQGUSDDZD</v>
      </c>
      <c r="N318" s="7">
        <f>IFERROR(RTD("cqg.rtd", ,"ContractData",M318, "PerCentNetLastTrade",, "T")/100,"")</f>
        <v>-1.0669986217934468E-3</v>
      </c>
      <c r="O318" s="7">
        <f>IFERROR(RTD("cqg.rtd",,"StudyData",M318,"PCB","BaseType=Index,Index=1","Close","W",,"all",,,,"T")/100,"")</f>
        <v>-3.5699239450985914E-3</v>
      </c>
      <c r="P318" s="7">
        <f>IFERROR(RTD("cqg.rtd",,"StudyData",M318,"PCB","BaseType=Index,Index=1","Close","M",,"all",,,,"T")/100,"")</f>
        <v>-3.2826154460365875E-3</v>
      </c>
      <c r="Q318" s="7">
        <f>IFERROR(RTD("cqg.rtd",,"StudyData",M318,"PCB","BaseType=Index,Index=1","Close","A",,"all",,,,"T")/100,"")</f>
        <v>-2.2425009436266145E-3</v>
      </c>
    </row>
    <row r="319" spans="1:17" x14ac:dyDescent="0.3">
      <c r="A319" s="8" t="s">
        <v>317</v>
      </c>
      <c r="B319" s="8" t="str">
        <f>RTD("cqg.rtd", ,"ContractData",A319, "LongDescription",, "T")</f>
        <v>US Dollar / Bhutanese Ngultrum</v>
      </c>
      <c r="C319" s="10">
        <f>RTD("cqg.rtd", ,"ContractData",A319, "LastTrade",, "T")</f>
        <v>83.575000000000003</v>
      </c>
      <c r="D319" s="10">
        <f>RTD("cqg.rtd", ,"ContractData",A319, "NetLastTradeToday",, "T")</f>
        <v>0</v>
      </c>
      <c r="E319" s="7">
        <f>IFERROR(RTD("cqg.rtd", ,"ContractData",A319, "PerCentNetLastTrade",, "T")/100,"")</f>
        <v>0</v>
      </c>
      <c r="F319" s="7">
        <f>IFERROR(RTD("cqg.rtd", ,"ContractData",A319, "PerCentNetLastTrade",, "T")/100,"")</f>
        <v>0</v>
      </c>
      <c r="G319" s="10">
        <f>IFERROR(RANK(E319,$E$2:$E$443,0)+COUNTIF($E$2:E319,E319)-1,"")</f>
        <v>208</v>
      </c>
      <c r="H319" s="10" t="s">
        <v>317</v>
      </c>
      <c r="I319" s="10">
        <f>RTD("cqg.rtd", ,"ContractData",A319, "Open",, "T")</f>
        <v>83.575000000000003</v>
      </c>
      <c r="J319" s="10">
        <f>RTD("cqg.rtd", ,"ContractData",A319, "High",, "T")</f>
        <v>83.575000000000003</v>
      </c>
      <c r="K319" s="10">
        <f>RTD("cqg.rtd", ,"ContractData",A319, "Low",, "T")</f>
        <v>83.575000000000003</v>
      </c>
      <c r="L319" s="8">
        <f t="shared" si="9"/>
        <v>318</v>
      </c>
      <c r="M319" s="10" t="str">
        <f t="shared" si="8"/>
        <v>X.US.CQGUSDBRL</v>
      </c>
      <c r="N319" s="7">
        <f>IFERROR(RTD("cqg.rtd", ,"ContractData",M319, "PerCentNetLastTrade",, "T")/100,"")</f>
        <v>-1.1031439602868175E-3</v>
      </c>
      <c r="O319" s="7">
        <f>IFERROR(RTD("cqg.rtd",,"StudyData",M319,"PCB","BaseType=Index,Index=1","Close","W",,"all",,,,"T")/100,"")</f>
        <v>-3.2528659720659547E-4</v>
      </c>
      <c r="P319" s="7">
        <f>IFERROR(RTD("cqg.rtd",,"StudyData",M319,"PCB","BaseType=Index,Index=1","Close","M",,"all",,,,"T")/100,"")</f>
        <v>-2.371967654986535E-2</v>
      </c>
      <c r="Q319" s="7">
        <f>IFERROR(RTD("cqg.rtd",,"StudyData",M319,"PCB","BaseType=Index,Index=1","Close","A",,"all",,,,"T")/100,"")</f>
        <v>4.4804104381509564E-2</v>
      </c>
    </row>
    <row r="320" spans="1:17" x14ac:dyDescent="0.3">
      <c r="A320" s="8" t="s">
        <v>318</v>
      </c>
      <c r="B320" s="8" t="str">
        <f>RTD("cqg.rtd", ,"ContractData",A320, "LongDescription",, "T")</f>
        <v>US Dollar / Bosnia and Herzegovina Convertible Mark</v>
      </c>
      <c r="C320" s="10">
        <f>RTD("cqg.rtd", ,"ContractData",A320, "LastTrade",, "T")</f>
        <v>1.8166</v>
      </c>
      <c r="D320" s="10">
        <f>RTD("cqg.rtd", ,"ContractData",A320, "NetLastTradeToday",, "T")</f>
        <v>6.0000000000000006E-4</v>
      </c>
      <c r="E320" s="7">
        <f>IFERROR(RTD("cqg.rtd", ,"ContractData",A320, "PerCentNetLastTrade",, "T")/100,"")</f>
        <v>3.303964757709251E-4</v>
      </c>
      <c r="F320" s="7">
        <f>IFERROR(RTD("cqg.rtd", ,"ContractData",A320, "PerCentNetLastTrade",, "T")/100,"")</f>
        <v>3.303964757709251E-4</v>
      </c>
      <c r="G320" s="10">
        <f>IFERROR(RANK(E320,$E$2:$E$443,0)+COUNTIF($E$2:E320,E320)-1,"")</f>
        <v>160</v>
      </c>
      <c r="H320" s="10" t="s">
        <v>318</v>
      </c>
      <c r="I320" s="10">
        <f>RTD("cqg.rtd", ,"ContractData",A320, "Open",, "T")</f>
        <v>1.8160000000000001</v>
      </c>
      <c r="J320" s="10">
        <f>RTD("cqg.rtd", ,"ContractData",A320, "High",, "T")</f>
        <v>1.8185</v>
      </c>
      <c r="K320" s="10">
        <f>RTD("cqg.rtd", ,"ContractData",A320, "Low",, "T")</f>
        <v>1.8150000000000002</v>
      </c>
      <c r="L320" s="8">
        <f t="shared" si="9"/>
        <v>319</v>
      </c>
      <c r="M320" s="10" t="str">
        <f t="shared" si="8"/>
        <v>X.US.CQGUSDKHR</v>
      </c>
      <c r="N320" s="7">
        <f>IFERROR(RTD("cqg.rtd", ,"ContractData",M320, "PerCentNetLastTrade",, "T")/100,"")</f>
        <v>-1.1042944785276073E-3</v>
      </c>
      <c r="O320" s="7">
        <f>IFERROR(RTD("cqg.rtd",,"StudyData",M320,"PCB","BaseType=Index,Index=1","Close","W",,"all",,,,"T")/100,"")</f>
        <v>3.6864094372081595E-4</v>
      </c>
      <c r="P320" s="7">
        <f>IFERROR(RTD("cqg.rtd",,"StudyData",M320,"PCB","BaseType=Index,Index=1","Close","M",,"all",,,,"T")/100,"")</f>
        <v>2.3393252893376014E-3</v>
      </c>
      <c r="Q320" s="7">
        <f>IFERROR(RTD("cqg.rtd",,"StudyData",M320,"PCB","BaseType=Index,Index=1","Close","A",,"all",,,,"T")/100,"")</f>
        <v>-1.3493621197252208E-3</v>
      </c>
    </row>
    <row r="321" spans="1:17" x14ac:dyDescent="0.3">
      <c r="A321" s="8" t="s">
        <v>319</v>
      </c>
      <c r="B321" s="8" t="str">
        <f>RTD("cqg.rtd", ,"ContractData",A321, "LongDescription",, "T")</f>
        <v>US Dollar / Botswana Pula</v>
      </c>
      <c r="C321" s="10">
        <f>RTD("cqg.rtd", ,"ContractData",A321, "LastTrade",, "T")</f>
        <v>13.6426</v>
      </c>
      <c r="D321" s="10">
        <f>RTD("cqg.rtd", ,"ContractData",A321, "NetLastTradeToday",, "T")</f>
        <v>1.8600000000000002E-2</v>
      </c>
      <c r="E321" s="7">
        <f>IFERROR(RTD("cqg.rtd", ,"ContractData",A321, "PerCentNetLastTrade",, "T")/100,"")</f>
        <v>1.365237815619495E-3</v>
      </c>
      <c r="F321" s="7">
        <f>IFERROR(RTD("cqg.rtd", ,"ContractData",A321, "PerCentNetLastTrade",, "T")/100,"")</f>
        <v>1.365237815619495E-3</v>
      </c>
      <c r="G321" s="10">
        <f>IFERROR(RANK(E321,$E$2:$E$443,0)+COUNTIF($E$2:E321,E321)-1,"")</f>
        <v>85</v>
      </c>
      <c r="H321" s="10" t="s">
        <v>319</v>
      </c>
      <c r="I321" s="10">
        <f>RTD("cqg.rtd", ,"ContractData",A321, "Open",, "T")</f>
        <v>13.624000000000001</v>
      </c>
      <c r="J321" s="10">
        <f>RTD("cqg.rtd", ,"ContractData",A321, "High",, "T")</f>
        <v>13.6426</v>
      </c>
      <c r="K321" s="10">
        <f>RTD("cqg.rtd", ,"ContractData",A321, "Low",, "T")</f>
        <v>13.624000000000001</v>
      </c>
      <c r="L321" s="8">
        <f t="shared" si="9"/>
        <v>320</v>
      </c>
      <c r="M321" s="10" t="str">
        <f t="shared" si="8"/>
        <v>X.US.CQGGBPEUR</v>
      </c>
      <c r="N321" s="7">
        <f>IFERROR(RTD("cqg.rtd", ,"ContractData",M321, "PerCentNetLastTrade",, "T")/100,"")</f>
        <v>-1.1058817478075251E-3</v>
      </c>
      <c r="O321" s="7">
        <f>IFERROR(RTD("cqg.rtd",,"StudyData",M321,"PCB","BaseType=Index,Index=1","Close","W",,"all",,,,"T")/100,"")</f>
        <v>-4.4607624472435569E-4</v>
      </c>
      <c r="P321" s="7">
        <f>IFERROR(RTD("cqg.rtd",,"StudyData",M321,"PCB","BaseType=Index,Index=1","Close","M",,"all",,,,"T")/100,"")</f>
        <v>-5.1144562368190989E-3</v>
      </c>
      <c r="Q321" s="7">
        <f>IFERROR(RTD("cqg.rtd",,"StudyData",M321,"PCB","BaseType=Index,Index=1","Close","A",,"all",,,,"T")/100,"")</f>
        <v>1.0090502444606152E-2</v>
      </c>
    </row>
    <row r="322" spans="1:17" x14ac:dyDescent="0.3">
      <c r="A322" s="8" t="s">
        <v>320</v>
      </c>
      <c r="B322" s="8" t="str">
        <f>RTD("cqg.rtd", ,"ContractData",A322, "LongDescription",, "T")</f>
        <v>US Dollar / Brazilian Real</v>
      </c>
      <c r="C322" s="10">
        <f>RTD("cqg.rtd", ,"ContractData",A322, "LastTrade",, "T")</f>
        <v>5.0708000000000002</v>
      </c>
      <c r="D322" s="10">
        <f>RTD("cqg.rtd", ,"ContractData",A322, "NetLastTradeToday",, "T")</f>
        <v>-5.6000000000000008E-3</v>
      </c>
      <c r="E322" s="7">
        <f>IFERROR(RTD("cqg.rtd", ,"ContractData",A322, "PerCentNetLastTrade",, "T")/100,"")</f>
        <v>-1.1031439602868175E-3</v>
      </c>
      <c r="F322" s="7">
        <f>IFERROR(RTD("cqg.rtd", ,"ContractData",A322, "PerCentNetLastTrade",, "T")/100,"")</f>
        <v>-1.1031439602868175E-3</v>
      </c>
      <c r="G322" s="10">
        <f>IFERROR(RANK(E322,$E$2:$E$443,0)+COUNTIF($E$2:E322,E322)-1,"")</f>
        <v>318</v>
      </c>
      <c r="H322" s="10" t="s">
        <v>320</v>
      </c>
      <c r="I322" s="10">
        <f>RTD("cqg.rtd", ,"ContractData",A322, "Open",, "T")</f>
        <v>5.0767000000000007</v>
      </c>
      <c r="J322" s="10">
        <f>RTD("cqg.rtd", ,"ContractData",A322, "High",, "T")</f>
        <v>5.0791000000000004</v>
      </c>
      <c r="K322" s="10">
        <f>RTD("cqg.rtd", ,"ContractData",A322, "Low",, "T")</f>
        <v>5.05715</v>
      </c>
      <c r="L322" s="8">
        <f t="shared" si="9"/>
        <v>321</v>
      </c>
      <c r="M322" s="10" t="str">
        <f t="shared" si="8"/>
        <v>X.US.CQGGBPTRY</v>
      </c>
      <c r="N322" s="7">
        <f>IFERROR(RTD("cqg.rtd", ,"ContractData",M322, "PerCentNetLastTrade",, "T")/100,"")</f>
        <v>-1.1227415621653367E-3</v>
      </c>
      <c r="O322" s="7">
        <f>IFERROR(RTD("cqg.rtd",,"StudyData",M322,"PCB","BaseType=Index,Index=1","Close","W",,"all",,,,"T")/100,"")</f>
        <v>-1.1399948182053449E-3</v>
      </c>
      <c r="P322" s="7">
        <f>IFERROR(RTD("cqg.rtd",,"StudyData",M322,"PCB","BaseType=Index,Index=1","Close","M",,"all",,,,"T")/100,"")</f>
        <v>1.6554000632498821E-4</v>
      </c>
      <c r="Q322" s="7">
        <f>IFERROR(RTD("cqg.rtd",,"StudyData",M322,"PCB","BaseType=Index,Index=1","Close","A",,"all",,,,"T")/100,"")</f>
        <v>8.1429891911242128E-2</v>
      </c>
    </row>
    <row r="323" spans="1:17" x14ac:dyDescent="0.3">
      <c r="A323" s="8" t="s">
        <v>321</v>
      </c>
      <c r="B323" s="8" t="str">
        <f>RTD("cqg.rtd", ,"ContractData",A323, "LongDescription",, "T")</f>
        <v>US Dollar / Brunei Dollar</v>
      </c>
      <c r="C323" s="10">
        <f>RTD("cqg.rtd", ,"ContractData",A323, "LastTrade",, "T")</f>
        <v>1.3527</v>
      </c>
      <c r="D323" s="10">
        <f>RTD("cqg.rtd", ,"ContractData",A323, "NetLastTradeToday",, "T")</f>
        <v>1.4E-3</v>
      </c>
      <c r="E323" s="7">
        <f>IFERROR(RTD("cqg.rtd", ,"ContractData",A323, "PerCentNetLastTrade",, "T")/100,"")</f>
        <v>1.0360393694960409E-3</v>
      </c>
      <c r="F323" s="7">
        <f>IFERROR(RTD("cqg.rtd", ,"ContractData",A323, "PerCentNetLastTrade",, "T")/100,"")</f>
        <v>1.0360393694960409E-3</v>
      </c>
      <c r="G323" s="10">
        <f>IFERROR(RANK(E323,$E$2:$E$443,0)+COUNTIF($E$2:E323,E323)-1,"")</f>
        <v>107</v>
      </c>
      <c r="H323" s="10" t="s">
        <v>321</v>
      </c>
      <c r="I323" s="10">
        <f>RTD("cqg.rtd", ,"ContractData",A323, "Open",, "T")</f>
        <v>1.3515000000000001</v>
      </c>
      <c r="J323" s="10">
        <f>RTD("cqg.rtd", ,"ContractData",A323, "High",, "T")</f>
        <v>1.3544</v>
      </c>
      <c r="K323" s="10">
        <f>RTD("cqg.rtd", ,"ContractData",A323, "Low",, "T")</f>
        <v>1.3501000000000001</v>
      </c>
      <c r="L323" s="8">
        <f t="shared" si="9"/>
        <v>322</v>
      </c>
      <c r="M323" s="10" t="str">
        <f t="shared" ref="M323:M386" si="10">IFERROR(VLOOKUP(L323,$G$2:$H$443,2,FALSE),"")</f>
        <v>X.US.CQGNZDMXN</v>
      </c>
      <c r="N323" s="7">
        <f>IFERROR(RTD("cqg.rtd", ,"ContractData",M323, "PerCentNetLastTrade",, "T")/100,"")</f>
        <v>-1.1233962041033523E-3</v>
      </c>
      <c r="O323" s="7">
        <f>IFERROR(RTD("cqg.rtd",,"StudyData",M323,"PCB","BaseType=Index,Index=1","Close","W",,"all",,,,"T")/100,"")</f>
        <v>-6.4008939686523393E-3</v>
      </c>
      <c r="P323" s="7">
        <f>IFERROR(RTD("cqg.rtd",,"StudyData",M323,"PCB","BaseType=Index,Index=1","Close","M",,"all",,,,"T")/100,"")</f>
        <v>4.6981861433243793E-3</v>
      </c>
      <c r="Q323" s="7">
        <f>IFERROR(RTD("cqg.rtd",,"StudyData",M323,"PCB","BaseType=Index,Index=1","Close","A",,"all",,,,"T")/100,"")</f>
        <v>-5.5030904192342557E-2</v>
      </c>
    </row>
    <row r="324" spans="1:17" x14ac:dyDescent="0.3">
      <c r="A324" s="8" t="s">
        <v>322</v>
      </c>
      <c r="B324" s="8" t="str">
        <f>RTD("cqg.rtd", ,"ContractData",A324, "LongDescription",, "T")</f>
        <v>US Dollar / Bulgarian Lev</v>
      </c>
      <c r="C324" s="10">
        <f>RTD("cqg.rtd", ,"ContractData",A324, "LastTrade",, "T")</f>
        <v>1.8163000000000002</v>
      </c>
      <c r="D324" s="10">
        <f>RTD("cqg.rtd", ,"ContractData",A324, "NetLastTradeToday",, "T")</f>
        <v>-1.3300000000000001E-2</v>
      </c>
      <c r="E324" s="7">
        <f>IFERROR(RTD("cqg.rtd", ,"ContractData",A324, "PerCentNetLastTrade",, "T")/100,"")</f>
        <v>-7.269348491473546E-3</v>
      </c>
      <c r="F324" s="7">
        <f>IFERROR(RTD("cqg.rtd", ,"ContractData",A324, "PerCentNetLastTrade",, "T")/100,"")</f>
        <v>-7.269348491473546E-3</v>
      </c>
      <c r="G324" s="10">
        <f>IFERROR(RANK(E324,$E$2:$E$443,0)+COUNTIF($E$2:E324,E324)-1,"")</f>
        <v>426</v>
      </c>
      <c r="H324" s="10" t="s">
        <v>322</v>
      </c>
      <c r="I324" s="10">
        <f>RTD("cqg.rtd", ,"ContractData",A324, "Open",, "T")</f>
        <v>1.8296000000000001</v>
      </c>
      <c r="J324" s="10">
        <f>RTD("cqg.rtd", ,"ContractData",A324, "High",, "T")</f>
        <v>1.8296000000000001</v>
      </c>
      <c r="K324" s="10">
        <f>RTD("cqg.rtd", ,"ContractData",A324, "Low",, "T")</f>
        <v>1.8160000000000001</v>
      </c>
      <c r="L324" s="8">
        <f t="shared" ref="L324:L387" si="11">L323+1</f>
        <v>323</v>
      </c>
      <c r="M324" s="10" t="str">
        <f t="shared" si="10"/>
        <v>X.US.CQGGBPKWD</v>
      </c>
      <c r="N324" s="7">
        <f>IFERROR(RTD("cqg.rtd", ,"ContractData",M324, "PerCentNetLastTrade",, "T")/100,"")</f>
        <v>-1.1653200745804849E-3</v>
      </c>
      <c r="O324" s="7">
        <f>IFERROR(RTD("cqg.rtd",,"StudyData",M324,"PCB","BaseType=Index,Index=1","Close","W",,"all",,,,"T")/100,"")</f>
        <v>1.81516440203336E-4</v>
      </c>
      <c r="P324" s="7">
        <f>IFERROR(RTD("cqg.rtd",,"StudyData",M324,"PCB","BaseType=Index,Index=1","Close","M",,"all",,,,"T")/100,"")</f>
        <v>2.000311736894187E-3</v>
      </c>
      <c r="Q324" s="7">
        <f>IFERROR(RTD("cqg.rtd",,"StudyData",M324,"PCB","BaseType=Index,Index=1","Close","A",,"all",,,,"T")/100,"")</f>
        <v>-1.448719914149919E-2</v>
      </c>
    </row>
    <row r="325" spans="1:17" x14ac:dyDescent="0.3">
      <c r="A325" s="8" t="s">
        <v>323</v>
      </c>
      <c r="B325" s="8" t="str">
        <f>RTD("cqg.rtd", ,"ContractData",A325, "LongDescription",, "T")</f>
        <v>US Dollar / Burundian Franc</v>
      </c>
      <c r="C325" s="10">
        <f>RTD("cqg.rtd", ,"ContractData",A325, "LastTrade",, "T")</f>
        <v>2868.19</v>
      </c>
      <c r="D325" s="10">
        <f>RTD("cqg.rtd", ,"ContractData",A325, "NetLastTradeToday",, "T")</f>
        <v>-3.81</v>
      </c>
      <c r="E325" s="7">
        <f>IFERROR(RTD("cqg.rtd", ,"ContractData",A325, "PerCentNetLastTrade",, "T")/100,"")</f>
        <v>-1.3266016713091922E-3</v>
      </c>
      <c r="F325" s="7">
        <f>IFERROR(RTD("cqg.rtd", ,"ContractData",A325, "PerCentNetLastTrade",, "T")/100,"")</f>
        <v>-1.3266016713091922E-3</v>
      </c>
      <c r="G325" s="10">
        <f>IFERROR(RANK(E325,$E$2:$E$443,0)+COUNTIF($E$2:E325,E325)-1,"")</f>
        <v>341</v>
      </c>
      <c r="H325" s="10" t="s">
        <v>323</v>
      </c>
      <c r="I325" s="10">
        <f>RTD("cqg.rtd", ,"ContractData",A325, "Open",, "T")</f>
        <v>2872</v>
      </c>
      <c r="J325" s="10">
        <f>RTD("cqg.rtd", ,"ContractData",A325, "High",, "T")</f>
        <v>2872</v>
      </c>
      <c r="K325" s="10">
        <f>RTD("cqg.rtd", ,"ContractData",A325, "Low",, "T")</f>
        <v>2868.07</v>
      </c>
      <c r="L325" s="8">
        <f t="shared" si="11"/>
        <v>324</v>
      </c>
      <c r="M325" s="10" t="str">
        <f t="shared" si="10"/>
        <v>X.US.CQGAUDCNH</v>
      </c>
      <c r="N325" s="7">
        <f>IFERROR(RTD("cqg.rtd", ,"ContractData",M325, "PerCentNetLastTrade",, "T")/100,"")</f>
        <v>-1.1676376054640418E-3</v>
      </c>
      <c r="O325" s="7">
        <f>IFERROR(RTD("cqg.rtd",,"StudyData",M325,"PCB","BaseType=Index,Index=1","Close","W",,"all",,,,"T")/100,"")</f>
        <v>4.2266173806755026E-3</v>
      </c>
      <c r="P325" s="7">
        <f>IFERROR(RTD("cqg.rtd",,"StudyData",M325,"PCB","BaseType=Index,Index=1","Close","M",,"all",,,,"T")/100,"")</f>
        <v>1.6281193911638375E-2</v>
      </c>
      <c r="Q325" s="7">
        <f>IFERROR(RTD("cqg.rtd",,"StudyData",M325,"PCB","BaseType=Index,Index=1","Close","A",,"all",,,,"T")/100,"")</f>
        <v>-1.6716620832432107E-2</v>
      </c>
    </row>
    <row r="326" spans="1:17" x14ac:dyDescent="0.3">
      <c r="A326" s="8" t="s">
        <v>324</v>
      </c>
      <c r="B326" s="8" t="str">
        <f>RTD("cqg.rtd", ,"ContractData",A326, "LongDescription",, "T")</f>
        <v>US Dollar / Cambodian Riel</v>
      </c>
      <c r="C326" s="10">
        <f>RTD("cqg.rtd", ,"ContractData",A326, "LastTrade",, "T")</f>
        <v>4070.5</v>
      </c>
      <c r="D326" s="10">
        <f>RTD("cqg.rtd", ,"ContractData",A326, "NetLastTradeToday",, "T")</f>
        <v>-4.5</v>
      </c>
      <c r="E326" s="7">
        <f>IFERROR(RTD("cqg.rtd", ,"ContractData",A326, "PerCentNetLastTrade",, "T")/100,"")</f>
        <v>-1.1042944785276073E-3</v>
      </c>
      <c r="F326" s="7">
        <f>IFERROR(RTD("cqg.rtd", ,"ContractData",A326, "PerCentNetLastTrade",, "T")/100,"")</f>
        <v>-1.1042944785276073E-3</v>
      </c>
      <c r="G326" s="10">
        <f>IFERROR(RANK(E326,$E$2:$E$443,0)+COUNTIF($E$2:E326,E326)-1,"")</f>
        <v>319</v>
      </c>
      <c r="H326" s="10" t="s">
        <v>324</v>
      </c>
      <c r="I326" s="10">
        <f>RTD("cqg.rtd", ,"ContractData",A326, "Open",, "T")</f>
        <v>4075</v>
      </c>
      <c r="J326" s="10">
        <f>RTD("cqg.rtd", ,"ContractData",A326, "High",, "T")</f>
        <v>4075</v>
      </c>
      <c r="K326" s="10">
        <f>RTD("cqg.rtd", ,"ContractData",A326, "Low",, "T")</f>
        <v>4070</v>
      </c>
      <c r="L326" s="8">
        <f t="shared" si="11"/>
        <v>325</v>
      </c>
      <c r="M326" s="10" t="str">
        <f t="shared" si="10"/>
        <v>X.US.CQGXCUMYR</v>
      </c>
      <c r="N326" s="7">
        <f>IFERROR(RTD("cqg.rtd", ,"ContractData",M326, "PerCentNetLastTrade",, "T")/100,"")</f>
        <v>-1.1791701191917903E-3</v>
      </c>
      <c r="O326" s="7">
        <f>IFERROR(RTD("cqg.rtd",,"StudyData",M326,"PCB","BaseType=Index,Index=1","Close","W",,"all",,,,"T")/100,"")</f>
        <v>3.763191186125882E-3</v>
      </c>
      <c r="P326" s="7">
        <f>IFERROR(RTD("cqg.rtd",,"StudyData",M326,"PCB","BaseType=Index,Index=1","Close","M",,"all",,,,"T")/100,"")</f>
        <v>2.1103117505995718E-3</v>
      </c>
      <c r="Q326" s="7">
        <f>IFERROR(RTD("cqg.rtd",,"StudyData",M326,"PCB","BaseType=Index,Index=1","Close","A",,"all",,,,"T")/100,"")</f>
        <v>1.4830165463199768E-2</v>
      </c>
    </row>
    <row r="327" spans="1:17" x14ac:dyDescent="0.3">
      <c r="A327" s="8" t="s">
        <v>325</v>
      </c>
      <c r="B327" s="8" t="str">
        <f>RTD("cqg.rtd", ,"ContractData",A327, "LongDescription",, "T")</f>
        <v>US Dollar / Canadian Dollar</v>
      </c>
      <c r="C327" s="10">
        <f>RTD("cqg.rtd", ,"ContractData",A327, "LastTrade",, "T")</f>
        <v>1.3678400000000002</v>
      </c>
      <c r="D327" s="10">
        <f>RTD("cqg.rtd", ,"ContractData",A327, "NetLastTradeToday",, "T")</f>
        <v>1.2700000000000001E-3</v>
      </c>
      <c r="E327" s="7">
        <f>IFERROR(RTD("cqg.rtd", ,"ContractData",A327, "PerCentNetLastTrade",, "T")/100,"")</f>
        <v>9.2933402606525833E-4</v>
      </c>
      <c r="F327" s="7">
        <f>IFERROR(RTD("cqg.rtd", ,"ContractData",A327, "PerCentNetLastTrade",, "T")/100,"")</f>
        <v>9.2933402606525833E-4</v>
      </c>
      <c r="G327" s="10">
        <f>IFERROR(RANK(E327,$E$2:$E$443,0)+COUNTIF($E$2:E327,E327)-1,"")</f>
        <v>111</v>
      </c>
      <c r="H327" s="10" t="s">
        <v>325</v>
      </c>
      <c r="I327" s="10">
        <f>RTD("cqg.rtd", ,"ContractData",A327, "Open",, "T")</f>
        <v>1.3666200000000002</v>
      </c>
      <c r="J327" s="10">
        <f>RTD("cqg.rtd", ,"ContractData",A327, "High",, "T")</f>
        <v>1.3691000000000002</v>
      </c>
      <c r="K327" s="10">
        <f>RTD("cqg.rtd", ,"ContractData",A327, "Low",, "T")</f>
        <v>1.36585</v>
      </c>
      <c r="L327" s="8">
        <f t="shared" si="11"/>
        <v>326</v>
      </c>
      <c r="M327" s="10" t="str">
        <f t="shared" si="10"/>
        <v>X.US.CQGGBPDKK</v>
      </c>
      <c r="N327" s="7">
        <f>IFERROR(RTD("cqg.rtd", ,"ContractData",M327, "PerCentNetLastTrade",, "T")/100,"")</f>
        <v>-1.1895430545626733E-3</v>
      </c>
      <c r="O327" s="7">
        <f>IFERROR(RTD("cqg.rtd",,"StudyData",M327,"PCB","BaseType=Index,Index=1","Close","W",,"all",,,,"T")/100,"")</f>
        <v>-6.8189135734319074E-4</v>
      </c>
      <c r="P327" s="7">
        <f>IFERROR(RTD("cqg.rtd",,"StudyData",M327,"PCB","BaseType=Index,Index=1","Close","M",,"all",,,,"T")/100,"")</f>
        <v>-5.138883801010922E-3</v>
      </c>
      <c r="Q327" s="7">
        <f>IFERROR(RTD("cqg.rtd",,"StudyData",M327,"PCB","BaseType=Index,Index=1","Close","A",,"all",,,,"T")/100,"")</f>
        <v>1.0443396720015503E-2</v>
      </c>
    </row>
    <row r="328" spans="1:17" x14ac:dyDescent="0.3">
      <c r="A328" s="8" t="s">
        <v>326</v>
      </c>
      <c r="B328" s="8" t="str">
        <f>RTD("cqg.rtd", ,"ContractData",A328, "LongDescription",, "T")</f>
        <v>US Dollar / Cape Verdean Escudo</v>
      </c>
      <c r="C328" s="10">
        <f>RTD("cqg.rtd", ,"ContractData",A328, "LastTrade",, "T")</f>
        <v>102.52500000000001</v>
      </c>
      <c r="D328" s="10">
        <f>RTD("cqg.rtd", ,"ContractData",A328, "NetLastTradeToday",, "T")</f>
        <v>-1.4745000000000001</v>
      </c>
      <c r="E328" s="7">
        <f>IFERROR(RTD("cqg.rtd", ,"ContractData",A328, "PerCentNetLastTrade",, "T")/100,"")</f>
        <v>-1.4177952778619128E-2</v>
      </c>
      <c r="F328" s="7">
        <f>IFERROR(RTD("cqg.rtd", ,"ContractData",A328, "PerCentNetLastTrade",, "T")/100,"")</f>
        <v>-1.4177952778619128E-2</v>
      </c>
      <c r="G328" s="10">
        <f>IFERROR(RANK(E328,$E$2:$E$443,0)+COUNTIF($E$2:E328,E328)-1,"")</f>
        <v>429</v>
      </c>
      <c r="H328" s="10" t="s">
        <v>326</v>
      </c>
      <c r="I328" s="10">
        <f>RTD("cqg.rtd", ,"ContractData",A328, "Open",, "T")</f>
        <v>103.99950000000001</v>
      </c>
      <c r="J328" s="10">
        <f>RTD("cqg.rtd", ,"ContractData",A328, "High",, "T")</f>
        <v>103.99950000000001</v>
      </c>
      <c r="K328" s="10">
        <f>RTD("cqg.rtd", ,"ContractData",A328, "Low",, "T")</f>
        <v>102.245</v>
      </c>
      <c r="L328" s="8">
        <f t="shared" si="11"/>
        <v>327</v>
      </c>
      <c r="M328" s="10" t="str">
        <f t="shared" si="10"/>
        <v>X.US.CQGGBPCLP</v>
      </c>
      <c r="N328" s="7">
        <f>IFERROR(RTD("cqg.rtd", ,"ContractData",M328, "PerCentNetLastTrade",, "T")/100,"")</f>
        <v>-1.1978097193702942E-3</v>
      </c>
      <c r="O328" s="7">
        <f>IFERROR(RTD("cqg.rtd",,"StudyData",M328,"PCB","BaseType=Index,Index=1","Close","W",,"all",,,,"T")/100,"")</f>
        <v>-7.7010693096237395E-3</v>
      </c>
      <c r="P328" s="7">
        <f>IFERROR(RTD("cqg.rtd",,"StudyData",M328,"PCB","BaseType=Index,Index=1","Close","M",,"all",,,,"T")/100,"")</f>
        <v>-2.679360421494896E-2</v>
      </c>
      <c r="Q328" s="7">
        <f>IFERROR(RTD("cqg.rtd",,"StudyData",M328,"PCB","BaseType=Index,Index=1","Close","A",,"all",,,,"T")/100,"")</f>
        <v>4.2712445738580691E-2</v>
      </c>
    </row>
    <row r="329" spans="1:17" x14ac:dyDescent="0.3">
      <c r="A329" s="8" t="s">
        <v>327</v>
      </c>
      <c r="B329" s="8" t="str">
        <f>RTD("cqg.rtd", ,"ContractData",A329, "LongDescription",, "T")</f>
        <v>US Dollar / Cayman Islands dollar</v>
      </c>
      <c r="C329" s="10">
        <f>RTD("cqg.rtd", ,"ContractData",A329, "LastTrade",, "T")</f>
        <v>0.82000000000000006</v>
      </c>
      <c r="D329" s="10" t="str">
        <f>RTD("cqg.rtd", ,"ContractData",A329, "NetLastTradeToday",, "T")</f>
        <v/>
      </c>
      <c r="E329" s="7" t="str">
        <f>IFERROR(RTD("cqg.rtd", ,"ContractData",A329, "PerCentNetLastTrade",, "T")/100,"")</f>
        <v/>
      </c>
      <c r="F329" s="7" t="str">
        <f>IFERROR(RTD("cqg.rtd", ,"ContractData",A329, "PerCentNetLastTrade",, "T")/100,"")</f>
        <v/>
      </c>
      <c r="G329" s="10" t="str">
        <f>IFERROR(RANK(E329,$E$2:$E$443,0)+COUNTIF($E$2:E329,E329)-1,"")</f>
        <v/>
      </c>
      <c r="H329" s="10" t="s">
        <v>327</v>
      </c>
      <c r="I329" s="10" t="str">
        <f>RTD("cqg.rtd", ,"ContractData",A329, "Open",, "T")</f>
        <v/>
      </c>
      <c r="J329" s="10" t="str">
        <f>RTD("cqg.rtd", ,"ContractData",A329, "High",, "T")</f>
        <v/>
      </c>
      <c r="K329" s="10" t="str">
        <f>RTD("cqg.rtd", ,"ContractData",A329, "Low",, "T")</f>
        <v/>
      </c>
      <c r="L329" s="8">
        <f t="shared" si="11"/>
        <v>328</v>
      </c>
      <c r="M329" s="10" t="str">
        <f t="shared" si="10"/>
        <v>X.US.CQGPHPMYR</v>
      </c>
      <c r="N329" s="7">
        <f>IFERROR(RTD("cqg.rtd", ,"ContractData",M329, "PerCentNetLastTrade",, "T")/100,"")</f>
        <v>-1.2077294685990338E-3</v>
      </c>
      <c r="O329" s="7">
        <f>IFERROR(RTD("cqg.rtd",,"StudyData",M329,"PCB","BaseType=Index,Index=1","Close","W",,"all",,,,"T")/100,"")</f>
        <v>-4.813477737665434E-3</v>
      </c>
      <c r="P329" s="7">
        <f>IFERROR(RTD("cqg.rtd",,"StudyData",M329,"PCB","BaseType=Index,Index=1","Close","M",,"all",,,,"T")/100,"")</f>
        <v>0</v>
      </c>
      <c r="Q329" s="7">
        <f>IFERROR(RTD("cqg.rtd",,"StudyData",M329,"PCB","BaseType=Index,Index=1","Close","A",,"all",,,,"T")/100,"")</f>
        <v>-1.2077294685989011E-3</v>
      </c>
    </row>
    <row r="330" spans="1:17" x14ac:dyDescent="0.3">
      <c r="A330" s="8" t="s">
        <v>328</v>
      </c>
      <c r="B330" s="8" t="str">
        <f>RTD("cqg.rtd", ,"ContractData",A330, "LongDescription",, "T")</f>
        <v>US Dollar / CFA Franc BEAC</v>
      </c>
      <c r="C330" s="10">
        <f>RTD("cqg.rtd", ,"ContractData",A330, "LastTrade",, "T")</f>
        <v>609.27</v>
      </c>
      <c r="D330" s="10">
        <f>RTD("cqg.rtd", ,"ContractData",A330, "NetLastTradeToday",, "T")</f>
        <v>0.2</v>
      </c>
      <c r="E330" s="7">
        <f>IFERROR(RTD("cqg.rtd", ,"ContractData",A330, "PerCentNetLastTrade",, "T")/100,"")</f>
        <v>3.2836948134040423E-4</v>
      </c>
      <c r="F330" s="7">
        <f>IFERROR(RTD("cqg.rtd", ,"ContractData",A330, "PerCentNetLastTrade",, "T")/100,"")</f>
        <v>3.2836948134040423E-4</v>
      </c>
      <c r="G330" s="10">
        <f>IFERROR(RANK(E330,$E$2:$E$443,0)+COUNTIF($E$2:E330,E330)-1,"")</f>
        <v>161</v>
      </c>
      <c r="H330" s="10" t="s">
        <v>328</v>
      </c>
      <c r="I330" s="10">
        <f>RTD("cqg.rtd", ,"ContractData",A330, "Open",, "T")</f>
        <v>609.07000000000005</v>
      </c>
      <c r="J330" s="10">
        <f>RTD("cqg.rtd", ,"ContractData",A330, "High",, "T")</f>
        <v>609.89</v>
      </c>
      <c r="K330" s="10">
        <f>RTD("cqg.rtd", ,"ContractData",A330, "Low",, "T")</f>
        <v>608.74</v>
      </c>
      <c r="L330" s="8">
        <f t="shared" si="11"/>
        <v>329</v>
      </c>
      <c r="M330" s="10" t="str">
        <f t="shared" si="10"/>
        <v>X.US.CQGEURMXN</v>
      </c>
      <c r="N330" s="7">
        <f>IFERROR(RTD("cqg.rtd", ,"ContractData",M330, "PerCentNetLastTrade",, "T")/100,"")</f>
        <v>-1.2267238771075722E-3</v>
      </c>
      <c r="O330" s="7">
        <f>IFERROR(RTD("cqg.rtd",,"StudyData",M330,"PCB","BaseType=Index,Index=1","Close","W",,"all",,,,"T")/100,"")</f>
        <v>-5.8859924330775335E-3</v>
      </c>
      <c r="P330" s="7">
        <f>IFERROR(RTD("cqg.rtd",,"StudyData",M330,"PCB","BaseType=Index,Index=1","Close","M",,"all",,,,"T")/100,"")</f>
        <v>-6.7615619426908222E-3</v>
      </c>
      <c r="Q330" s="7">
        <f>IFERROR(RTD("cqg.rtd",,"StudyData",M330,"PCB","BaseType=Index,Index=1","Close","A",,"all",,,,"T")/100,"")</f>
        <v>-3.0837145495598888E-2</v>
      </c>
    </row>
    <row r="331" spans="1:17" x14ac:dyDescent="0.3">
      <c r="A331" s="8" t="s">
        <v>329</v>
      </c>
      <c r="B331" s="8" t="str">
        <f>RTD("cqg.rtd", ,"ContractData",A331, "LongDescription",, "T")</f>
        <v>US Dollar / CFA Franc BEACO</v>
      </c>
      <c r="C331" s="10">
        <f>RTD("cqg.rtd", ,"ContractData",A331, "LastTrade",, "T")</f>
        <v>609.27</v>
      </c>
      <c r="D331" s="10">
        <f>RTD("cqg.rtd", ,"ContractData",A331, "NetLastTradeToday",, "T")</f>
        <v>0.2</v>
      </c>
      <c r="E331" s="7">
        <f>IFERROR(RTD("cqg.rtd", ,"ContractData",A331, "PerCentNetLastTrade",, "T")/100,"")</f>
        <v>3.2836948134040423E-4</v>
      </c>
      <c r="F331" s="7">
        <f>IFERROR(RTD("cqg.rtd", ,"ContractData",A331, "PerCentNetLastTrade",, "T")/100,"")</f>
        <v>3.2836948134040423E-4</v>
      </c>
      <c r="G331" s="10">
        <f>IFERROR(RANK(E331,$E$2:$E$443,0)+COUNTIF($E$2:E331,E331)-1,"")</f>
        <v>162</v>
      </c>
      <c r="H331" s="10" t="s">
        <v>329</v>
      </c>
      <c r="I331" s="10">
        <f>RTD("cqg.rtd", ,"ContractData",A331, "Open",, "T")</f>
        <v>609.07000000000005</v>
      </c>
      <c r="J331" s="10">
        <f>RTD("cqg.rtd", ,"ContractData",A331, "High",, "T")</f>
        <v>609.89</v>
      </c>
      <c r="K331" s="10">
        <f>RTD("cqg.rtd", ,"ContractData",A331, "Low",, "T")</f>
        <v>608.74</v>
      </c>
      <c r="L331" s="8">
        <f t="shared" si="11"/>
        <v>330</v>
      </c>
      <c r="M331" s="10" t="str">
        <f t="shared" si="10"/>
        <v>X.US.CQGUSDKGS</v>
      </c>
      <c r="N331" s="7">
        <f>IFERROR(RTD("cqg.rtd", ,"ContractData",M331, "PerCentNetLastTrade",, "T")/100,"")</f>
        <v>-1.2314701520730312E-3</v>
      </c>
      <c r="O331" s="7">
        <f>IFERROR(RTD("cqg.rtd",,"StudyData",M331,"PCB","BaseType=Index,Index=1","Close","W",,"all",,,,"T")/100,"")</f>
        <v>-1.3170639847274455E-3</v>
      </c>
      <c r="P331" s="7">
        <f>IFERROR(RTD("cqg.rtd",,"StudyData",M331,"PCB","BaseType=Index,Index=1","Close","M",,"all",,,,"T")/100,"")</f>
        <v>-1.3170639847274455E-3</v>
      </c>
      <c r="Q331" s="7">
        <f>IFERROR(RTD("cqg.rtd",,"StudyData",M331,"PCB","BaseType=Index,Index=1","Close","A",,"all",,,,"T")/100,"")</f>
        <v>-5.8371021930666003E-3</v>
      </c>
    </row>
    <row r="332" spans="1:17" x14ac:dyDescent="0.3">
      <c r="A332" s="8" t="s">
        <v>330</v>
      </c>
      <c r="B332" s="8" t="str">
        <f>RTD("cqg.rtd", ,"ContractData",A332, "LongDescription",, "T")</f>
        <v>US Dollar / CFP franc</v>
      </c>
      <c r="C332" s="10">
        <f>RTD("cqg.rtd", ,"ContractData",A332, "LastTrade",, "T")</f>
        <v>111.05</v>
      </c>
      <c r="D332" s="10">
        <f>RTD("cqg.rtd", ,"ContractData",A332, "NetLastTradeToday",, "T")</f>
        <v>0</v>
      </c>
      <c r="E332" s="7">
        <f>IFERROR(RTD("cqg.rtd", ,"ContractData",A332, "PerCentNetLastTrade",, "T")/100,"")</f>
        <v>0</v>
      </c>
      <c r="F332" s="7">
        <f>IFERROR(RTD("cqg.rtd", ,"ContractData",A332, "PerCentNetLastTrade",, "T")/100,"")</f>
        <v>0</v>
      </c>
      <c r="G332" s="10">
        <f>IFERROR(RANK(E332,$E$2:$E$443,0)+COUNTIF($E$2:E332,E332)-1,"")</f>
        <v>209</v>
      </c>
      <c r="H332" s="10" t="s">
        <v>330</v>
      </c>
      <c r="I332" s="10">
        <f>RTD("cqg.rtd", ,"ContractData",A332, "Open",, "T")</f>
        <v>111.05</v>
      </c>
      <c r="J332" s="10">
        <f>RTD("cqg.rtd", ,"ContractData",A332, "High",, "T")</f>
        <v>111.05</v>
      </c>
      <c r="K332" s="10">
        <f>RTD("cqg.rtd", ,"ContractData",A332, "Low",, "T")</f>
        <v>110.9</v>
      </c>
      <c r="L332" s="8">
        <f t="shared" si="11"/>
        <v>331</v>
      </c>
      <c r="M332" s="10" t="str">
        <f t="shared" si="10"/>
        <v>X.US.CQGUSDPKR</v>
      </c>
      <c r="N332" s="7">
        <f>IFERROR(RTD("cqg.rtd", ,"ContractData",M332, "PerCentNetLastTrade",, "T")/100,"")</f>
        <v>-1.2315978456014362E-3</v>
      </c>
      <c r="O332" s="7">
        <f>IFERROR(RTD("cqg.rtd",,"StudyData",M332,"PCB","BaseType=Index,Index=1","Close","W",,"all",,,,"T")/100,"")</f>
        <v>-2.6237285698895129E-4</v>
      </c>
      <c r="P332" s="7">
        <f>IFERROR(RTD("cqg.rtd",,"StudyData",M332,"PCB","BaseType=Index,Index=1","Close","M",,"all",,,,"T")/100,"")</f>
        <v>-6.2156433011174438E-4</v>
      </c>
      <c r="Q332" s="7">
        <f>IFERROR(RTD("cqg.rtd",,"StudyData",M332,"PCB","BaseType=Index,Index=1","Close","A",,"all",,,,"T")/100,"")</f>
        <v>-1.3242754265848396E-2</v>
      </c>
    </row>
    <row r="333" spans="1:17" x14ac:dyDescent="0.3">
      <c r="A333" s="8" t="s">
        <v>331</v>
      </c>
      <c r="B333" s="8" t="str">
        <f>RTD("cqg.rtd", ,"ContractData",A333, "LongDescription",, "T")</f>
        <v>US Dollar / Chilean Peso</v>
      </c>
      <c r="C333" s="10">
        <f>RTD("cqg.rtd", ,"ContractData",A333, "LastTrade",, "T")</f>
        <v>930.60500000000002</v>
      </c>
      <c r="D333" s="10">
        <f>RTD("cqg.rtd", ,"ContractData",A333, "NetLastTradeToday",, "T")</f>
        <v>0.20500000000000002</v>
      </c>
      <c r="E333" s="7">
        <f>IFERROR(RTD("cqg.rtd", ,"ContractData",A333, "PerCentNetLastTrade",, "T")/100,"")</f>
        <v>2.2033533963886499E-4</v>
      </c>
      <c r="F333" s="7">
        <f>IFERROR(RTD("cqg.rtd", ,"ContractData",A333, "PerCentNetLastTrade",, "T")/100,"")</f>
        <v>2.2033533963886499E-4</v>
      </c>
      <c r="G333" s="10">
        <f>IFERROR(RANK(E333,$E$2:$E$443,0)+COUNTIF($E$2:E333,E333)-1,"")</f>
        <v>178</v>
      </c>
      <c r="H333" s="10" t="s">
        <v>331</v>
      </c>
      <c r="I333" s="10">
        <f>RTD("cqg.rtd", ,"ContractData",A333, "Open",, "T")</f>
        <v>930.4</v>
      </c>
      <c r="J333" s="10">
        <f>RTD("cqg.rtd", ,"ContractData",A333, "High",, "T")</f>
        <v>930.60500000000002</v>
      </c>
      <c r="K333" s="10">
        <f>RTD("cqg.rtd", ,"ContractData",A333, "Low",, "T")</f>
        <v>930.4</v>
      </c>
      <c r="L333" s="8">
        <f t="shared" si="11"/>
        <v>332</v>
      </c>
      <c r="M333" s="10" t="str">
        <f t="shared" si="10"/>
        <v>X.US.CQGCADMYR</v>
      </c>
      <c r="N333" s="7">
        <f>IFERROR(RTD("cqg.rtd", ,"ContractData",M333, "PerCentNetLastTrade",, "T")/100,"")</f>
        <v>-1.2399434816459528E-3</v>
      </c>
      <c r="O333" s="7">
        <f>IFERROR(RTD("cqg.rtd",,"StudyData",M333,"PCB","BaseType=Index,Index=1","Close","W",,"all",,,,"T")/100,"")</f>
        <v>-2.8870860640416613E-5</v>
      </c>
      <c r="P333" s="7">
        <f>IFERROR(RTD("cqg.rtd",,"StudyData",M333,"PCB","BaseType=Index,Index=1","Close","M",,"all",,,,"T")/100,"")</f>
        <v>-1.786846504121334E-3</v>
      </c>
      <c r="Q333" s="7">
        <f>IFERROR(RTD("cqg.rtd",,"StudyData",M333,"PCB","BaseType=Index,Index=1","Close","A",,"all",,,,"T")/100,"")</f>
        <v>3.1768953068582142E-4</v>
      </c>
    </row>
    <row r="334" spans="1:17" x14ac:dyDescent="0.3">
      <c r="A334" s="8" t="s">
        <v>332</v>
      </c>
      <c r="B334" s="8" t="str">
        <f>RTD("cqg.rtd", ,"ContractData",A334, "LongDescription",, "T")</f>
        <v>US Dollar / Chinese Yuan (Offshore)</v>
      </c>
      <c r="C334" s="10">
        <f>RTD("cqg.rtd", ,"ContractData",A334, "LastTrade",, "T")</f>
        <v>7.2216000000000005</v>
      </c>
      <c r="D334" s="10">
        <f>RTD("cqg.rtd", ,"ContractData",A334, "NetLastTradeToday",, "T")</f>
        <v>7.7100000000000007E-3</v>
      </c>
      <c r="E334" s="7">
        <f>IFERROR(RTD("cqg.rtd", ,"ContractData",A334, "PerCentNetLastTrade",, "T")/100,"")</f>
        <v>1.0687714949909133E-3</v>
      </c>
      <c r="F334" s="7">
        <f>IFERROR(RTD("cqg.rtd", ,"ContractData",A334, "PerCentNetLastTrade",, "T")/100,"")</f>
        <v>1.0687714949909133E-3</v>
      </c>
      <c r="G334" s="10">
        <f>IFERROR(RANK(E334,$E$2:$E$443,0)+COUNTIF($E$2:E334,E334)-1,"")</f>
        <v>103</v>
      </c>
      <c r="H334" s="10" t="s">
        <v>332</v>
      </c>
      <c r="I334" s="10">
        <f>RTD("cqg.rtd", ,"ContractData",A334, "Open",, "T")</f>
        <v>7.2140600000000008</v>
      </c>
      <c r="J334" s="10">
        <f>RTD("cqg.rtd", ,"ContractData",A334, "High",, "T")</f>
        <v>7.2264400000000002</v>
      </c>
      <c r="K334" s="10">
        <f>RTD("cqg.rtd", ,"ContractData",A334, "Low",, "T")</f>
        <v>7.2106800000000009</v>
      </c>
      <c r="L334" s="8">
        <f t="shared" si="11"/>
        <v>333</v>
      </c>
      <c r="M334" s="10" t="str">
        <f t="shared" si="10"/>
        <v>X.US.CQGGBPUSD</v>
      </c>
      <c r="N334" s="7">
        <f>IFERROR(RTD("cqg.rtd", ,"ContractData",M334, "PerCentNetLastTrade",, "T")/100,"")</f>
        <v>-1.2418207001958256E-3</v>
      </c>
      <c r="O334" s="7">
        <f>IFERROR(RTD("cqg.rtd",,"StudyData",M334,"PCB","BaseType=Index,Index=1","Close","W",,"all",,,,"T")/100,"")</f>
        <v>-2.3910288597163037E-5</v>
      </c>
      <c r="P334" s="7">
        <f>IFERROR(RTD("cqg.rtd",,"StudyData",M334,"PCB","BaseType=Index,Index=1","Close","M",,"all",,,,"T")/100,"")</f>
        <v>4.4190402997261865E-3</v>
      </c>
      <c r="Q334" s="7">
        <f>IFERROR(RTD("cqg.rtd",,"StudyData",M334,"PCB","BaseType=Index,Index=1","Close","A",,"all",,,,"T")/100,"")</f>
        <v>-1.4484329589191745E-2</v>
      </c>
    </row>
    <row r="335" spans="1:17" x14ac:dyDescent="0.3">
      <c r="A335" s="8" t="s">
        <v>333</v>
      </c>
      <c r="B335" s="8" t="str">
        <f>RTD("cqg.rtd", ,"ContractData",A335, "LongDescription",, "T")</f>
        <v>US Dollar / Chinese Yuan (Renminbi)</v>
      </c>
      <c r="C335" s="10">
        <f>RTD("cqg.rtd", ,"ContractData",A335, "LastTrade",, "T")</f>
        <v>7.2170000000000005</v>
      </c>
      <c r="D335" s="10">
        <f>RTD("cqg.rtd", ,"ContractData",A335, "NetLastTradeToday",, "T")</f>
        <v>9.2000000000000016E-3</v>
      </c>
      <c r="E335" s="7">
        <f>IFERROR(RTD("cqg.rtd", ,"ContractData",A335, "PerCentNetLastTrade",, "T")/100,"")</f>
        <v>1.276395016509892E-3</v>
      </c>
      <c r="F335" s="7">
        <f>IFERROR(RTD("cqg.rtd", ,"ContractData",A335, "PerCentNetLastTrade",, "T")/100,"")</f>
        <v>1.276395016509892E-3</v>
      </c>
      <c r="G335" s="10">
        <f>IFERROR(RANK(E335,$E$2:$E$443,0)+COUNTIF($E$2:E335,E335)-1,"")</f>
        <v>90</v>
      </c>
      <c r="H335" s="10" t="s">
        <v>333</v>
      </c>
      <c r="I335" s="10">
        <f>RTD("cqg.rtd", ,"ContractData",A335, "Open",, "T")</f>
        <v>7.2078000000000007</v>
      </c>
      <c r="J335" s="10">
        <f>RTD("cqg.rtd", ,"ContractData",A335, "High",, "T")</f>
        <v>7.218700000000001</v>
      </c>
      <c r="K335" s="10">
        <f>RTD("cqg.rtd", ,"ContractData",A335, "Low",, "T")</f>
        <v>7.2078000000000007</v>
      </c>
      <c r="L335" s="8">
        <f t="shared" si="11"/>
        <v>334</v>
      </c>
      <c r="M335" s="10" t="str">
        <f t="shared" si="10"/>
        <v>X.US.CQGEURPEN</v>
      </c>
      <c r="N335" s="7">
        <f>IFERROR(RTD("cqg.rtd", ,"ContractData",M335, "PerCentNetLastTrade",, "T")/100,"")</f>
        <v>-1.2446480135417702E-3</v>
      </c>
      <c r="O335" s="7">
        <f>IFERROR(RTD("cqg.rtd",,"StudyData",M335,"PCB","BaseType=Index,Index=1","Close","W",,"all",,,,"T")/100,"")</f>
        <v>2.3733979563794597E-3</v>
      </c>
      <c r="P335" s="7">
        <f>IFERROR(RTD("cqg.rtd",,"StudyData",M335,"PCB","BaseType=Index,Index=1","Close","M",,"all",,,,"T")/100,"")</f>
        <v>-2.2877604814245688E-3</v>
      </c>
      <c r="Q335" s="7">
        <f>IFERROR(RTD("cqg.rtd",,"StudyData",M335,"PCB","BaseType=Index,Index=1","Close","A",,"all",,,,"T")/100,"")</f>
        <v>-1.6699588759760343E-2</v>
      </c>
    </row>
    <row r="336" spans="1:17" x14ac:dyDescent="0.3">
      <c r="A336" s="8" t="s">
        <v>334</v>
      </c>
      <c r="B336" s="8" t="str">
        <f>RTD("cqg.rtd", ,"ContractData",A336, "LongDescription",, "T")</f>
        <v>US Dollar / Colombian Peso</v>
      </c>
      <c r="C336" s="10">
        <f>RTD("cqg.rtd", ,"ContractData",A336, "LastTrade",, "T")</f>
        <v>3893.46</v>
      </c>
      <c r="D336" s="10">
        <f>RTD("cqg.rtd", ,"ContractData",A336, "NetLastTradeToday",, "T")</f>
        <v>-1</v>
      </c>
      <c r="E336" s="7">
        <f>IFERROR(RTD("cqg.rtd", ,"ContractData",A336, "PerCentNetLastTrade",, "T")/100,"")</f>
        <v>-2.5677500860196278E-4</v>
      </c>
      <c r="F336" s="7">
        <f>IFERROR(RTD("cqg.rtd", ,"ContractData",A336, "PerCentNetLastTrade",, "T")/100,"")</f>
        <v>-2.5677500860196278E-4</v>
      </c>
      <c r="G336" s="10">
        <f>IFERROR(RANK(E336,$E$2:$E$443,0)+COUNTIF($E$2:E336,E336)-1,"")</f>
        <v>265</v>
      </c>
      <c r="H336" s="10" t="s">
        <v>334</v>
      </c>
      <c r="I336" s="10">
        <f>RTD("cqg.rtd", ,"ContractData",A336, "Open",, "T")</f>
        <v>3894.46</v>
      </c>
      <c r="J336" s="10">
        <f>RTD("cqg.rtd", ,"ContractData",A336, "High",, "T")</f>
        <v>3897</v>
      </c>
      <c r="K336" s="10">
        <f>RTD("cqg.rtd", ,"ContractData",A336, "Low",, "T")</f>
        <v>3891.46</v>
      </c>
      <c r="L336" s="8">
        <f t="shared" si="11"/>
        <v>335</v>
      </c>
      <c r="M336" s="10" t="str">
        <f t="shared" si="10"/>
        <v>X.US.CQGGBPAED</v>
      </c>
      <c r="N336" s="7">
        <f>IFERROR(RTD("cqg.rtd", ,"ContractData",M336, "PerCentNetLastTrade",, "T")/100,"")</f>
        <v>-1.2462207002676667E-3</v>
      </c>
      <c r="O336" s="7">
        <f>IFERROR(RTD("cqg.rtd",,"StudyData",M336,"PCB","BaseType=Index,Index=1","Close","W",,"all",,,,"T")/100,"")</f>
        <v>-6.509710317894956E-5</v>
      </c>
      <c r="P336" s="7">
        <f>IFERROR(RTD("cqg.rtd",,"StudyData",M336,"PCB","BaseType=Index,Index=1","Close","M",,"all",,,,"T")/100,"")</f>
        <v>4.3633859177276621E-3</v>
      </c>
      <c r="Q336" s="7">
        <f>IFERROR(RTD("cqg.rtd",,"StudyData",M336,"PCB","BaseType=Index,Index=1","Close","A",,"all",,,,"T")/100,"")</f>
        <v>-1.4396290458153225E-2</v>
      </c>
    </row>
    <row r="337" spans="1:17" x14ac:dyDescent="0.3">
      <c r="A337" s="8" t="s">
        <v>335</v>
      </c>
      <c r="B337" s="8" t="str">
        <f>RTD("cqg.rtd", ,"ContractData",A337, "LongDescription",, "T")</f>
        <v>US Dollar / Comorian Franc</v>
      </c>
      <c r="C337" s="10">
        <f>RTD("cqg.rtd", ,"ContractData",A337, "LastTrade",, "T")</f>
        <v>460.19900000000001</v>
      </c>
      <c r="D337" s="10">
        <f>RTD("cqg.rtd", ,"ContractData",A337, "NetLastTradeToday",, "T")</f>
        <v>2.899</v>
      </c>
      <c r="E337" s="7">
        <f>IFERROR(RTD("cqg.rtd", ,"ContractData",A337, "PerCentNetLastTrade",, "T")/100,"")</f>
        <v>6.339383336977914E-3</v>
      </c>
      <c r="F337" s="7">
        <f>IFERROR(RTD("cqg.rtd", ,"ContractData",A337, "PerCentNetLastTrade",, "T")/100,"")</f>
        <v>6.339383336977914E-3</v>
      </c>
      <c r="G337" s="10">
        <f>IFERROR(RANK(E337,$E$2:$E$443,0)+COUNTIF($E$2:E337,E337)-1,"")</f>
        <v>4</v>
      </c>
      <c r="H337" s="10" t="s">
        <v>335</v>
      </c>
      <c r="I337" s="10">
        <f>RTD("cqg.rtd", ,"ContractData",A337, "Open",, "T")</f>
        <v>457.3</v>
      </c>
      <c r="J337" s="10">
        <f>RTD("cqg.rtd", ,"ContractData",A337, "High",, "T")</f>
        <v>460.19900000000001</v>
      </c>
      <c r="K337" s="10">
        <f>RTD("cqg.rtd", ,"ContractData",A337, "Low",, "T")</f>
        <v>456.51499999999999</v>
      </c>
      <c r="L337" s="8">
        <f t="shared" si="11"/>
        <v>336</v>
      </c>
      <c r="M337" s="10" t="str">
        <f t="shared" si="10"/>
        <v>X.US.CQGGBPBRL</v>
      </c>
      <c r="N337" s="7">
        <f>IFERROR(RTD("cqg.rtd", ,"ContractData",M337, "PerCentNetLastTrade",, "T")/100,"")</f>
        <v>-1.2811204864808076E-3</v>
      </c>
      <c r="O337" s="7">
        <f>IFERROR(RTD("cqg.rtd",,"StudyData",M337,"PCB","BaseType=Index,Index=1","Close","W",,"all",,,,"T")/100,"")</f>
        <v>8.2655017442405799E-4</v>
      </c>
      <c r="P337" s="7">
        <f>IFERROR(RTD("cqg.rtd",,"StudyData",M337,"PCB","BaseType=Index,Index=1","Close","M",,"all",,,,"T")/100,"")</f>
        <v>-1.8403414056010158E-2</v>
      </c>
      <c r="Q337" s="7">
        <f>IFERROR(RTD("cqg.rtd",,"StudyData",M337,"PCB","BaseType=Index,Index=1","Close","A",,"all",,,,"T")/100,"")</f>
        <v>3.1019321919759552E-2</v>
      </c>
    </row>
    <row r="338" spans="1:17" x14ac:dyDescent="0.3">
      <c r="A338" s="8" t="s">
        <v>336</v>
      </c>
      <c r="B338" s="8" t="str">
        <f>RTD("cqg.rtd", ,"ContractData",A338, "LongDescription",, "T")</f>
        <v>US Dollar / Costa Rican Colon</v>
      </c>
      <c r="C338" s="10">
        <f>RTD("cqg.rtd", ,"ContractData",A338, "LastTrade",, "T")</f>
        <v>509.8</v>
      </c>
      <c r="D338" s="10">
        <f>RTD("cqg.rtd", ,"ContractData",A338, "NetLastTradeToday",, "T")</f>
        <v>0.86</v>
      </c>
      <c r="E338" s="7">
        <f>IFERROR(RTD("cqg.rtd", ,"ContractData",A338, "PerCentNetLastTrade",, "T")/100,"")</f>
        <v>1.689786615318112E-3</v>
      </c>
      <c r="F338" s="7">
        <f>IFERROR(RTD("cqg.rtd", ,"ContractData",A338, "PerCentNetLastTrade",, "T")/100,"")</f>
        <v>1.689786615318112E-3</v>
      </c>
      <c r="G338" s="10">
        <f>IFERROR(RANK(E338,$E$2:$E$443,0)+COUNTIF($E$2:E338,E338)-1,"")</f>
        <v>73</v>
      </c>
      <c r="H338" s="10" t="s">
        <v>336</v>
      </c>
      <c r="I338" s="10">
        <f>RTD("cqg.rtd", ,"ContractData",A338, "Open",, "T")</f>
        <v>508.94</v>
      </c>
      <c r="J338" s="10">
        <f>RTD("cqg.rtd", ,"ContractData",A338, "High",, "T")</f>
        <v>509.8</v>
      </c>
      <c r="K338" s="10">
        <f>RTD("cqg.rtd", ,"ContractData",A338, "Low",, "T")</f>
        <v>508.94</v>
      </c>
      <c r="L338" s="8">
        <f t="shared" si="11"/>
        <v>337</v>
      </c>
      <c r="M338" s="10" t="str">
        <f t="shared" si="10"/>
        <v>X.US.CQGJPYKRW</v>
      </c>
      <c r="N338" s="7">
        <f>IFERROR(RTD("cqg.rtd", ,"ContractData",M338, "PerCentNetLastTrade",, "T")/100,"")</f>
        <v>-1.2986423284747765E-3</v>
      </c>
      <c r="O338" s="7">
        <f>IFERROR(RTD("cqg.rtd",,"StudyData",M338,"PCB","BaseType=Index,Index=1","Close","W",,"all",,,,"T")/100,"")</f>
        <v>-7.5748089941127224E-3</v>
      </c>
      <c r="P338" s="7">
        <f>IFERROR(RTD("cqg.rtd",,"StudyData",M338,"PCB","BaseType=Index,Index=1","Close","M",,"all",,,,"T")/100,"")</f>
        <v>1.7546556445597425E-3</v>
      </c>
      <c r="Q338" s="7">
        <f>IFERROR(RTD("cqg.rtd",,"StudyData",M338,"PCB","BaseType=Index,Index=1","Close","A",,"all",,,,"T")/100,"")</f>
        <v>-4.1286398165775548E-2</v>
      </c>
    </row>
    <row r="339" spans="1:17" x14ac:dyDescent="0.3">
      <c r="A339" s="8" t="s">
        <v>337</v>
      </c>
      <c r="B339" s="8" t="str">
        <f>RTD("cqg.rtd", ,"ContractData",A339, "LongDescription",, "T")</f>
        <v>US Dollar / Croatian Kuna</v>
      </c>
      <c r="C339" s="10" t="str">
        <f>RTD("cqg.rtd", ,"ContractData",A339, "LastTrade",, "T")</f>
        <v/>
      </c>
      <c r="D339" s="10" t="str">
        <f>RTD("cqg.rtd", ,"ContractData",A339, "NetLastTradeToday",, "T")</f>
        <v/>
      </c>
      <c r="E339" s="7" t="str">
        <f>IFERROR(RTD("cqg.rtd", ,"ContractData",A339, "PerCentNetLastTrade",, "T")/100,"")</f>
        <v/>
      </c>
      <c r="F339" s="7" t="str">
        <f>IFERROR(RTD("cqg.rtd", ,"ContractData",A339, "PerCentNetLastTrade",, "T")/100,"")</f>
        <v/>
      </c>
      <c r="G339" s="10" t="str">
        <f>IFERROR(RANK(E339,$E$2:$E$443,0)+COUNTIF($E$2:E339,E339)-1,"")</f>
        <v/>
      </c>
      <c r="H339" s="10" t="s">
        <v>337</v>
      </c>
      <c r="I339" s="10" t="str">
        <f>RTD("cqg.rtd", ,"ContractData",A339, "Open",, "T")</f>
        <v/>
      </c>
      <c r="J339" s="10" t="str">
        <f>RTD("cqg.rtd", ,"ContractData",A339, "High",, "T")</f>
        <v/>
      </c>
      <c r="K339" s="10" t="str">
        <f>RTD("cqg.rtd", ,"ContractData",A339, "Low",, "T")</f>
        <v/>
      </c>
      <c r="L339" s="8">
        <f t="shared" si="11"/>
        <v>338</v>
      </c>
      <c r="M339" s="10" t="str">
        <f t="shared" si="10"/>
        <v>X.US.CQGGBPPHP</v>
      </c>
      <c r="N339" s="7">
        <f>IFERROR(RTD("cqg.rtd", ,"ContractData",M339, "PerCentNetLastTrade",, "T")/100,"")</f>
        <v>-1.3085292187204503E-3</v>
      </c>
      <c r="O339" s="7">
        <f>IFERROR(RTD("cqg.rtd",,"StudyData",M339,"PCB","BaseType=Index,Index=1","Close","W",,"all",,,,"T")/100,"")</f>
        <v>3.0432620864571376E-3</v>
      </c>
      <c r="P339" s="7">
        <f>IFERROR(RTD("cqg.rtd",,"StudyData",M339,"PCB","BaseType=Index,Index=1","Close","M",,"all",,,,"T")/100,"")</f>
        <v>-5.3679526578704626E-3</v>
      </c>
      <c r="Q339" s="7">
        <f>IFERROR(RTD("cqg.rtd",,"StudyData",M339,"PCB","BaseType=Index,Index=1","Close","A",,"all",,,,"T")/100,"")</f>
        <v>1.8661617236146077E-2</v>
      </c>
    </row>
    <row r="340" spans="1:17" x14ac:dyDescent="0.3">
      <c r="A340" s="8" t="s">
        <v>338</v>
      </c>
      <c r="B340" s="8" t="str">
        <f>RTD("cqg.rtd", ,"ContractData",A340, "LongDescription",, "T")</f>
        <v>US Dollar / Cuban peso</v>
      </c>
      <c r="C340" s="10">
        <f>RTD("cqg.rtd", ,"ContractData",A340, "LastTrade",, "T")</f>
        <v>23.978000000000002</v>
      </c>
      <c r="D340" s="10" t="str">
        <f>RTD("cqg.rtd", ,"ContractData",A340, "NetLastTradeToday",, "T")</f>
        <v/>
      </c>
      <c r="E340" s="7" t="str">
        <f>IFERROR(RTD("cqg.rtd", ,"ContractData",A340, "PerCentNetLastTrade",, "T")/100,"")</f>
        <v/>
      </c>
      <c r="F340" s="7" t="str">
        <f>IFERROR(RTD("cqg.rtd", ,"ContractData",A340, "PerCentNetLastTrade",, "T")/100,"")</f>
        <v/>
      </c>
      <c r="G340" s="10" t="str">
        <f>IFERROR(RANK(E340,$E$2:$E$443,0)+COUNTIF($E$2:E340,E340)-1,"")</f>
        <v/>
      </c>
      <c r="H340" s="10" t="s">
        <v>338</v>
      </c>
      <c r="I340" s="10" t="str">
        <f>RTD("cqg.rtd", ,"ContractData",A340, "Open",, "T")</f>
        <v/>
      </c>
      <c r="J340" s="10" t="str">
        <f>RTD("cqg.rtd", ,"ContractData",A340, "High",, "T")</f>
        <v/>
      </c>
      <c r="K340" s="10" t="str">
        <f>RTD("cqg.rtd", ,"ContractData",A340, "Low",, "T")</f>
        <v/>
      </c>
      <c r="L340" s="8">
        <f t="shared" si="11"/>
        <v>339</v>
      </c>
      <c r="M340" s="10" t="str">
        <f t="shared" si="10"/>
        <v>X.US.CQGUSDRUB</v>
      </c>
      <c r="N340" s="7">
        <f>IFERROR(RTD("cqg.rtd", ,"ContractData",M340, "PerCentNetLastTrade",, "T")/100,"")</f>
        <v>-1.3158182813355227E-3</v>
      </c>
      <c r="O340" s="7">
        <f>IFERROR(RTD("cqg.rtd",,"StudyData",M340,"PCB","BaseType=Index,Index=1","Close","W",,"all",,,,"T")/100,"")</f>
        <v>-2.7481056217015499E-3</v>
      </c>
      <c r="P340" s="7">
        <f>IFERROR(RTD("cqg.rtd",,"StudyData",M340,"PCB","BaseType=Index,Index=1","Close","M",,"all",,,,"T")/100,"")</f>
        <v>-2.3745623271780997E-2</v>
      </c>
      <c r="Q340" s="7">
        <f>IFERROR(RTD("cqg.rtd",,"StudyData",M340,"PCB","BaseType=Index,Index=1","Close","A",,"all",,,,"T")/100,"")</f>
        <v>2.0747296518620818E-2</v>
      </c>
    </row>
    <row r="341" spans="1:17" x14ac:dyDescent="0.3">
      <c r="A341" s="8" t="s">
        <v>339</v>
      </c>
      <c r="B341" s="8" t="str">
        <f>RTD("cqg.rtd", ,"ContractData",A341, "LongDescription",, "T")</f>
        <v>US Dollar / Czech Republic Koruna</v>
      </c>
      <c r="C341" s="10">
        <f>RTD("cqg.rtd", ,"ContractData",A341, "LastTrade",, "T")</f>
        <v>23.232800000000001</v>
      </c>
      <c r="D341" s="10">
        <f>RTD("cqg.rtd", ,"ContractData",A341, "NetLastTradeToday",, "T")</f>
        <v>1.3000000000000001E-2</v>
      </c>
      <c r="E341" s="7">
        <f>IFERROR(RTD("cqg.rtd", ,"ContractData",A341, "PerCentNetLastTrade",, "T")/100,"")</f>
        <v>5.5986701005176619E-4</v>
      </c>
      <c r="F341" s="7">
        <f>IFERROR(RTD("cqg.rtd", ,"ContractData",A341, "PerCentNetLastTrade",, "T")/100,"")</f>
        <v>5.5986701005176619E-4</v>
      </c>
      <c r="G341" s="10">
        <f>IFERROR(RANK(E341,$E$2:$E$443,0)+COUNTIF($E$2:E341,E341)-1,"")</f>
        <v>145</v>
      </c>
      <c r="H341" s="10" t="s">
        <v>339</v>
      </c>
      <c r="I341" s="10">
        <f>RTD("cqg.rtd", ,"ContractData",A341, "Open",, "T")</f>
        <v>23.220300000000002</v>
      </c>
      <c r="J341" s="10">
        <f>RTD("cqg.rtd", ,"ContractData",A341, "High",, "T")</f>
        <v>23.283900000000003</v>
      </c>
      <c r="K341" s="10">
        <f>RTD("cqg.rtd", ,"ContractData",A341, "Low",, "T")</f>
        <v>23.203300000000002</v>
      </c>
      <c r="L341" s="8">
        <f t="shared" si="11"/>
        <v>340</v>
      </c>
      <c r="M341" s="10" t="str">
        <f t="shared" si="10"/>
        <v>X.US.CQGGBPSAR</v>
      </c>
      <c r="N341" s="7">
        <f>IFERROR(RTD("cqg.rtd", ,"ContractData",M341, "PerCentNetLastTrade",, "T")/100,"")</f>
        <v>-1.3158928014296539E-3</v>
      </c>
      <c r="O341" s="7">
        <f>IFERROR(RTD("cqg.rtd",,"StudyData",M341,"PCB","BaseType=Index,Index=1","Close","W",,"all",,,,"T")/100,"")</f>
        <v>-8.7125784131967382E-5</v>
      </c>
      <c r="P341" s="7">
        <f>IFERROR(RTD("cqg.rtd",,"StudyData",M341,"PCB","BaseType=Index,Index=1","Close","M",,"all",,,,"T")/100,"")</f>
        <v>4.3521506753410651E-3</v>
      </c>
      <c r="Q341" s="7">
        <f>IFERROR(RTD("cqg.rtd",,"StudyData",M341,"PCB","BaseType=Index,Index=1","Close","A",,"all",,,,"T")/100,"")</f>
        <v>-1.4712010201667052E-2</v>
      </c>
    </row>
    <row r="342" spans="1:17" x14ac:dyDescent="0.3">
      <c r="A342" s="8" t="s">
        <v>340</v>
      </c>
      <c r="B342" s="8" t="str">
        <f>RTD("cqg.rtd", ,"ContractData",A342, "LongDescription",, "T")</f>
        <v>US Dollar / Danish Krone</v>
      </c>
      <c r="C342" s="10">
        <f>RTD("cqg.rtd", ,"ContractData",A342, "LastTrade",, "T")</f>
        <v>6.9262300000000003</v>
      </c>
      <c r="D342" s="10">
        <f>RTD("cqg.rtd", ,"ContractData",A342, "NetLastTradeToday",, "T")</f>
        <v>-7.1000000000000002E-4</v>
      </c>
      <c r="E342" s="7">
        <f>IFERROR(RTD("cqg.rtd", ,"ContractData",A342, "PerCentNetLastTrade",, "T")/100,"")</f>
        <v>-1.0249836146985538E-4</v>
      </c>
      <c r="F342" s="7">
        <f>IFERROR(RTD("cqg.rtd", ,"ContractData",A342, "PerCentNetLastTrade",, "T")/100,"")</f>
        <v>-1.0249836146985538E-4</v>
      </c>
      <c r="G342" s="10">
        <f>IFERROR(RANK(E342,$E$2:$E$443,0)+COUNTIF($E$2:E342,E342)-1,"")</f>
        <v>251</v>
      </c>
      <c r="H342" s="10" t="s">
        <v>340</v>
      </c>
      <c r="I342" s="10">
        <f>RTD("cqg.rtd", ,"ContractData",A342, "Open",, "T")</f>
        <v>6.927010000000001</v>
      </c>
      <c r="J342" s="10">
        <f>RTD("cqg.rtd", ,"ContractData",A342, "High",, "T")</f>
        <v>6.9352400000000003</v>
      </c>
      <c r="K342" s="10">
        <f>RTD("cqg.rtd", ,"ContractData",A342, "Low",, "T")</f>
        <v>6.9202800000000009</v>
      </c>
      <c r="L342" s="8">
        <f t="shared" si="11"/>
        <v>341</v>
      </c>
      <c r="M342" s="10" t="str">
        <f t="shared" si="10"/>
        <v>X.US.CQGUSDBIF</v>
      </c>
      <c r="N342" s="7">
        <f>IFERROR(RTD("cqg.rtd", ,"ContractData",M342, "PerCentNetLastTrade",, "T")/100,"")</f>
        <v>-1.3266016713091922E-3</v>
      </c>
      <c r="O342" s="7">
        <f>IFERROR(RTD("cqg.rtd",,"StudyData",M342,"PCB","BaseType=Index,Index=1","Close","W",,"all",,,,"T")/100,"")</f>
        <v>1.2204307074310596E-4</v>
      </c>
      <c r="P342" s="7">
        <f>IFERROR(RTD("cqg.rtd",,"StudyData",M342,"PCB","BaseType=Index,Index=1","Close","M",,"all",,,,"T")/100,"")</f>
        <v>2.929534238931925E-4</v>
      </c>
      <c r="Q342" s="7">
        <f>IFERROR(RTD("cqg.rtd",,"StudyData",M342,"PCB","BaseType=Index,Index=1","Close","A",,"all",,,,"T")/100,"")</f>
        <v>6.8205113803900064E-3</v>
      </c>
    </row>
    <row r="343" spans="1:17" x14ac:dyDescent="0.3">
      <c r="A343" s="8" t="s">
        <v>341</v>
      </c>
      <c r="B343" s="8" t="str">
        <f>RTD("cqg.rtd", ,"ContractData",A343, "LongDescription",, "T")</f>
        <v>US Dollar / Djiboutian Franc</v>
      </c>
      <c r="C343" s="10">
        <f>RTD("cqg.rtd", ,"ContractData",A343, "LastTrade",, "T")</f>
        <v>178.59</v>
      </c>
      <c r="D343" s="10">
        <f>RTD("cqg.rtd", ,"ContractData",A343, "NetLastTradeToday",, "T")</f>
        <v>0.55300000000000005</v>
      </c>
      <c r="E343" s="7">
        <f>IFERROR(RTD("cqg.rtd", ,"ContractData",A343, "PerCentNetLastTrade",, "T")/100,"")</f>
        <v>3.1060959238809909E-3</v>
      </c>
      <c r="F343" s="7">
        <f>IFERROR(RTD("cqg.rtd", ,"ContractData",A343, "PerCentNetLastTrade",, "T")/100,"")</f>
        <v>3.1060959238809909E-3</v>
      </c>
      <c r="G343" s="10">
        <f>IFERROR(RANK(E343,$E$2:$E$443,0)+COUNTIF($E$2:E343,E343)-1,"")</f>
        <v>21</v>
      </c>
      <c r="H343" s="10" t="s">
        <v>341</v>
      </c>
      <c r="I343" s="10">
        <f>RTD("cqg.rtd", ,"ContractData",A343, "Open",, "T")</f>
        <v>178.03700000000001</v>
      </c>
      <c r="J343" s="10">
        <f>RTD("cqg.rtd", ,"ContractData",A343, "High",, "T")</f>
        <v>178.59</v>
      </c>
      <c r="K343" s="10">
        <f>RTD("cqg.rtd", ,"ContractData",A343, "Low",, "T")</f>
        <v>178.02500000000001</v>
      </c>
      <c r="L343" s="8">
        <f t="shared" si="11"/>
        <v>342</v>
      </c>
      <c r="M343" s="10" t="str">
        <f t="shared" si="10"/>
        <v>X.US.CQGJPYIDR</v>
      </c>
      <c r="N343" s="7">
        <f>IFERROR(RTD("cqg.rtd", ,"ContractData",M343, "PerCentNetLastTrade",, "T")/100,"")</f>
        <v>-1.3446023818670762E-3</v>
      </c>
      <c r="O343" s="7">
        <f>IFERROR(RTD("cqg.rtd",,"StudyData",M343,"PCB","BaseType=Index,Index=1","Close","W",,"all",,,,"T")/100,"")</f>
        <v>-1.1690903906472806E-2</v>
      </c>
      <c r="P343" s="7">
        <f>IFERROR(RTD("cqg.rtd",,"StudyData",M343,"PCB","BaseType=Index,Index=1","Close","M",,"all",,,,"T")/100,"")</f>
        <v>7.4605173917255685E-3</v>
      </c>
      <c r="Q343" s="7">
        <f>IFERROR(RTD("cqg.rtd",,"StudyData",M343,"PCB","BaseType=Index,Index=1","Close","A",,"all",,,,"T")/100,"")</f>
        <v>-4.7540533113492697E-2</v>
      </c>
    </row>
    <row r="344" spans="1:17" x14ac:dyDescent="0.3">
      <c r="A344" s="8" t="s">
        <v>342</v>
      </c>
      <c r="B344" s="8" t="str">
        <f>RTD("cqg.rtd", ,"ContractData",A344, "LongDescription",, "T")</f>
        <v>US Dollar / Dominican Republic Peso</v>
      </c>
      <c r="C344" s="10">
        <f>RTD("cqg.rtd", ,"ContractData",A344, "LastTrade",, "T")</f>
        <v>58.02</v>
      </c>
      <c r="D344" s="10">
        <f>RTD("cqg.rtd", ,"ContractData",A344, "NetLastTradeToday",, "T")</f>
        <v>0.17</v>
      </c>
      <c r="E344" s="7">
        <f>IFERROR(RTD("cqg.rtd", ,"ContractData",A344, "PerCentNetLastTrade",, "T")/100,"")</f>
        <v>2.9386343993085566E-3</v>
      </c>
      <c r="F344" s="7">
        <f>IFERROR(RTD("cqg.rtd", ,"ContractData",A344, "PerCentNetLastTrade",, "T")/100,"")</f>
        <v>2.9386343993085566E-3</v>
      </c>
      <c r="G344" s="10">
        <f>IFERROR(RANK(E344,$E$2:$E$443,0)+COUNTIF($E$2:E344,E344)-1,"")</f>
        <v>27</v>
      </c>
      <c r="H344" s="10" t="s">
        <v>342</v>
      </c>
      <c r="I344" s="10">
        <f>RTD("cqg.rtd", ,"ContractData",A344, "Open",, "T")</f>
        <v>57.85</v>
      </c>
      <c r="J344" s="10">
        <f>RTD("cqg.rtd", ,"ContractData",A344, "High",, "T")</f>
        <v>58.06</v>
      </c>
      <c r="K344" s="10">
        <f>RTD("cqg.rtd", ,"ContractData",A344, "Low",, "T")</f>
        <v>57.85</v>
      </c>
      <c r="L344" s="8">
        <f t="shared" si="11"/>
        <v>343</v>
      </c>
      <c r="M344" s="10" t="str">
        <f t="shared" si="10"/>
        <v>X.US.CQGAUDCNY</v>
      </c>
      <c r="N344" s="7">
        <f>IFERROR(RTD("cqg.rtd", ,"ContractData",M344, "PerCentNetLastTrade",, "T")/100,"")</f>
        <v>-1.3610570178193774E-3</v>
      </c>
      <c r="O344" s="7">
        <f>IFERROR(RTD("cqg.rtd",,"StudyData",M344,"PCB","BaseType=Index,Index=1","Close","W",,"all",,,,"T")/100,"")</f>
        <v>-3.031126533854539E-3</v>
      </c>
      <c r="P344" s="7">
        <f>IFERROR(RTD("cqg.rtd",,"StudyData",M344,"PCB","BaseType=Index,Index=1","Close","M",,"all",,,,"T")/100,"")</f>
        <v>1.7385924867205693E-2</v>
      </c>
      <c r="Q344" s="7">
        <f>IFERROR(RTD("cqg.rtd",,"StudyData",M344,"PCB","BaseType=Index,Index=1","Close","A",,"all",,,,"T")/100,"")</f>
        <v>-1.3405047579644178E-2</v>
      </c>
    </row>
    <row r="345" spans="1:17" x14ac:dyDescent="0.3">
      <c r="A345" s="8" t="s">
        <v>343</v>
      </c>
      <c r="B345" s="8" t="str">
        <f>RTD("cqg.rtd", ,"ContractData",A345, "LongDescription",, "T")</f>
        <v>US Dollar / East Caribbean dollar</v>
      </c>
      <c r="C345" s="10">
        <f>RTD("cqg.rtd", ,"ContractData",A345, "LastTrade",, "T")</f>
        <v>2.7</v>
      </c>
      <c r="D345" s="10">
        <f>RTD("cqg.rtd", ,"ContractData",A345, "NetLastTradeToday",, "T")</f>
        <v>0</v>
      </c>
      <c r="E345" s="7">
        <f>IFERROR(RTD("cqg.rtd", ,"ContractData",A345, "PerCentNetLastTrade",, "T")/100,"")</f>
        <v>0</v>
      </c>
      <c r="F345" s="7">
        <f>IFERROR(RTD("cqg.rtd", ,"ContractData",A345, "PerCentNetLastTrade",, "T")/100,"")</f>
        <v>0</v>
      </c>
      <c r="G345" s="10">
        <f>IFERROR(RANK(E345,$E$2:$E$443,0)+COUNTIF($E$2:E345,E345)-1,"")</f>
        <v>210</v>
      </c>
      <c r="H345" s="10" t="s">
        <v>343</v>
      </c>
      <c r="I345" s="10">
        <f>RTD("cqg.rtd", ,"ContractData",A345, "Open",, "T")</f>
        <v>2.7</v>
      </c>
      <c r="J345" s="10">
        <f>RTD("cqg.rtd", ,"ContractData",A345, "High",, "T")</f>
        <v>2.7</v>
      </c>
      <c r="K345" s="10">
        <f>RTD("cqg.rtd", ,"ContractData",A345, "Low",, "T")</f>
        <v>2.7</v>
      </c>
      <c r="L345" s="8">
        <f t="shared" si="11"/>
        <v>344</v>
      </c>
      <c r="M345" s="10" t="str">
        <f t="shared" si="10"/>
        <v>X.US.CQGBRLMXN</v>
      </c>
      <c r="N345" s="7">
        <f>IFERROR(RTD("cqg.rtd", ,"ContractData",M345, "PerCentNetLastTrade",, "T")/100,"")</f>
        <v>-1.3651466630583496E-3</v>
      </c>
      <c r="O345" s="7">
        <f>IFERROR(RTD("cqg.rtd",,"StudyData",M345,"PCB","BaseType=Index,Index=1","Close","W",,"all",,,,"T")/100,"")</f>
        <v>-7.1420029895365453E-3</v>
      </c>
      <c r="P345" s="7">
        <f>IFERROR(RTD("cqg.rtd",,"StudyData",M345,"PCB","BaseType=Index,Index=1","Close","M",,"all",,,,"T")/100,"")</f>
        <v>6.4579671495242621E-3</v>
      </c>
      <c r="Q345" s="7">
        <f>IFERROR(RTD("cqg.rtd",,"StudyData",M345,"PCB","BaseType=Index,Index=1","Close","A",,"all",,,,"T")/100,"")</f>
        <v>-5.0785983765862491E-2</v>
      </c>
    </row>
    <row r="346" spans="1:17" x14ac:dyDescent="0.3">
      <c r="A346" s="8" t="s">
        <v>344</v>
      </c>
      <c r="B346" s="8" t="str">
        <f>RTD("cqg.rtd", ,"ContractData",A346, "LongDescription",, "T")</f>
        <v>US Dollar / Egyptian Pound</v>
      </c>
      <c r="C346" s="10">
        <f>RTD("cqg.rtd", ,"ContractData",A346, "LastTrade",, "T")</f>
        <v>47.686300000000003</v>
      </c>
      <c r="D346" s="10">
        <f>RTD("cqg.rtd", ,"ContractData",A346, "NetLastTradeToday",, "T")</f>
        <v>-0.26369999999999999</v>
      </c>
      <c r="E346" s="7">
        <f>IFERROR(RTD("cqg.rtd", ,"ContractData",A346, "PerCentNetLastTrade",, "T")/100,"")</f>
        <v>-5.4994786235662155E-3</v>
      </c>
      <c r="F346" s="7">
        <f>IFERROR(RTD("cqg.rtd", ,"ContractData",A346, "PerCentNetLastTrade",, "T")/100,"")</f>
        <v>-5.4994786235662155E-3</v>
      </c>
      <c r="G346" s="10">
        <f>IFERROR(RANK(E346,$E$2:$E$443,0)+COUNTIF($E$2:E346,E346)-1,"")</f>
        <v>419</v>
      </c>
      <c r="H346" s="10" t="s">
        <v>344</v>
      </c>
      <c r="I346" s="10">
        <f>RTD("cqg.rtd", ,"ContractData",A346, "Open",, "T")</f>
        <v>47.950200000000002</v>
      </c>
      <c r="J346" s="10">
        <f>RTD("cqg.rtd", ,"ContractData",A346, "High",, "T")</f>
        <v>48.055500000000002</v>
      </c>
      <c r="K346" s="10">
        <f>RTD("cqg.rtd", ,"ContractData",A346, "Low",, "T")</f>
        <v>47.63</v>
      </c>
      <c r="L346" s="8">
        <f t="shared" si="11"/>
        <v>345</v>
      </c>
      <c r="M346" s="10" t="str">
        <f t="shared" si="10"/>
        <v>X.US.CQGSGDMYR</v>
      </c>
      <c r="N346" s="7">
        <f>IFERROR(RTD("cqg.rtd", ,"ContractData",M346, "PerCentNetLastTrade",, "T")/100,"")</f>
        <v>-1.3825856918059703E-3</v>
      </c>
      <c r="O346" s="7">
        <f>IFERROR(RTD("cqg.rtd",,"StudyData",M346,"PCB","BaseType=Index,Index=1","Close","W",,"all",,,,"T")/100,"")</f>
        <v>-2.7982578496399003E-3</v>
      </c>
      <c r="P346" s="7">
        <f>IFERROR(RTD("cqg.rtd",,"StudyData",M346,"PCB","BaseType=Index,Index=1","Close","M",,"all",,,,"T")/100,"")</f>
        <v>3.1298859724981421E-3</v>
      </c>
      <c r="Q346" s="7">
        <f>IFERROR(RTD("cqg.rtd",,"StudyData",M346,"PCB","BaseType=Index,Index=1","Close","A",,"all",,,,"T")/100,"")</f>
        <v>7.2371258518070351E-3</v>
      </c>
    </row>
    <row r="347" spans="1:17" x14ac:dyDescent="0.3">
      <c r="A347" s="8" t="s">
        <v>345</v>
      </c>
      <c r="B347" s="8" t="str">
        <f>RTD("cqg.rtd", ,"ContractData",A347, "LongDescription",, "T")</f>
        <v>US Dollar / El Salvador coln</v>
      </c>
      <c r="C347" s="10">
        <f>RTD("cqg.rtd", ,"ContractData",A347, "LastTrade",, "T")</f>
        <v>8.75</v>
      </c>
      <c r="D347" s="10" t="str">
        <f>RTD("cqg.rtd", ,"ContractData",A347, "NetLastTradeToday",, "T")</f>
        <v/>
      </c>
      <c r="E347" s="7" t="str">
        <f>IFERROR(RTD("cqg.rtd", ,"ContractData",A347, "PerCentNetLastTrade",, "T")/100,"")</f>
        <v/>
      </c>
      <c r="F347" s="7" t="str">
        <f>IFERROR(RTD("cqg.rtd", ,"ContractData",A347, "PerCentNetLastTrade",, "T")/100,"")</f>
        <v/>
      </c>
      <c r="G347" s="10" t="str">
        <f>IFERROR(RANK(E347,$E$2:$E$443,0)+COUNTIF($E$2:E347,E347)-1,"")</f>
        <v/>
      </c>
      <c r="H347" s="10" t="s">
        <v>345</v>
      </c>
      <c r="I347" s="10" t="str">
        <f>RTD("cqg.rtd", ,"ContractData",A347, "Open",, "T")</f>
        <v/>
      </c>
      <c r="J347" s="10" t="str">
        <f>RTD("cqg.rtd", ,"ContractData",A347, "High",, "T")</f>
        <v/>
      </c>
      <c r="K347" s="10" t="str">
        <f>RTD("cqg.rtd", ,"ContractData",A347, "Low",, "T")</f>
        <v/>
      </c>
      <c r="L347" s="8">
        <f t="shared" si="11"/>
        <v>346</v>
      </c>
      <c r="M347" s="10" t="str">
        <f t="shared" si="10"/>
        <v>X.US.CQGGBPPEN</v>
      </c>
      <c r="N347" s="7">
        <f>IFERROR(RTD("cqg.rtd", ,"ContractData",M347, "PerCentNetLastTrade",, "T")/100,"")</f>
        <v>-1.3871697468948738E-3</v>
      </c>
      <c r="O347" s="7">
        <f>IFERROR(RTD("cqg.rtd",,"StudyData",M347,"PCB","BaseType=Index,Index=1","Close","W",,"all",,,,"T")/100,"")</f>
        <v>2.699980714423456E-3</v>
      </c>
      <c r="P347" s="7">
        <f>IFERROR(RTD("cqg.rtd",,"StudyData",M347,"PCB","BaseType=Index,Index=1","Close","M",,"all",,,,"T")/100,"")</f>
        <v>-6.243761547773243E-3</v>
      </c>
      <c r="Q347" s="7">
        <f>IFERROR(RTD("cqg.rtd",,"StudyData",M347,"PCB","BaseType=Index,Index=1","Close","A",,"all",,,,"T")/100,"")</f>
        <v>-1.04049910119488E-2</v>
      </c>
    </row>
    <row r="348" spans="1:17" x14ac:dyDescent="0.3">
      <c r="A348" s="8" t="s">
        <v>346</v>
      </c>
      <c r="B348" s="8" t="str">
        <f>RTD("cqg.rtd", ,"ContractData",A348, "LongDescription",, "T")</f>
        <v>US Dollar / Ethiopian Birr</v>
      </c>
      <c r="C348" s="10">
        <f>RTD("cqg.rtd", ,"ContractData",A348, "LastTrade",, "T")</f>
        <v>57.397000000000006</v>
      </c>
      <c r="D348" s="10">
        <f>RTD("cqg.rtd", ,"ContractData",A348, "NetLastTradeToday",, "T")</f>
        <v>0.37709999999999999</v>
      </c>
      <c r="E348" s="7">
        <f>IFERROR(RTD("cqg.rtd", ,"ContractData",A348, "PerCentNetLastTrade",, "T")/100,"")</f>
        <v>6.6134805567880685E-3</v>
      </c>
      <c r="F348" s="7">
        <f>IFERROR(RTD("cqg.rtd", ,"ContractData",A348, "PerCentNetLastTrade",, "T")/100,"")</f>
        <v>6.6134805567880685E-3</v>
      </c>
      <c r="G348" s="10">
        <f>IFERROR(RANK(E348,$E$2:$E$443,0)+COUNTIF($E$2:E348,E348)-1,"")</f>
        <v>3</v>
      </c>
      <c r="H348" s="10" t="s">
        <v>346</v>
      </c>
      <c r="I348" s="10">
        <f>RTD("cqg.rtd", ,"ContractData",A348, "Open",, "T")</f>
        <v>57.0199</v>
      </c>
      <c r="J348" s="10">
        <f>RTD("cqg.rtd", ,"ContractData",A348, "High",, "T")</f>
        <v>57.397000000000006</v>
      </c>
      <c r="K348" s="10">
        <f>RTD("cqg.rtd", ,"ContractData",A348, "Low",, "T")</f>
        <v>57.0199</v>
      </c>
      <c r="L348" s="8">
        <f t="shared" si="11"/>
        <v>347</v>
      </c>
      <c r="M348" s="10" t="str">
        <f t="shared" si="10"/>
        <v>X.US.CQGGBPINR</v>
      </c>
      <c r="N348" s="7">
        <f>IFERROR(RTD("cqg.rtd", ,"ContractData",M348, "PerCentNetLastTrade",, "T")/100,"")</f>
        <v>-1.4018290531455327E-3</v>
      </c>
      <c r="O348" s="7">
        <f>IFERROR(RTD("cqg.rtd",,"StudyData",M348,"PCB","BaseType=Index,Index=1","Close","W",,"all",,,,"T")/100,"")</f>
        <v>9.3674128735015934E-4</v>
      </c>
      <c r="P348" s="7">
        <f>IFERROR(RTD("cqg.rtd",,"StudyData",M348,"PCB","BaseType=Index,Index=1","Close","M",,"all",,,,"T")/100,"")</f>
        <v>4.0173734623240474E-3</v>
      </c>
      <c r="Q348" s="7">
        <f>IFERROR(RTD("cqg.rtd",,"StudyData",M348,"PCB","BaseType=Index,Index=1","Close","A",,"all",,,,"T")/100,"")</f>
        <v>-1.1833537793715114E-2</v>
      </c>
    </row>
    <row r="349" spans="1:17" x14ac:dyDescent="0.3">
      <c r="A349" s="8" t="s">
        <v>347</v>
      </c>
      <c r="B349" s="8" t="str">
        <f>RTD("cqg.rtd", ,"ContractData",A349, "LongDescription",, "T")</f>
        <v>US Dollar / Falkland Islands pound</v>
      </c>
      <c r="C349" s="10">
        <f>RTD("cqg.rtd", ,"ContractData",A349, "LastTrade",, "T")</f>
        <v>0.79660000000000009</v>
      </c>
      <c r="D349" s="10">
        <f>RTD("cqg.rtd", ,"ContractData",A349, "NetLastTradeToday",, "T")</f>
        <v>6.0000000000000006E-4</v>
      </c>
      <c r="E349" s="7">
        <f>IFERROR(RTD("cqg.rtd", ,"ContractData",A349, "PerCentNetLastTrade",, "T")/100,"")</f>
        <v>7.537688442211055E-4</v>
      </c>
      <c r="F349" s="7">
        <f>IFERROR(RTD("cqg.rtd", ,"ContractData",A349, "PerCentNetLastTrade",, "T")/100,"")</f>
        <v>7.537688442211055E-4</v>
      </c>
      <c r="G349" s="10">
        <f>IFERROR(RANK(E349,$E$2:$E$443,0)+COUNTIF($E$2:E349,E349)-1,"")</f>
        <v>131</v>
      </c>
      <c r="H349" s="10" t="s">
        <v>347</v>
      </c>
      <c r="I349" s="10">
        <f>RTD("cqg.rtd", ,"ContractData",A349, "Open",, "T")</f>
        <v>0.79600000000000004</v>
      </c>
      <c r="J349" s="10">
        <f>RTD("cqg.rtd", ,"ContractData",A349, "High",, "T")</f>
        <v>0.79660000000000009</v>
      </c>
      <c r="K349" s="10">
        <f>RTD("cqg.rtd", ,"ContractData",A349, "Low",, "T")</f>
        <v>0.79600000000000004</v>
      </c>
      <c r="L349" s="8">
        <f t="shared" si="11"/>
        <v>348</v>
      </c>
      <c r="M349" s="10" t="str">
        <f t="shared" si="10"/>
        <v>X.US.CQGGBPARS</v>
      </c>
      <c r="N349" s="7">
        <f>IFERROR(RTD("cqg.rtd", ,"ContractData",M349, "PerCentNetLastTrade",, "T")/100,"")</f>
        <v>-1.4152828847534696E-3</v>
      </c>
      <c r="O349" s="7">
        <f>IFERROR(RTD("cqg.rtd",,"StudyData",M349,"PCB","BaseType=Index,Index=1","Close","W",,"all",,,,"T")/100,"")</f>
        <v>1.5001355926669274E-3</v>
      </c>
      <c r="P349" s="7">
        <f>IFERROR(RTD("cqg.rtd",,"StudyData",M349,"PCB","BaseType=Index,Index=1","Close","M",,"all",,,,"T")/100,"")</f>
        <v>8.2552639748716544E-3</v>
      </c>
      <c r="Q349" s="7">
        <f>IFERROR(RTD("cqg.rtd",,"StudyData",M349,"PCB","BaseType=Index,Index=1","Close","A",,"all",,,,"T")/100,"")</f>
        <v>7.2612191333590384E-2</v>
      </c>
    </row>
    <row r="350" spans="1:17" x14ac:dyDescent="0.3">
      <c r="A350" s="8" t="s">
        <v>348</v>
      </c>
      <c r="B350" s="8" t="str">
        <f>RTD("cqg.rtd", ,"ContractData",A350, "LongDescription",, "T")</f>
        <v>US Dollar / Gambian Dalasi</v>
      </c>
      <c r="C350" s="10">
        <f>RTD("cqg.rtd", ,"ContractData",A350, "LastTrade",, "T")</f>
        <v>67.775000000000006</v>
      </c>
      <c r="D350" s="10">
        <f>RTD("cqg.rtd", ,"ContractData",A350, "NetLastTradeToday",, "T")</f>
        <v>0</v>
      </c>
      <c r="E350" s="7">
        <f>IFERROR(RTD("cqg.rtd", ,"ContractData",A350, "PerCentNetLastTrade",, "T")/100,"")</f>
        <v>0</v>
      </c>
      <c r="F350" s="7">
        <f>IFERROR(RTD("cqg.rtd", ,"ContractData",A350, "PerCentNetLastTrade",, "T")/100,"")</f>
        <v>0</v>
      </c>
      <c r="G350" s="10">
        <f>IFERROR(RANK(E350,$E$2:$E$443,0)+COUNTIF($E$2:E350,E350)-1,"")</f>
        <v>211</v>
      </c>
      <c r="H350" s="10" t="s">
        <v>348</v>
      </c>
      <c r="I350" s="10">
        <f>RTD("cqg.rtd", ,"ContractData",A350, "Open",, "T")</f>
        <v>67.775000000000006</v>
      </c>
      <c r="J350" s="10">
        <f>RTD("cqg.rtd", ,"ContractData",A350, "High",, "T")</f>
        <v>67.775000000000006</v>
      </c>
      <c r="K350" s="10">
        <f>RTD("cqg.rtd", ,"ContractData",A350, "Low",, "T")</f>
        <v>67.775000000000006</v>
      </c>
      <c r="L350" s="8">
        <f t="shared" si="11"/>
        <v>349</v>
      </c>
      <c r="M350" s="10" t="str">
        <f t="shared" si="10"/>
        <v>X.US.CQGUSDGTQ</v>
      </c>
      <c r="N350" s="7">
        <f>IFERROR(RTD("cqg.rtd", ,"ContractData",M350, "PerCentNetLastTrade",, "T")/100,"")</f>
        <v>-1.4159747699040999E-3</v>
      </c>
      <c r="O350" s="7">
        <f>IFERROR(RTD("cqg.rtd",,"StudyData",M350,"PCB","BaseType=Index,Index=1","Close","W",,"all",,,,"T")/100,"")</f>
        <v>-2.3791152263375002E-3</v>
      </c>
      <c r="P350" s="7">
        <f>IFERROR(RTD("cqg.rtd",,"StudyData",M350,"PCB","BaseType=Index,Index=1","Close","M",,"all",,,,"T")/100,"")</f>
        <v>-1.9940820789914179E-3</v>
      </c>
      <c r="Q350" s="7">
        <f>IFERROR(RTD("cqg.rtd",,"StudyData",M350,"PCB","BaseType=Index,Index=1","Close","A",,"all",,,,"T")/100,"")</f>
        <v>-9.0694258159289415E-3</v>
      </c>
    </row>
    <row r="351" spans="1:17" x14ac:dyDescent="0.3">
      <c r="A351" s="8" t="s">
        <v>349</v>
      </c>
      <c r="B351" s="8" t="str">
        <f>RTD("cqg.rtd", ,"ContractData",A351, "LongDescription",, "T")</f>
        <v>US Dollar / Georgian Lari</v>
      </c>
      <c r="C351" s="10">
        <f>RTD("cqg.rtd", ,"ContractData",A351, "LastTrade",, "T")</f>
        <v>2.6797</v>
      </c>
      <c r="D351" s="10">
        <f>RTD("cqg.rtd", ,"ContractData",A351, "NetLastTradeToday",, "T")</f>
        <v>0</v>
      </c>
      <c r="E351" s="7">
        <f>IFERROR(RTD("cqg.rtd", ,"ContractData",A351, "PerCentNetLastTrade",, "T")/100,"")</f>
        <v>0</v>
      </c>
      <c r="F351" s="7">
        <f>IFERROR(RTD("cqg.rtd", ,"ContractData",A351, "PerCentNetLastTrade",, "T")/100,"")</f>
        <v>0</v>
      </c>
      <c r="G351" s="10">
        <f>IFERROR(RANK(E351,$E$2:$E$443,0)+COUNTIF($E$2:E351,E351)-1,"")</f>
        <v>212</v>
      </c>
      <c r="H351" s="10" t="s">
        <v>349</v>
      </c>
      <c r="I351" s="10">
        <f>RTD("cqg.rtd", ,"ContractData",A351, "Open",, "T")</f>
        <v>2.6797</v>
      </c>
      <c r="J351" s="10">
        <f>RTD("cqg.rtd", ,"ContractData",A351, "High",, "T")</f>
        <v>2.6797</v>
      </c>
      <c r="K351" s="10">
        <f>RTD("cqg.rtd", ,"ContractData",A351, "Low",, "T")</f>
        <v>2.6797</v>
      </c>
      <c r="L351" s="8">
        <f t="shared" si="11"/>
        <v>350</v>
      </c>
      <c r="M351" s="10" t="str">
        <f t="shared" si="10"/>
        <v>X.US.CQGGBPMYR</v>
      </c>
      <c r="N351" s="7">
        <f>IFERROR(RTD("cqg.rtd", ,"ContractData",M351, "PerCentNetLastTrade",, "T")/100,"")</f>
        <v>-1.4207455723455064E-3</v>
      </c>
      <c r="O351" s="7">
        <f>IFERROR(RTD("cqg.rtd",,"StudyData",M351,"PCB","BaseType=Index,Index=1","Close","W",,"all",,,,"T")/100,"")</f>
        <v>-3.5808610541841415E-4</v>
      </c>
      <c r="P351" s="7">
        <f>IFERROR(RTD("cqg.rtd",,"StudyData",M351,"PCB","BaseType=Index,Index=1","Close","M",,"all",,,,"T")/100,"")</f>
        <v>-1.6822862975934101E-3</v>
      </c>
      <c r="Q351" s="7">
        <f>IFERROR(RTD("cqg.rtd",,"StudyData",M351,"PCB","BaseType=Index,Index=1","Close","A",,"all",,,,"T")/100,"")</f>
        <v>1.7155701375501028E-2</v>
      </c>
    </row>
    <row r="352" spans="1:17" x14ac:dyDescent="0.3">
      <c r="A352" s="8" t="s">
        <v>350</v>
      </c>
      <c r="B352" s="8" t="str">
        <f>RTD("cqg.rtd", ,"ContractData",A352, "LongDescription",, "T")</f>
        <v>US Dollar / Ghanaian Cedi</v>
      </c>
      <c r="C352" s="10">
        <f>RTD("cqg.rtd", ,"ContractData",A352, "LastTrade",, "T")</f>
        <v>13.752700000000001</v>
      </c>
      <c r="D352" s="10">
        <f>RTD("cqg.rtd", ,"ContractData",A352, "NetLastTradeToday",, "T")</f>
        <v>-6.7299999999999999E-2</v>
      </c>
      <c r="E352" s="7">
        <f>IFERROR(RTD("cqg.rtd", ,"ContractData",A352, "PerCentNetLastTrade",, "T")/100,"")</f>
        <v>-4.8697539797395075E-3</v>
      </c>
      <c r="F352" s="7">
        <f>IFERROR(RTD("cqg.rtd", ,"ContractData",A352, "PerCentNetLastTrade",, "T")/100,"")</f>
        <v>-4.8697539797395075E-3</v>
      </c>
      <c r="G352" s="10">
        <f>IFERROR(RANK(E352,$E$2:$E$443,0)+COUNTIF($E$2:E352,E352)-1,"")</f>
        <v>416</v>
      </c>
      <c r="H352" s="10" t="s">
        <v>350</v>
      </c>
      <c r="I352" s="10">
        <f>RTD("cqg.rtd", ,"ContractData",A352, "Open",, "T")</f>
        <v>13.82</v>
      </c>
      <c r="J352" s="10">
        <f>RTD("cqg.rtd", ,"ContractData",A352, "High",, "T")</f>
        <v>13.82</v>
      </c>
      <c r="K352" s="10">
        <f>RTD("cqg.rtd", ,"ContractData",A352, "Low",, "T")</f>
        <v>13.690000000000001</v>
      </c>
      <c r="L352" s="8">
        <f t="shared" si="11"/>
        <v>351</v>
      </c>
      <c r="M352" s="10" t="str">
        <f t="shared" si="10"/>
        <v>X.US.CQGAUDCAD</v>
      </c>
      <c r="N352" s="7">
        <f>IFERROR(RTD("cqg.rtd", ,"ContractData",M352, "PerCentNetLastTrade",, "T")/100,"")</f>
        <v>-1.4689315455810564E-3</v>
      </c>
      <c r="O352" s="7">
        <f>IFERROR(RTD("cqg.rtd",,"StudyData",M352,"PCB","BaseType=Index,Index=1","Close","W",,"all",,,,"T")/100,"")</f>
        <v>-5.7483335359985509E-4</v>
      </c>
      <c r="P352" s="7">
        <f>IFERROR(RTD("cqg.rtd",,"StudyData",M352,"PCB","BaseType=Index,Index=1","Close","M",,"all",,,,"T")/100,"")</f>
        <v>1.3712914583006258E-2</v>
      </c>
      <c r="Q352" s="7">
        <f>IFERROR(RTD("cqg.rtd",,"StudyData",M352,"PCB","BaseType=Index,Index=1","Close","A",,"all",,,,"T")/100,"")</f>
        <v>1.8172751953016509E-3</v>
      </c>
    </row>
    <row r="353" spans="1:17" x14ac:dyDescent="0.3">
      <c r="A353" s="8" t="s">
        <v>351</v>
      </c>
      <c r="B353" s="8" t="str">
        <f>RTD("cqg.rtd", ,"ContractData",A353, "LongDescription",, "T")</f>
        <v>US Dollar / Gibraltar pounds</v>
      </c>
      <c r="C353" s="10">
        <f>RTD("cqg.rtd", ,"ContractData",A353, "LastTrade",, "T")</f>
        <v>0.79660000000000009</v>
      </c>
      <c r="D353" s="10">
        <f>RTD("cqg.rtd", ,"ContractData",A353, "NetLastTradeToday",, "T")</f>
        <v>6.0000000000000006E-4</v>
      </c>
      <c r="E353" s="7">
        <f>IFERROR(RTD("cqg.rtd", ,"ContractData",A353, "PerCentNetLastTrade",, "T")/100,"")</f>
        <v>7.537688442211055E-4</v>
      </c>
      <c r="F353" s="7">
        <f>IFERROR(RTD("cqg.rtd", ,"ContractData",A353, "PerCentNetLastTrade",, "T")/100,"")</f>
        <v>7.537688442211055E-4</v>
      </c>
      <c r="G353" s="10">
        <f>IFERROR(RANK(E353,$E$2:$E$443,0)+COUNTIF($E$2:E353,E353)-1,"")</f>
        <v>132</v>
      </c>
      <c r="H353" s="10" t="s">
        <v>351</v>
      </c>
      <c r="I353" s="10">
        <f>RTD("cqg.rtd", ,"ContractData",A353, "Open",, "T")</f>
        <v>0.79600000000000004</v>
      </c>
      <c r="J353" s="10">
        <f>RTD("cqg.rtd", ,"ContractData",A353, "High",, "T")</f>
        <v>0.79660000000000009</v>
      </c>
      <c r="K353" s="10">
        <f>RTD("cqg.rtd", ,"ContractData",A353, "Low",, "T")</f>
        <v>0.79600000000000004</v>
      </c>
      <c r="L353" s="8">
        <f t="shared" si="11"/>
        <v>352</v>
      </c>
      <c r="M353" s="10" t="str">
        <f t="shared" si="10"/>
        <v>X.US.CQGAUDCHF</v>
      </c>
      <c r="N353" s="7">
        <f>IFERROR(RTD("cqg.rtd", ,"ContractData",M353, "PerCentNetLastTrade",, "T")/100,"")</f>
        <v>-1.4989008060755447E-3</v>
      </c>
      <c r="O353" s="7">
        <f>IFERROR(RTD("cqg.rtd",,"StudyData",M353,"PCB","BaseType=Index,Index=1","Close","W",,"all",,,,"T")/100,"")</f>
        <v>2.0725388601036581E-3</v>
      </c>
      <c r="P353" s="7">
        <f>IFERROR(RTD("cqg.rtd",,"StudyData",M353,"PCB","BaseType=Index,Index=1","Close","M",,"all",,,,"T")/100,"")</f>
        <v>7.3424399751331297E-3</v>
      </c>
      <c r="Q353" s="7">
        <f>IFERROR(RTD("cqg.rtd",,"StudyData",M353,"PCB","BaseType=Index,Index=1","Close","A",,"all",,,,"T")/100,"")</f>
        <v>4.6408936207347935E-2</v>
      </c>
    </row>
    <row r="354" spans="1:17" x14ac:dyDescent="0.3">
      <c r="A354" s="8" t="s">
        <v>352</v>
      </c>
      <c r="B354" s="8" t="str">
        <f>RTD("cqg.rtd", ,"ContractData",A354, "LongDescription",, "T")</f>
        <v>US Dollar / Guarani</v>
      </c>
      <c r="C354" s="10">
        <f>RTD("cqg.rtd", ,"ContractData",A354, "LastTrade",, "T")</f>
        <v>7500.13</v>
      </c>
      <c r="D354" s="10">
        <f>RTD("cqg.rtd", ,"ContractData",A354, "NetLastTradeToday",, "T")</f>
        <v>0</v>
      </c>
      <c r="E354" s="7">
        <f>IFERROR(RTD("cqg.rtd", ,"ContractData",A354, "PerCentNetLastTrade",, "T")/100,"")</f>
        <v>0</v>
      </c>
      <c r="F354" s="7">
        <f>IFERROR(RTD("cqg.rtd", ,"ContractData",A354, "PerCentNetLastTrade",, "T")/100,"")</f>
        <v>0</v>
      </c>
      <c r="G354" s="10">
        <f>IFERROR(RANK(E354,$E$2:$E$443,0)+COUNTIF($E$2:E354,E354)-1,"")</f>
        <v>213</v>
      </c>
      <c r="H354" s="10" t="s">
        <v>352</v>
      </c>
      <c r="I354" s="10">
        <f>RTD("cqg.rtd", ,"ContractData",A354, "Open",, "T")</f>
        <v>7500.13</v>
      </c>
      <c r="J354" s="10">
        <f>RTD("cqg.rtd", ,"ContractData",A354, "High",, "T")</f>
        <v>7500.13</v>
      </c>
      <c r="K354" s="10">
        <f>RTD("cqg.rtd", ,"ContractData",A354, "Low",, "T")</f>
        <v>7500.13</v>
      </c>
      <c r="L354" s="8">
        <f t="shared" si="11"/>
        <v>353</v>
      </c>
      <c r="M354" s="10" t="str">
        <f t="shared" si="10"/>
        <v>X.US.CQGTHBCNY</v>
      </c>
      <c r="N354" s="7">
        <f>IFERROR(RTD("cqg.rtd", ,"ContractData",M354, "PerCentNetLastTrade",, "T")/100,"")</f>
        <v>-1.5290519877675839E-3</v>
      </c>
      <c r="O354" s="7">
        <f>IFERROR(RTD("cqg.rtd",,"StudyData",M354,"PCB","BaseType=Index,Index=1","Close","W",,"all",,,,"T")/100,"")</f>
        <v>-6.0882800608828332E-3</v>
      </c>
      <c r="P354" s="7">
        <f>IFERROR(RTD("cqg.rtd",,"StudyData",M354,"PCB","BaseType=Index,Index=1","Close","M",,"all",,,,"T")/100,"")</f>
        <v>6.1633281972265355E-3</v>
      </c>
      <c r="Q354" s="7">
        <f>IFERROR(RTD("cqg.rtd",,"StudyData",M354,"PCB","BaseType=Index,Index=1","Close","A",,"all",,,,"T")/100,"")</f>
        <v>-5.0412021328162825E-2</v>
      </c>
    </row>
    <row r="355" spans="1:17" x14ac:dyDescent="0.3">
      <c r="A355" s="8" t="s">
        <v>353</v>
      </c>
      <c r="B355" s="8" t="str">
        <f>RTD("cqg.rtd", ,"ContractData",A355, "LongDescription",, "T")</f>
        <v>US Dollar / Guatemalan Quetzal</v>
      </c>
      <c r="C355" s="10">
        <f>RTD("cqg.rtd", ,"ContractData",A355, "LastTrade",, "T")</f>
        <v>7.7575000000000003</v>
      </c>
      <c r="D355" s="10">
        <f>RTD("cqg.rtd", ,"ContractData",A355, "NetLastTradeToday",, "T")</f>
        <v>-1.1000000000000001E-2</v>
      </c>
      <c r="E355" s="7">
        <f>IFERROR(RTD("cqg.rtd", ,"ContractData",A355, "PerCentNetLastTrade",, "T")/100,"")</f>
        <v>-1.4159747699040999E-3</v>
      </c>
      <c r="F355" s="7">
        <f>IFERROR(RTD("cqg.rtd", ,"ContractData",A355, "PerCentNetLastTrade",, "T")/100,"")</f>
        <v>-1.4159747699040999E-3</v>
      </c>
      <c r="G355" s="10">
        <f>IFERROR(RANK(E355,$E$2:$E$443,0)+COUNTIF($E$2:E355,E355)-1,"")</f>
        <v>349</v>
      </c>
      <c r="H355" s="10" t="s">
        <v>353</v>
      </c>
      <c r="I355" s="10">
        <f>RTD("cqg.rtd", ,"ContractData",A355, "Open",, "T")</f>
        <v>7.7685000000000004</v>
      </c>
      <c r="J355" s="10">
        <f>RTD("cqg.rtd", ,"ContractData",A355, "High",, "T")</f>
        <v>7.7685000000000004</v>
      </c>
      <c r="K355" s="10">
        <f>RTD("cqg.rtd", ,"ContractData",A355, "Low",, "T")</f>
        <v>7.7575000000000003</v>
      </c>
      <c r="L355" s="8">
        <f t="shared" si="11"/>
        <v>354</v>
      </c>
      <c r="M355" s="10" t="str">
        <f t="shared" si="10"/>
        <v>X.US.CQGJPYPLN</v>
      </c>
      <c r="N355" s="7">
        <f>IFERROR(RTD("cqg.rtd", ,"ContractData",M355, "PerCentNetLastTrade",, "T")/100,"")</f>
        <v>-1.5396458814472672E-3</v>
      </c>
      <c r="O355" s="7">
        <f>IFERROR(RTD("cqg.rtd",,"StudyData",M355,"PCB","BaseType=Index,Index=1","Close","W",,"all",,,,"T")/100,"")</f>
        <v>-1.1809523809523857E-2</v>
      </c>
      <c r="P355" s="7">
        <f>IFERROR(RTD("cqg.rtd",,"StudyData",M355,"PCB","BaseType=Index,Index=1","Close","M",,"all",,,,"T")/100,"")</f>
        <v>8.161678973960293E-3</v>
      </c>
      <c r="Q355" s="7">
        <f>IFERROR(RTD("cqg.rtd",,"StudyData",M355,"PCB","BaseType=Index,Index=1","Close","A",,"all",,,,"T")/100,"")</f>
        <v>-7.0584020064492992E-2</v>
      </c>
    </row>
    <row r="356" spans="1:17" x14ac:dyDescent="0.3">
      <c r="A356" s="8" t="s">
        <v>354</v>
      </c>
      <c r="B356" s="8" t="str">
        <f>RTD("cqg.rtd", ,"ContractData",A356, "LongDescription",, "T")</f>
        <v>US Dollar / Guinean Franc</v>
      </c>
      <c r="C356" s="10">
        <f>RTD("cqg.rtd", ,"ContractData",A356, "LastTrade",, "T")</f>
        <v>8581.5</v>
      </c>
      <c r="D356" s="10">
        <f>RTD("cqg.rtd", ,"ContractData",A356, "NetLastTradeToday",, "T")</f>
        <v>29.5</v>
      </c>
      <c r="E356" s="7">
        <f>IFERROR(RTD("cqg.rtd", ,"ContractData",A356, "PerCentNetLastTrade",, "T")/100,"")</f>
        <v>3.4494855004677267E-3</v>
      </c>
      <c r="F356" s="7">
        <f>IFERROR(RTD("cqg.rtd", ,"ContractData",A356, "PerCentNetLastTrade",, "T")/100,"")</f>
        <v>3.4494855004677267E-3</v>
      </c>
      <c r="G356" s="10">
        <f>IFERROR(RANK(E356,$E$2:$E$443,0)+COUNTIF($E$2:E356,E356)-1,"")</f>
        <v>16</v>
      </c>
      <c r="H356" s="10" t="s">
        <v>354</v>
      </c>
      <c r="I356" s="10">
        <f>RTD("cqg.rtd", ,"ContractData",A356, "Open",, "T")</f>
        <v>8552</v>
      </c>
      <c r="J356" s="10">
        <f>RTD("cqg.rtd", ,"ContractData",A356, "High",, "T")</f>
        <v>8581.5</v>
      </c>
      <c r="K356" s="10">
        <f>RTD("cqg.rtd", ,"ContractData",A356, "Low",, "T")</f>
        <v>8541</v>
      </c>
      <c r="L356" s="8">
        <f t="shared" si="11"/>
        <v>355</v>
      </c>
      <c r="M356" s="10" t="str">
        <f t="shared" si="10"/>
        <v>X.US.CQGEURRUB</v>
      </c>
      <c r="N356" s="7">
        <f>IFERROR(RTD("cqg.rtd", ,"ContractData",M356, "PerCentNetLastTrade",, "T")/100,"")</f>
        <v>-1.5775756565438895E-3</v>
      </c>
      <c r="O356" s="7">
        <f>IFERROR(RTD("cqg.rtd",,"StudyData",M356,"PCB","BaseType=Index,Index=1","Close","W",,"all",,,,"T")/100,"")</f>
        <v>-2.3796973122522883E-3</v>
      </c>
      <c r="P356" s="7">
        <f>IFERROR(RTD("cqg.rtd",,"StudyData",M356,"PCB","BaseType=Index,Index=1","Close","M",,"all",,,,"T")/100,"")</f>
        <v>-1.4541550871349285E-2</v>
      </c>
      <c r="Q356" s="7">
        <f>IFERROR(RTD("cqg.rtd",,"StudyData",M356,"PCB","BaseType=Index,Index=1","Close","A",,"all",,,,"T")/100,"")</f>
        <v>-4.4434534065800561E-3</v>
      </c>
    </row>
    <row r="357" spans="1:17" x14ac:dyDescent="0.3">
      <c r="A357" s="8" t="s">
        <v>355</v>
      </c>
      <c r="B357" s="8" t="str">
        <f>RTD("cqg.rtd", ,"ContractData",A357, "LongDescription",, "T")</f>
        <v>US Dollar / Guyanese Dollar</v>
      </c>
      <c r="C357" s="10">
        <f>RTD("cqg.rtd", ,"ContractData",A357, "LastTrade",, "T")</f>
        <v>208.98000000000002</v>
      </c>
      <c r="D357" s="10">
        <f>RTD("cqg.rtd", ,"ContractData",A357, "NetLastTradeToday",, "T")</f>
        <v>0</v>
      </c>
      <c r="E357" s="7">
        <f>IFERROR(RTD("cqg.rtd", ,"ContractData",A357, "PerCentNetLastTrade",, "T")/100,"")</f>
        <v>0</v>
      </c>
      <c r="F357" s="7">
        <f>IFERROR(RTD("cqg.rtd", ,"ContractData",A357, "PerCentNetLastTrade",, "T")/100,"")</f>
        <v>0</v>
      </c>
      <c r="G357" s="10">
        <f>IFERROR(RANK(E357,$E$2:$E$443,0)+COUNTIF($E$2:E357,E357)-1,"")</f>
        <v>214</v>
      </c>
      <c r="H357" s="10" t="s">
        <v>355</v>
      </c>
      <c r="I357" s="10">
        <f>RTD("cqg.rtd", ,"ContractData",A357, "Open",, "T")</f>
        <v>208.98000000000002</v>
      </c>
      <c r="J357" s="10">
        <f>RTD("cqg.rtd", ,"ContractData",A357, "High",, "T")</f>
        <v>208.98000000000002</v>
      </c>
      <c r="K357" s="10">
        <f>RTD("cqg.rtd", ,"ContractData",A357, "Low",, "T")</f>
        <v>208.98000000000002</v>
      </c>
      <c r="L357" s="8">
        <f t="shared" si="11"/>
        <v>356</v>
      </c>
      <c r="M357" s="10" t="str">
        <f t="shared" si="10"/>
        <v>X.US.CQGSEKRUB</v>
      </c>
      <c r="N357" s="7">
        <f>IFERROR(RTD("cqg.rtd", ,"ContractData",M357, "PerCentNetLastTrade",, "T")/100,"")</f>
        <v>-1.5814406306766237E-3</v>
      </c>
      <c r="O357" s="7">
        <f>IFERROR(RTD("cqg.rtd",,"StudyData",M357,"PCB","BaseType=Index,Index=1","Close","W",,"all",,,,"T")/100,"")</f>
        <v>-5.830683201910436E-3</v>
      </c>
      <c r="P357" s="7">
        <f>IFERROR(RTD("cqg.rtd",,"StudyData",M357,"PCB","BaseType=Index,Index=1","Close","M",,"all",,,,"T")/100,"")</f>
        <v>-7.9768786127167382E-3</v>
      </c>
      <c r="Q357" s="7">
        <f>IFERROR(RTD("cqg.rtd",,"StudyData",M357,"PCB","BaseType=Index,Index=1","Close","A",,"all",,,,"T")/100,"")</f>
        <v>-5.1149198325566664E-2</v>
      </c>
    </row>
    <row r="358" spans="1:17" x14ac:dyDescent="0.3">
      <c r="A358" s="8" t="s">
        <v>356</v>
      </c>
      <c r="B358" s="8" t="str">
        <f>RTD("cqg.rtd", ,"ContractData",A358, "LongDescription",, "T")</f>
        <v>US Dollar / Honduran Lempira</v>
      </c>
      <c r="C358" s="10">
        <f>RTD("cqg.rtd", ,"ContractData",A358, "LastTrade",, "T")</f>
        <v>24.710800000000003</v>
      </c>
      <c r="D358" s="10">
        <f>RTD("cqg.rtd", ,"ContractData",A358, "NetLastTradeToday",, "T")</f>
        <v>2.0000000000000001E-4</v>
      </c>
      <c r="E358" s="7">
        <f>IFERROR(RTD("cqg.rtd", ,"ContractData",A358, "PerCentNetLastTrade",, "T")/100,"")</f>
        <v>8.093692585368222E-6</v>
      </c>
      <c r="F358" s="7">
        <f>IFERROR(RTD("cqg.rtd", ,"ContractData",A358, "PerCentNetLastTrade",, "T")/100,"")</f>
        <v>8.093692585368222E-6</v>
      </c>
      <c r="G358" s="10">
        <f>IFERROR(RANK(E358,$E$2:$E$443,0)+COUNTIF($E$2:E358,E358)-1,"")</f>
        <v>195</v>
      </c>
      <c r="H358" s="10" t="s">
        <v>356</v>
      </c>
      <c r="I358" s="10">
        <f>RTD("cqg.rtd", ,"ContractData",A358, "Open",, "T")</f>
        <v>24.710599999999999</v>
      </c>
      <c r="J358" s="10">
        <f>RTD("cqg.rtd", ,"ContractData",A358, "High",, "T")</f>
        <v>24.710800000000003</v>
      </c>
      <c r="K358" s="10">
        <f>RTD("cqg.rtd", ,"ContractData",A358, "Low",, "T")</f>
        <v>24.710599999999999</v>
      </c>
      <c r="L358" s="8">
        <f t="shared" si="11"/>
        <v>357</v>
      </c>
      <c r="M358" s="10" t="str">
        <f t="shared" si="10"/>
        <v>X.US.CQGJPYHUF</v>
      </c>
      <c r="N358" s="7">
        <f>IFERROR(RTD("cqg.rtd", ,"ContractData",M358, "PerCentNetLastTrade",, "T")/100,"")</f>
        <v>-1.591548153932148E-3</v>
      </c>
      <c r="O358" s="7">
        <f>IFERROR(RTD("cqg.rtd",,"StudyData",M358,"PCB","BaseType=Index,Index=1","Close","W",,"all",,,,"T")/100,"")</f>
        <v>-1.1215158634911609E-2</v>
      </c>
      <c r="P358" s="7">
        <f>IFERROR(RTD("cqg.rtd",,"StudyData",M358,"PCB","BaseType=Index,Index=1","Close","M",,"all",,,,"T")/100,"")</f>
        <v>6.5557974069325922E-3</v>
      </c>
      <c r="Q358" s="7">
        <f>IFERROR(RTD("cqg.rtd",,"StudyData",M358,"PCB","BaseType=Index,Index=1","Close","A",,"all",,,,"T")/100,"")</f>
        <v>-4.9516613859777445E-2</v>
      </c>
    </row>
    <row r="359" spans="1:17" x14ac:dyDescent="0.3">
      <c r="A359" s="8" t="s">
        <v>357</v>
      </c>
      <c r="B359" s="8" t="str">
        <f>RTD("cqg.rtd", ,"ContractData",A359, "LongDescription",, "T")</f>
        <v>US Dollar / Hong Kong Dollar</v>
      </c>
      <c r="C359" s="10">
        <f>RTD("cqg.rtd", ,"ContractData",A359, "LastTrade",, "T")</f>
        <v>7.821200000000001</v>
      </c>
      <c r="D359" s="10">
        <f>RTD("cqg.rtd", ,"ContractData",A359, "NetLastTradeToday",, "T")</f>
        <v>2.9200000000000003E-3</v>
      </c>
      <c r="E359" s="7">
        <f>IFERROR(RTD("cqg.rtd", ,"ContractData",A359, "PerCentNetLastTrade",, "T")/100,"")</f>
        <v>3.7348368183283279E-4</v>
      </c>
      <c r="F359" s="7">
        <f>IFERROR(RTD("cqg.rtd", ,"ContractData",A359, "PerCentNetLastTrade",, "T")/100,"")</f>
        <v>3.7348368183283279E-4</v>
      </c>
      <c r="G359" s="10">
        <f>IFERROR(RANK(E359,$E$2:$E$443,0)+COUNTIF($E$2:E359,E359)-1,"")</f>
        <v>158</v>
      </c>
      <c r="H359" s="10" t="s">
        <v>357</v>
      </c>
      <c r="I359" s="10">
        <f>RTD("cqg.rtd", ,"ContractData",A359, "Open",, "T")</f>
        <v>7.8183200000000008</v>
      </c>
      <c r="J359" s="10">
        <f>RTD("cqg.rtd", ,"ContractData",A359, "High",, "T")</f>
        <v>7.8229000000000006</v>
      </c>
      <c r="K359" s="10">
        <f>RTD("cqg.rtd", ,"ContractData",A359, "Low",, "T")</f>
        <v>7.817120000000001</v>
      </c>
      <c r="L359" s="8">
        <f t="shared" si="11"/>
        <v>358</v>
      </c>
      <c r="M359" s="10" t="str">
        <f t="shared" si="10"/>
        <v>X.US.CQGCADZAR</v>
      </c>
      <c r="N359" s="7">
        <f>IFERROR(RTD("cqg.rtd", ,"ContractData",M359, "PerCentNetLastTrade",, "T")/100,"")</f>
        <v>-1.6118656975755469E-3</v>
      </c>
      <c r="O359" s="7">
        <f>IFERROR(RTD("cqg.rtd",,"StudyData",M359,"PCB","BaseType=Index,Index=1","Close","W",,"all",,,,"T")/100,"")</f>
        <v>-1.6413926699249209E-3</v>
      </c>
      <c r="P359" s="7">
        <f>IFERROR(RTD("cqg.rtd",,"StudyData",M359,"PCB","BaseType=Index,Index=1","Close","M",,"all",,,,"T")/100,"")</f>
        <v>-9.5938740033887117E-3</v>
      </c>
      <c r="Q359" s="7">
        <f>IFERROR(RTD("cqg.rtd",,"StudyData",M359,"PCB","BaseType=Index,Index=1","Close","A",,"all",,,,"T")/100,"")</f>
        <v>-2.2258748904803026E-2</v>
      </c>
    </row>
    <row r="360" spans="1:17" x14ac:dyDescent="0.3">
      <c r="A360" s="8" t="s">
        <v>358</v>
      </c>
      <c r="B360" s="8" t="str">
        <f>RTD("cqg.rtd", ,"ContractData",A360, "LongDescription",, "T")</f>
        <v>US Dollar / Hungarian Forint</v>
      </c>
      <c r="C360" s="10">
        <f>RTD("cqg.rtd", ,"ContractData",A360, "LastTrade",, "T")</f>
        <v>361.23599999999999</v>
      </c>
      <c r="D360" s="10">
        <f>RTD("cqg.rtd", ,"ContractData",A360, "NetLastTradeToday",, "T")</f>
        <v>0.32400000000000001</v>
      </c>
      <c r="E360" s="7">
        <f>IFERROR(RTD("cqg.rtd", ,"ContractData",A360, "PerCentNetLastTrade",, "T")/100,"")</f>
        <v>8.9772576140444203E-4</v>
      </c>
      <c r="F360" s="7">
        <f>IFERROR(RTD("cqg.rtd", ,"ContractData",A360, "PerCentNetLastTrade",, "T")/100,"")</f>
        <v>8.9772576140444203E-4</v>
      </c>
      <c r="G360" s="10">
        <f>IFERROR(RANK(E360,$E$2:$E$443,0)+COUNTIF($E$2:E360,E360)-1,"")</f>
        <v>113</v>
      </c>
      <c r="H360" s="10" t="s">
        <v>358</v>
      </c>
      <c r="I360" s="10">
        <f>RTD("cqg.rtd", ,"ContractData",A360, "Open",, "T")</f>
        <v>360.71</v>
      </c>
      <c r="J360" s="10">
        <f>RTD("cqg.rtd", ,"ContractData",A360, "High",, "T")</f>
        <v>362.089</v>
      </c>
      <c r="K360" s="10">
        <f>RTD("cqg.rtd", ,"ContractData",A360, "Low",, "T")</f>
        <v>360.16</v>
      </c>
      <c r="L360" s="8">
        <f t="shared" si="11"/>
        <v>359</v>
      </c>
      <c r="M360" s="10" t="str">
        <f t="shared" si="10"/>
        <v>X.US.CQGRUBBRL</v>
      </c>
      <c r="N360" s="7">
        <f>IFERROR(RTD("cqg.rtd", ,"ContractData",M360, "PerCentNetLastTrade",, "T")/100,"")</f>
        <v>-1.6152189519023691E-3</v>
      </c>
      <c r="O360" s="7">
        <f>IFERROR(RTD("cqg.rtd",,"StudyData",M360,"PCB","BaseType=Index,Index=1","Close","W",,"all",,,,"T")/100,"")</f>
        <v>3.2461677186654569E-3</v>
      </c>
      <c r="P360" s="7">
        <f>IFERROR(RTD("cqg.rtd",,"StudyData",M360,"PCB","BaseType=Index,Index=1","Close","M",,"all",,,,"T")/100,"")</f>
        <v>7.1955387659648068E-4</v>
      </c>
      <c r="Q360" s="7">
        <f>IFERROR(RTD("cqg.rtd",,"StudyData",M360,"PCB","BaseType=Index,Index=1","Close","A",,"all",,,,"T")/100,"")</f>
        <v>2.4871039056742886E-2</v>
      </c>
    </row>
    <row r="361" spans="1:17" x14ac:dyDescent="0.3">
      <c r="A361" s="8" t="s">
        <v>359</v>
      </c>
      <c r="B361" s="8" t="str">
        <f>RTD("cqg.rtd", ,"ContractData",A361, "LongDescription",, "T")</f>
        <v>US Dollar / Icelandic Krona</v>
      </c>
      <c r="C361" s="10">
        <f>RTD("cqg.rtd", ,"ContractData",A361, "LastTrade",, "T")</f>
        <v>139.55000000000001</v>
      </c>
      <c r="D361" s="10">
        <f>RTD("cqg.rtd", ,"ContractData",A361, "NetLastTradeToday",, "T")</f>
        <v>0</v>
      </c>
      <c r="E361" s="7">
        <f>IFERROR(RTD("cqg.rtd", ,"ContractData",A361, "PerCentNetLastTrade",, "T")/100,"")</f>
        <v>0</v>
      </c>
      <c r="F361" s="7">
        <f>IFERROR(RTD("cqg.rtd", ,"ContractData",A361, "PerCentNetLastTrade",, "T")/100,"")</f>
        <v>0</v>
      </c>
      <c r="G361" s="10">
        <f>IFERROR(RANK(E361,$E$2:$E$443,0)+COUNTIF($E$2:E361,E361)-1,"")</f>
        <v>215</v>
      </c>
      <c r="H361" s="10" t="s">
        <v>359</v>
      </c>
      <c r="I361" s="10">
        <f>RTD("cqg.rtd", ,"ContractData",A361, "Open",, "T")</f>
        <v>139.55000000000001</v>
      </c>
      <c r="J361" s="10">
        <f>RTD("cqg.rtd", ,"ContractData",A361, "High",, "T")</f>
        <v>139.55000000000001</v>
      </c>
      <c r="K361" s="10">
        <f>RTD("cqg.rtd", ,"ContractData",A361, "Low",, "T")</f>
        <v>139.55000000000001</v>
      </c>
      <c r="L361" s="8">
        <f t="shared" si="11"/>
        <v>360</v>
      </c>
      <c r="M361" s="10" t="str">
        <f t="shared" si="10"/>
        <v>X.US.CQGGBPZAR</v>
      </c>
      <c r="N361" s="7">
        <f>IFERROR(RTD("cqg.rtd", ,"ContractData",M361, "PerCentNetLastTrade",, "T")/100,"")</f>
        <v>-1.6156063262835454E-3</v>
      </c>
      <c r="O361" s="7">
        <f>IFERROR(RTD("cqg.rtd",,"StudyData",M361,"PCB","BaseType=Index,Index=1","Close","W",,"all",,,,"T")/100,"")</f>
        <v>-2.5695876177727413E-3</v>
      </c>
      <c r="P361" s="7">
        <f>IFERROR(RTD("cqg.rtd",,"StudyData",M361,"PCB","BaseType=Index,Index=1","Close","M",,"all",,,,"T")/100,"")</f>
        <v>-1.2477414516074035E-2</v>
      </c>
      <c r="Q361" s="7">
        <f>IFERROR(RTD("cqg.rtd",,"StudyData",M361,"PCB","BaseType=Index,Index=1","Close","A",,"all",,,,"T")/100,"")</f>
        <v>-5.3010889767395909E-3</v>
      </c>
    </row>
    <row r="362" spans="1:17" x14ac:dyDescent="0.3">
      <c r="A362" s="8" t="s">
        <v>360</v>
      </c>
      <c r="B362" s="8" t="str">
        <f>RTD("cqg.rtd", ,"ContractData",A362, "LongDescription",, "T")</f>
        <v>US Dollar / Indian Rupee</v>
      </c>
      <c r="C362" s="10">
        <f>RTD("cqg.rtd", ,"ContractData",A362, "LastTrade",, "T")</f>
        <v>83.497700000000009</v>
      </c>
      <c r="D362" s="10">
        <f>RTD("cqg.rtd", ,"ContractData",A362, "NetLastTradeToday",, "T")</f>
        <v>2.23E-2</v>
      </c>
      <c r="E362" s="7">
        <f>IFERROR(RTD("cqg.rtd", ,"ContractData",A362, "PerCentNetLastTrade",, "T")/100,"")</f>
        <v>2.671445719337673E-4</v>
      </c>
      <c r="F362" s="7">
        <f>IFERROR(RTD("cqg.rtd", ,"ContractData",A362, "PerCentNetLastTrade",, "T")/100,"")</f>
        <v>2.671445719337673E-4</v>
      </c>
      <c r="G362" s="10">
        <f>IFERROR(RANK(E362,$E$2:$E$443,0)+COUNTIF($E$2:E362,E362)-1,"")</f>
        <v>171</v>
      </c>
      <c r="H362" s="10" t="s">
        <v>360</v>
      </c>
      <c r="I362" s="10">
        <f>RTD("cqg.rtd", ,"ContractData",A362, "Open",, "T")</f>
        <v>83.478500000000011</v>
      </c>
      <c r="J362" s="10">
        <f>RTD("cqg.rtd", ,"ContractData",A362, "High",, "T")</f>
        <v>83.566299999999998</v>
      </c>
      <c r="K362" s="10">
        <f>RTD("cqg.rtd", ,"ContractData",A362, "Low",, "T")</f>
        <v>83.430900000000008</v>
      </c>
      <c r="L362" s="8">
        <f t="shared" si="11"/>
        <v>361</v>
      </c>
      <c r="M362" s="10" t="str">
        <f t="shared" si="10"/>
        <v>X.US.CQGSGDZAR</v>
      </c>
      <c r="N362" s="7">
        <f>IFERROR(RTD("cqg.rtd", ,"ContractData",M362, "PerCentNetLastTrade",, "T")/100,"")</f>
        <v>-1.6230324387159034E-3</v>
      </c>
      <c r="O362" s="7">
        <f>IFERROR(RTD("cqg.rtd",,"StudyData",M362,"PCB","BaseType=Index,Index=1","Close","W",,"all",,,,"T")/100,"")</f>
        <v>-4.3708556159480173E-3</v>
      </c>
      <c r="P362" s="7">
        <f>IFERROR(RTD("cqg.rtd",,"StudyData",M362,"PCB","BaseType=Index,Index=1","Close","M",,"all",,,,"T")/100,"")</f>
        <v>-7.4463871031047344E-3</v>
      </c>
      <c r="Q362" s="7">
        <f>IFERROR(RTD("cqg.rtd",,"StudyData",M362,"PCB","BaseType=Index,Index=1","Close","A",,"all",,,,"T")/100,"")</f>
        <v>-1.4668956361117558E-2</v>
      </c>
    </row>
    <row r="363" spans="1:17" x14ac:dyDescent="0.3">
      <c r="A363" s="8" t="s">
        <v>361</v>
      </c>
      <c r="B363" s="8" t="str">
        <f>RTD("cqg.rtd", ,"ContractData",A363, "LongDescription",, "T")</f>
        <v>US Dollar / Indonesian Rupiah</v>
      </c>
      <c r="C363" s="10">
        <f>RTD("cqg.rtd", ,"ContractData",A363, "LastTrade",, "T")</f>
        <v>16055.5</v>
      </c>
      <c r="D363" s="10">
        <f>RTD("cqg.rtd", ,"ContractData",A363, "NetLastTradeToday",, "T")</f>
        <v>30.5</v>
      </c>
      <c r="E363" s="7">
        <f>IFERROR(RTD("cqg.rtd", ,"ContractData",A363, "PerCentNetLastTrade",, "T")/100,"")</f>
        <v>1.9032761310452417E-3</v>
      </c>
      <c r="F363" s="7">
        <f>IFERROR(RTD("cqg.rtd", ,"ContractData",A363, "PerCentNetLastTrade",, "T")/100,"")</f>
        <v>1.9032761310452417E-3</v>
      </c>
      <c r="G363" s="10">
        <f>IFERROR(RANK(E363,$E$2:$E$443,0)+COUNTIF($E$2:E363,E363)-1,"")</f>
        <v>60</v>
      </c>
      <c r="H363" s="10" t="s">
        <v>361</v>
      </c>
      <c r="I363" s="10">
        <f>RTD("cqg.rtd", ,"ContractData",A363, "Open",, "T")</f>
        <v>16025</v>
      </c>
      <c r="J363" s="10">
        <f>RTD("cqg.rtd", ,"ContractData",A363, "High",, "T")</f>
        <v>16071.5</v>
      </c>
      <c r="K363" s="10">
        <f>RTD("cqg.rtd", ,"ContractData",A363, "Low",, "T")</f>
        <v>16023.5</v>
      </c>
      <c r="L363" s="8">
        <f t="shared" si="11"/>
        <v>362</v>
      </c>
      <c r="M363" s="10" t="str">
        <f t="shared" si="10"/>
        <v>X.US.CQGGBPNZD</v>
      </c>
      <c r="N363" s="7">
        <f>IFERROR(RTD("cqg.rtd", ,"ContractData",M363, "PerCentNetLastTrade",, "T")/100,"")</f>
        <v>-1.6264518474579514E-3</v>
      </c>
      <c r="O363" s="7">
        <f>IFERROR(RTD("cqg.rtd",,"StudyData",M363,"PCB","BaseType=Index,Index=1","Close","W",,"all",,,,"T")/100,"")</f>
        <v>-1.964118901051625E-4</v>
      </c>
      <c r="P363" s="7">
        <f>IFERROR(RTD("cqg.rtd",,"StudyData",M363,"PCB","BaseType=Index,Index=1","Close","M",,"all",,,,"T")/100,"")</f>
        <v>-1.6303502495722683E-2</v>
      </c>
      <c r="Q363" s="7">
        <f>IFERROR(RTD("cqg.rtd",,"StudyData",M363,"PCB","BaseType=Index,Index=1","Close","A",,"all",,,,"T")/100,"")</f>
        <v>3.5577123463038429E-2</v>
      </c>
    </row>
    <row r="364" spans="1:17" x14ac:dyDescent="0.3">
      <c r="A364" s="8" t="s">
        <v>362</v>
      </c>
      <c r="B364" s="8" t="str">
        <f>RTD("cqg.rtd", ,"ContractData",A364, "LongDescription",, "T")</f>
        <v>US Dollar / Iranian Rial</v>
      </c>
      <c r="C364" s="10">
        <f>RTD("cqg.rtd", ,"ContractData",A364, "LastTrade",, "T")</f>
        <v>42002</v>
      </c>
      <c r="D364" s="10">
        <f>RTD("cqg.rtd", ,"ContractData",A364, "NetLastTradeToday",, "T")</f>
        <v>0</v>
      </c>
      <c r="E364" s="7">
        <f>IFERROR(RTD("cqg.rtd", ,"ContractData",A364, "PerCentNetLastTrade",, "T")/100,"")</f>
        <v>0</v>
      </c>
      <c r="F364" s="7">
        <f>IFERROR(RTD("cqg.rtd", ,"ContractData",A364, "PerCentNetLastTrade",, "T")/100,"")</f>
        <v>0</v>
      </c>
      <c r="G364" s="10">
        <f>IFERROR(RANK(E364,$E$2:$E$443,0)+COUNTIF($E$2:E364,E364)-1,"")</f>
        <v>216</v>
      </c>
      <c r="H364" s="10" t="s">
        <v>362</v>
      </c>
      <c r="I364" s="10">
        <f>RTD("cqg.rtd", ,"ContractData",A364, "Open",, "T")</f>
        <v>42002</v>
      </c>
      <c r="J364" s="10">
        <f>RTD("cqg.rtd", ,"ContractData",A364, "High",, "T")</f>
        <v>42002</v>
      </c>
      <c r="K364" s="10">
        <f>RTD("cqg.rtd", ,"ContractData",A364, "Low",, "T")</f>
        <v>42002</v>
      </c>
      <c r="L364" s="8">
        <f t="shared" si="11"/>
        <v>363</v>
      </c>
      <c r="M364" s="10" t="str">
        <f t="shared" si="10"/>
        <v>X.US.CQGUSDMXN</v>
      </c>
      <c r="N364" s="7">
        <f>IFERROR(RTD("cqg.rtd", ,"ContractData",M364, "PerCentNetLastTrade",, "T")/100,"")</f>
        <v>-1.6342965419232592E-3</v>
      </c>
      <c r="O364" s="7">
        <f>IFERROR(RTD("cqg.rtd",,"StudyData",M364,"PCB","BaseType=Index,Index=1","Close","W",,"all",,,,"T")/100,"")</f>
        <v>-6.6340658693218911E-3</v>
      </c>
      <c r="P364" s="7">
        <f>IFERROR(RTD("cqg.rtd",,"StudyData",M364,"PCB","BaseType=Index,Index=1","Close","M",,"all",,,,"T")/100,"")</f>
        <v>-1.6243844376502309E-2</v>
      </c>
      <c r="Q364" s="7">
        <f>IFERROR(RTD("cqg.rtd",,"StudyData",M364,"PCB","BaseType=Index,Index=1","Close","A",,"all",,,,"T")/100,"")</f>
        <v>-6.1949249948424854E-3</v>
      </c>
    </row>
    <row r="365" spans="1:17" x14ac:dyDescent="0.3">
      <c r="A365" s="8" t="s">
        <v>363</v>
      </c>
      <c r="B365" s="8" t="str">
        <f>RTD("cqg.rtd", ,"ContractData",A365, "LongDescription",, "T")</f>
        <v>US Dollar / Iraqi Dinar</v>
      </c>
      <c r="C365" s="10">
        <f>RTD("cqg.rtd", ,"ContractData",A365, "LastTrade",, "T")</f>
        <v>1310</v>
      </c>
      <c r="D365" s="10">
        <f>RTD("cqg.rtd", ,"ContractData",A365, "NetLastTradeToday",, "T")</f>
        <v>0</v>
      </c>
      <c r="E365" s="7">
        <f>IFERROR(RTD("cqg.rtd", ,"ContractData",A365, "PerCentNetLastTrade",, "T")/100,"")</f>
        <v>0</v>
      </c>
      <c r="F365" s="7">
        <f>IFERROR(RTD("cqg.rtd", ,"ContractData",A365, "PerCentNetLastTrade",, "T")/100,"")</f>
        <v>0</v>
      </c>
      <c r="G365" s="10">
        <f>IFERROR(RANK(E365,$E$2:$E$443,0)+COUNTIF($E$2:E365,E365)-1,"")</f>
        <v>217</v>
      </c>
      <c r="H365" s="10" t="s">
        <v>363</v>
      </c>
      <c r="I365" s="10">
        <f>RTD("cqg.rtd", ,"ContractData",A365, "Open",, "T")</f>
        <v>1310</v>
      </c>
      <c r="J365" s="10">
        <f>RTD("cqg.rtd", ,"ContractData",A365, "High",, "T")</f>
        <v>1310</v>
      </c>
      <c r="K365" s="10">
        <f>RTD("cqg.rtd", ,"ContractData",A365, "Low",, "T")</f>
        <v>1310</v>
      </c>
      <c r="L365" s="8">
        <f t="shared" si="11"/>
        <v>364</v>
      </c>
      <c r="M365" s="10" t="str">
        <f t="shared" si="10"/>
        <v>X.US.CQGTWDPHP</v>
      </c>
      <c r="N365" s="7">
        <f>IFERROR(RTD("cqg.rtd", ,"ContractData",M365, "PerCentNetLastTrade",, "T")/100,"")</f>
        <v>-1.639251596857159E-3</v>
      </c>
      <c r="O365" s="7">
        <f>IFERROR(RTD("cqg.rtd",,"StudyData",M365,"PCB","BaseType=Index,Index=1","Close","W",,"all",,,,"T")/100,"")</f>
        <v>-6.2241837831726414E-4</v>
      </c>
      <c r="P365" s="7">
        <f>IFERROR(RTD("cqg.rtd",,"StudyData",M365,"PCB","BaseType=Index,Index=1","Close","M",,"all",,,,"T")/100,"")</f>
        <v>-2.4286924597572393E-3</v>
      </c>
      <c r="Q365" s="7">
        <f>IFERROR(RTD("cqg.rtd",,"StudyData",M365,"PCB","BaseType=Index,Index=1","Close","A",,"all",,,,"T")/100,"")</f>
        <v>-2.1387411347517836E-2</v>
      </c>
    </row>
    <row r="366" spans="1:17" x14ac:dyDescent="0.3">
      <c r="A366" s="8" t="s">
        <v>364</v>
      </c>
      <c r="B366" s="8" t="str">
        <f>RTD("cqg.rtd", ,"ContractData",A366, "LongDescription",, "T")</f>
        <v>US Dollar / Israeli New Sheqel</v>
      </c>
      <c r="C366" s="10">
        <f>RTD("cqg.rtd", ,"ContractData",A366, "LastTrade",, "T")</f>
        <v>3.7181100000000002</v>
      </c>
      <c r="D366" s="10">
        <f>RTD("cqg.rtd", ,"ContractData",A366, "NetLastTradeToday",, "T")</f>
        <v>3.8400000000000005E-3</v>
      </c>
      <c r="E366" s="7">
        <f>IFERROR(RTD("cqg.rtd", ,"ContractData",A366, "PerCentNetLastTrade",, "T")/100,"")</f>
        <v>1.0338505278291563E-3</v>
      </c>
      <c r="F366" s="7">
        <f>IFERROR(RTD("cqg.rtd", ,"ContractData",A366, "PerCentNetLastTrade",, "T")/100,"")</f>
        <v>1.0338505278291563E-3</v>
      </c>
      <c r="G366" s="10">
        <f>IFERROR(RANK(E366,$E$2:$E$443,0)+COUNTIF($E$2:E366,E366)-1,"")</f>
        <v>108</v>
      </c>
      <c r="H366" s="10" t="s">
        <v>364</v>
      </c>
      <c r="I366" s="10">
        <f>RTD("cqg.rtd", ,"ContractData",A366, "Open",, "T")</f>
        <v>3.7191800000000002</v>
      </c>
      <c r="J366" s="10">
        <f>RTD("cqg.rtd", ,"ContractData",A366, "High",, "T")</f>
        <v>3.7379000000000002</v>
      </c>
      <c r="K366" s="10">
        <f>RTD("cqg.rtd", ,"ContractData",A366, "Low",, "T")</f>
        <v>3.7010000000000005</v>
      </c>
      <c r="L366" s="8">
        <f t="shared" si="11"/>
        <v>365</v>
      </c>
      <c r="M366" s="10" t="str">
        <f t="shared" si="10"/>
        <v>X.US.CQGTWDHKD</v>
      </c>
      <c r="N366" s="7">
        <f>IFERROR(RTD("cqg.rtd", ,"ContractData",M366, "PerCentNetLastTrade",, "T")/100,"")</f>
        <v>-1.6530974914245567E-3</v>
      </c>
      <c r="O366" s="7">
        <f>IFERROR(RTD("cqg.rtd",,"StudyData",M366,"PCB","BaseType=Index,Index=1","Close","W",,"all",,,,"T")/100,"")</f>
        <v>-1.5293047863106934E-3</v>
      </c>
      <c r="P366" s="7">
        <f>IFERROR(RTD("cqg.rtd",,"StudyData",M366,"PCB","BaseType=Index,Index=1","Close","M",,"all",,,,"T")/100,"")</f>
        <v>7.0451892612973018E-3</v>
      </c>
      <c r="Q366" s="7">
        <f>IFERROR(RTD("cqg.rtd",,"StudyData",M366,"PCB","BaseType=Index,Index=1","Close","A",,"all",,,,"T")/100,"")</f>
        <v>-5.0618982118294367E-2</v>
      </c>
    </row>
    <row r="367" spans="1:17" x14ac:dyDescent="0.3">
      <c r="A367" s="8" t="s">
        <v>365</v>
      </c>
      <c r="B367" s="8" t="str">
        <f>RTD("cqg.rtd", ,"ContractData",A367, "LongDescription",, "T")</f>
        <v>US Dollar / Jamaican dollar</v>
      </c>
      <c r="C367" s="10">
        <f>RTD("cqg.rtd", ,"ContractData",A367, "LastTrade",, "T")</f>
        <v>156.82</v>
      </c>
      <c r="D367" s="10">
        <f>RTD("cqg.rtd", ,"ContractData",A367, "NetLastTradeToday",, "T")</f>
        <v>1.3900000000000001</v>
      </c>
      <c r="E367" s="7">
        <f>IFERROR(RTD("cqg.rtd", ,"ContractData",A367, "PerCentNetLastTrade",, "T")/100,"")</f>
        <v>8.9429325098114906E-3</v>
      </c>
      <c r="F367" s="7">
        <f>IFERROR(RTD("cqg.rtd", ,"ContractData",A367, "PerCentNetLastTrade",, "T")/100,"")</f>
        <v>8.9429325098114906E-3</v>
      </c>
      <c r="G367" s="10">
        <f>IFERROR(RANK(E367,$E$2:$E$443,0)+COUNTIF($E$2:E367,E367)-1,"")</f>
        <v>2</v>
      </c>
      <c r="H367" s="10" t="s">
        <v>365</v>
      </c>
      <c r="I367" s="10">
        <f>RTD("cqg.rtd", ,"ContractData",A367, "Open",, "T")</f>
        <v>156.82</v>
      </c>
      <c r="J367" s="10">
        <f>RTD("cqg.rtd", ,"ContractData",A367, "High",, "T")</f>
        <v>156.82</v>
      </c>
      <c r="K367" s="10">
        <f>RTD("cqg.rtd", ,"ContractData",A367, "Low",, "T")</f>
        <v>156.42000000000002</v>
      </c>
      <c r="L367" s="8">
        <f t="shared" si="11"/>
        <v>366</v>
      </c>
      <c r="M367" s="10" t="str">
        <f t="shared" si="10"/>
        <v>X.US.CQGCNYMYR</v>
      </c>
      <c r="N367" s="7">
        <f>IFERROR(RTD("cqg.rtd", ,"ContractData",M367, "PerCentNetLastTrade",, "T")/100,"")</f>
        <v>-1.6879048690733251E-3</v>
      </c>
      <c r="O367" s="7">
        <f>IFERROR(RTD("cqg.rtd",,"StudyData",M367,"PCB","BaseType=Index,Index=1","Close","W",,"all",,,,"T")/100,"")</f>
        <v>2.3818612107794571E-3</v>
      </c>
      <c r="P367" s="7">
        <f>IFERROR(RTD("cqg.rtd",,"StudyData",M367,"PCB","BaseType=Index,Index=1","Close","M",,"all",,,,"T")/100,"")</f>
        <v>-4.0504869686581223E-3</v>
      </c>
      <c r="Q367" s="7">
        <f>IFERROR(RTD("cqg.rtd",,"StudyData",M367,"PCB","BaseType=Index,Index=1","Close","A",,"all",,,,"T")/100,"")</f>
        <v>1.5357728355346583E-2</v>
      </c>
    </row>
    <row r="368" spans="1:17" x14ac:dyDescent="0.3">
      <c r="A368" s="8" t="s">
        <v>366</v>
      </c>
      <c r="B368" s="8" t="str">
        <f>RTD("cqg.rtd", ,"ContractData",A368, "LongDescription",, "T")</f>
        <v>US Dollar / Japanese Yen</v>
      </c>
      <c r="C368" s="10">
        <f>RTD("cqg.rtd", ,"ContractData",A368, "LastTrade",, "T")</f>
        <v>154.393</v>
      </c>
      <c r="D368" s="10">
        <f>RTD("cqg.rtd", ,"ContractData",A368, "NetLastTradeToday",, "T")</f>
        <v>0.47200000000000003</v>
      </c>
      <c r="E368" s="7">
        <f>IFERROR(RTD("cqg.rtd", ,"ContractData",A368, "PerCentNetLastTrade",, "T")/100,"")</f>
        <v>3.0665081437880469E-3</v>
      </c>
      <c r="F368" s="7">
        <f>IFERROR(RTD("cqg.rtd", ,"ContractData",A368, "PerCentNetLastTrade",, "T")/100,"")</f>
        <v>3.0665081437880469E-3</v>
      </c>
      <c r="G368" s="10">
        <f>IFERROR(RANK(E368,$E$2:$E$443,0)+COUNTIF($E$2:E368,E368)-1,"")</f>
        <v>22</v>
      </c>
      <c r="H368" s="10" t="s">
        <v>366</v>
      </c>
      <c r="I368" s="10">
        <f>RTD("cqg.rtd", ,"ContractData",A368, "Open",, "T")</f>
        <v>153.916</v>
      </c>
      <c r="J368" s="10">
        <f>RTD("cqg.rtd", ,"ContractData",A368, "High",, "T")</f>
        <v>154.65200000000002</v>
      </c>
      <c r="K368" s="10">
        <f>RTD("cqg.rtd", ,"ContractData",A368, "Low",, "T")</f>
        <v>153.86199999999999</v>
      </c>
      <c r="L368" s="8">
        <f t="shared" si="11"/>
        <v>367</v>
      </c>
      <c r="M368" s="10" t="str">
        <f t="shared" si="10"/>
        <v>X.US.CQGUSDLYD</v>
      </c>
      <c r="N368" s="7">
        <f>IFERROR(RTD("cqg.rtd", ,"ContractData",M368, "PerCentNetLastTrade",, "T")/100,"")</f>
        <v>-1.7166324435318276E-3</v>
      </c>
      <c r="O368" s="7">
        <f>IFERROR(RTD("cqg.rtd",,"StudyData",M368,"PCB","BaseType=Index,Index=1","Close","W",,"all",,,,"T")/100,"")</f>
        <v>-1.61412876065304E-3</v>
      </c>
      <c r="P368" s="7">
        <f>IFERROR(RTD("cqg.rtd",,"StudyData",M368,"PCB","BaseType=Index,Index=1","Close","M",,"all",,,,"T")/100,"")</f>
        <v>-2.7405128205127377E-3</v>
      </c>
      <c r="Q368" s="7">
        <f>IFERROR(RTD("cqg.rtd",,"StudyData",M368,"PCB","BaseType=Index,Index=1","Close","A",,"all",,,,"T")/100,"")</f>
        <v>2.0581073137962914E-2</v>
      </c>
    </row>
    <row r="369" spans="1:17" x14ac:dyDescent="0.3">
      <c r="A369" s="8" t="s">
        <v>367</v>
      </c>
      <c r="B369" s="8" t="str">
        <f>RTD("cqg.rtd", ,"ContractData",A369, "LongDescription",, "T")</f>
        <v>US Dollar / Jordanian Dinar</v>
      </c>
      <c r="C369" s="10">
        <f>RTD("cqg.rtd", ,"ContractData",A369, "LastTrade",, "T")</f>
        <v>0.70865000000000011</v>
      </c>
      <c r="D369" s="10">
        <f>RTD("cqg.rtd", ,"ContractData",A369, "NetLastTradeToday",, "T")</f>
        <v>-1E-4</v>
      </c>
      <c r="E369" s="7">
        <f>IFERROR(RTD("cqg.rtd", ,"ContractData",A369, "PerCentNetLastTrade",, "T")/100,"")</f>
        <v>-1.4109347442680775E-4</v>
      </c>
      <c r="F369" s="7">
        <f>IFERROR(RTD("cqg.rtd", ,"ContractData",A369, "PerCentNetLastTrade",, "T")/100,"")</f>
        <v>-1.4109347442680775E-4</v>
      </c>
      <c r="G369" s="10">
        <f>IFERROR(RANK(E369,$E$2:$E$443,0)+COUNTIF($E$2:E369,E369)-1,"")</f>
        <v>256</v>
      </c>
      <c r="H369" s="10" t="s">
        <v>367</v>
      </c>
      <c r="I369" s="10">
        <f>RTD("cqg.rtd", ,"ContractData",A369, "Open",, "T")</f>
        <v>0.7087500000000001</v>
      </c>
      <c r="J369" s="10">
        <f>RTD("cqg.rtd", ,"ContractData",A369, "High",, "T")</f>
        <v>0.70900000000000007</v>
      </c>
      <c r="K369" s="10">
        <f>RTD("cqg.rtd", ,"ContractData",A369, "Low",, "T")</f>
        <v>0.70825000000000005</v>
      </c>
      <c r="L369" s="8">
        <f t="shared" si="11"/>
        <v>368</v>
      </c>
      <c r="M369" s="10" t="str">
        <f t="shared" si="10"/>
        <v>X.US.CQGKRWHKD</v>
      </c>
      <c r="N369" s="7">
        <f>IFERROR(RTD("cqg.rtd", ,"ContractData",M369, "PerCentNetLastTrade",, "T")/100,"")</f>
        <v>-1.736111111111111E-3</v>
      </c>
      <c r="O369" s="7">
        <f>IFERROR(RTD("cqg.rtd",,"StudyData",M369,"PCB","BaseType=Index,Index=1","Close","W",,"all",,,,"T")/100,"")</f>
        <v>-1.7361111111110403E-3</v>
      </c>
      <c r="P369" s="7">
        <f>IFERROR(RTD("cqg.rtd",,"StudyData",M369,"PCB","BaseType=Index,Index=1","Close","M",,"all",,,,"T")/100,"")</f>
        <v>1.9503546099290905E-2</v>
      </c>
      <c r="Q369" s="7">
        <f>IFERROR(RTD("cqg.rtd",,"StudyData",M369,"PCB","BaseType=Index,Index=1","Close","A",,"all",,,,"T")/100,"")</f>
        <v>-4.6434494195688202E-2</v>
      </c>
    </row>
    <row r="370" spans="1:17" x14ac:dyDescent="0.3">
      <c r="A370" s="8" t="s">
        <v>368</v>
      </c>
      <c r="B370" s="8" t="str">
        <f>RTD("cqg.rtd", ,"ContractData",A370, "LongDescription",, "T")</f>
        <v>US Dollar / Kazakhstani Tenge</v>
      </c>
      <c r="C370" s="10">
        <f>RTD("cqg.rtd", ,"ContractData",A370, "LastTrade",, "T")</f>
        <v>439.63</v>
      </c>
      <c r="D370" s="10">
        <f>RTD("cqg.rtd", ,"ContractData",A370, "NetLastTradeToday",, "T")</f>
        <v>0</v>
      </c>
      <c r="E370" s="7">
        <f>IFERROR(RTD("cqg.rtd", ,"ContractData",A370, "PerCentNetLastTrade",, "T")/100,"")</f>
        <v>0</v>
      </c>
      <c r="F370" s="7">
        <f>IFERROR(RTD("cqg.rtd", ,"ContractData",A370, "PerCentNetLastTrade",, "T")/100,"")</f>
        <v>0</v>
      </c>
      <c r="G370" s="10">
        <f>IFERROR(RANK(E370,$E$2:$E$443,0)+COUNTIF($E$2:E370,E370)-1,"")</f>
        <v>218</v>
      </c>
      <c r="H370" s="10" t="s">
        <v>368</v>
      </c>
      <c r="I370" s="10">
        <f>RTD("cqg.rtd", ,"ContractData",A370, "Open",, "T")</f>
        <v>439.63</v>
      </c>
      <c r="J370" s="10">
        <f>RTD("cqg.rtd", ,"ContractData",A370, "High",, "T")</f>
        <v>439.63</v>
      </c>
      <c r="K370" s="10">
        <f>RTD("cqg.rtd", ,"ContractData",A370, "Low",, "T")</f>
        <v>439.63</v>
      </c>
      <c r="L370" s="8">
        <f t="shared" si="11"/>
        <v>369</v>
      </c>
      <c r="M370" s="10" t="str">
        <f t="shared" si="10"/>
        <v>X.US.CQGIDRBRL</v>
      </c>
      <c r="N370" s="7">
        <f>IFERROR(RTD("cqg.rtd", ,"ContractData",M370, "PerCentNetLastTrade",, "T")/100,"")</f>
        <v>-1.8963337547408343E-3</v>
      </c>
      <c r="O370" s="7">
        <f>IFERROR(RTD("cqg.rtd",,"StudyData",M370,"PCB","BaseType=Index,Index=1","Close","W",,"all",,,,"T")/100,"")</f>
        <v>1.5857913098636673E-3</v>
      </c>
      <c r="P370" s="7">
        <f>IFERROR(RTD("cqg.rtd",,"StudyData",M370,"PCB","BaseType=Index,Index=1","Close","M",,"all",,,,"T")/100,"")</f>
        <v>-1.0651629072681704E-2</v>
      </c>
      <c r="Q370" s="7">
        <f>IFERROR(RTD("cqg.rtd",,"StudyData",M370,"PCB","BaseType=Index,Index=1","Close","A",,"all",,,,"T")/100,"")</f>
        <v>2.5396825396826559E-3</v>
      </c>
    </row>
    <row r="371" spans="1:17" x14ac:dyDescent="0.3">
      <c r="A371" s="8" t="s">
        <v>369</v>
      </c>
      <c r="B371" s="8" t="str">
        <f>RTD("cqg.rtd", ,"ContractData",A371, "LongDescription",, "T")</f>
        <v>US Dollar / Kenyan Shilling</v>
      </c>
      <c r="C371" s="10">
        <f>RTD("cqg.rtd", ,"ContractData",A371, "LastTrade",, "T")</f>
        <v>133.13</v>
      </c>
      <c r="D371" s="10">
        <f>RTD("cqg.rtd", ,"ContractData",A371, "NetLastTradeToday",, "T")</f>
        <v>-0.5</v>
      </c>
      <c r="E371" s="7">
        <f>IFERROR(RTD("cqg.rtd", ,"ContractData",A371, "PerCentNetLastTrade",, "T")/100,"")</f>
        <v>-3.7416747736286758E-3</v>
      </c>
      <c r="F371" s="7">
        <f>IFERROR(RTD("cqg.rtd", ,"ContractData",A371, "PerCentNetLastTrade",, "T")/100,"")</f>
        <v>-3.7416747736286758E-3</v>
      </c>
      <c r="G371" s="10">
        <f>IFERROR(RANK(E371,$E$2:$E$443,0)+COUNTIF($E$2:E371,E371)-1,"")</f>
        <v>412</v>
      </c>
      <c r="H371" s="10" t="s">
        <v>369</v>
      </c>
      <c r="I371" s="10">
        <f>RTD("cqg.rtd", ,"ContractData",A371, "Open",, "T")</f>
        <v>133.63</v>
      </c>
      <c r="J371" s="10">
        <f>RTD("cqg.rtd", ,"ContractData",A371, "High",, "T")</f>
        <v>134.13</v>
      </c>
      <c r="K371" s="10">
        <f>RTD("cqg.rtd", ,"ContractData",A371, "Low",, "T")</f>
        <v>132.13</v>
      </c>
      <c r="L371" s="8">
        <f t="shared" si="11"/>
        <v>370</v>
      </c>
      <c r="M371" s="10" t="str">
        <f t="shared" si="10"/>
        <v>X.US.CQGJPYCNY</v>
      </c>
      <c r="N371" s="7">
        <f>IFERROR(RTD("cqg.rtd", ,"ContractData",M371, "PerCentNetLastTrade",, "T")/100,"")</f>
        <v>-1.9222554463904314E-3</v>
      </c>
      <c r="O371" s="7">
        <f>IFERROR(RTD("cqg.rtd",,"StudyData",M371,"PCB","BaseType=Index,Index=1","Close","W",,"all",,,,"T")/100,"")</f>
        <v>-1.2259564574085901E-2</v>
      </c>
      <c r="P371" s="7">
        <f>IFERROR(RTD("cqg.rtd",,"StudyData",M371,"PCB","BaseType=Index,Index=1","Close","M",,"all",,,,"T")/100,"")</f>
        <v>1.8526591107236191E-2</v>
      </c>
      <c r="Q371" s="7">
        <f>IFERROR(RTD("cqg.rtd",,"StudyData",M371,"PCB","BaseType=Index,Index=1","Close","A",,"all",,,,"T")/100,"")</f>
        <v>-7.134340222575522E-2</v>
      </c>
    </row>
    <row r="372" spans="1:17" x14ac:dyDescent="0.3">
      <c r="A372" s="8" t="s">
        <v>370</v>
      </c>
      <c r="B372" s="8" t="str">
        <f>RTD("cqg.rtd", ,"ContractData",A372, "LongDescription",, "T")</f>
        <v>US Dollar / Kuwaiti Dinar</v>
      </c>
      <c r="C372" s="10">
        <f>RTD("cqg.rtd", ,"ContractData",A372, "LastTrade",, "T")</f>
        <v>0.30840000000000001</v>
      </c>
      <c r="D372" s="10">
        <f>RTD("cqg.rtd", ,"ContractData",A372, "NetLastTradeToday",, "T")</f>
        <v>1.01E-3</v>
      </c>
      <c r="E372" s="7">
        <f>IFERROR(RTD("cqg.rtd", ,"ContractData",A372, "PerCentNetLastTrade",, "T")/100,"")</f>
        <v>3.2857282279839944E-3</v>
      </c>
      <c r="F372" s="7">
        <f>IFERROR(RTD("cqg.rtd", ,"ContractData",A372, "PerCentNetLastTrade",, "T")/100,"")</f>
        <v>3.2857282279839944E-3</v>
      </c>
      <c r="G372" s="10">
        <f>IFERROR(RANK(E372,$E$2:$E$443,0)+COUNTIF($E$2:E372,E372)-1,"")</f>
        <v>19</v>
      </c>
      <c r="H372" s="10" t="s">
        <v>370</v>
      </c>
      <c r="I372" s="10">
        <f>RTD("cqg.rtd", ,"ContractData",A372, "Open",, "T")</f>
        <v>0.30739000000000005</v>
      </c>
      <c r="J372" s="10">
        <f>RTD("cqg.rtd", ,"ContractData",A372, "High",, "T")</f>
        <v>0.30840000000000001</v>
      </c>
      <c r="K372" s="10">
        <f>RTD("cqg.rtd", ,"ContractData",A372, "Low",, "T")</f>
        <v>0.30739000000000005</v>
      </c>
      <c r="L372" s="8">
        <f t="shared" si="11"/>
        <v>371</v>
      </c>
      <c r="M372" s="10" t="str">
        <f t="shared" si="10"/>
        <v>X.US.CQGUSDVUV</v>
      </c>
      <c r="N372" s="7">
        <f>IFERROR(RTD("cqg.rtd", ,"ContractData",M372, "PerCentNetLastTrade",, "T")/100,"")</f>
        <v>-1.928721174004193E-3</v>
      </c>
      <c r="O372" s="7">
        <f>IFERROR(RTD("cqg.rtd",,"StudyData",M372,"PCB","BaseType=Index,Index=1","Close","W",,"all",,,,"T")/100,"")</f>
        <v>-6.2620021708274191E-3</v>
      </c>
      <c r="P372" s="7">
        <f>IFERROR(RTD("cqg.rtd",,"StudyData",M372,"PCB","BaseType=Index,Index=1","Close","M",,"all",,,,"T")/100,"")</f>
        <v>-5.930009187338243E-3</v>
      </c>
      <c r="Q372" s="7">
        <f>IFERROR(RTD("cqg.rtd",,"StudyData",M372,"PCB","BaseType=Index,Index=1","Close","A",,"all",,,,"T")/100,"")</f>
        <v>2.1806318681318611E-2</v>
      </c>
    </row>
    <row r="373" spans="1:17" x14ac:dyDescent="0.3">
      <c r="A373" s="8" t="s">
        <v>371</v>
      </c>
      <c r="B373" s="8" t="str">
        <f>RTD("cqg.rtd", ,"ContractData",A373, "LongDescription",, "T")</f>
        <v>US Dollar / Kyrgyzstani Som</v>
      </c>
      <c r="C373" s="10">
        <f>RTD("cqg.rtd", ,"ContractData",A373, "LastTrade",, "T")</f>
        <v>88.565300000000008</v>
      </c>
      <c r="D373" s="10">
        <f>RTD("cqg.rtd", ,"ContractData",A373, "NetLastTradeToday",, "T")</f>
        <v>-0.10920000000000001</v>
      </c>
      <c r="E373" s="7">
        <f>IFERROR(RTD("cqg.rtd", ,"ContractData",A373, "PerCentNetLastTrade",, "T")/100,"")</f>
        <v>-1.2314701520730312E-3</v>
      </c>
      <c r="F373" s="7">
        <f>IFERROR(RTD("cqg.rtd", ,"ContractData",A373, "PerCentNetLastTrade",, "T")/100,"")</f>
        <v>-1.2314701520730312E-3</v>
      </c>
      <c r="G373" s="10">
        <f>IFERROR(RANK(E373,$E$2:$E$443,0)+COUNTIF($E$2:E373,E373)-1,"")</f>
        <v>330</v>
      </c>
      <c r="H373" s="10" t="s">
        <v>371</v>
      </c>
      <c r="I373" s="10">
        <f>RTD("cqg.rtd", ,"ContractData",A373, "Open",, "T")</f>
        <v>88.674500000000009</v>
      </c>
      <c r="J373" s="10">
        <f>RTD("cqg.rtd", ,"ContractData",A373, "High",, "T")</f>
        <v>88.674500000000009</v>
      </c>
      <c r="K373" s="10">
        <f>RTD("cqg.rtd", ,"ContractData",A373, "Low",, "T")</f>
        <v>88.565300000000008</v>
      </c>
      <c r="L373" s="8">
        <f t="shared" si="11"/>
        <v>372</v>
      </c>
      <c r="M373" s="10" t="str">
        <f t="shared" si="10"/>
        <v>X.US.CQGJPYGBP</v>
      </c>
      <c r="N373" s="7">
        <f>IFERROR(RTD("cqg.rtd", ,"ContractData",M373, "PerCentNetLastTrade",, "T")/100,"")</f>
        <v>-1.9342359767891681E-3</v>
      </c>
      <c r="O373" s="7">
        <f>IFERROR(RTD("cqg.rtd",,"StudyData",M373,"PCB","BaseType=Index,Index=1","Close","W",,"all",,,,"T")/100,"")</f>
        <v>-9.5969289827254681E-3</v>
      </c>
      <c r="P373" s="7">
        <f>IFERROR(RTD("cqg.rtd",,"StudyData",M373,"PCB","BaseType=Index,Index=1","Close","M",,"all",,,,"T")/100,"")</f>
        <v>1.7751479289940787E-2</v>
      </c>
      <c r="Q373" s="7">
        <f>IFERROR(RTD("cqg.rtd",,"StudyData",M373,"PCB","BaseType=Index,Index=1","Close","A",,"all",,,,"T")/100,"")</f>
        <v>-7.3608617594254883E-2</v>
      </c>
    </row>
    <row r="374" spans="1:17" x14ac:dyDescent="0.3">
      <c r="A374" s="8" t="s">
        <v>372</v>
      </c>
      <c r="B374" s="8" t="str">
        <f>RTD("cqg.rtd", ,"ContractData",A374, "LongDescription",, "T")</f>
        <v>US Dollar / Lao Kip</v>
      </c>
      <c r="C374" s="10">
        <f>RTD("cqg.rtd", ,"ContractData",A374, "LastTrade",, "T")</f>
        <v>21345.5</v>
      </c>
      <c r="D374" s="10">
        <f>RTD("cqg.rtd", ,"ContractData",A374, "NetLastTradeToday",, "T")</f>
        <v>0</v>
      </c>
      <c r="E374" s="7">
        <f>IFERROR(RTD("cqg.rtd", ,"ContractData",A374, "PerCentNetLastTrade",, "T")/100,"")</f>
        <v>0</v>
      </c>
      <c r="F374" s="7">
        <f>IFERROR(RTD("cqg.rtd", ,"ContractData",A374, "PerCentNetLastTrade",, "T")/100,"")</f>
        <v>0</v>
      </c>
      <c r="G374" s="10">
        <f>IFERROR(RANK(E374,$E$2:$E$443,0)+COUNTIF($E$2:E374,E374)-1,"")</f>
        <v>219</v>
      </c>
      <c r="H374" s="10" t="s">
        <v>372</v>
      </c>
      <c r="I374" s="10">
        <f>RTD("cqg.rtd", ,"ContractData",A374, "Open",, "T")</f>
        <v>21345.5</v>
      </c>
      <c r="J374" s="10">
        <f>RTD("cqg.rtd", ,"ContractData",A374, "High",, "T")</f>
        <v>21345.5</v>
      </c>
      <c r="K374" s="10">
        <f>RTD("cqg.rtd", ,"ContractData",A374, "Low",, "T")</f>
        <v>21345.5</v>
      </c>
      <c r="L374" s="8">
        <f t="shared" si="11"/>
        <v>373</v>
      </c>
      <c r="M374" s="10" t="str">
        <f t="shared" si="10"/>
        <v>X.US.CQGAUDHKD</v>
      </c>
      <c r="N374" s="7">
        <f>IFERROR(RTD("cqg.rtd", ,"ContractData",M374, "PerCentNetLastTrade",, "T")/100,"")</f>
        <v>-1.9923741493315314E-3</v>
      </c>
      <c r="O374" s="7">
        <f>IFERROR(RTD("cqg.rtd",,"StudyData",M374,"PCB","BaseType=Index,Index=1","Close","W",,"all",,,,"T")/100,"")</f>
        <v>1.1406903016147739E-3</v>
      </c>
      <c r="P374" s="7">
        <f>IFERROR(RTD("cqg.rtd",,"StudyData",M374,"PCB","BaseType=Index,Index=1","Close","M",,"all",,,,"T")/100,"")</f>
        <v>2.0694543717001395E-2</v>
      </c>
      <c r="Q374" s="7">
        <f>IFERROR(RTD("cqg.rtd",,"StudyData",M374,"PCB","BaseType=Index,Index=1","Close","A",,"all",,,,"T")/100,"")</f>
        <v>-2.8709770152736739E-2</v>
      </c>
    </row>
    <row r="375" spans="1:17" x14ac:dyDescent="0.3">
      <c r="A375" s="8" t="s">
        <v>373</v>
      </c>
      <c r="B375" s="8" t="str">
        <f>RTD("cqg.rtd", ,"ContractData",A375, "LongDescription",, "T")</f>
        <v>US Dollar / Lebanese Pound</v>
      </c>
      <c r="C375" s="10">
        <f>RTD("cqg.rtd", ,"ContractData",A375, "LastTrade",, "T")</f>
        <v>89550</v>
      </c>
      <c r="D375" s="10">
        <f>RTD("cqg.rtd", ,"ContractData",A375, "NetLastTradeToday",, "T")</f>
        <v>0</v>
      </c>
      <c r="E375" s="7">
        <f>IFERROR(RTD("cqg.rtd", ,"ContractData",A375, "PerCentNetLastTrade",, "T")/100,"")</f>
        <v>0</v>
      </c>
      <c r="F375" s="7">
        <f>IFERROR(RTD("cqg.rtd", ,"ContractData",A375, "PerCentNetLastTrade",, "T")/100,"")</f>
        <v>0</v>
      </c>
      <c r="G375" s="10">
        <f>IFERROR(RANK(E375,$E$2:$E$443,0)+COUNTIF($E$2:E375,E375)-1,"")</f>
        <v>220</v>
      </c>
      <c r="H375" s="10" t="s">
        <v>373</v>
      </c>
      <c r="I375" s="10">
        <f>RTD("cqg.rtd", ,"ContractData",A375, "Open",, "T")</f>
        <v>89550</v>
      </c>
      <c r="J375" s="10">
        <f>RTD("cqg.rtd", ,"ContractData",A375, "High",, "T")</f>
        <v>89550</v>
      </c>
      <c r="K375" s="10">
        <f>RTD("cqg.rtd", ,"ContractData",A375, "Low",, "T")</f>
        <v>89550</v>
      </c>
      <c r="L375" s="8">
        <f t="shared" si="11"/>
        <v>374</v>
      </c>
      <c r="M375" s="10" t="str">
        <f t="shared" si="10"/>
        <v>X.US.CQGCADMXN</v>
      </c>
      <c r="N375" s="7">
        <f>IFERROR(RTD("cqg.rtd", ,"ContractData",M375, "PerCentNetLastTrade",, "T")/100,"")</f>
        <v>-2.1371413306133353E-3</v>
      </c>
      <c r="O375" s="7">
        <f>IFERROR(RTD("cqg.rtd",,"StudyData",M375,"PCB","BaseType=Index,Index=1","Close","W",,"all",,,,"T")/100,"")</f>
        <v>-6.6083466641953118E-3</v>
      </c>
      <c r="P375" s="7">
        <f>IFERROR(RTD("cqg.rtd",,"StudyData",M375,"PCB","BaseType=Index,Index=1","Close","M",,"all",,,,"T")/100,"")</f>
        <v>-9.0679979259366446E-3</v>
      </c>
      <c r="Q375" s="7">
        <f>IFERROR(RTD("cqg.rtd",,"StudyData",M375,"PCB","BaseType=Index,Index=1","Close","A",,"all",,,,"T")/100,"")</f>
        <v>-3.7661166606162109E-2</v>
      </c>
    </row>
    <row r="376" spans="1:17" x14ac:dyDescent="0.3">
      <c r="A376" s="8" t="s">
        <v>374</v>
      </c>
      <c r="B376" s="8" t="str">
        <f>RTD("cqg.rtd", ,"ContractData",A376, "LongDescription",, "T")</f>
        <v>US Dollar / Lesotho Loti</v>
      </c>
      <c r="C376" s="10">
        <f>RTD("cqg.rtd", ,"ContractData",A376, "LastTrade",, "T")</f>
        <v>18.5199</v>
      </c>
      <c r="D376" s="10">
        <f>RTD("cqg.rtd", ,"ContractData",A376, "NetLastTradeToday",, "T")</f>
        <v>0</v>
      </c>
      <c r="E376" s="7">
        <f>IFERROR(RTD("cqg.rtd", ,"ContractData",A376, "PerCentNetLastTrade",, "T")/100,"")</f>
        <v>0</v>
      </c>
      <c r="F376" s="7">
        <f>IFERROR(RTD("cqg.rtd", ,"ContractData",A376, "PerCentNetLastTrade",, "T")/100,"")</f>
        <v>0</v>
      </c>
      <c r="G376" s="10">
        <f>IFERROR(RANK(E376,$E$2:$E$443,0)+COUNTIF($E$2:E376,E376)-1,"")</f>
        <v>221</v>
      </c>
      <c r="H376" s="10" t="s">
        <v>374</v>
      </c>
      <c r="I376" s="10">
        <f>RTD("cqg.rtd", ,"ContractData",A376, "Open",, "T")</f>
        <v>18.5199</v>
      </c>
      <c r="J376" s="10">
        <f>RTD("cqg.rtd", ,"ContractData",A376, "High",, "T")</f>
        <v>18.5199</v>
      </c>
      <c r="K376" s="10">
        <f>RTD("cqg.rtd", ,"ContractData",A376, "Low",, "T")</f>
        <v>18.5199</v>
      </c>
      <c r="L376" s="8">
        <f t="shared" si="11"/>
        <v>375</v>
      </c>
      <c r="M376" s="10" t="str">
        <f t="shared" si="10"/>
        <v>X.US.CQGNOKCHF</v>
      </c>
      <c r="N376" s="7">
        <f>IFERROR(RTD("cqg.rtd", ,"ContractData",M376, "PerCentNetLastTrade",, "T")/100,"")</f>
        <v>-2.1814487210136267E-3</v>
      </c>
      <c r="O376" s="7">
        <f>IFERROR(RTD("cqg.rtd",,"StudyData",M376,"PCB","BaseType=Index,Index=1","Close","W",,"all",,,,"T")/100,"")</f>
        <v>2.4918938393180472E-3</v>
      </c>
      <c r="P376" s="7">
        <f>IFERROR(RTD("cqg.rtd",,"StudyData",M376,"PCB","BaseType=Index,Index=1","Close","M",,"all",,,,"T")/100,"")</f>
        <v>9.0964037473557548E-3</v>
      </c>
      <c r="Q376" s="7">
        <f>IFERROR(RTD("cqg.rtd",,"StudyData",M376,"PCB","BaseType=Index,Index=1","Close","A",,"all",,,,"T")/100,"")</f>
        <v>9.023219832952593E-3</v>
      </c>
    </row>
    <row r="377" spans="1:17" x14ac:dyDescent="0.3">
      <c r="A377" s="8" t="s">
        <v>375</v>
      </c>
      <c r="B377" s="8" t="str">
        <f>RTD("cqg.rtd", ,"ContractData",A377, "LongDescription",, "T")</f>
        <v>US Dollar / Liberian Dollar</v>
      </c>
      <c r="C377" s="10">
        <f>RTD("cqg.rtd", ,"ContractData",A377, "LastTrade",, "T")</f>
        <v>194</v>
      </c>
      <c r="D377" s="10">
        <f>RTD("cqg.rtd", ,"ContractData",A377, "NetLastTradeToday",, "T")</f>
        <v>0</v>
      </c>
      <c r="E377" s="7">
        <f>IFERROR(RTD("cqg.rtd", ,"ContractData",A377, "PerCentNetLastTrade",, "T")/100,"")</f>
        <v>0</v>
      </c>
      <c r="F377" s="7">
        <f>IFERROR(RTD("cqg.rtd", ,"ContractData",A377, "PerCentNetLastTrade",, "T")/100,"")</f>
        <v>0</v>
      </c>
      <c r="G377" s="10">
        <f>IFERROR(RANK(E377,$E$2:$E$443,0)+COUNTIF($E$2:E377,E377)-1,"")</f>
        <v>222</v>
      </c>
      <c r="H377" s="10" t="s">
        <v>375</v>
      </c>
      <c r="I377" s="10">
        <f>RTD("cqg.rtd", ,"ContractData",A377, "Open",, "T")</f>
        <v>194</v>
      </c>
      <c r="J377" s="10">
        <f>RTD("cqg.rtd", ,"ContractData",A377, "High",, "T")</f>
        <v>194</v>
      </c>
      <c r="K377" s="10">
        <f>RTD("cqg.rtd", ,"ContractData",A377, "Low",, "T")</f>
        <v>194</v>
      </c>
      <c r="L377" s="8">
        <f t="shared" si="11"/>
        <v>376</v>
      </c>
      <c r="M377" s="10" t="str">
        <f t="shared" si="10"/>
        <v>X.US.CQGAUDEUR</v>
      </c>
      <c r="N377" s="7">
        <f>IFERROR(RTD("cqg.rtd", ,"ContractData",M377, "PerCentNetLastTrade",, "T")/100,"")</f>
        <v>-2.2269904743327158E-3</v>
      </c>
      <c r="O377" s="7">
        <f>IFERROR(RTD("cqg.rtd",,"StudyData",M377,"PCB","BaseType=Index,Index=1","Close","W",,"all",,,,"T")/100,"")</f>
        <v>-7.1632071632070967E-4</v>
      </c>
      <c r="P377" s="7">
        <f>IFERROR(RTD("cqg.rtd",,"StudyData",M377,"PCB","BaseType=Index,Index=1","Close","M",,"all",,,,"T")/100,"")</f>
        <v>1.1335738882572943E-2</v>
      </c>
      <c r="Q377" s="7">
        <f>IFERROR(RTD("cqg.rtd",,"StudyData",M377,"PCB","BaseType=Index,Index=1","Close","A",,"all",,,,"T")/100,"")</f>
        <v>-5.7019746326923484E-3</v>
      </c>
    </row>
    <row r="378" spans="1:17" x14ac:dyDescent="0.3">
      <c r="A378" s="8" t="s">
        <v>376</v>
      </c>
      <c r="B378" s="8" t="str">
        <f>RTD("cqg.rtd", ,"ContractData",A378, "LongDescription",, "T")</f>
        <v>US Dollar / Libyan Dinar</v>
      </c>
      <c r="C378" s="10">
        <f>RTD("cqg.rtd", ,"ContractData",A378, "LastTrade",, "T")</f>
        <v>4.8616400000000004</v>
      </c>
      <c r="D378" s="10">
        <f>RTD("cqg.rtd", ,"ContractData",A378, "NetLastTradeToday",, "T")</f>
        <v>-8.3600000000000011E-3</v>
      </c>
      <c r="E378" s="7">
        <f>IFERROR(RTD("cqg.rtd", ,"ContractData",A378, "PerCentNetLastTrade",, "T")/100,"")</f>
        <v>-1.7166324435318276E-3</v>
      </c>
      <c r="F378" s="7">
        <f>IFERROR(RTD("cqg.rtd", ,"ContractData",A378, "PerCentNetLastTrade",, "T")/100,"")</f>
        <v>-1.7166324435318276E-3</v>
      </c>
      <c r="G378" s="10">
        <f>IFERROR(RANK(E378,$E$2:$E$443,0)+COUNTIF($E$2:E378,E378)-1,"")</f>
        <v>367</v>
      </c>
      <c r="H378" s="10" t="s">
        <v>376</v>
      </c>
      <c r="I378" s="10">
        <f>RTD("cqg.rtd", ,"ContractData",A378, "Open",, "T")</f>
        <v>4.87</v>
      </c>
      <c r="J378" s="10">
        <f>RTD("cqg.rtd", ,"ContractData",A378, "High",, "T")</f>
        <v>4.87</v>
      </c>
      <c r="K378" s="10">
        <f>RTD("cqg.rtd", ,"ContractData",A378, "Low",, "T")</f>
        <v>4.8516000000000004</v>
      </c>
      <c r="L378" s="8">
        <f t="shared" si="11"/>
        <v>377</v>
      </c>
      <c r="M378" s="10" t="str">
        <f t="shared" si="10"/>
        <v>X.US.CQGAUDBRL</v>
      </c>
      <c r="N378" s="7">
        <f>IFERROR(RTD("cqg.rtd", ,"ContractData",M378, "PerCentNetLastTrade",, "T")/100,"")</f>
        <v>-2.2271118908150219E-3</v>
      </c>
      <c r="O378" s="7">
        <f>IFERROR(RTD("cqg.rtd",,"StudyData",M378,"PCB","BaseType=Index,Index=1","Close","W",,"all",,,,"T")/100,"")</f>
        <v>8.0228576882248996E-4</v>
      </c>
      <c r="P378" s="7">
        <f>IFERROR(RTD("cqg.rtd",,"StudyData",M378,"PCB","BaseType=Index,Index=1","Close","M",,"all",,,,"T")/100,"")</f>
        <v>-1.9600261733387818E-3</v>
      </c>
      <c r="Q378" s="7">
        <f>IFERROR(RTD("cqg.rtd",,"StudyData",M378,"PCB","BaseType=Index,Index=1","Close","A",,"all",,,,"T")/100,"")</f>
        <v>1.4956928884264588E-2</v>
      </c>
    </row>
    <row r="379" spans="1:17" x14ac:dyDescent="0.3">
      <c r="A379" s="8" t="s">
        <v>377</v>
      </c>
      <c r="B379" s="8" t="str">
        <f>RTD("cqg.rtd", ,"ContractData",A379, "LongDescription",, "T")</f>
        <v>US Dollar / Macanese Pataca</v>
      </c>
      <c r="C379" s="10">
        <f>RTD("cqg.rtd", ,"ContractData",A379, "LastTrade",, "T")</f>
        <v>8.0555000000000003</v>
      </c>
      <c r="D379" s="10">
        <f>RTD("cqg.rtd", ,"ContractData",A379, "NetLastTradeToday",, "T")</f>
        <v>2.6000000000000003E-3</v>
      </c>
      <c r="E379" s="7">
        <f>IFERROR(RTD("cqg.rtd", ,"ContractData",A379, "PerCentNetLastTrade",, "T")/100,"")</f>
        <v>3.2286505482496985E-4</v>
      </c>
      <c r="F379" s="7">
        <f>IFERROR(RTD("cqg.rtd", ,"ContractData",A379, "PerCentNetLastTrade",, "T")/100,"")</f>
        <v>3.2286505482496985E-4</v>
      </c>
      <c r="G379" s="10">
        <f>IFERROR(RANK(E379,$E$2:$E$443,0)+COUNTIF($E$2:E379,E379)-1,"")</f>
        <v>164</v>
      </c>
      <c r="H379" s="10" t="s">
        <v>377</v>
      </c>
      <c r="I379" s="10">
        <f>RTD("cqg.rtd", ,"ContractData",A379, "Open",, "T")</f>
        <v>8.0529000000000011</v>
      </c>
      <c r="J379" s="10">
        <f>RTD("cqg.rtd", ,"ContractData",A379, "High",, "T")</f>
        <v>8.0572999999999997</v>
      </c>
      <c r="K379" s="10">
        <f>RTD("cqg.rtd", ,"ContractData",A379, "Low",, "T")</f>
        <v>8.0521000000000011</v>
      </c>
      <c r="L379" s="8">
        <f t="shared" si="11"/>
        <v>378</v>
      </c>
      <c r="M379" s="10" t="str">
        <f t="shared" si="10"/>
        <v>X.US.CQGTHBPHP</v>
      </c>
      <c r="N379" s="7">
        <f>IFERROR(RTD("cqg.rtd", ,"ContractData",M379, "PerCentNetLastTrade",, "T")/100,"")</f>
        <v>-2.2476239404058567E-3</v>
      </c>
      <c r="O379" s="7">
        <f>IFERROR(RTD("cqg.rtd",,"StudyData",M379,"PCB","BaseType=Index,Index=1","Close","W",,"all",,,,"T")/100,"")</f>
        <v>-1.2870841109465086E-4</v>
      </c>
      <c r="P379" s="7">
        <f>IFERROR(RTD("cqg.rtd",,"StudyData",M379,"PCB","BaseType=Index,Index=1","Close","M",,"all",,,,"T")/100,"")</f>
        <v>-4.5033453422537497E-4</v>
      </c>
      <c r="Q379" s="7">
        <f>IFERROR(RTD("cqg.rtd",,"StudyData",M379,"PCB","BaseType=Index,Index=1","Close","A",,"all",,,,"T")/100,"")</f>
        <v>-3.5208643815201175E-2</v>
      </c>
    </row>
    <row r="380" spans="1:17" x14ac:dyDescent="0.3">
      <c r="A380" s="8" t="s">
        <v>378</v>
      </c>
      <c r="B380" s="8" t="str">
        <f>RTD("cqg.rtd", ,"ContractData",A380, "LongDescription",, "T")</f>
        <v>US Dollar / Macedonian Denar</v>
      </c>
      <c r="C380" s="10">
        <f>RTD("cqg.rtd", ,"ContractData",A380, "LastTrade",, "T")</f>
        <v>57.24</v>
      </c>
      <c r="D380" s="10">
        <f>RTD("cqg.rtd", ,"ContractData",A380, "NetLastTradeToday",, "T")</f>
        <v>0.112</v>
      </c>
      <c r="E380" s="7">
        <f>IFERROR(RTD("cqg.rtd", ,"ContractData",A380, "PerCentNetLastTrade",, "T")/100,"")</f>
        <v>1.9605097325304578E-3</v>
      </c>
      <c r="F380" s="7">
        <f>IFERROR(RTD("cqg.rtd", ,"ContractData",A380, "PerCentNetLastTrade",, "T")/100,"")</f>
        <v>1.9605097325304578E-3</v>
      </c>
      <c r="G380" s="10">
        <f>IFERROR(RANK(E380,$E$2:$E$443,0)+COUNTIF($E$2:E380,E380)-1,"")</f>
        <v>57</v>
      </c>
      <c r="H380" s="10" t="s">
        <v>378</v>
      </c>
      <c r="I380" s="10">
        <f>RTD("cqg.rtd", ,"ContractData",A380, "Open",, "T")</f>
        <v>57.128</v>
      </c>
      <c r="J380" s="10">
        <f>RTD("cqg.rtd", ,"ContractData",A380, "High",, "T")</f>
        <v>57.510000000000005</v>
      </c>
      <c r="K380" s="10">
        <f>RTD("cqg.rtd", ,"ContractData",A380, "Low",, "T")</f>
        <v>57.06</v>
      </c>
      <c r="L380" s="8">
        <f t="shared" si="11"/>
        <v>379</v>
      </c>
      <c r="M380" s="10" t="str">
        <f t="shared" si="10"/>
        <v>X.US.CQGJPYCAD</v>
      </c>
      <c r="N380" s="7">
        <f>IFERROR(RTD("cqg.rtd", ,"ContractData",M380, "PerCentNetLastTrade",, "T")/100,"")</f>
        <v>-2.2522522522522522E-3</v>
      </c>
      <c r="O380" s="7">
        <f>IFERROR(RTD("cqg.rtd",,"StudyData",M380,"PCB","BaseType=Index,Index=1","Close","W",,"all",,,,"T")/100,"")</f>
        <v>-9.9452452788021221E-3</v>
      </c>
      <c r="P380" s="7">
        <f>IFERROR(RTD("cqg.rtd",,"StudyData",M380,"PCB","BaseType=Index,Index=1","Close","M",,"all",,,,"T")/100,"")</f>
        <v>1.4658726523133214E-2</v>
      </c>
      <c r="Q380" s="7">
        <f>IFERROR(RTD("cqg.rtd",,"StudyData",M380,"PCB","BaseType=Index,Index=1","Close","A",,"all",,,,"T")/100,"")</f>
        <v>-5.694518360830228E-2</v>
      </c>
    </row>
    <row r="381" spans="1:17" x14ac:dyDescent="0.3">
      <c r="A381" s="8" t="s">
        <v>379</v>
      </c>
      <c r="B381" s="8" t="str">
        <f>RTD("cqg.rtd", ,"ContractData",A381, "LongDescription",, "T")</f>
        <v>US Dollar / Malagasy Ariary</v>
      </c>
      <c r="C381" s="10">
        <f>RTD("cqg.rtd", ,"ContractData",A381, "LastTrade",, "T")</f>
        <v>4440</v>
      </c>
      <c r="D381" s="10">
        <f>RTD("cqg.rtd", ,"ContractData",A381, "NetLastTradeToday",, "T")</f>
        <v>0</v>
      </c>
      <c r="E381" s="7">
        <f>IFERROR(RTD("cqg.rtd", ,"ContractData",A381, "PerCentNetLastTrade",, "T")/100,"")</f>
        <v>0</v>
      </c>
      <c r="F381" s="7">
        <f>IFERROR(RTD("cqg.rtd", ,"ContractData",A381, "PerCentNetLastTrade",, "T")/100,"")</f>
        <v>0</v>
      </c>
      <c r="G381" s="10">
        <f>IFERROR(RANK(E381,$E$2:$E$443,0)+COUNTIF($E$2:E381,E381)-1,"")</f>
        <v>223</v>
      </c>
      <c r="H381" s="10" t="s">
        <v>379</v>
      </c>
      <c r="I381" s="10">
        <f>RTD("cqg.rtd", ,"ContractData",A381, "Open",, "T")</f>
        <v>4440</v>
      </c>
      <c r="J381" s="10">
        <f>RTD("cqg.rtd", ,"ContractData",A381, "High",, "T")</f>
        <v>4440</v>
      </c>
      <c r="K381" s="10">
        <f>RTD("cqg.rtd", ,"ContractData",A381, "Low",, "T")</f>
        <v>4440</v>
      </c>
      <c r="L381" s="8">
        <f t="shared" si="11"/>
        <v>380</v>
      </c>
      <c r="M381" s="10" t="str">
        <f t="shared" si="10"/>
        <v>X.US.CQGJPYCHF</v>
      </c>
      <c r="N381" s="7">
        <f>IFERROR(RTD("cqg.rtd", ,"ContractData",M381, "PerCentNetLastTrade",, "T")/100,"")</f>
        <v>-2.2757379165109881E-3</v>
      </c>
      <c r="O381" s="7">
        <f>IFERROR(RTD("cqg.rtd",,"StudyData",M381,"PCB","BaseType=Index,Index=1","Close","W",,"all",,,,"T")/100,"")</f>
        <v>-7.6183719319583339E-3</v>
      </c>
      <c r="P381" s="7">
        <f>IFERROR(RTD("cqg.rtd",,"StudyData",M381,"PCB","BaseType=Index,Index=1","Close","M",,"all",,,,"T")/100,"")</f>
        <v>8.2897108040847871E-3</v>
      </c>
      <c r="Q381" s="7">
        <f>IFERROR(RTD("cqg.rtd",,"StudyData",M381,"PCB","BaseType=Index,Index=1","Close","A",,"all",,,,"T")/100,"")</f>
        <v>-1.5286624203821684E-2</v>
      </c>
    </row>
    <row r="382" spans="1:17" x14ac:dyDescent="0.3">
      <c r="A382" s="8" t="s">
        <v>380</v>
      </c>
      <c r="B382" s="8" t="str">
        <f>RTD("cqg.rtd", ,"ContractData",A382, "LongDescription",, "T")</f>
        <v>US Dollar / Malawian Kwacha</v>
      </c>
      <c r="C382" s="10">
        <f>RTD("cqg.rtd", ,"ContractData",A382, "LastTrade",, "T")</f>
        <v>1733.38</v>
      </c>
      <c r="D382" s="10">
        <f>RTD("cqg.rtd", ,"ContractData",A382, "NetLastTradeToday",, "T")</f>
        <v>0</v>
      </c>
      <c r="E382" s="7">
        <f>IFERROR(RTD("cqg.rtd", ,"ContractData",A382, "PerCentNetLastTrade",, "T")/100,"")</f>
        <v>0</v>
      </c>
      <c r="F382" s="7">
        <f>IFERROR(RTD("cqg.rtd", ,"ContractData",A382, "PerCentNetLastTrade",, "T")/100,"")</f>
        <v>0</v>
      </c>
      <c r="G382" s="10">
        <f>IFERROR(RANK(E382,$E$2:$E$443,0)+COUNTIF($E$2:E382,E382)-1,"")</f>
        <v>224</v>
      </c>
      <c r="H382" s="10" t="s">
        <v>380</v>
      </c>
      <c r="I382" s="10">
        <f>RTD("cqg.rtd", ,"ContractData",A382, "Open",, "T")</f>
        <v>1733.38</v>
      </c>
      <c r="J382" s="10">
        <f>RTD("cqg.rtd", ,"ContractData",A382, "High",, "T")</f>
        <v>1733.38</v>
      </c>
      <c r="K382" s="10">
        <f>RTD("cqg.rtd", ,"ContractData",A382, "Low",, "T")</f>
        <v>1733.38</v>
      </c>
      <c r="L382" s="8">
        <f t="shared" si="11"/>
        <v>381</v>
      </c>
      <c r="M382" s="10" t="str">
        <f t="shared" si="10"/>
        <v>X.US.CQGJPYSGD</v>
      </c>
      <c r="N382" s="7">
        <f>IFERROR(RTD("cqg.rtd", ,"ContractData",M382, "PerCentNetLastTrade",, "T")/100,"")</f>
        <v>-2.2779043280182231E-3</v>
      </c>
      <c r="O382" s="7">
        <f>IFERROR(RTD("cqg.rtd",,"StudyData",M382,"PCB","BaseType=Index,Index=1","Close","W",,"all",,,,"T")/100,"")</f>
        <v>-6.8027210884354893E-3</v>
      </c>
      <c r="P382" s="7">
        <f>IFERROR(RTD("cqg.rtd",,"StudyData",M382,"PCB","BaseType=Index,Index=1","Close","M",,"all",,,,"T")/100,"")</f>
        <v>1.2716763005780228E-2</v>
      </c>
      <c r="Q382" s="7">
        <f>IFERROR(RTD("cqg.rtd",,"StudyData",M382,"PCB","BaseType=Index,Index=1","Close","A",,"all",,,,"T")/100,"")</f>
        <v>-6.4102564102564083E-2</v>
      </c>
    </row>
    <row r="383" spans="1:17" x14ac:dyDescent="0.3">
      <c r="A383" s="8" t="s">
        <v>381</v>
      </c>
      <c r="B383" s="8" t="str">
        <f>RTD("cqg.rtd", ,"ContractData",A383, "LongDescription",, "T")</f>
        <v>US Dollar / Malaysian Ringgit</v>
      </c>
      <c r="C383" s="10">
        <f>RTD("cqg.rtd", ,"ContractData",A383, "LastTrade",, "T")</f>
        <v>4.7385000000000002</v>
      </c>
      <c r="D383" s="10">
        <f>RTD("cqg.rtd", ,"ContractData",A383, "NetLastTradeToday",, "T")</f>
        <v>-1E-3</v>
      </c>
      <c r="E383" s="7">
        <f>IFERROR(RTD("cqg.rtd", ,"ContractData",A383, "PerCentNetLastTrade",, "T")/100,"")</f>
        <v>-2.1099272075113408E-4</v>
      </c>
      <c r="F383" s="7">
        <f>IFERROR(RTD("cqg.rtd", ,"ContractData",A383, "PerCentNetLastTrade",, "T")/100,"")</f>
        <v>-2.1099272075113408E-4</v>
      </c>
      <c r="G383" s="10">
        <f>IFERROR(RANK(E383,$E$2:$E$443,0)+COUNTIF($E$2:E383,E383)-1,"")</f>
        <v>261</v>
      </c>
      <c r="H383" s="10" t="s">
        <v>381</v>
      </c>
      <c r="I383" s="10">
        <f>RTD("cqg.rtd", ,"ContractData",A383, "Open",, "T")</f>
        <v>4.7395000000000005</v>
      </c>
      <c r="J383" s="10">
        <f>RTD("cqg.rtd", ,"ContractData",A383, "High",, "T")</f>
        <v>4.7435</v>
      </c>
      <c r="K383" s="10">
        <f>RTD("cqg.rtd", ,"ContractData",A383, "Low",, "T")</f>
        <v>4.7360000000000007</v>
      </c>
      <c r="L383" s="8">
        <f t="shared" si="11"/>
        <v>382</v>
      </c>
      <c r="M383" s="10" t="str">
        <f t="shared" si="10"/>
        <v>X.US.CQGAUDUSD</v>
      </c>
      <c r="N383" s="7">
        <f>IFERROR(RTD("cqg.rtd", ,"ContractData",M383, "PerCentNetLastTrade",, "T")/100,"")</f>
        <v>-2.3395520135241197E-3</v>
      </c>
      <c r="O383" s="7">
        <f>IFERROR(RTD("cqg.rtd",,"StudyData",M383,"PCB","BaseType=Index,Index=1","Close","W",,"all",,,,"T")/100,"")</f>
        <v>0</v>
      </c>
      <c r="P383" s="7">
        <f>IFERROR(RTD("cqg.rtd",,"StudyData",M383,"PCB","BaseType=Index,Index=1","Close","M",,"all",,,,"T")/100,"")</f>
        <v>2.1055395927951356E-2</v>
      </c>
      <c r="Q383" s="7">
        <f>IFERROR(RTD("cqg.rtd",,"StudyData",M383,"PCB","BaseType=Index,Index=1","Close","A",,"all",,,,"T")/100,"")</f>
        <v>-2.9654858552196947E-2</v>
      </c>
    </row>
    <row r="384" spans="1:17" x14ac:dyDescent="0.3">
      <c r="A384" s="8" t="s">
        <v>382</v>
      </c>
      <c r="B384" s="8" t="str">
        <f>RTD("cqg.rtd", ,"ContractData",A384, "LongDescription",, "T")</f>
        <v>US Dollar / Maldivian Rufiyaa</v>
      </c>
      <c r="C384" s="10">
        <f>RTD("cqg.rtd", ,"ContractData",A384, "LastTrade",, "T")</f>
        <v>15.2599</v>
      </c>
      <c r="D384" s="10">
        <f>RTD("cqg.rtd", ,"ContractData",A384, "NetLastTradeToday",, "T")</f>
        <v>-0.2001</v>
      </c>
      <c r="E384" s="7">
        <f>IFERROR(RTD("cqg.rtd", ,"ContractData",A384, "PerCentNetLastTrade",, "T")/100,"")</f>
        <v>-1.2943078913324708E-2</v>
      </c>
      <c r="F384" s="7">
        <f>IFERROR(RTD("cqg.rtd", ,"ContractData",A384, "PerCentNetLastTrade",, "T")/100,"")</f>
        <v>-1.2943078913324708E-2</v>
      </c>
      <c r="G384" s="10">
        <f>IFERROR(RANK(E384,$E$2:$E$443,0)+COUNTIF($E$2:E384,E384)-1,"")</f>
        <v>428</v>
      </c>
      <c r="H384" s="10" t="s">
        <v>382</v>
      </c>
      <c r="I384" s="10">
        <f>RTD("cqg.rtd", ,"ContractData",A384, "Open",, "T")</f>
        <v>15.46</v>
      </c>
      <c r="J384" s="10">
        <f>RTD("cqg.rtd", ,"ContractData",A384, "High",, "T")</f>
        <v>15.46</v>
      </c>
      <c r="K384" s="10">
        <f>RTD("cqg.rtd", ,"ContractData",A384, "Low",, "T")</f>
        <v>15.2599</v>
      </c>
      <c r="L384" s="8">
        <f t="shared" si="11"/>
        <v>383</v>
      </c>
      <c r="M384" s="10" t="str">
        <f t="shared" si="10"/>
        <v>X.US.CQGUSDMUR</v>
      </c>
      <c r="N384" s="7">
        <f>IFERROR(RTD("cqg.rtd", ,"ContractData",M384, "PerCentNetLastTrade",, "T")/100,"")</f>
        <v>-2.3758612497030173E-3</v>
      </c>
      <c r="O384" s="7">
        <f>IFERROR(RTD("cqg.rtd",,"StudyData",M384,"PCB","BaseType=Index,Index=1","Close","W",,"all",,,,"T")/100,"")</f>
        <v>-1.1029411764706301E-3</v>
      </c>
      <c r="P384" s="7">
        <f>IFERROR(RTD("cqg.rtd",,"StudyData",M384,"PCB","BaseType=Index,Index=1","Close","M",,"all",,,,"T")/100,"")</f>
        <v>-5.6189451022605552E-3</v>
      </c>
      <c r="Q384" s="7">
        <f>IFERROR(RTD("cqg.rtd",,"StudyData",M384,"PCB","BaseType=Index,Index=1","Close","A",,"all",,,,"T")/100,"")</f>
        <v>4.9296894522819566E-2</v>
      </c>
    </row>
    <row r="385" spans="1:17" x14ac:dyDescent="0.3">
      <c r="A385" s="8" t="s">
        <v>383</v>
      </c>
      <c r="B385" s="8" t="str">
        <f>RTD("cqg.rtd", ,"ContractData",A385, "LongDescription",, "T")</f>
        <v>US Dollar / Mauritian Rupee</v>
      </c>
      <c r="C385" s="10">
        <f>RTD("cqg.rtd", ,"ContractData",A385, "LastTrade",, "T")</f>
        <v>46.189</v>
      </c>
      <c r="D385" s="10">
        <f>RTD("cqg.rtd", ,"ContractData",A385, "NetLastTradeToday",, "T")</f>
        <v>-0.11</v>
      </c>
      <c r="E385" s="7">
        <f>IFERROR(RTD("cqg.rtd", ,"ContractData",A385, "PerCentNetLastTrade",, "T")/100,"")</f>
        <v>-2.3758612497030173E-3</v>
      </c>
      <c r="F385" s="7">
        <f>IFERROR(RTD("cqg.rtd", ,"ContractData",A385, "PerCentNetLastTrade",, "T")/100,"")</f>
        <v>-2.3758612497030173E-3</v>
      </c>
      <c r="G385" s="10">
        <f>IFERROR(RANK(E385,$E$2:$E$443,0)+COUNTIF($E$2:E385,E385)-1,"")</f>
        <v>383</v>
      </c>
      <c r="H385" s="10" t="s">
        <v>383</v>
      </c>
      <c r="I385" s="10">
        <f>RTD("cqg.rtd", ,"ContractData",A385, "Open",, "T")</f>
        <v>46.298999999999999</v>
      </c>
      <c r="J385" s="10">
        <f>RTD("cqg.rtd", ,"ContractData",A385, "High",, "T")</f>
        <v>47.27</v>
      </c>
      <c r="K385" s="10">
        <f>RTD("cqg.rtd", ,"ContractData",A385, "Low",, "T")</f>
        <v>46.087500000000006</v>
      </c>
      <c r="L385" s="8">
        <f t="shared" si="11"/>
        <v>384</v>
      </c>
      <c r="M385" s="10" t="str">
        <f t="shared" si="10"/>
        <v>X.US.CQGAUDTRY</v>
      </c>
      <c r="N385" s="7">
        <f>IFERROR(RTD("cqg.rtd", ,"ContractData",M385, "PerCentNetLastTrade",, "T")/100,"")</f>
        <v>-2.3842471389034334E-3</v>
      </c>
      <c r="O385" s="7">
        <f>IFERROR(RTD("cqg.rtd",,"StudyData",M385,"PCB","BaseType=Index,Index=1","Close","W",,"all",,,,"T")/100,"")</f>
        <v>-4.9180558222757008E-4</v>
      </c>
      <c r="P385" s="7">
        <f>IFERROR(RTD("cqg.rtd",,"StudyData",M385,"PCB","BaseType=Index,Index=1","Close","M",,"all",,,,"T")/100,"")</f>
        <v>1.8115717305114083E-2</v>
      </c>
      <c r="Q385" s="7">
        <f>IFERROR(RTD("cqg.rtd",,"StudyData",M385,"PCB","BaseType=Index,Index=1","Close","A",,"all",,,,"T")/100,"")</f>
        <v>6.5861504035802765E-2</v>
      </c>
    </row>
    <row r="386" spans="1:17" x14ac:dyDescent="0.3">
      <c r="A386" s="8" t="s">
        <v>384</v>
      </c>
      <c r="B386" s="8" t="str">
        <f>RTD("cqg.rtd", ,"ContractData",A386, "LongDescription",, "T")</f>
        <v>US Dollar / Mexican Peso</v>
      </c>
      <c r="C386" s="10">
        <f>RTD("cqg.rtd", ,"ContractData",A386, "LastTrade",, "T")</f>
        <v>16.860400000000002</v>
      </c>
      <c r="D386" s="10">
        <f>RTD("cqg.rtd", ,"ContractData",A386, "NetLastTradeToday",, "T")</f>
        <v>-2.7600000000000003E-2</v>
      </c>
      <c r="E386" s="7">
        <f>IFERROR(RTD("cqg.rtd", ,"ContractData",A386, "PerCentNetLastTrade",, "T")/100,"")</f>
        <v>-1.6342965419232592E-3</v>
      </c>
      <c r="F386" s="7">
        <f>IFERROR(RTD("cqg.rtd", ,"ContractData",A386, "PerCentNetLastTrade",, "T")/100,"")</f>
        <v>-1.6342965419232592E-3</v>
      </c>
      <c r="G386" s="10">
        <f>IFERROR(RANK(E386,$E$2:$E$443,0)+COUNTIF($E$2:E386,E386)-1,"")</f>
        <v>363</v>
      </c>
      <c r="H386" s="10" t="s">
        <v>384</v>
      </c>
      <c r="I386" s="10">
        <f>RTD("cqg.rtd", ,"ContractData",A386, "Open",, "T")</f>
        <v>16.880700000000001</v>
      </c>
      <c r="J386" s="10">
        <f>RTD("cqg.rtd", ,"ContractData",A386, "High",, "T")</f>
        <v>16.911000000000001</v>
      </c>
      <c r="K386" s="10">
        <f>RTD("cqg.rtd", ,"ContractData",A386, "Low",, "T")</f>
        <v>16.855399999999999</v>
      </c>
      <c r="L386" s="8">
        <f t="shared" si="11"/>
        <v>385</v>
      </c>
      <c r="M386" s="10" t="str">
        <f t="shared" si="10"/>
        <v>X.US.CQGJPYCZK</v>
      </c>
      <c r="N386" s="7">
        <f>IFERROR(RTD("cqg.rtd", ,"ContractData",M386, "PerCentNetLastTrade",, "T")/100,"")</f>
        <v>-2.3864766324163075E-3</v>
      </c>
      <c r="O386" s="7">
        <f>IFERROR(RTD("cqg.rtd",,"StudyData",M386,"PCB","BaseType=Index,Index=1","Close","W",,"all",,,,"T")/100,"")</f>
        <v>-1.0910285902070292E-2</v>
      </c>
      <c r="P386" s="7">
        <f>IFERROR(RTD("cqg.rtd",,"StudyData",M386,"PCB","BaseType=Index,Index=1","Close","M",,"all",,,,"T")/100,"")</f>
        <v>6.9588491134159472E-3</v>
      </c>
      <c r="Q386" s="7">
        <f>IFERROR(RTD("cqg.rtd",,"StudyData",M386,"PCB","BaseType=Index,Index=1","Close","A",,"all",,,,"T")/100,"")</f>
        <v>-5.1732829237555095E-2</v>
      </c>
    </row>
    <row r="387" spans="1:17" x14ac:dyDescent="0.3">
      <c r="A387" s="8" t="s">
        <v>385</v>
      </c>
      <c r="B387" s="8" t="str">
        <f>RTD("cqg.rtd", ,"ContractData",A387, "LongDescription",, "T")</f>
        <v>US Dollar / Moldovan Leu</v>
      </c>
      <c r="C387" s="10">
        <f>RTD("cqg.rtd", ,"ContractData",A387, "LastTrade",, "T")</f>
        <v>17.61</v>
      </c>
      <c r="D387" s="10">
        <f>RTD("cqg.rtd", ,"ContractData",A387, "NetLastTradeToday",, "T")</f>
        <v>-0.01</v>
      </c>
      <c r="E387" s="7">
        <f>IFERROR(RTD("cqg.rtd", ,"ContractData",A387, "PerCentNetLastTrade",, "T")/100,"")</f>
        <v>-5.6753688989784334E-4</v>
      </c>
      <c r="F387" s="7">
        <f>IFERROR(RTD("cqg.rtd", ,"ContractData",A387, "PerCentNetLastTrade",, "T")/100,"")</f>
        <v>-5.6753688989784334E-4</v>
      </c>
      <c r="G387" s="10">
        <f>IFERROR(RANK(E387,$E$2:$E$443,0)+COUNTIF($E$2:E387,E387)-1,"")</f>
        <v>287</v>
      </c>
      <c r="H387" s="10" t="s">
        <v>385</v>
      </c>
      <c r="I387" s="10">
        <f>RTD("cqg.rtd", ,"ContractData",A387, "Open",, "T")</f>
        <v>17.62</v>
      </c>
      <c r="J387" s="10">
        <f>RTD("cqg.rtd", ,"ContractData",A387, "High",, "T")</f>
        <v>17.68</v>
      </c>
      <c r="K387" s="10">
        <f>RTD("cqg.rtd", ,"ContractData",A387, "Low",, "T")</f>
        <v>17.61</v>
      </c>
      <c r="L387" s="8">
        <f t="shared" si="11"/>
        <v>386</v>
      </c>
      <c r="M387" s="10" t="str">
        <f t="shared" ref="M387:M443" si="12">IFERROR(VLOOKUP(L387,$G$2:$H$443,2,FALSE),"")</f>
        <v>X.US.CQGGBPMXN</v>
      </c>
      <c r="N387" s="7">
        <f>IFERROR(RTD("cqg.rtd", ,"ContractData",M387, "PerCentNetLastTrade",, "T")/100,"")</f>
        <v>-2.4050591125803454E-3</v>
      </c>
      <c r="O387" s="7">
        <f>IFERROR(RTD("cqg.rtd",,"StudyData",M387,"PCB","BaseType=Index,Index=1","Close","W",,"all",,,,"T")/100,"")</f>
        <v>-6.3318787548556988E-3</v>
      </c>
      <c r="P387" s="7">
        <f>IFERROR(RTD("cqg.rtd",,"StudyData",M387,"PCB","BaseType=Index,Index=1","Close","M",,"all",,,,"T")/100,"")</f>
        <v>-1.2062990949254105E-2</v>
      </c>
      <c r="Q387" s="7">
        <f>IFERROR(RTD("cqg.rtd",,"StudyData",M387,"PCB","BaseType=Index,Index=1","Close","A",,"all",,,,"T")/100,"")</f>
        <v>-2.1028567197471371E-2</v>
      </c>
    </row>
    <row r="388" spans="1:17" x14ac:dyDescent="0.3">
      <c r="A388" s="8" t="s">
        <v>386</v>
      </c>
      <c r="B388" s="8" t="str">
        <f>RTD("cqg.rtd", ,"ContractData",A388, "LongDescription",, "T")</f>
        <v>US Dollar / Mongolian Togrog</v>
      </c>
      <c r="C388" s="10">
        <f>RTD("cqg.rtd", ,"ContractData",A388, "LastTrade",, "T")</f>
        <v>3384.96</v>
      </c>
      <c r="D388" s="10">
        <f>RTD("cqg.rtd", ,"ContractData",A388, "NetLastTradeToday",, "T")</f>
        <v>0</v>
      </c>
      <c r="E388" s="7">
        <f>IFERROR(RTD("cqg.rtd", ,"ContractData",A388, "PerCentNetLastTrade",, "T")/100,"")</f>
        <v>0</v>
      </c>
      <c r="F388" s="7">
        <f>IFERROR(RTD("cqg.rtd", ,"ContractData",A388, "PerCentNetLastTrade",, "T")/100,"")</f>
        <v>0</v>
      </c>
      <c r="G388" s="10">
        <f>IFERROR(RANK(E388,$E$2:$E$443,0)+COUNTIF($E$2:E388,E388)-1,"")</f>
        <v>225</v>
      </c>
      <c r="H388" s="10" t="s">
        <v>386</v>
      </c>
      <c r="I388" s="10">
        <f>RTD("cqg.rtd", ,"ContractData",A388, "Open",, "T")</f>
        <v>3384.96</v>
      </c>
      <c r="J388" s="10">
        <f>RTD("cqg.rtd", ,"ContractData",A388, "High",, "T")</f>
        <v>3384.96</v>
      </c>
      <c r="K388" s="10">
        <f>RTD("cqg.rtd", ,"ContractData",A388, "Low",, "T")</f>
        <v>3384.96</v>
      </c>
      <c r="L388" s="8">
        <f t="shared" ref="L388:L443" si="13">L387+1</f>
        <v>387</v>
      </c>
      <c r="M388" s="10" t="str">
        <f t="shared" si="12"/>
        <v>X.US.CQGSGDMXN</v>
      </c>
      <c r="N388" s="7">
        <f>IFERROR(RTD("cqg.rtd", ,"ContractData",M388, "PerCentNetLastTrade",, "T")/100,"")</f>
        <v>-2.441367165612743E-3</v>
      </c>
      <c r="O388" s="7">
        <f>IFERROR(RTD("cqg.rtd",,"StudyData",M388,"PCB","BaseType=Index,Index=1","Close","W",,"all",,,,"T")/100,"")</f>
        <v>-8.7768485267859225E-3</v>
      </c>
      <c r="P388" s="7">
        <f>IFERROR(RTD("cqg.rtd",,"StudyData",M388,"PCB","BaseType=Index,Index=1","Close","M",,"all",,,,"T")/100,"")</f>
        <v>-7.2292035926951092E-3</v>
      </c>
      <c r="Q388" s="7">
        <f>IFERROR(RTD("cqg.rtd",,"StudyData",M388,"PCB","BaseType=Index,Index=1","Close","A",,"all",,,,"T")/100,"")</f>
        <v>-3.1105686253168108E-2</v>
      </c>
    </row>
    <row r="389" spans="1:17" x14ac:dyDescent="0.3">
      <c r="A389" s="8" t="s">
        <v>387</v>
      </c>
      <c r="B389" s="8" t="str">
        <f>RTD("cqg.rtd", ,"ContractData",A389, "LongDescription",, "T")</f>
        <v>US Dollar / Moroccan Dirham</v>
      </c>
      <c r="C389" s="10">
        <f>RTD("cqg.rtd", ,"ContractData",A389, "LastTrade",, "T")</f>
        <v>10.0433</v>
      </c>
      <c r="D389" s="10">
        <f>RTD("cqg.rtd", ,"ContractData",A389, "NetLastTradeToday",, "T")</f>
        <v>1.0500000000000001E-2</v>
      </c>
      <c r="E389" s="7">
        <f>IFERROR(RTD("cqg.rtd", ,"ContractData",A389, "PerCentNetLastTrade",, "T")/100,"")</f>
        <v>1.0465672593892035E-3</v>
      </c>
      <c r="F389" s="7">
        <f>IFERROR(RTD("cqg.rtd", ,"ContractData",A389, "PerCentNetLastTrade",, "T")/100,"")</f>
        <v>1.0465672593892035E-3</v>
      </c>
      <c r="G389" s="10">
        <f>IFERROR(RANK(E389,$E$2:$E$443,0)+COUNTIF($E$2:E389,E389)-1,"")</f>
        <v>105</v>
      </c>
      <c r="H389" s="10" t="s">
        <v>387</v>
      </c>
      <c r="I389" s="10">
        <f>RTD("cqg.rtd", ,"ContractData",A389, "Open",, "T")</f>
        <v>10.0313</v>
      </c>
      <c r="J389" s="10">
        <f>RTD("cqg.rtd", ,"ContractData",A389, "High",, "T")</f>
        <v>10.048500000000001</v>
      </c>
      <c r="K389" s="10">
        <f>RTD("cqg.rtd", ,"ContractData",A389, "Low",, "T")</f>
        <v>10.023300000000001</v>
      </c>
      <c r="L389" s="8">
        <f t="shared" si="13"/>
        <v>388</v>
      </c>
      <c r="M389" s="10" t="str">
        <f t="shared" si="12"/>
        <v>X.US.CQGTWDMYR</v>
      </c>
      <c r="N389" s="7">
        <f>IFERROR(RTD("cqg.rtd", ,"ContractData",M389, "PerCentNetLastTrade",, "T")/100,"")</f>
        <v>-2.4534859946841138E-3</v>
      </c>
      <c r="O389" s="7">
        <f>IFERROR(RTD("cqg.rtd",,"StudyData",M389,"PCB","BaseType=Index,Index=1","Close","W",,"all",,,,"T")/100,"")</f>
        <v>-2.9970710442069589E-3</v>
      </c>
      <c r="P389" s="7">
        <f>IFERROR(RTD("cqg.rtd",,"StudyData",M389,"PCB","BaseType=Index,Index=1","Close","M",,"all",,,,"T")/100,"")</f>
        <v>1.2997674100423842E-3</v>
      </c>
      <c r="Q389" s="7">
        <f>IFERROR(RTD("cqg.rtd",,"StudyData",M389,"PCB","BaseType=Index,Index=1","Close","A",,"all",,,,"T")/100,"")</f>
        <v>-2.1198341580847973E-2</v>
      </c>
    </row>
    <row r="390" spans="1:17" x14ac:dyDescent="0.3">
      <c r="A390" s="8" t="s">
        <v>388</v>
      </c>
      <c r="B390" s="8" t="str">
        <f>RTD("cqg.rtd", ,"ContractData",A390, "LongDescription",, "T")</f>
        <v>US Dollar / Mozambican Metical</v>
      </c>
      <c r="C390" s="10">
        <f>RTD("cqg.rtd", ,"ContractData",A390, "LastTrade",, "T")</f>
        <v>63.620000000000005</v>
      </c>
      <c r="D390" s="10">
        <f>RTD("cqg.rtd", ,"ContractData",A390, "NetLastTradeToday",, "T")</f>
        <v>0.01</v>
      </c>
      <c r="E390" s="7">
        <f>IFERROR(RTD("cqg.rtd", ,"ContractData",A390, "PerCentNetLastTrade",, "T")/100,"")</f>
        <v>1.5720798616569723E-4</v>
      </c>
      <c r="F390" s="7">
        <f>IFERROR(RTD("cqg.rtd", ,"ContractData",A390, "PerCentNetLastTrade",, "T")/100,"")</f>
        <v>1.5720798616569723E-4</v>
      </c>
      <c r="G390" s="10">
        <f>IFERROR(RANK(E390,$E$2:$E$443,0)+COUNTIF($E$2:E390,E390)-1,"")</f>
        <v>185</v>
      </c>
      <c r="H390" s="10" t="s">
        <v>388</v>
      </c>
      <c r="I390" s="10">
        <f>RTD("cqg.rtd", ,"ContractData",A390, "Open",, "T")</f>
        <v>63.61</v>
      </c>
      <c r="J390" s="10">
        <f>RTD("cqg.rtd", ,"ContractData",A390, "High",, "T")</f>
        <v>63.620000000000005</v>
      </c>
      <c r="K390" s="10">
        <f>RTD("cqg.rtd", ,"ContractData",A390, "Low",, "T")</f>
        <v>63.61</v>
      </c>
      <c r="L390" s="8">
        <f t="shared" si="13"/>
        <v>389</v>
      </c>
      <c r="M390" s="10" t="str">
        <f t="shared" si="12"/>
        <v>X.US.CQGAUDMYR</v>
      </c>
      <c r="N390" s="7">
        <f>IFERROR(RTD("cqg.rtd", ,"ContractData",M390, "PerCentNetLastTrade",, "T")/100,"")</f>
        <v>-2.521907479111473E-3</v>
      </c>
      <c r="O390" s="7">
        <f>IFERROR(RTD("cqg.rtd",,"StudyData",M390,"PCB","BaseType=Index,Index=1","Close","W",,"all",,,,"T")/100,"")</f>
        <v>-3.5421725963492211E-4</v>
      </c>
      <c r="P390" s="7">
        <f>IFERROR(RTD("cqg.rtd",,"StudyData",M390,"PCB","BaseType=Index,Index=1","Close","M",,"all",,,,"T")/100,"")</f>
        <v>1.4962512717163833E-2</v>
      </c>
      <c r="Q390" s="7">
        <f>IFERROR(RTD("cqg.rtd",,"StudyData",M390,"PCB","BaseType=Index,Index=1","Close","A",,"all",,,,"T")/100,"")</f>
        <v>1.5122305240373999E-3</v>
      </c>
    </row>
    <row r="391" spans="1:17" x14ac:dyDescent="0.3">
      <c r="A391" s="8" t="s">
        <v>389</v>
      </c>
      <c r="B391" s="8" t="str">
        <f>RTD("cqg.rtd", ,"ContractData",A391, "LongDescription",, "T")</f>
        <v>US Dollar / Myanmar Kyat</v>
      </c>
      <c r="C391" s="10">
        <f>RTD("cqg.rtd", ,"ContractData",A391, "LastTrade",, "T")</f>
        <v>2095.1</v>
      </c>
      <c r="D391" s="10">
        <f>RTD("cqg.rtd", ,"ContractData",A391, "NetLastTradeToday",, "T")</f>
        <v>0</v>
      </c>
      <c r="E391" s="7">
        <f>IFERROR(RTD("cqg.rtd", ,"ContractData",A391, "PerCentNetLastTrade",, "T")/100,"")</f>
        <v>0</v>
      </c>
      <c r="F391" s="7">
        <f>IFERROR(RTD("cqg.rtd", ,"ContractData",A391, "PerCentNetLastTrade",, "T")/100,"")</f>
        <v>0</v>
      </c>
      <c r="G391" s="10">
        <f>IFERROR(RANK(E391,$E$2:$E$443,0)+COUNTIF($E$2:E391,E391)-1,"")</f>
        <v>226</v>
      </c>
      <c r="H391" s="10" t="s">
        <v>389</v>
      </c>
      <c r="I391" s="10">
        <f>RTD("cqg.rtd", ,"ContractData",A391, "Open",, "T")</f>
        <v>2095.1</v>
      </c>
      <c r="J391" s="10">
        <f>RTD("cqg.rtd", ,"ContractData",A391, "High",, "T")</f>
        <v>2095.1</v>
      </c>
      <c r="K391" s="10">
        <f>RTD("cqg.rtd", ,"ContractData",A391, "Low",, "T")</f>
        <v>2095.1</v>
      </c>
      <c r="L391" s="8">
        <f t="shared" si="13"/>
        <v>390</v>
      </c>
      <c r="M391" s="10" t="str">
        <f t="shared" si="12"/>
        <v>X.US.CQGUSDTND</v>
      </c>
      <c r="N391" s="7">
        <f>IFERROR(RTD("cqg.rtd", ,"ContractData",M391, "PerCentNetLastTrade",, "T")/100,"")</f>
        <v>-2.616464582003829E-3</v>
      </c>
      <c r="O391" s="7">
        <f>IFERROR(RTD("cqg.rtd",,"StudyData",M391,"PCB","BaseType=Index,Index=1","Close","W",,"all",,,,"T")/100,"")</f>
        <v>-1.50135761060524E-3</v>
      </c>
      <c r="P391" s="7">
        <f>IFERROR(RTD("cqg.rtd",,"StudyData",M391,"PCB","BaseType=Index,Index=1","Close","M",,"all",,,,"T")/100,"")</f>
        <v>-6.5440075769373418E-3</v>
      </c>
      <c r="Q391" s="7">
        <f>IFERROR(RTD("cqg.rtd",,"StudyData",M391,"PCB","BaseType=Index,Index=1","Close","A",,"all",,,,"T")/100,"")</f>
        <v>1.9670526830859646E-2</v>
      </c>
    </row>
    <row r="392" spans="1:17" x14ac:dyDescent="0.3">
      <c r="A392" s="8" t="s">
        <v>390</v>
      </c>
      <c r="B392" s="8" t="str">
        <f>RTD("cqg.rtd", ,"ContractData",A392, "LongDescription",, "T")</f>
        <v>US Dollar / Namibian Dollar</v>
      </c>
      <c r="C392" s="10">
        <f>RTD("cqg.rtd", ,"ContractData",A392, "LastTrade",, "T")</f>
        <v>18.470200000000002</v>
      </c>
      <c r="D392" s="10">
        <f>RTD("cqg.rtd", ,"ContractData",A392, "NetLastTradeToday",, "T")</f>
        <v>-1.0700000000000001E-2</v>
      </c>
      <c r="E392" s="7">
        <f>IFERROR(RTD("cqg.rtd", ,"ContractData",A392, "PerCentNetLastTrade",, "T")/100,"")</f>
        <v>-5.7897613211477792E-4</v>
      </c>
      <c r="F392" s="7">
        <f>IFERROR(RTD("cqg.rtd", ,"ContractData",A392, "PerCentNetLastTrade",, "T")/100,"")</f>
        <v>-5.7897613211477792E-4</v>
      </c>
      <c r="G392" s="10">
        <f>IFERROR(RANK(E392,$E$2:$E$443,0)+COUNTIF($E$2:E392,E392)-1,"")</f>
        <v>289</v>
      </c>
      <c r="H392" s="10" t="s">
        <v>390</v>
      </c>
      <c r="I392" s="10">
        <f>RTD("cqg.rtd", ,"ContractData",A392, "Open",, "T")</f>
        <v>18.480900000000002</v>
      </c>
      <c r="J392" s="10">
        <f>RTD("cqg.rtd", ,"ContractData",A392, "High",, "T")</f>
        <v>18.5579</v>
      </c>
      <c r="K392" s="10">
        <f>RTD("cqg.rtd", ,"ContractData",A392, "Low",, "T")</f>
        <v>18.429400000000001</v>
      </c>
      <c r="L392" s="8">
        <f t="shared" si="13"/>
        <v>391</v>
      </c>
      <c r="M392" s="10" t="str">
        <f t="shared" si="12"/>
        <v>X.US.CQGAUDNZD</v>
      </c>
      <c r="N392" s="7">
        <f>IFERROR(RTD("cqg.rtd", ,"ContractData",M392, "PerCentNetLastTrade",, "T")/100,"")</f>
        <v>-2.63071954715338E-3</v>
      </c>
      <c r="O392" s="7">
        <f>IFERROR(RTD("cqg.rtd",,"StudyData",M392,"PCB","BaseType=Index,Index=1","Close","W",,"all",,,,"T")/100,"")</f>
        <v>-2.6369629461232228E-4</v>
      </c>
      <c r="P392" s="7">
        <f>IFERROR(RTD("cqg.rtd",,"StudyData",M392,"PCB","BaseType=Index,Index=1","Close","M",,"all",,,,"T")/100,"")</f>
        <v>-4.5474802411877535E-5</v>
      </c>
      <c r="Q392" s="7">
        <f>IFERROR(RTD("cqg.rtd",,"StudyData",M392,"PCB","BaseType=Index,Index=1","Close","A",,"all",,,,"T")/100,"")</f>
        <v>1.9945081450146639E-2</v>
      </c>
    </row>
    <row r="393" spans="1:17" x14ac:dyDescent="0.3">
      <c r="A393" s="8" t="s">
        <v>391</v>
      </c>
      <c r="B393" s="8" t="str">
        <f>RTD("cqg.rtd", ,"ContractData",A393, "LongDescription",, "T")</f>
        <v>US Dollar / Nepalese Rupee</v>
      </c>
      <c r="C393" s="10">
        <f>RTD("cqg.rtd", ,"ContractData",A393, "LastTrade",, "T")</f>
        <v>133.61699999999999</v>
      </c>
      <c r="D393" s="10">
        <f>RTD("cqg.rtd", ,"ContractData",A393, "NetLastTradeToday",, "T")</f>
        <v>8.2000000000000003E-2</v>
      </c>
      <c r="E393" s="7">
        <f>IFERROR(RTD("cqg.rtd", ,"ContractData",A393, "PerCentNetLastTrade",, "T")/100,"")</f>
        <v>6.1407121728385822E-4</v>
      </c>
      <c r="F393" s="7">
        <f>IFERROR(RTD("cqg.rtd", ,"ContractData",A393, "PerCentNetLastTrade",, "T")/100,"")</f>
        <v>6.1407121728385822E-4</v>
      </c>
      <c r="G393" s="10">
        <f>IFERROR(RANK(E393,$E$2:$E$443,0)+COUNTIF($E$2:E393,E393)-1,"")</f>
        <v>142</v>
      </c>
      <c r="H393" s="10" t="s">
        <v>391</v>
      </c>
      <c r="I393" s="10">
        <f>RTD("cqg.rtd", ,"ContractData",A393, "Open",, "T")</f>
        <v>133.535</v>
      </c>
      <c r="J393" s="10">
        <f>RTD("cqg.rtd", ,"ContractData",A393, "High",, "T")</f>
        <v>133.61699999999999</v>
      </c>
      <c r="K393" s="10">
        <f>RTD("cqg.rtd", ,"ContractData",A393, "Low",, "T")</f>
        <v>133.465</v>
      </c>
      <c r="L393" s="8">
        <f t="shared" si="13"/>
        <v>392</v>
      </c>
      <c r="M393" s="10" t="str">
        <f t="shared" si="12"/>
        <v>X.US.CQGBRLILS</v>
      </c>
      <c r="N393" s="7">
        <f>IFERROR(RTD("cqg.rtd", ,"ContractData",M393, "PerCentNetLastTrade",, "T")/100,"")</f>
        <v>-2.7196083763937995E-3</v>
      </c>
      <c r="O393" s="7">
        <f>IFERROR(RTD("cqg.rtd",,"StudyData",M393,"PCB","BaseType=Index,Index=1","Close","W",,"all",,,,"T")/100,"")</f>
        <v>2.18638972396836E-3</v>
      </c>
      <c r="P393" s="7">
        <f>IFERROR(RTD("cqg.rtd",,"StudyData",M393,"PCB","BaseType=Index,Index=1","Close","M",,"all",,,,"T")/100,"")</f>
        <v>1.9035709323329229E-2</v>
      </c>
      <c r="Q393" s="7">
        <f>IFERROR(RTD("cqg.rtd",,"StudyData",M393,"PCB","BaseType=Index,Index=1","Close","A",,"all",,,,"T")/100,"")</f>
        <v>-1.873160289001875E-2</v>
      </c>
    </row>
    <row r="394" spans="1:17" x14ac:dyDescent="0.3">
      <c r="A394" s="8" t="s">
        <v>392</v>
      </c>
      <c r="B394" s="8" t="str">
        <f>RTD("cqg.rtd", ,"ContractData",A394, "LongDescription",, "T")</f>
        <v>US Dollar / Netherlands Antillean guilder</v>
      </c>
      <c r="C394" s="10">
        <f>RTD("cqg.rtd", ,"ContractData",A394, "LastTrade",, "T")</f>
        <v>1.7875000000000001</v>
      </c>
      <c r="D394" s="10">
        <f>RTD("cqg.rtd", ,"ContractData",A394, "NetLastTradeToday",, "T")</f>
        <v>0</v>
      </c>
      <c r="E394" s="7">
        <f>IFERROR(RTD("cqg.rtd", ,"ContractData",A394, "PerCentNetLastTrade",, "T")/100,"")</f>
        <v>0</v>
      </c>
      <c r="F394" s="7">
        <f>IFERROR(RTD("cqg.rtd", ,"ContractData",A394, "PerCentNetLastTrade",, "T")/100,"")</f>
        <v>0</v>
      </c>
      <c r="G394" s="10">
        <f>IFERROR(RANK(E394,$E$2:$E$443,0)+COUNTIF($E$2:E394,E394)-1,"")</f>
        <v>227</v>
      </c>
      <c r="H394" s="10" t="s">
        <v>392</v>
      </c>
      <c r="I394" s="10">
        <f>RTD("cqg.rtd", ,"ContractData",A394, "Open",, "T")</f>
        <v>1.7875000000000001</v>
      </c>
      <c r="J394" s="10">
        <f>RTD("cqg.rtd", ,"ContractData",A394, "High",, "T")</f>
        <v>1.7875000000000001</v>
      </c>
      <c r="K394" s="10">
        <f>RTD("cqg.rtd", ,"ContractData",A394, "Low",, "T")</f>
        <v>1.7875000000000001</v>
      </c>
      <c r="L394" s="8">
        <f t="shared" si="13"/>
        <v>393</v>
      </c>
      <c r="M394" s="10" t="str">
        <f t="shared" si="12"/>
        <v>X.US.CQGTHBMYR</v>
      </c>
      <c r="N394" s="7">
        <f>IFERROR(RTD("cqg.rtd", ,"ContractData",M394, "PerCentNetLastTrade",, "T")/100,"")</f>
        <v>-2.7906976744186047E-3</v>
      </c>
      <c r="O394" s="7">
        <f>IFERROR(RTD("cqg.rtd",,"StudyData",M394,"PCB","BaseType=Index,Index=1","Close","W",,"all",,,,"T")/100,"")</f>
        <v>-3.4859400418313265E-3</v>
      </c>
      <c r="P394" s="7">
        <f>IFERROR(RTD("cqg.rtd",,"StudyData",M394,"PCB","BaseType=Index,Index=1","Close","M",,"all",,,,"T")/100,"")</f>
        <v>3.6670047593040352E-3</v>
      </c>
      <c r="Q394" s="7">
        <f>IFERROR(RTD("cqg.rtd",,"StudyData",M394,"PCB","BaseType=Index,Index=1","Close","A",,"all",,,,"T")/100,"")</f>
        <v>-3.7557982941792585E-2</v>
      </c>
    </row>
    <row r="395" spans="1:17" x14ac:dyDescent="0.3">
      <c r="A395" s="8" t="s">
        <v>393</v>
      </c>
      <c r="B395" s="8" t="str">
        <f>RTD("cqg.rtd", ,"ContractData",A395, "LongDescription",, "T")</f>
        <v>US Dollar / New Belarusian Ruble</v>
      </c>
      <c r="C395" s="10">
        <f>RTD("cqg.rtd", ,"ContractData",A395, "LastTrade",, "T")</f>
        <v>3.2750000000000004</v>
      </c>
      <c r="D395" s="10">
        <f>RTD("cqg.rtd", ,"ContractData",A395, "NetLastTradeToday",, "T")</f>
        <v>0</v>
      </c>
      <c r="E395" s="7">
        <f>IFERROR(RTD("cqg.rtd", ,"ContractData",A395, "PerCentNetLastTrade",, "T")/100,"")</f>
        <v>0</v>
      </c>
      <c r="F395" s="7">
        <f>IFERROR(RTD("cqg.rtd", ,"ContractData",A395, "PerCentNetLastTrade",, "T")/100,"")</f>
        <v>0</v>
      </c>
      <c r="G395" s="10">
        <f>IFERROR(RANK(E395,$E$2:$E$443,0)+COUNTIF($E$2:E395,E395)-1,"")</f>
        <v>228</v>
      </c>
      <c r="H395" s="10" t="s">
        <v>393</v>
      </c>
      <c r="I395" s="10">
        <f>RTD("cqg.rtd", ,"ContractData",A395, "Open",, "T")</f>
        <v>3.2750000000000004</v>
      </c>
      <c r="J395" s="10">
        <f>RTD("cqg.rtd", ,"ContractData",A395, "High",, "T")</f>
        <v>3.2750000000000004</v>
      </c>
      <c r="K395" s="10">
        <f>RTD("cqg.rtd", ,"ContractData",A395, "Low",, "T")</f>
        <v>3.2750000000000004</v>
      </c>
      <c r="L395" s="8">
        <f t="shared" si="13"/>
        <v>394</v>
      </c>
      <c r="M395" s="10" t="str">
        <f t="shared" si="12"/>
        <v>X.US.CQGJPYINR</v>
      </c>
      <c r="N395" s="7">
        <f>IFERROR(RTD("cqg.rtd", ,"ContractData",M395, "PerCentNetLastTrade",, "T")/100,"")</f>
        <v>-2.8027215901757236E-3</v>
      </c>
      <c r="O395" s="7">
        <f>IFERROR(RTD("cqg.rtd",,"StudyData",M395,"PCB","BaseType=Index,Index=1","Close","W",,"all",,,,"T")/100,"")</f>
        <v>-7.7973067185265598E-3</v>
      </c>
      <c r="P395" s="7">
        <f>IFERROR(RTD("cqg.rtd",,"StudyData",M395,"PCB","BaseType=Index,Index=1","Close","M",,"all",,,,"T")/100,"")</f>
        <v>2.2151240809692024E-2</v>
      </c>
      <c r="Q395" s="7">
        <f>IFERROR(RTD("cqg.rtd",,"StudyData",M395,"PCB","BaseType=Index,Index=1","Close","A",,"all",,,,"T")/100,"")</f>
        <v>-8.3776640802358276E-2</v>
      </c>
    </row>
    <row r="396" spans="1:17" x14ac:dyDescent="0.3">
      <c r="A396" s="8" t="s">
        <v>394</v>
      </c>
      <c r="B396" s="8" t="str">
        <f>RTD("cqg.rtd", ,"ContractData",A396, "LongDescription",, "T")</f>
        <v>US Dollar / New Sao Tome and Prncipe Dobra</v>
      </c>
      <c r="C396" s="10">
        <f>RTD("cqg.rtd", ,"ContractData",A396, "LastTrade",, "T")</f>
        <v>22.75</v>
      </c>
      <c r="D396" s="10">
        <f>RTD("cqg.rtd", ,"ContractData",A396, "NetLastTradeToday",, "T")</f>
        <v>0</v>
      </c>
      <c r="E396" s="7">
        <f>IFERROR(RTD("cqg.rtd", ,"ContractData",A396, "PerCentNetLastTrade",, "T")/100,"")</f>
        <v>0</v>
      </c>
      <c r="F396" s="7">
        <f>IFERROR(RTD("cqg.rtd", ,"ContractData",A396, "PerCentNetLastTrade",, "T")/100,"")</f>
        <v>0</v>
      </c>
      <c r="G396" s="10">
        <f>IFERROR(RANK(E396,$E$2:$E$443,0)+COUNTIF($E$2:E396,E396)-1,"")</f>
        <v>229</v>
      </c>
      <c r="H396" s="10" t="s">
        <v>394</v>
      </c>
      <c r="I396" s="10">
        <f>RTD("cqg.rtd", ,"ContractData",A396, "Open",, "T")</f>
        <v>22.75</v>
      </c>
      <c r="J396" s="10">
        <f>RTD("cqg.rtd", ,"ContractData",A396, "High",, "T")</f>
        <v>22.75</v>
      </c>
      <c r="K396" s="10">
        <f>RTD("cqg.rtd", ,"ContractData",A396, "Low",, "T")</f>
        <v>22.75</v>
      </c>
      <c r="L396" s="8">
        <f t="shared" si="13"/>
        <v>395</v>
      </c>
      <c r="M396" s="10" t="str">
        <f t="shared" si="12"/>
        <v>X.US.CQGKRWMYR</v>
      </c>
      <c r="N396" s="7">
        <f>IFERROR(RTD("cqg.rtd", ,"ContractData",M396, "PerCentNetLastTrade",, "T")/100,"")</f>
        <v>-2.8653295128939827E-3</v>
      </c>
      <c r="O396" s="7">
        <f>IFERROR(RTD("cqg.rtd",,"StudyData",M396,"PCB","BaseType=Index,Index=1","Close","W",,"all",,,,"T")/100,"")</f>
        <v>-2.8653295128939897E-3</v>
      </c>
      <c r="P396" s="7">
        <f>IFERROR(RTD("cqg.rtd",,"StudyData",M396,"PCB","BaseType=Index,Index=1","Close","M",,"all",,,,"T")/100,"")</f>
        <v>1.1627906976744215E-2</v>
      </c>
      <c r="Q396" s="7">
        <f>IFERROR(RTD("cqg.rtd",,"StudyData",M396,"PCB","BaseType=Index,Index=1","Close","A",,"all",,,,"T")/100,"")</f>
        <v>-1.6949152542372801E-2</v>
      </c>
    </row>
    <row r="397" spans="1:17" x14ac:dyDescent="0.3">
      <c r="A397" s="8" t="s">
        <v>395</v>
      </c>
      <c r="B397" s="8" t="str">
        <f>RTD("cqg.rtd", ,"ContractData",A397, "LongDescription",, "T")</f>
        <v>US Dollar / New Zambian Kwacha</v>
      </c>
      <c r="C397" s="10">
        <f>RTD("cqg.rtd", ,"ContractData",A397, "LastTrade",, "T")</f>
        <v>27.23</v>
      </c>
      <c r="D397" s="10">
        <f>RTD("cqg.rtd", ,"ContractData",A397, "NetLastTradeToday",, "T")</f>
        <v>0.06</v>
      </c>
      <c r="E397" s="7">
        <f>IFERROR(RTD("cqg.rtd", ,"ContractData",A397, "PerCentNetLastTrade",, "T")/100,"")</f>
        <v>2.2083179977916822E-3</v>
      </c>
      <c r="F397" s="7">
        <f>IFERROR(RTD("cqg.rtd", ,"ContractData",A397, "PerCentNetLastTrade",, "T")/100,"")</f>
        <v>2.2083179977916822E-3</v>
      </c>
      <c r="G397" s="10">
        <f>IFERROR(RANK(E397,$E$2:$E$443,0)+COUNTIF($E$2:E397,E397)-1,"")</f>
        <v>48</v>
      </c>
      <c r="H397" s="10" t="s">
        <v>395</v>
      </c>
      <c r="I397" s="10">
        <f>RTD("cqg.rtd", ,"ContractData",A397, "Open",, "T")</f>
        <v>27.17</v>
      </c>
      <c r="J397" s="10">
        <f>RTD("cqg.rtd", ,"ContractData",A397, "High",, "T")</f>
        <v>27.23</v>
      </c>
      <c r="K397" s="10">
        <f>RTD("cqg.rtd", ,"ContractData",A397, "Low",, "T")</f>
        <v>27.17</v>
      </c>
      <c r="L397" s="8">
        <f t="shared" si="13"/>
        <v>396</v>
      </c>
      <c r="M397" s="10" t="str">
        <f t="shared" si="12"/>
        <v>X.US.CQGJPYTRY</v>
      </c>
      <c r="N397" s="7">
        <f>IFERROR(RTD("cqg.rtd", ,"ContractData",M397, "PerCentNetLastTrade",, "T")/100,"")</f>
        <v>-2.911277621343006E-3</v>
      </c>
      <c r="O397" s="7">
        <f>IFERROR(RTD("cqg.rtd",,"StudyData",M397,"PCB","BaseType=Index,Index=1","Close","W",,"all",,,,"T")/100,"")</f>
        <v>-1.0514350667803351E-2</v>
      </c>
      <c r="P397" s="7">
        <f>IFERROR(RTD("cqg.rtd",,"StudyData",M397,"PCB","BaseType=Index,Index=1","Close","M",,"all",,,,"T")/100,"")</f>
        <v>1.8178273795019306E-2</v>
      </c>
      <c r="Q397" s="7">
        <f>IFERROR(RTD("cqg.rtd",,"StudyData",M397,"PCB","BaseType=Index,Index=1","Close","A",,"all",,,,"T")/100,"")</f>
        <v>2.4470994673960484E-3</v>
      </c>
    </row>
    <row r="398" spans="1:17" x14ac:dyDescent="0.3">
      <c r="A398" s="8" t="s">
        <v>396</v>
      </c>
      <c r="B398" s="8" t="str">
        <f>RTD("cqg.rtd", ,"ContractData",A398, "LongDescription",, "T")</f>
        <v>US Dollar / Nicaraguan Cordoba</v>
      </c>
      <c r="C398" s="10">
        <f>RTD("cqg.rtd", ,"ContractData",A398, "LastTrade",, "T")</f>
        <v>36.619999999999997</v>
      </c>
      <c r="D398" s="10" t="str">
        <f>RTD("cqg.rtd", ,"ContractData",A398, "NetLastTradeToday",, "T")</f>
        <v/>
      </c>
      <c r="E398" s="7" t="str">
        <f>IFERROR(RTD("cqg.rtd", ,"ContractData",A398, "PerCentNetLastTrade",, "T")/100,"")</f>
        <v/>
      </c>
      <c r="F398" s="7" t="str">
        <f>IFERROR(RTD("cqg.rtd", ,"ContractData",A398, "PerCentNetLastTrade",, "T")/100,"")</f>
        <v/>
      </c>
      <c r="G398" s="10" t="str">
        <f>IFERROR(RANK(E398,$E$2:$E$443,0)+COUNTIF($E$2:E398,E398)-1,"")</f>
        <v/>
      </c>
      <c r="H398" s="10" t="s">
        <v>396</v>
      </c>
      <c r="I398" s="10" t="str">
        <f>RTD("cqg.rtd", ,"ContractData",A398, "Open",, "T")</f>
        <v/>
      </c>
      <c r="J398" s="10" t="str">
        <f>RTD("cqg.rtd", ,"ContractData",A398, "High",, "T")</f>
        <v/>
      </c>
      <c r="K398" s="10" t="str">
        <f>RTD("cqg.rtd", ,"ContractData",A398, "Low",, "T")</f>
        <v/>
      </c>
      <c r="L398" s="8">
        <f t="shared" si="13"/>
        <v>397</v>
      </c>
      <c r="M398" s="10" t="str">
        <f t="shared" si="12"/>
        <v>X.US.CQGJPYPHP</v>
      </c>
      <c r="N398" s="7">
        <f>IFERROR(RTD("cqg.rtd", ,"ContractData",M398, "PerCentNetLastTrade",, "T")/100,"")</f>
        <v>-2.9585798816568047E-3</v>
      </c>
      <c r="O398" s="7">
        <f>IFERROR(RTD("cqg.rtd",,"StudyData",M398,"PCB","BaseType=Index,Index=1","Close","W",,"all",,,,"T")/100,"")</f>
        <v>-6.1662198391420073E-3</v>
      </c>
      <c r="P398" s="7">
        <f>IFERROR(RTD("cqg.rtd",,"StudyData",M398,"PCB","BaseType=Index,Index=1","Close","M",,"all",,,,"T")/100,"")</f>
        <v>1.2012012012012054E-2</v>
      </c>
      <c r="Q398" s="7">
        <f>IFERROR(RTD("cqg.rtd",,"StudyData",M398,"PCB","BaseType=Index,Index=1","Close","A",,"all",,,,"T")/100,"")</f>
        <v>-5.6022408963585339E-2</v>
      </c>
    </row>
    <row r="399" spans="1:17" x14ac:dyDescent="0.3">
      <c r="A399" s="8" t="s">
        <v>397</v>
      </c>
      <c r="B399" s="8" t="str">
        <f>RTD("cqg.rtd", ,"ContractData",A399, "LongDescription",, "T")</f>
        <v>US Dollar / Nigerian Naira</v>
      </c>
      <c r="C399" s="10">
        <f>RTD("cqg.rtd", ,"ContractData",A399, "LastTrade",, "T")</f>
        <v>1381.415</v>
      </c>
      <c r="D399" s="10">
        <f>RTD("cqg.rtd", ,"ContractData",A399, "NetLastTradeToday",, "T")</f>
        <v>-4.58</v>
      </c>
      <c r="E399" s="7">
        <f>IFERROR(RTD("cqg.rtd", ,"ContractData",A399, "PerCentNetLastTrade",, "T")/100,"")</f>
        <v>-3.3044852254156759E-3</v>
      </c>
      <c r="F399" s="7">
        <f>IFERROR(RTD("cqg.rtd", ,"ContractData",A399, "PerCentNetLastTrade",, "T")/100,"")</f>
        <v>-3.3044852254156759E-3</v>
      </c>
      <c r="G399" s="10">
        <f>IFERROR(RANK(E399,$E$2:$E$443,0)+COUNTIF($E$2:E399,E399)-1,"")</f>
        <v>405</v>
      </c>
      <c r="H399" s="10" t="s">
        <v>397</v>
      </c>
      <c r="I399" s="10">
        <f>RTD("cqg.rtd", ,"ContractData",A399, "Open",, "T")</f>
        <v>1385.9950000000001</v>
      </c>
      <c r="J399" s="10">
        <f>RTD("cqg.rtd", ,"ContractData",A399, "High",, "T")</f>
        <v>1385.9950000000001</v>
      </c>
      <c r="K399" s="10">
        <f>RTD("cqg.rtd", ,"ContractData",A399, "Low",, "T")</f>
        <v>1381.415</v>
      </c>
      <c r="L399" s="8">
        <f t="shared" si="13"/>
        <v>398</v>
      </c>
      <c r="M399" s="10" t="str">
        <f t="shared" si="12"/>
        <v>X.US.CQGJPYDKK</v>
      </c>
      <c r="N399" s="7">
        <f>IFERROR(RTD("cqg.rtd", ,"ContractData",M399, "PerCentNetLastTrade",, "T")/100,"")</f>
        <v>-2.9845969905128483E-3</v>
      </c>
      <c r="O399" s="7">
        <f>IFERROR(RTD("cqg.rtd",,"StudyData",M399,"PCB","BaseType=Index,Index=1","Close","W",,"all",,,,"T")/100,"")</f>
        <v>-9.6904358267994248E-3</v>
      </c>
      <c r="P399" s="7">
        <f>IFERROR(RTD("cqg.rtd",,"StudyData",M399,"PCB","BaseType=Index,Index=1","Close","M",,"all",,,,"T")/100,"")</f>
        <v>1.2429873218903932E-2</v>
      </c>
      <c r="Q399" s="7">
        <f>IFERROR(RTD("cqg.rtd",,"StudyData",M399,"PCB","BaseType=Index,Index=1","Close","A",,"all",,,,"T")/100,"")</f>
        <v>-6.3167698231722122E-2</v>
      </c>
    </row>
    <row r="400" spans="1:17" x14ac:dyDescent="0.3">
      <c r="A400" s="8" t="s">
        <v>398</v>
      </c>
      <c r="B400" s="8" t="str">
        <f>RTD("cqg.rtd", ,"ContractData",A400, "LongDescription",, "T")</f>
        <v>US Dollar / North Korean Won</v>
      </c>
      <c r="C400" s="10">
        <f>RTD("cqg.rtd", ,"ContractData",A400, "LastTrade",, "T")</f>
        <v>900</v>
      </c>
      <c r="D400" s="10" t="str">
        <f>RTD("cqg.rtd", ,"ContractData",A400, "NetLastTradeToday",, "T")</f>
        <v/>
      </c>
      <c r="E400" s="7" t="str">
        <f>IFERROR(RTD("cqg.rtd", ,"ContractData",A400, "PerCentNetLastTrade",, "T")/100,"")</f>
        <v/>
      </c>
      <c r="F400" s="7" t="str">
        <f>IFERROR(RTD("cqg.rtd", ,"ContractData",A400, "PerCentNetLastTrade",, "T")/100,"")</f>
        <v/>
      </c>
      <c r="G400" s="10" t="str">
        <f>IFERROR(RANK(E400,$E$2:$E$443,0)+COUNTIF($E$2:E400,E400)-1,"")</f>
        <v/>
      </c>
      <c r="H400" s="10" t="s">
        <v>398</v>
      </c>
      <c r="I400" s="10" t="str">
        <f>RTD("cqg.rtd", ,"ContractData",A400, "Open",, "T")</f>
        <v/>
      </c>
      <c r="J400" s="10" t="str">
        <f>RTD("cqg.rtd", ,"ContractData",A400, "High",, "T")</f>
        <v/>
      </c>
      <c r="K400" s="10" t="str">
        <f>RTD("cqg.rtd", ,"ContractData",A400, "Low",, "T")</f>
        <v/>
      </c>
      <c r="L400" s="8">
        <f t="shared" si="13"/>
        <v>399</v>
      </c>
      <c r="M400" s="10" t="str">
        <f t="shared" si="12"/>
        <v>X.US.CQGAUDZAR</v>
      </c>
      <c r="N400" s="7">
        <f>IFERROR(RTD("cqg.rtd", ,"ContractData",M400, "PerCentNetLastTrade",, "T")/100,"")</f>
        <v>-3.0338666078676369E-3</v>
      </c>
      <c r="O400" s="7">
        <f>IFERROR(RTD("cqg.rtd",,"StudyData",M400,"PCB","BaseType=Index,Index=1","Close","W",,"all",,,,"T")/100,"")</f>
        <v>-2.3046464778545541E-3</v>
      </c>
      <c r="P400" s="7">
        <f>IFERROR(RTD("cqg.rtd",,"StudyData",M400,"PCB","BaseType=Index,Index=1","Close","M",,"all",,,,"T")/100,"")</f>
        <v>4.0175670896694521E-3</v>
      </c>
      <c r="Q400" s="7">
        <f>IFERROR(RTD("cqg.rtd",,"StudyData",M400,"PCB","BaseType=Index,Index=1","Close","A",,"all",,,,"T")/100,"")</f>
        <v>-2.02680470286105E-2</v>
      </c>
    </row>
    <row r="401" spans="1:17" x14ac:dyDescent="0.3">
      <c r="A401" s="8" t="s">
        <v>399</v>
      </c>
      <c r="B401" s="8" t="str">
        <f>RTD("cqg.rtd", ,"ContractData",A401, "LongDescription",, "T")</f>
        <v>US Dollar / Norwegian Krone</v>
      </c>
      <c r="C401" s="10">
        <f>RTD("cqg.rtd", ,"ContractData",A401, "LastTrade",, "T")</f>
        <v>10.86645</v>
      </c>
      <c r="D401" s="10">
        <f>RTD("cqg.rtd", ,"ContractData",A401, "NetLastTradeToday",, "T")</f>
        <v>3.1620000000000002E-2</v>
      </c>
      <c r="E401" s="7">
        <f>IFERROR(RTD("cqg.rtd", ,"ContractData",A401, "PerCentNetLastTrade",, "T")/100,"")</f>
        <v>2.9183660472753147E-3</v>
      </c>
      <c r="F401" s="7">
        <f>IFERROR(RTD("cqg.rtd", ,"ContractData",A401, "PerCentNetLastTrade",, "T")/100,"")</f>
        <v>2.9183660472753147E-3</v>
      </c>
      <c r="G401" s="10">
        <f>IFERROR(RANK(E401,$E$2:$E$443,0)+COUNTIF($E$2:E401,E401)-1,"")</f>
        <v>30</v>
      </c>
      <c r="H401" s="10" t="s">
        <v>399</v>
      </c>
      <c r="I401" s="10">
        <f>RTD("cqg.rtd", ,"ContractData",A401, "Open",, "T")</f>
        <v>10.836370000000001</v>
      </c>
      <c r="J401" s="10">
        <f>RTD("cqg.rtd", ,"ContractData",A401, "High",, "T")</f>
        <v>10.875050000000002</v>
      </c>
      <c r="K401" s="10">
        <f>RTD("cqg.rtd", ,"ContractData",A401, "Low",, "T")</f>
        <v>10.81413</v>
      </c>
      <c r="L401" s="8">
        <f t="shared" si="13"/>
        <v>400</v>
      </c>
      <c r="M401" s="10" t="str">
        <f t="shared" si="12"/>
        <v>X.US.CQGIDRMYR</v>
      </c>
      <c r="N401" s="7">
        <f>IFERROR(RTD("cqg.rtd", ,"ContractData",M401, "PerCentNetLastTrade",, "T")/100,"")</f>
        <v>-3.043625295908015E-3</v>
      </c>
      <c r="O401" s="7">
        <f>IFERROR(RTD("cqg.rtd",,"StudyData",M401,"PCB","BaseType=Index,Index=1","Close","W",,"all",,,,"T")/100,"")</f>
        <v>-7.741501178054562E-3</v>
      </c>
      <c r="P401" s="7">
        <f>IFERROR(RTD("cqg.rtd",,"StudyData",M401,"PCB","BaseType=Index,Index=1","Close","M",,"all",,,,"T")/100,"")</f>
        <v>4.4293015332198173E-3</v>
      </c>
      <c r="Q401" s="7">
        <f>IFERROR(RTD("cqg.rtd",,"StudyData",M401,"PCB","BaseType=Index,Index=1","Close","A",,"all",,,,"T")/100,"")</f>
        <v>-1.0738255033557074E-2</v>
      </c>
    </row>
    <row r="402" spans="1:17" x14ac:dyDescent="0.3">
      <c r="A402" s="8" t="s">
        <v>400</v>
      </c>
      <c r="B402" s="8" t="str">
        <f>RTD("cqg.rtd", ,"ContractData",A402, "LongDescription",, "T")</f>
        <v>US Dollar / Omani Rial</v>
      </c>
      <c r="C402" s="10">
        <f>RTD("cqg.rtd", ,"ContractData",A402, "LastTrade",, "T")</f>
        <v>0.38490000000000002</v>
      </c>
      <c r="D402" s="10">
        <f>RTD("cqg.rtd", ,"ContractData",A402, "NetLastTradeToday",, "T")</f>
        <v>-1E-4</v>
      </c>
      <c r="E402" s="7">
        <f>IFERROR(RTD("cqg.rtd", ,"ContractData",A402, "PerCentNetLastTrade",, "T")/100,"")</f>
        <v>-2.5974025974025974E-4</v>
      </c>
      <c r="F402" s="7">
        <f>IFERROR(RTD("cqg.rtd", ,"ContractData",A402, "PerCentNetLastTrade",, "T")/100,"")</f>
        <v>-2.5974025974025974E-4</v>
      </c>
      <c r="G402" s="10">
        <f>IFERROR(RANK(E402,$E$2:$E$443,0)+COUNTIF($E$2:E402,E402)-1,"")</f>
        <v>266</v>
      </c>
      <c r="H402" s="10" t="s">
        <v>400</v>
      </c>
      <c r="I402" s="10">
        <f>RTD("cqg.rtd", ,"ContractData",A402, "Open",, "T")</f>
        <v>0.38500000000000001</v>
      </c>
      <c r="J402" s="10">
        <f>RTD("cqg.rtd", ,"ContractData",A402, "High",, "T")</f>
        <v>0.38500000000000001</v>
      </c>
      <c r="K402" s="10">
        <f>RTD("cqg.rtd", ,"ContractData",A402, "Low",, "T")</f>
        <v>0.38490000000000002</v>
      </c>
      <c r="L402" s="8">
        <f t="shared" si="13"/>
        <v>401</v>
      </c>
      <c r="M402" s="10" t="str">
        <f t="shared" si="12"/>
        <v>X.US.CQGJPYEUR</v>
      </c>
      <c r="N402" s="7">
        <f>IFERROR(RTD("cqg.rtd", ,"ContractData",M402, "PerCentNetLastTrade",, "T")/100,"")</f>
        <v>-3.1655010109715269E-3</v>
      </c>
      <c r="O402" s="7">
        <f>IFERROR(RTD("cqg.rtd",,"StudyData",M402,"PCB","BaseType=Index,Index=1","Close","W",,"all",,,,"T")/100,"")</f>
        <v>-9.8607315708029181E-3</v>
      </c>
      <c r="P402" s="7">
        <f>IFERROR(RTD("cqg.rtd",,"StudyData",M402,"PCB","BaseType=Index,Index=1","Close","M",,"all",,,,"T")/100,"")</f>
        <v>1.2337159592015449E-2</v>
      </c>
      <c r="Q402" s="7">
        <f>IFERROR(RTD("cqg.rtd",,"StudyData",M402,"PCB","BaseType=Index,Index=1","Close","A",,"all",,,,"T")/100,"")</f>
        <v>-6.3728771345402419E-2</v>
      </c>
    </row>
    <row r="403" spans="1:17" x14ac:dyDescent="0.3">
      <c r="A403" s="8" t="s">
        <v>401</v>
      </c>
      <c r="B403" s="8" t="str">
        <f>RTD("cqg.rtd", ,"ContractData",A403, "LongDescription",, "T")</f>
        <v>US Dollar / Pakistani Rupee</v>
      </c>
      <c r="C403" s="10">
        <f>RTD("cqg.rtd", ,"ContractData",A403, "LastTrade",, "T")</f>
        <v>278.15699999999998</v>
      </c>
      <c r="D403" s="10">
        <f>RTD("cqg.rtd", ,"ContractData",A403, "NetLastTradeToday",, "T")</f>
        <v>-0.34300000000000003</v>
      </c>
      <c r="E403" s="7">
        <f>IFERROR(RTD("cqg.rtd", ,"ContractData",A403, "PerCentNetLastTrade",, "T")/100,"")</f>
        <v>-1.2315978456014362E-3</v>
      </c>
      <c r="F403" s="7">
        <f>IFERROR(RTD("cqg.rtd", ,"ContractData",A403, "PerCentNetLastTrade",, "T")/100,"")</f>
        <v>-1.2315978456014362E-3</v>
      </c>
      <c r="G403" s="10">
        <f>IFERROR(RANK(E403,$E$2:$E$443,0)+COUNTIF($E$2:E403,E403)-1,"")</f>
        <v>331</v>
      </c>
      <c r="H403" s="10" t="s">
        <v>401</v>
      </c>
      <c r="I403" s="10">
        <f>RTD("cqg.rtd", ,"ContractData",A403, "Open",, "T")</f>
        <v>278.5</v>
      </c>
      <c r="J403" s="10">
        <f>RTD("cqg.rtd", ,"ContractData",A403, "High",, "T")</f>
        <v>278.5</v>
      </c>
      <c r="K403" s="10">
        <f>RTD("cqg.rtd", ,"ContractData",A403, "Low",, "T")</f>
        <v>278.14</v>
      </c>
      <c r="L403" s="8">
        <f t="shared" si="13"/>
        <v>402</v>
      </c>
      <c r="M403" s="10" t="str">
        <f t="shared" si="12"/>
        <v>X.US.CQGNOKZAR</v>
      </c>
      <c r="N403" s="7">
        <f>IFERROR(RTD("cqg.rtd", ,"ContractData",M403, "PerCentNetLastTrade",, "T")/100,"")</f>
        <v>-3.2250498416793714E-3</v>
      </c>
      <c r="O403" s="7">
        <f>IFERROR(RTD("cqg.rtd",,"StudyData",M403,"PCB","BaseType=Index,Index=1","Close","W",,"all",,,,"T")/100,"")</f>
        <v>-1.1751571772724611E-3</v>
      </c>
      <c r="P403" s="7">
        <f>IFERROR(RTD("cqg.rtd",,"StudyData",M403,"PCB","BaseType=Index,Index=1","Close","M",,"all",,,,"T")/100,"")</f>
        <v>5.8579881656804847E-3</v>
      </c>
      <c r="Q403" s="7">
        <f>IFERROR(RTD("cqg.rtd",,"StudyData",M403,"PCB","BaseType=Index,Index=1","Close","A",,"all",,,,"T")/100,"")</f>
        <v>-5.5768483030605907E-2</v>
      </c>
    </row>
    <row r="404" spans="1:17" x14ac:dyDescent="0.3">
      <c r="A404" s="8" t="s">
        <v>402</v>
      </c>
      <c r="B404" s="8" t="str">
        <f>RTD("cqg.rtd", ,"ContractData",A404, "LongDescription",, "T")</f>
        <v>US Dollar / Peruvian Nuevo Sol</v>
      </c>
      <c r="C404" s="10">
        <f>RTD("cqg.rtd", ,"ContractData",A404, "LastTrade",, "T")</f>
        <v>3.7270000000000003</v>
      </c>
      <c r="D404" s="10">
        <f>RTD("cqg.rtd", ,"ContractData",A404, "NetLastTradeToday",, "T")</f>
        <v>-3.0500000000000002E-3</v>
      </c>
      <c r="E404" s="7">
        <f>IFERROR(RTD("cqg.rtd", ,"ContractData",A404, "PerCentNetLastTrade",, "T")/100,"")</f>
        <v>-8.1768340906958348E-4</v>
      </c>
      <c r="F404" s="7">
        <f>IFERROR(RTD("cqg.rtd", ,"ContractData",A404, "PerCentNetLastTrade",, "T")/100,"")</f>
        <v>-8.1768340906958348E-4</v>
      </c>
      <c r="G404" s="10">
        <f>IFERROR(RANK(E404,$E$2:$E$443,0)+COUNTIF($E$2:E404,E404)-1,"")</f>
        <v>303</v>
      </c>
      <c r="H404" s="10" t="s">
        <v>402</v>
      </c>
      <c r="I404" s="10">
        <f>RTD("cqg.rtd", ,"ContractData",A404, "Open",, "T")</f>
        <v>3.7300500000000003</v>
      </c>
      <c r="J404" s="10">
        <f>RTD("cqg.rtd", ,"ContractData",A404, "High",, "T")</f>
        <v>3.7300500000000003</v>
      </c>
      <c r="K404" s="10">
        <f>RTD("cqg.rtd", ,"ContractData",A404, "Low",, "T")</f>
        <v>3.7270000000000003</v>
      </c>
      <c r="L404" s="8">
        <f t="shared" si="13"/>
        <v>403</v>
      </c>
      <c r="M404" s="10" t="str">
        <f t="shared" si="12"/>
        <v>X.US.CQGJPYCLP</v>
      </c>
      <c r="N404" s="7">
        <f>IFERROR(RTD("cqg.rtd", ,"ContractData",M404, "PerCentNetLastTrade",, "T")/100,"")</f>
        <v>-3.242080886609875E-3</v>
      </c>
      <c r="O404" s="7">
        <f>IFERROR(RTD("cqg.rtd",,"StudyData",M404,"PCB","BaseType=Index,Index=1","Close","W",,"all",,,,"T")/100,"")</f>
        <v>-1.6885828955525886E-2</v>
      </c>
      <c r="P404" s="7">
        <f>IFERROR(RTD("cqg.rtd",,"StudyData",M404,"PCB","BaseType=Index,Index=1","Close","M",,"all",,,,"T")/100,"")</f>
        <v>-9.761227877015121E-3</v>
      </c>
      <c r="Q404" s="7">
        <f>IFERROR(RTD("cqg.rtd",,"StudyData",M404,"PCB","BaseType=Index,Index=1","Close","A",,"all",,,,"T")/100,"")</f>
        <v>-3.2900544062655482E-2</v>
      </c>
    </row>
    <row r="405" spans="1:17" x14ac:dyDescent="0.3">
      <c r="A405" s="8" t="s">
        <v>403</v>
      </c>
      <c r="B405" s="8" t="str">
        <f>RTD("cqg.rtd", ,"ContractData",A405, "LongDescription",, "T")</f>
        <v>US Dollar / Philippinian Peso</v>
      </c>
      <c r="C405" s="10">
        <f>RTD("cqg.rtd", ,"ContractData",A405, "LastTrade",, "T")</f>
        <v>57.241500000000002</v>
      </c>
      <c r="D405" s="10">
        <f>RTD("cqg.rtd", ,"ContractData",A405, "NetLastTradeToday",, "T")</f>
        <v>1.5000000000000001E-2</v>
      </c>
      <c r="E405" s="7">
        <f>IFERROR(RTD("cqg.rtd", ,"ContractData",A405, "PerCentNetLastTrade",, "T")/100,"")</f>
        <v>2.6211632722602293E-4</v>
      </c>
      <c r="F405" s="7">
        <f>IFERROR(RTD("cqg.rtd", ,"ContractData",A405, "PerCentNetLastTrade",, "T")/100,"")</f>
        <v>2.6211632722602293E-4</v>
      </c>
      <c r="G405" s="10">
        <f>IFERROR(RANK(E405,$E$2:$E$443,0)+COUNTIF($E$2:E405,E405)-1,"")</f>
        <v>173</v>
      </c>
      <c r="H405" s="10" t="s">
        <v>403</v>
      </c>
      <c r="I405" s="10">
        <f>RTD("cqg.rtd", ,"ContractData",A405, "Open",, "T")</f>
        <v>57.226500000000001</v>
      </c>
      <c r="J405" s="10">
        <f>RTD("cqg.rtd", ,"ContractData",A405, "High",, "T")</f>
        <v>57.327500000000001</v>
      </c>
      <c r="K405" s="10">
        <f>RTD("cqg.rtd", ,"ContractData",A405, "Low",, "T")</f>
        <v>57.189500000000002</v>
      </c>
      <c r="L405" s="8">
        <f t="shared" si="13"/>
        <v>404</v>
      </c>
      <c r="M405" s="10" t="str">
        <f t="shared" si="12"/>
        <v>X.US.CQGJPYMYR</v>
      </c>
      <c r="N405" s="7">
        <f>IFERROR(RTD("cqg.rtd", ,"ContractData",M405, "PerCentNetLastTrade",, "T")/100,"")</f>
        <v>-3.247807729782397E-3</v>
      </c>
      <c r="O405" s="7">
        <f>IFERROR(RTD("cqg.rtd",,"StudyData",M405,"PCB","BaseType=Index,Index=1","Close","W",,"all",,,,"T")/100,"")</f>
        <v>-9.6805421103582315E-3</v>
      </c>
      <c r="P405" s="7">
        <f>IFERROR(RTD("cqg.rtd",,"StudyData",M405,"PCB","BaseType=Index,Index=1","Close","M",,"all",,,,"T")/100,"")</f>
        <v>1.5888778550148999E-2</v>
      </c>
      <c r="Q405" s="7">
        <f>IFERROR(RTD("cqg.rtd",,"StudyData",M405,"PCB","BaseType=Index,Index=1","Close","A",,"all",,,,"T")/100,"")</f>
        <v>-5.6853103872157272E-2</v>
      </c>
    </row>
    <row r="406" spans="1:17" x14ac:dyDescent="0.3">
      <c r="A406" s="8" t="s">
        <v>404</v>
      </c>
      <c r="B406" s="8" t="str">
        <f>RTD("cqg.rtd", ,"ContractData",A406, "LongDescription",, "T")</f>
        <v>US Dollar / Polish Zloty</v>
      </c>
      <c r="C406" s="10">
        <f>RTD("cqg.rtd", ,"ContractData",A406, "LastTrade",, "T")</f>
        <v>4.0046500000000007</v>
      </c>
      <c r="D406" s="10">
        <f>RTD("cqg.rtd", ,"ContractData",A406, "NetLastTradeToday",, "T")</f>
        <v>4.6700000000000005E-3</v>
      </c>
      <c r="E406" s="7">
        <f>IFERROR(RTD("cqg.rtd", ,"ContractData",A406, "PerCentNetLastTrade",, "T")/100,"")</f>
        <v>1.1675058375291876E-3</v>
      </c>
      <c r="F406" s="7">
        <f>IFERROR(RTD("cqg.rtd", ,"ContractData",A406, "PerCentNetLastTrade",, "T")/100,"")</f>
        <v>1.1675058375291876E-3</v>
      </c>
      <c r="G406" s="10">
        <f>IFERROR(RANK(E406,$E$2:$E$443,0)+COUNTIF($E$2:E406,E406)-1,"")</f>
        <v>96</v>
      </c>
      <c r="H406" s="10" t="s">
        <v>404</v>
      </c>
      <c r="I406" s="10">
        <f>RTD("cqg.rtd", ,"ContractData",A406, "Open",, "T")</f>
        <v>3.9993800000000004</v>
      </c>
      <c r="J406" s="10">
        <f>RTD("cqg.rtd", ,"ContractData",A406, "High",, "T")</f>
        <v>4.0155000000000003</v>
      </c>
      <c r="K406" s="10">
        <f>RTD("cqg.rtd", ,"ContractData",A406, "Low",, "T")</f>
        <v>3.9929000000000001</v>
      </c>
      <c r="L406" s="8">
        <f t="shared" si="13"/>
        <v>405</v>
      </c>
      <c r="M406" s="10" t="str">
        <f t="shared" si="12"/>
        <v>X.US.CQGUSDNGN</v>
      </c>
      <c r="N406" s="7">
        <f>IFERROR(RTD("cqg.rtd", ,"ContractData",M406, "PerCentNetLastTrade",, "T")/100,"")</f>
        <v>-3.3044852254156759E-3</v>
      </c>
      <c r="O406" s="7">
        <f>IFERROR(RTD("cqg.rtd",,"StudyData",M406,"PCB","BaseType=Index,Index=1","Close","W",,"all",,,,"T")/100,"")</f>
        <v>-1.8641685844241883E-3</v>
      </c>
      <c r="P406" s="7">
        <f>IFERROR(RTD("cqg.rtd",,"StudyData",M406,"PCB","BaseType=Index,Index=1","Close","M",,"all",,,,"T")/100,"")</f>
        <v>-6.1726840744032565E-3</v>
      </c>
      <c r="Q406" s="7">
        <f>IFERROR(RTD("cqg.rtd",,"StudyData",M406,"PCB","BaseType=Index,Index=1","Close","A",,"all",,,,"T")/100,"")</f>
        <v>0.54066593429879495</v>
      </c>
    </row>
    <row r="407" spans="1:17" x14ac:dyDescent="0.3">
      <c r="A407" s="8" t="s">
        <v>405</v>
      </c>
      <c r="B407" s="8" t="str">
        <f>RTD("cqg.rtd", ,"ContractData",A407, "LongDescription",, "T")</f>
        <v>US Dollar / Qatari Rial</v>
      </c>
      <c r="C407" s="10">
        <f>RTD("cqg.rtd", ,"ContractData",A407, "LastTrade",, "T")</f>
        <v>3.6405000000000003</v>
      </c>
      <c r="D407" s="10">
        <f>RTD("cqg.rtd", ,"ContractData",A407, "NetLastTradeToday",, "T")</f>
        <v>-5.0000000000000001E-4</v>
      </c>
      <c r="E407" s="7">
        <f>IFERROR(RTD("cqg.rtd", ,"ContractData",A407, "PerCentNetLastTrade",, "T")/100,"")</f>
        <v>-1.3732491073880802E-4</v>
      </c>
      <c r="F407" s="7">
        <f>IFERROR(RTD("cqg.rtd", ,"ContractData",A407, "PerCentNetLastTrade",, "T")/100,"")</f>
        <v>-1.3732491073880802E-4</v>
      </c>
      <c r="G407" s="10">
        <f>IFERROR(RANK(E407,$E$2:$E$443,0)+COUNTIF($E$2:E407,E407)-1,"")</f>
        <v>254</v>
      </c>
      <c r="H407" s="10" t="s">
        <v>405</v>
      </c>
      <c r="I407" s="10">
        <f>RTD("cqg.rtd", ,"ContractData",A407, "Open",, "T")</f>
        <v>3.6410000000000005</v>
      </c>
      <c r="J407" s="10">
        <f>RTD("cqg.rtd", ,"ContractData",A407, "High",, "T")</f>
        <v>3.6410000000000005</v>
      </c>
      <c r="K407" s="10">
        <f>RTD("cqg.rtd", ,"ContractData",A407, "Low",, "T")</f>
        <v>3.6405000000000003</v>
      </c>
      <c r="L407" s="8">
        <f t="shared" si="13"/>
        <v>406</v>
      </c>
      <c r="M407" s="10" t="str">
        <f t="shared" si="12"/>
        <v>X.US.CQGUSDVND</v>
      </c>
      <c r="N407" s="7">
        <f>IFERROR(RTD("cqg.rtd", ,"ContractData",M407, "PerCentNetLastTrade",, "T")/100,"")</f>
        <v>-3.3497536945812805E-3</v>
      </c>
      <c r="O407" s="7">
        <f>IFERROR(RTD("cqg.rtd",,"StudyData",M407,"PCB","BaseType=Index,Index=1","Close","W",,"all",,,,"T")/100,"")</f>
        <v>-4.5266679787443415E-3</v>
      </c>
      <c r="P407" s="7">
        <f>IFERROR(RTD("cqg.rtd",,"StudyData",M407,"PCB","BaseType=Index,Index=1","Close","M",,"all",,,,"T")/100,"")</f>
        <v>-1.7367964000947346E-3</v>
      </c>
      <c r="Q407" s="7">
        <f>IFERROR(RTD("cqg.rtd",,"StudyData",M407,"PCB","BaseType=Index,Index=1","Close","A",,"all",,,,"T")/100,"")</f>
        <v>4.2241912219245829E-2</v>
      </c>
    </row>
    <row r="408" spans="1:17" x14ac:dyDescent="0.3">
      <c r="A408" s="8" t="s">
        <v>406</v>
      </c>
      <c r="B408" s="8" t="str">
        <f>RTD("cqg.rtd", ,"ContractData",A408, "LongDescription",, "T")</f>
        <v>US Dollar / Romanian Leu</v>
      </c>
      <c r="C408" s="10">
        <f>RTD("cqg.rtd", ,"ContractData",A408, "LastTrade",, "T")</f>
        <v>4.6207000000000003</v>
      </c>
      <c r="D408" s="10">
        <f>RTD("cqg.rtd", ,"ContractData",A408, "NetLastTradeToday",, "T")</f>
        <v>5.2000000000000006E-3</v>
      </c>
      <c r="E408" s="7">
        <f>IFERROR(RTD("cqg.rtd", ,"ContractData",A408, "PerCentNetLastTrade",, "T")/100,"")</f>
        <v>1.1266385007041491E-3</v>
      </c>
      <c r="F408" s="7">
        <f>IFERROR(RTD("cqg.rtd", ,"ContractData",A408, "PerCentNetLastTrade",, "T")/100,"")</f>
        <v>1.1266385007041491E-3</v>
      </c>
      <c r="G408" s="10">
        <f>IFERROR(RANK(E408,$E$2:$E$443,0)+COUNTIF($E$2:E408,E408)-1,"")</f>
        <v>98</v>
      </c>
      <c r="H408" s="10" t="s">
        <v>406</v>
      </c>
      <c r="I408" s="10">
        <f>RTD("cqg.rtd", ,"ContractData",A408, "Open",, "T")</f>
        <v>4.6156000000000006</v>
      </c>
      <c r="J408" s="10">
        <f>RTD("cqg.rtd", ,"ContractData",A408, "High",, "T")</f>
        <v>4.6264000000000003</v>
      </c>
      <c r="K408" s="10">
        <f>RTD("cqg.rtd", ,"ContractData",A408, "Low",, "T")</f>
        <v>4.6131000000000002</v>
      </c>
      <c r="L408" s="8">
        <f t="shared" si="13"/>
        <v>407</v>
      </c>
      <c r="M408" s="10" t="str">
        <f t="shared" si="12"/>
        <v>X.US.CQGWSTUSD</v>
      </c>
      <c r="N408" s="7">
        <f>IFERROR(RTD("cqg.rtd", ,"ContractData",M408, "PerCentNetLastTrade",, "T")/100,"")</f>
        <v>-3.4899697719153618E-3</v>
      </c>
      <c r="O408" s="7">
        <f>IFERROR(RTD("cqg.rtd",,"StudyData",M408,"PCB","BaseType=Index,Index=1","Close","W",,"all",,,,"T")/100,"")</f>
        <v>8.2735797021440938E-5</v>
      </c>
      <c r="P408" s="7">
        <f>IFERROR(RTD("cqg.rtd",,"StudyData",M408,"PCB","BaseType=Index,Index=1","Close","M",,"all",,,,"T")/100,"")</f>
        <v>6.1875693673694608E-3</v>
      </c>
      <c r="Q408" s="7">
        <f>IFERROR(RTD("cqg.rtd",,"StudyData",M408,"PCB","BaseType=Index,Index=1","Close","A",,"all",,,,"T")/100,"")</f>
        <v>-2.7019050174403064E-2</v>
      </c>
    </row>
    <row r="409" spans="1:17" x14ac:dyDescent="0.3">
      <c r="A409" s="8" t="s">
        <v>407</v>
      </c>
      <c r="B409" s="8" t="str">
        <f>RTD("cqg.rtd", ,"ContractData",A409, "LongDescription",, "T")</f>
        <v>US Dollar / Russian Ruble</v>
      </c>
      <c r="C409" s="10">
        <f>RTD("cqg.rtd", ,"ContractData",A409, "LastTrade",, "T")</f>
        <v>91.229799999999997</v>
      </c>
      <c r="D409" s="10">
        <f>RTD("cqg.rtd", ,"ContractData",A409, "NetLastTradeToday",, "T")</f>
        <v>-0.1202</v>
      </c>
      <c r="E409" s="7">
        <f>IFERROR(RTD("cqg.rtd", ,"ContractData",A409, "PerCentNetLastTrade",, "T")/100,"")</f>
        <v>-1.3158182813355227E-3</v>
      </c>
      <c r="F409" s="7">
        <f>IFERROR(RTD("cqg.rtd", ,"ContractData",A409, "PerCentNetLastTrade",, "T")/100,"")</f>
        <v>-1.3158182813355227E-3</v>
      </c>
      <c r="G409" s="10">
        <f>IFERROR(RANK(E409,$E$2:$E$443,0)+COUNTIF($E$2:E409,E409)-1,"")</f>
        <v>339</v>
      </c>
      <c r="H409" s="10" t="s">
        <v>407</v>
      </c>
      <c r="I409" s="10">
        <f>RTD("cqg.rtd", ,"ContractData",A409, "Open",, "T")</f>
        <v>91.350000000000009</v>
      </c>
      <c r="J409" s="10">
        <f>RTD("cqg.rtd", ,"ContractData",A409, "High",, "T")</f>
        <v>91.667900000000003</v>
      </c>
      <c r="K409" s="10">
        <f>RTD("cqg.rtd", ,"ContractData",A409, "Low",, "T")</f>
        <v>90.68</v>
      </c>
      <c r="L409" s="8">
        <f t="shared" si="13"/>
        <v>408</v>
      </c>
      <c r="M409" s="10" t="str">
        <f t="shared" si="12"/>
        <v>X.US.CQGSEKZAR</v>
      </c>
      <c r="N409" s="7">
        <f>IFERROR(RTD("cqg.rtd", ,"ContractData",M409, "PerCentNetLastTrade",, "T")/100,"")</f>
        <v>-3.5112359550561801E-3</v>
      </c>
      <c r="O409" s="7">
        <f>IFERROR(RTD("cqg.rtd",,"StudyData",M409,"PCB","BaseType=Index,Index=1","Close","W",,"all",,,,"T")/100,"")</f>
        <v>-4.9088359046283092E-3</v>
      </c>
      <c r="P409" s="7">
        <f>IFERROR(RTD("cqg.rtd",,"StudyData",M409,"PCB","BaseType=Index,Index=1","Close","M",,"all",,,,"T")/100,"")</f>
        <v>-5.2826201796085041E-4</v>
      </c>
      <c r="Q409" s="7">
        <f>IFERROR(RTD("cqg.rtd",,"StudyData",M409,"PCB","BaseType=Index,Index=1","Close","A",,"all",,,,"T")/100,"")</f>
        <v>-6.2128222075346996E-2</v>
      </c>
    </row>
    <row r="410" spans="1:17" x14ac:dyDescent="0.3">
      <c r="A410" s="8" t="s">
        <v>408</v>
      </c>
      <c r="B410" s="8" t="str">
        <f>RTD("cqg.rtd", ,"ContractData",A410, "LongDescription",, "T")</f>
        <v>US Dollar / Rwandan Franc</v>
      </c>
      <c r="C410" s="10">
        <f>RTD("cqg.rtd", ,"ContractData",A410, "LastTrade",, "T")</f>
        <v>1292.6400000000001</v>
      </c>
      <c r="D410" s="10">
        <f>RTD("cqg.rtd", ,"ContractData",A410, "NetLastTradeToday",, "T")</f>
        <v>0</v>
      </c>
      <c r="E410" s="7">
        <f>IFERROR(RTD("cqg.rtd", ,"ContractData",A410, "PerCentNetLastTrade",, "T")/100,"")</f>
        <v>0</v>
      </c>
      <c r="F410" s="7">
        <f>IFERROR(RTD("cqg.rtd", ,"ContractData",A410, "PerCentNetLastTrade",, "T")/100,"")</f>
        <v>0</v>
      </c>
      <c r="G410" s="10">
        <f>IFERROR(RANK(E410,$E$2:$E$443,0)+COUNTIF($E$2:E410,E410)-1,"")</f>
        <v>230</v>
      </c>
      <c r="H410" s="10" t="s">
        <v>408</v>
      </c>
      <c r="I410" s="10">
        <f>RTD("cqg.rtd", ,"ContractData",A410, "Open",, "T")</f>
        <v>1292.6400000000001</v>
      </c>
      <c r="J410" s="10">
        <f>RTD("cqg.rtd", ,"ContractData",A410, "High",, "T")</f>
        <v>1292.6400000000001</v>
      </c>
      <c r="K410" s="10">
        <f>RTD("cqg.rtd", ,"ContractData",A410, "Low",, "T")</f>
        <v>1292.6400000000001</v>
      </c>
      <c r="L410" s="8">
        <f t="shared" si="13"/>
        <v>409</v>
      </c>
      <c r="M410" s="10" t="str">
        <f t="shared" si="12"/>
        <v>X.US.CQGTOPUSD</v>
      </c>
      <c r="N410" s="7">
        <f>IFERROR(RTD("cqg.rtd", ,"ContractData",M410, "PerCentNetLastTrade",, "T")/100,"")</f>
        <v>-3.530242409978819E-3</v>
      </c>
      <c r="O410" s="7">
        <f>IFERROR(RTD("cqg.rtd",,"StudyData",M410,"PCB","BaseType=Index,Index=1","Close","W",,"all",,,,"T")/100,"")</f>
        <v>-4.2333019755409779E-3</v>
      </c>
      <c r="P410" s="7">
        <f>IFERROR(RTD("cqg.rtd",,"StudyData",M410,"PCB","BaseType=Index,Index=1","Close","M",,"all",,,,"T")/100,"")</f>
        <v>2.604783329386668E-3</v>
      </c>
      <c r="Q410" s="7">
        <f>IFERROR(RTD("cqg.rtd",,"StudyData",M410,"PCB","BaseType=Index,Index=1","Close","A",,"all",,,,"T")/100,"")</f>
        <v>-2.4423963133640546E-2</v>
      </c>
    </row>
    <row r="411" spans="1:17" x14ac:dyDescent="0.3">
      <c r="A411" s="8" t="s">
        <v>409</v>
      </c>
      <c r="B411" s="8" t="str">
        <f>RTD("cqg.rtd", ,"ContractData",A411, "LongDescription",, "T")</f>
        <v>US Dollar / Saint Helena pound</v>
      </c>
      <c r="C411" s="10">
        <f>RTD("cqg.rtd", ,"ContractData",A411, "LastTrade",, "T")</f>
        <v>0.79660000000000009</v>
      </c>
      <c r="D411" s="10">
        <f>RTD("cqg.rtd", ,"ContractData",A411, "NetLastTradeToday",, "T")</f>
        <v>6.0000000000000006E-4</v>
      </c>
      <c r="E411" s="7">
        <f>IFERROR(RTD("cqg.rtd", ,"ContractData",A411, "PerCentNetLastTrade",, "T")/100,"")</f>
        <v>7.537688442211055E-4</v>
      </c>
      <c r="F411" s="7">
        <f>IFERROR(RTD("cqg.rtd", ,"ContractData",A411, "PerCentNetLastTrade",, "T")/100,"")</f>
        <v>7.537688442211055E-4</v>
      </c>
      <c r="G411" s="10">
        <f>IFERROR(RANK(E411,$E$2:$E$443,0)+COUNTIF($E$2:E411,E411)-1,"")</f>
        <v>133</v>
      </c>
      <c r="H411" s="10" t="s">
        <v>409</v>
      </c>
      <c r="I411" s="10">
        <f>RTD("cqg.rtd", ,"ContractData",A411, "Open",, "T")</f>
        <v>0.79600000000000004</v>
      </c>
      <c r="J411" s="10">
        <f>RTD("cqg.rtd", ,"ContractData",A411, "High",, "T")</f>
        <v>0.79660000000000009</v>
      </c>
      <c r="K411" s="10">
        <f>RTD("cqg.rtd", ,"ContractData",A411, "Low",, "T")</f>
        <v>0.79600000000000004</v>
      </c>
      <c r="L411" s="8">
        <f t="shared" si="13"/>
        <v>410</v>
      </c>
      <c r="M411" s="10" t="str">
        <f t="shared" si="12"/>
        <v>X.US.CQGAUDMXN</v>
      </c>
      <c r="N411" s="7">
        <f>IFERROR(RTD("cqg.rtd", ,"ContractData",M411, "PerCentNetLastTrade",, "T")/100,"")</f>
        <v>-3.5986982100388032E-3</v>
      </c>
      <c r="O411" s="7">
        <f>IFERROR(RTD("cqg.rtd",,"StudyData",M411,"PCB","BaseType=Index,Index=1","Close","W",,"all",,,,"T")/100,"")</f>
        <v>-6.352758657584002E-3</v>
      </c>
      <c r="P411" s="7">
        <f>IFERROR(RTD("cqg.rtd",,"StudyData",M411,"PCB","BaseType=Index,Index=1","Close","M",,"all",,,,"T")/100,"")</f>
        <v>4.4886903930307573E-3</v>
      </c>
      <c r="Q411" s="7">
        <f>IFERROR(RTD("cqg.rtd",,"StudyData",M411,"PCB","BaseType=Index,Index=1","Close","A",,"all",,,,"T")/100,"")</f>
        <v>-3.576403609714731E-2</v>
      </c>
    </row>
    <row r="412" spans="1:17" x14ac:dyDescent="0.3">
      <c r="A412" s="8" t="s">
        <v>410</v>
      </c>
      <c r="B412" s="8" t="str">
        <f>RTD("cqg.rtd", ,"ContractData",A412, "LongDescription",, "T")</f>
        <v>US Dollar / Saudi Arabia Riyal</v>
      </c>
      <c r="C412" s="10">
        <f>RTD("cqg.rtd", ,"ContractData",A412, "LastTrade",, "T")</f>
        <v>3.7503900000000003</v>
      </c>
      <c r="D412" s="10">
        <f>RTD("cqg.rtd", ,"ContractData",A412, "NetLastTradeToday",, "T")</f>
        <v>-1.6000000000000001E-4</v>
      </c>
      <c r="E412" s="7">
        <f>IFERROR(RTD("cqg.rtd", ,"ContractData",A412, "PerCentNetLastTrade",, "T")/100,"")</f>
        <v>-4.2660409806561707E-5</v>
      </c>
      <c r="F412" s="7">
        <f>IFERROR(RTD("cqg.rtd", ,"ContractData",A412, "PerCentNetLastTrade",, "T")/100,"")</f>
        <v>-4.2660409806561707E-5</v>
      </c>
      <c r="G412" s="10">
        <f>IFERROR(RANK(E412,$E$2:$E$443,0)+COUNTIF($E$2:E412,E412)-1,"")</f>
        <v>244</v>
      </c>
      <c r="H412" s="10" t="s">
        <v>410</v>
      </c>
      <c r="I412" s="10">
        <f>RTD("cqg.rtd", ,"ContractData",A412, "Open",, "T")</f>
        <v>3.7505500000000005</v>
      </c>
      <c r="J412" s="10">
        <f>RTD("cqg.rtd", ,"ContractData",A412, "High",, "T")</f>
        <v>3.7507500000000005</v>
      </c>
      <c r="K412" s="10">
        <f>RTD("cqg.rtd", ,"ContractData",A412, "Low",, "T")</f>
        <v>3.7477500000000004</v>
      </c>
      <c r="L412" s="8">
        <f t="shared" si="13"/>
        <v>411</v>
      </c>
      <c r="M412" s="10" t="str">
        <f t="shared" si="12"/>
        <v>X.US.CQGJPYNZD</v>
      </c>
      <c r="N412" s="7">
        <f>IFERROR(RTD("cqg.rtd", ,"ContractData",M412, "PerCentNetLastTrade",, "T")/100,"")</f>
        <v>-3.7002775208140608E-3</v>
      </c>
      <c r="O412" s="7">
        <f>IFERROR(RTD("cqg.rtd",,"StudyData",M412,"PCB","BaseType=Index,Index=1","Close","W",,"all",,,,"T")/100,"")</f>
        <v>-9.1996320147195148E-3</v>
      </c>
      <c r="P412" s="7">
        <f>IFERROR(RTD("cqg.rtd",,"StudyData",M412,"PCB","BaseType=Index,Index=1","Close","M",,"all",,,,"T")/100,"")</f>
        <v>9.2936802973973896E-4</v>
      </c>
      <c r="Q412" s="7">
        <f>IFERROR(RTD("cqg.rtd",,"StudyData",M412,"PCB","BaseType=Index,Index=1","Close","A",,"all",,,,"T")/100,"")</f>
        <v>-3.9250669045495193E-2</v>
      </c>
    </row>
    <row r="413" spans="1:17" x14ac:dyDescent="0.3">
      <c r="A413" s="8" t="s">
        <v>411</v>
      </c>
      <c r="B413" s="8" t="str">
        <f>RTD("cqg.rtd", ,"ContractData",A413, "LongDescription",, "T")</f>
        <v>US Dollar / Seychellois Rupee</v>
      </c>
      <c r="C413" s="10">
        <f>RTD("cqg.rtd", ,"ContractData",A413, "LastTrade",, "T")</f>
        <v>14.658450000000002</v>
      </c>
      <c r="D413" s="10">
        <f>RTD("cqg.rtd", ,"ContractData",A413, "NetLastTradeToday",, "T")</f>
        <v>0.27845000000000003</v>
      </c>
      <c r="E413" s="7">
        <f>IFERROR(RTD("cqg.rtd", ,"ContractData",A413, "PerCentNetLastTrade",, "T")/100,"")</f>
        <v>1.9363699582753822E-2</v>
      </c>
      <c r="F413" s="7">
        <f>IFERROR(RTD("cqg.rtd", ,"ContractData",A413, "PerCentNetLastTrade",, "T")/100,"")</f>
        <v>1.9363699582753822E-2</v>
      </c>
      <c r="G413" s="10">
        <f>IFERROR(RANK(E413,$E$2:$E$443,0)+COUNTIF($E$2:E413,E413)-1,"")</f>
        <v>1</v>
      </c>
      <c r="H413" s="10" t="s">
        <v>411</v>
      </c>
      <c r="I413" s="10">
        <f>RTD("cqg.rtd", ,"ContractData",A413, "Open",, "T")</f>
        <v>14.38</v>
      </c>
      <c r="J413" s="10">
        <f>RTD("cqg.rtd", ,"ContractData",A413, "High",, "T")</f>
        <v>14.658450000000002</v>
      </c>
      <c r="K413" s="10">
        <f>RTD("cqg.rtd", ,"ContractData",A413, "Low",, "T")</f>
        <v>14.38</v>
      </c>
      <c r="L413" s="8">
        <f t="shared" si="13"/>
        <v>412</v>
      </c>
      <c r="M413" s="10" t="str">
        <f t="shared" si="12"/>
        <v>X.US.CQGUSDKES</v>
      </c>
      <c r="N413" s="7">
        <f>IFERROR(RTD("cqg.rtd", ,"ContractData",M413, "PerCentNetLastTrade",, "T")/100,"")</f>
        <v>-3.7416747736286758E-3</v>
      </c>
      <c r="O413" s="7">
        <f>IFERROR(RTD("cqg.rtd",,"StudyData",M413,"PCB","BaseType=Index,Index=1","Close","W",,"all",,,,"T")/100,"")</f>
        <v>-7.4554536643554759E-3</v>
      </c>
      <c r="P413" s="7">
        <f>IFERROR(RTD("cqg.rtd",,"StudyData",M413,"PCB","BaseType=Index,Index=1","Close","M",,"all",,,,"T")/100,"")</f>
        <v>-1.1141647478273788E-2</v>
      </c>
      <c r="Q413" s="7">
        <f>IFERROR(RTD("cqg.rtd",,"StudyData",M413,"PCB","BaseType=Index,Index=1","Close","A",,"all",,,,"T")/100,"")</f>
        <v>-0.15003511460128968</v>
      </c>
    </row>
    <row r="414" spans="1:17" x14ac:dyDescent="0.3">
      <c r="A414" s="8" t="s">
        <v>412</v>
      </c>
      <c r="B414" s="8" t="str">
        <f>RTD("cqg.rtd", ,"ContractData",A414, "LongDescription",, "T")</f>
        <v>US Dollar / Sierra Leonean Leone</v>
      </c>
      <c r="C414" s="10">
        <f>RTD("cqg.rtd", ,"ContractData",A414, "LastTrade",, "T")</f>
        <v>22538.2</v>
      </c>
      <c r="D414" s="10">
        <f>RTD("cqg.rtd", ,"ContractData",A414, "NetLastTradeToday",, "T")</f>
        <v>0</v>
      </c>
      <c r="E414" s="7">
        <f>IFERROR(RTD("cqg.rtd", ,"ContractData",A414, "PerCentNetLastTrade",, "T")/100,"")</f>
        <v>0</v>
      </c>
      <c r="F414" s="7">
        <f>IFERROR(RTD("cqg.rtd", ,"ContractData",A414, "PerCentNetLastTrade",, "T")/100,"")</f>
        <v>0</v>
      </c>
      <c r="G414" s="10">
        <f>IFERROR(RANK(E414,$E$2:$E$443,0)+COUNTIF($E$2:E414,E414)-1,"")</f>
        <v>231</v>
      </c>
      <c r="H414" s="10" t="s">
        <v>412</v>
      </c>
      <c r="I414" s="10">
        <f>RTD("cqg.rtd", ,"ContractData",A414, "Open",, "T")</f>
        <v>22538.2</v>
      </c>
      <c r="J414" s="10">
        <f>RTD("cqg.rtd", ,"ContractData",A414, "High",, "T")</f>
        <v>22538.2</v>
      </c>
      <c r="K414" s="10">
        <f>RTD("cqg.rtd", ,"ContractData",A414, "Low",, "T")</f>
        <v>22538.2</v>
      </c>
      <c r="L414" s="8">
        <f t="shared" si="13"/>
        <v>413</v>
      </c>
      <c r="M414" s="10" t="str">
        <f t="shared" si="12"/>
        <v>X.US.CQGUSDBSD</v>
      </c>
      <c r="N414" s="7">
        <f>IFERROR(RTD("cqg.rtd", ,"ContractData",M414, "PerCentNetLastTrade",, "T")/100,"")</f>
        <v>-3.8703241895261848E-3</v>
      </c>
      <c r="O414" s="7">
        <f>IFERROR(RTD("cqg.rtd",,"StudyData",M414,"PCB","BaseType=Index,Index=1","Close","W",,"all",,,,"T")/100,"")</f>
        <v>-3.8703241895262897E-3</v>
      </c>
      <c r="P414" s="7">
        <f>IFERROR(RTD("cqg.rtd",,"StudyData",M414,"PCB","BaseType=Index,Index=1","Close","M",,"all",,,,"T")/100,"")</f>
        <v>-3.8703241895262897E-3</v>
      </c>
      <c r="Q414" s="7">
        <f>IFERROR(RTD("cqg.rtd",,"StudyData",M414,"PCB","BaseType=Index,Index=1","Close","A",,"all",,,,"T")/100,"")</f>
        <v>-3.8703241895262897E-3</v>
      </c>
    </row>
    <row r="415" spans="1:17" x14ac:dyDescent="0.3">
      <c r="A415" s="8" t="s">
        <v>413</v>
      </c>
      <c r="B415" s="8" t="str">
        <f>RTD("cqg.rtd", ,"ContractData",A415, "LongDescription",, "T")</f>
        <v>US Dollar / Singapore Dollar</v>
      </c>
      <c r="C415" s="10">
        <f>RTD("cqg.rtd", ,"ContractData",A415, "LastTrade",, "T")</f>
        <v>1.3529000000000002</v>
      </c>
      <c r="D415" s="10">
        <f>RTD("cqg.rtd", ,"ContractData",A415, "NetLastTradeToday",, "T")</f>
        <v>1.6800000000000001E-3</v>
      </c>
      <c r="E415" s="7">
        <f>IFERROR(RTD("cqg.rtd", ,"ContractData",A415, "PerCentNetLastTrade",, "T")/100,"")</f>
        <v>1.2433208507866965E-3</v>
      </c>
      <c r="F415" s="7">
        <f>IFERROR(RTD("cqg.rtd", ,"ContractData",A415, "PerCentNetLastTrade",, "T")/100,"")</f>
        <v>1.2433208507866965E-3</v>
      </c>
      <c r="G415" s="10">
        <f>IFERROR(RANK(E415,$E$2:$E$443,0)+COUNTIF($E$2:E415,E415)-1,"")</f>
        <v>91</v>
      </c>
      <c r="H415" s="10" t="s">
        <v>413</v>
      </c>
      <c r="I415" s="10">
        <f>RTD("cqg.rtd", ,"ContractData",A415, "Open",, "T")</f>
        <v>1.35118</v>
      </c>
      <c r="J415" s="10">
        <f>RTD("cqg.rtd", ,"ContractData",A415, "High",, "T")</f>
        <v>1.3542000000000001</v>
      </c>
      <c r="K415" s="10">
        <f>RTD("cqg.rtd", ,"ContractData",A415, "Low",, "T")</f>
        <v>1.3498500000000002</v>
      </c>
      <c r="L415" s="8">
        <f t="shared" si="13"/>
        <v>414</v>
      </c>
      <c r="M415" s="10" t="str">
        <f t="shared" si="12"/>
        <v>X.US.CQGEURKES</v>
      </c>
      <c r="N415" s="7">
        <f>IFERROR(RTD("cqg.rtd", ,"ContractData",M415, "PerCentNetLastTrade",, "T")/100,"")</f>
        <v>-4.4660531342246915E-3</v>
      </c>
      <c r="O415" s="7">
        <f>IFERROR(RTD("cqg.rtd",,"StudyData",M415,"PCB","BaseType=Index,Index=1","Close","W",,"all",,,,"T")/100,"")</f>
        <v>-7.2379949714983403E-3</v>
      </c>
      <c r="P415" s="7">
        <f>IFERROR(RTD("cqg.rtd",,"StudyData",M415,"PCB","BaseType=Index,Index=1","Close","M",,"all",,,,"T")/100,"")</f>
        <v>-3.3723412392138176E-3</v>
      </c>
      <c r="Q415" s="7">
        <f>IFERROR(RTD("cqg.rtd",,"StudyData",M415,"PCB","BaseType=Index,Index=1","Close","A",,"all",,,,"T")/100,"")</f>
        <v>-0.17103132374034147</v>
      </c>
    </row>
    <row r="416" spans="1:17" x14ac:dyDescent="0.3">
      <c r="A416" s="8" t="s">
        <v>414</v>
      </c>
      <c r="B416" s="8" t="str">
        <f>RTD("cqg.rtd", ,"ContractData",A416, "LongDescription",, "T")</f>
        <v>US Dollar / Somali Shilling</v>
      </c>
      <c r="C416" s="10">
        <f>RTD("cqg.rtd", ,"ContractData",A416, "LastTrade",, "T")</f>
        <v>571.4</v>
      </c>
      <c r="D416" s="10">
        <f>RTD("cqg.rtd", ,"ContractData",A416, "NetLastTradeToday",, "T")</f>
        <v>0.45</v>
      </c>
      <c r="E416" s="7">
        <f>IFERROR(RTD("cqg.rtd", ,"ContractData",A416, "PerCentNetLastTrade",, "T")/100,"")</f>
        <v>7.8816008407040894E-4</v>
      </c>
      <c r="F416" s="7">
        <f>IFERROR(RTD("cqg.rtd", ,"ContractData",A416, "PerCentNetLastTrade",, "T")/100,"")</f>
        <v>7.8816008407040894E-4</v>
      </c>
      <c r="G416" s="10">
        <f>IFERROR(RANK(E416,$E$2:$E$443,0)+COUNTIF($E$2:E416,E416)-1,"")</f>
        <v>127</v>
      </c>
      <c r="H416" s="10" t="s">
        <v>414</v>
      </c>
      <c r="I416" s="10">
        <f>RTD("cqg.rtd", ,"ContractData",A416, "Open",, "T")</f>
        <v>570.95000000000005</v>
      </c>
      <c r="J416" s="10">
        <f>RTD("cqg.rtd", ,"ContractData",A416, "High",, "T")</f>
        <v>571.4</v>
      </c>
      <c r="K416" s="10">
        <f>RTD("cqg.rtd", ,"ContractData",A416, "Low",, "T")</f>
        <v>570.95000000000005</v>
      </c>
      <c r="L416" s="8">
        <f t="shared" si="13"/>
        <v>415</v>
      </c>
      <c r="M416" s="10" t="str">
        <f t="shared" si="12"/>
        <v>X.US.CQGGBPNGN</v>
      </c>
      <c r="N416" s="7">
        <f>IFERROR(RTD("cqg.rtd", ,"ContractData",M416, "PerCentNetLastTrade",, "T")/100,"")</f>
        <v>-4.5488484291539835E-3</v>
      </c>
      <c r="O416" s="7">
        <f>IFERROR(RTD("cqg.rtd",,"StudyData",M416,"PCB","BaseType=Index,Index=1","Close","W",,"all",,,,"T")/100,"")</f>
        <v>-2.6786202372492051E-3</v>
      </c>
      <c r="P416" s="7">
        <f>IFERROR(RTD("cqg.rtd",,"StudyData",M416,"PCB","BaseType=Index,Index=1","Close","M",,"all",,,,"T")/100,"")</f>
        <v>-1.8486630307707576E-3</v>
      </c>
      <c r="Q416" s="7">
        <f>IFERROR(RTD("cqg.rtd",,"StudyData",M416,"PCB","BaseType=Index,Index=1","Close","A",,"all",,,,"T")/100,"")</f>
        <v>0.5178036605657238</v>
      </c>
    </row>
    <row r="417" spans="1:17" x14ac:dyDescent="0.3">
      <c r="A417" s="8" t="s">
        <v>415</v>
      </c>
      <c r="B417" s="8" t="str">
        <f>RTD("cqg.rtd", ,"ContractData",A417, "LongDescription",, "T")</f>
        <v>US Dollar / South African Rand</v>
      </c>
      <c r="C417" s="10">
        <f>RTD("cqg.rtd", ,"ContractData",A417, "LastTrade",, "T")</f>
        <v>18.4697</v>
      </c>
      <c r="D417" s="10">
        <f>RTD("cqg.rtd", ,"ContractData",A417, "NetLastTradeToday",, "T")</f>
        <v>-7.1000000000000004E-3</v>
      </c>
      <c r="E417" s="7">
        <f>IFERROR(RTD("cqg.rtd", ,"ContractData",A417, "PerCentNetLastTrade",, "T")/100,"")</f>
        <v>-3.842656737097333E-4</v>
      </c>
      <c r="F417" s="7">
        <f>IFERROR(RTD("cqg.rtd", ,"ContractData",A417, "PerCentNetLastTrade",, "T")/100,"")</f>
        <v>-3.842656737097333E-4</v>
      </c>
      <c r="G417" s="10">
        <f>IFERROR(RANK(E417,$E$2:$E$443,0)+COUNTIF($E$2:E417,E417)-1,"")</f>
        <v>277</v>
      </c>
      <c r="H417" s="10" t="s">
        <v>415</v>
      </c>
      <c r="I417" s="10">
        <f>RTD("cqg.rtd", ,"ContractData",A417, "Open",, "T")</f>
        <v>18.4757</v>
      </c>
      <c r="J417" s="10">
        <f>RTD("cqg.rtd", ,"ContractData",A417, "High",, "T")</f>
        <v>18.563000000000002</v>
      </c>
      <c r="K417" s="10">
        <f>RTD("cqg.rtd", ,"ContractData",A417, "Low",, "T")</f>
        <v>18.426300000000001</v>
      </c>
      <c r="L417" s="8">
        <f t="shared" si="13"/>
        <v>416</v>
      </c>
      <c r="M417" s="10" t="str">
        <f t="shared" si="12"/>
        <v>X.US.CQGUSDGHS</v>
      </c>
      <c r="N417" s="7">
        <f>IFERROR(RTD("cqg.rtd", ,"ContractData",M417, "PerCentNetLastTrade",, "T")/100,"")</f>
        <v>-4.8697539797395075E-3</v>
      </c>
      <c r="O417" s="7">
        <f>IFERROR(RTD("cqg.rtd",,"StudyData",M417,"PCB","BaseType=Index,Index=1","Close","W",,"all",,,,"T")/100,"")</f>
        <v>1.4563778426674703E-3</v>
      </c>
      <c r="P417" s="7">
        <f>IFERROR(RTD("cqg.rtd",,"StudyData",M417,"PCB","BaseType=Index,Index=1","Close","M",,"all",,,,"T")/100,"")</f>
        <v>1.1771024152670194E-2</v>
      </c>
      <c r="Q417" s="7">
        <f>IFERROR(RTD("cqg.rtd",,"StudyData",M417,"PCB","BaseType=Index,Index=1","Close","A",,"all",,,,"T")/100,"")</f>
        <v>0.15542691994253399</v>
      </c>
    </row>
    <row r="418" spans="1:17" x14ac:dyDescent="0.3">
      <c r="A418" s="8" t="s">
        <v>416</v>
      </c>
      <c r="B418" s="8" t="str">
        <f>RTD("cqg.rtd", ,"ContractData",A418, "LongDescription",, "T")</f>
        <v>US Dollar / South Korean Won</v>
      </c>
      <c r="C418" s="10">
        <f>RTD("cqg.rtd", ,"ContractData",A418, "LastTrade",, "T")</f>
        <v>1356.17</v>
      </c>
      <c r="D418" s="10">
        <f>RTD("cqg.rtd", ,"ContractData",A418, "NetLastTradeToday",, "T")</f>
        <v>0.77</v>
      </c>
      <c r="E418" s="7">
        <f>IFERROR(RTD("cqg.rtd", ,"ContractData",A418, "PerCentNetLastTrade",, "T")/100,"")</f>
        <v>5.6809797845654413E-4</v>
      </c>
      <c r="F418" s="7">
        <f>IFERROR(RTD("cqg.rtd", ,"ContractData",A418, "PerCentNetLastTrade",, "T")/100,"")</f>
        <v>5.6809797845654413E-4</v>
      </c>
      <c r="G418" s="10">
        <f>IFERROR(RANK(E418,$E$2:$E$443,0)+COUNTIF($E$2:E418,E418)-1,"")</f>
        <v>144</v>
      </c>
      <c r="H418" s="10" t="s">
        <v>416</v>
      </c>
      <c r="I418" s="10">
        <f>RTD("cqg.rtd", ,"ContractData",A418, "Open",, "T")</f>
        <v>1353.335</v>
      </c>
      <c r="J418" s="10">
        <f>RTD("cqg.rtd", ,"ContractData",A418, "High",, "T")</f>
        <v>1361.3600000000001</v>
      </c>
      <c r="K418" s="10">
        <f>RTD("cqg.rtd", ,"ContractData",A418, "Low",, "T")</f>
        <v>1352.43</v>
      </c>
      <c r="L418" s="8">
        <f t="shared" si="13"/>
        <v>417</v>
      </c>
      <c r="M418" s="10" t="str">
        <f t="shared" si="12"/>
        <v>X.US.CQGEURNGN</v>
      </c>
      <c r="N418" s="7">
        <f>IFERROR(RTD("cqg.rtd", ,"ContractData",M418, "PerCentNetLastTrade",, "T")/100,"")</f>
        <v>-5.2975963244995417E-3</v>
      </c>
      <c r="O418" s="7">
        <f>IFERROR(RTD("cqg.rtd",,"StudyData",M418,"PCB","BaseType=Index,Index=1","Close","W",,"all",,,,"T")/100,"")</f>
        <v>2.2223868434693967E-4</v>
      </c>
      <c r="P418" s="7">
        <f>IFERROR(RTD("cqg.rtd",,"StudyData",M418,"PCB","BaseType=Index,Index=1","Close","M",,"all",,,,"T")/100,"")</f>
        <v>6.0633825590175367E-4</v>
      </c>
      <c r="Q418" s="7">
        <f>IFERROR(RTD("cqg.rtd",,"StudyData",M418,"PCB","BaseType=Index,Index=1","Close","A",,"all",,,,"T")/100,"")</f>
        <v>0.50073762706384028</v>
      </c>
    </row>
    <row r="419" spans="1:17" x14ac:dyDescent="0.3">
      <c r="A419" s="8" t="s">
        <v>417</v>
      </c>
      <c r="B419" s="8" t="str">
        <f>RTD("cqg.rtd", ,"ContractData",A419, "LongDescription",, "T")</f>
        <v>US Dollar / Sri Lanka Rupee</v>
      </c>
      <c r="C419" s="10">
        <f>RTD("cqg.rtd", ,"ContractData",A419, "LastTrade",, "T")</f>
        <v>299.55</v>
      </c>
      <c r="D419" s="10">
        <f>RTD("cqg.rtd", ,"ContractData",A419, "NetLastTradeToday",, "T")</f>
        <v>1.05</v>
      </c>
      <c r="E419" s="7">
        <f>IFERROR(RTD("cqg.rtd", ,"ContractData",A419, "PerCentNetLastTrade",, "T")/100,"")</f>
        <v>3.5175879396984926E-3</v>
      </c>
      <c r="F419" s="7">
        <f>IFERROR(RTD("cqg.rtd", ,"ContractData",A419, "PerCentNetLastTrade",, "T")/100,"")</f>
        <v>3.5175879396984926E-3</v>
      </c>
      <c r="G419" s="10">
        <f>IFERROR(RANK(E419,$E$2:$E$443,0)+COUNTIF($E$2:E419,E419)-1,"")</f>
        <v>14</v>
      </c>
      <c r="H419" s="10" t="s">
        <v>417</v>
      </c>
      <c r="I419" s="10">
        <f>RTD("cqg.rtd", ,"ContractData",A419, "Open",, "T")</f>
        <v>298.5</v>
      </c>
      <c r="J419" s="10">
        <f>RTD("cqg.rtd", ,"ContractData",A419, "High",, "T")</f>
        <v>299.87</v>
      </c>
      <c r="K419" s="10">
        <f>RTD("cqg.rtd", ,"ContractData",A419, "Low",, "T")</f>
        <v>297.51</v>
      </c>
      <c r="L419" s="8">
        <f t="shared" si="13"/>
        <v>418</v>
      </c>
      <c r="M419" s="10" t="str">
        <f t="shared" si="12"/>
        <v>X.US.CQGEUREGP</v>
      </c>
      <c r="N419" s="7">
        <f>IFERROR(RTD("cqg.rtd", ,"ContractData",M419, "PerCentNetLastTrade",, "T")/100,"")</f>
        <v>-5.4308563282840314E-3</v>
      </c>
      <c r="O419" s="7">
        <f>IFERROR(RTD("cqg.rtd",,"StudyData",M419,"PCB","BaseType=Index,Index=1","Close","W",,"all",,,,"T")/100,"")</f>
        <v>-4.9143382018095212E-3</v>
      </c>
      <c r="P419" s="7">
        <f>IFERROR(RTD("cqg.rtd",,"StudyData",M419,"PCB","BaseType=Index,Index=1","Close","M",,"all",,,,"T")/100,"")</f>
        <v>6.2332949263605312E-3</v>
      </c>
      <c r="Q419" s="7">
        <f>IFERROR(RTD("cqg.rtd",,"StudyData",M419,"PCB","BaseType=Index,Index=1","Close","A",,"all",,,,"T")/100,"")</f>
        <v>0.50426962342360804</v>
      </c>
    </row>
    <row r="420" spans="1:17" x14ac:dyDescent="0.3">
      <c r="A420" s="8" t="s">
        <v>418</v>
      </c>
      <c r="B420" s="8" t="str">
        <f>RTD("cqg.rtd", ,"ContractData",A420, "LongDescription",, "T")</f>
        <v>US Dollar / Surinamese Dollar</v>
      </c>
      <c r="C420" s="10">
        <f>RTD("cqg.rtd", ,"ContractData",A420, "LastTrade",, "T")</f>
        <v>32.799999999999997</v>
      </c>
      <c r="D420" s="10">
        <f>RTD("cqg.rtd", ,"ContractData",A420, "NetLastTradeToday",, "T")</f>
        <v>-0.188</v>
      </c>
      <c r="E420" s="7">
        <f>IFERROR(RTD("cqg.rtd", ,"ContractData",A420, "PerCentNetLastTrade",, "T")/100,"")</f>
        <v>-5.6990420759063902E-3</v>
      </c>
      <c r="F420" s="7">
        <f>IFERROR(RTD("cqg.rtd", ,"ContractData",A420, "PerCentNetLastTrade",, "T")/100,"")</f>
        <v>-5.6990420759063902E-3</v>
      </c>
      <c r="G420" s="10">
        <f>IFERROR(RANK(E420,$E$2:$E$443,0)+COUNTIF($E$2:E420,E420)-1,"")</f>
        <v>420</v>
      </c>
      <c r="H420" s="10" t="s">
        <v>418</v>
      </c>
      <c r="I420" s="10">
        <f>RTD("cqg.rtd", ,"ContractData",A420, "Open",, "T")</f>
        <v>32.988</v>
      </c>
      <c r="J420" s="10">
        <f>RTD("cqg.rtd", ,"ContractData",A420, "High",, "T")</f>
        <v>32.988</v>
      </c>
      <c r="K420" s="10">
        <f>RTD("cqg.rtd", ,"ContractData",A420, "Low",, "T")</f>
        <v>32.799999999999997</v>
      </c>
      <c r="L420" s="8">
        <f t="shared" si="13"/>
        <v>419</v>
      </c>
      <c r="M420" s="10" t="str">
        <f t="shared" si="12"/>
        <v>X.US.CQGUSDEGP</v>
      </c>
      <c r="N420" s="7">
        <f>IFERROR(RTD("cqg.rtd", ,"ContractData",M420, "PerCentNetLastTrade",, "T")/100,"")</f>
        <v>-5.4994786235662155E-3</v>
      </c>
      <c r="O420" s="7">
        <f>IFERROR(RTD("cqg.rtd",,"StudyData",M420,"PCB","BaseType=Index,Index=1","Close","W",,"all",,,,"T")/100,"")</f>
        <v>-5.5969487870844714E-3</v>
      </c>
      <c r="P420" s="7">
        <f>IFERROR(RTD("cqg.rtd",,"StudyData",M420,"PCB","BaseType=Index,Index=1","Close","M",,"all",,,,"T")/100,"")</f>
        <v>-3.3711199725795465E-3</v>
      </c>
      <c r="Q420" s="7">
        <f>IFERROR(RTD("cqg.rtd",,"StudyData",M420,"PCB","BaseType=Index,Index=1","Close","A",,"all",,,,"T")/100,"")</f>
        <v>0.5418737369654838</v>
      </c>
    </row>
    <row r="421" spans="1:17" x14ac:dyDescent="0.3">
      <c r="A421" s="8" t="s">
        <v>419</v>
      </c>
      <c r="B421" s="8" t="str">
        <f>RTD("cqg.rtd", ,"ContractData",A421, "LongDescription",, "T")</f>
        <v>US Dollar / Swazi Lilangeni</v>
      </c>
      <c r="C421" s="10">
        <f>RTD("cqg.rtd", ,"ContractData",A421, "LastTrade",, "T")</f>
        <v>18.472000000000001</v>
      </c>
      <c r="D421" s="10">
        <f>RTD("cqg.rtd", ,"ContractData",A421, "NetLastTradeToday",, "T")</f>
        <v>-1.34E-2</v>
      </c>
      <c r="E421" s="7">
        <f>IFERROR(RTD("cqg.rtd", ,"ContractData",A421, "PerCentNetLastTrade",, "T")/100,"")</f>
        <v>-7.2489640473021944E-4</v>
      </c>
      <c r="F421" s="7">
        <f>IFERROR(RTD("cqg.rtd", ,"ContractData",A421, "PerCentNetLastTrade",, "T")/100,"")</f>
        <v>-7.2489640473021944E-4</v>
      </c>
      <c r="G421" s="10">
        <f>IFERROR(RANK(E421,$E$2:$E$443,0)+COUNTIF($E$2:E421,E421)-1,"")</f>
        <v>298</v>
      </c>
      <c r="H421" s="10" t="s">
        <v>419</v>
      </c>
      <c r="I421" s="10">
        <f>RTD("cqg.rtd", ,"ContractData",A421, "Open",, "T")</f>
        <v>18.487500000000001</v>
      </c>
      <c r="J421" s="10">
        <f>RTD("cqg.rtd", ,"ContractData",A421, "High",, "T")</f>
        <v>18.5625</v>
      </c>
      <c r="K421" s="10">
        <f>RTD("cqg.rtd", ,"ContractData",A421, "Low",, "T")</f>
        <v>18.421900000000001</v>
      </c>
      <c r="L421" s="8">
        <f t="shared" si="13"/>
        <v>420</v>
      </c>
      <c r="M421" s="10" t="str">
        <f t="shared" si="12"/>
        <v>X.US.CQGUSDSRD</v>
      </c>
      <c r="N421" s="7">
        <f>IFERROR(RTD("cqg.rtd", ,"ContractData",M421, "PerCentNetLastTrade",, "T")/100,"")</f>
        <v>-5.6990420759063902E-3</v>
      </c>
      <c r="O421" s="7">
        <f>IFERROR(RTD("cqg.rtd",,"StudyData",M421,"PCB","BaseType=Index,Index=1","Close","W",,"all",,,,"T")/100,"")</f>
        <v>-2.0895522388059789E-2</v>
      </c>
      <c r="P421" s="7">
        <f>IFERROR(RTD("cqg.rtd",,"StudyData",M421,"PCB","BaseType=Index,Index=1","Close","M",,"all",,,,"T")/100,"")</f>
        <v>-2.3053553344850212E-2</v>
      </c>
      <c r="Q421" s="7">
        <f>IFERROR(RTD("cqg.rtd",,"StudyData",M421,"PCB","BaseType=Index,Index=1","Close","A",,"all",,,,"T")/100,"")</f>
        <v>-9.8653476229733528E-2</v>
      </c>
    </row>
    <row r="422" spans="1:17" x14ac:dyDescent="0.3">
      <c r="A422" s="8" t="s">
        <v>420</v>
      </c>
      <c r="B422" s="8" t="str">
        <f>RTD("cqg.rtd", ,"ContractData",A422, "LongDescription",, "T")</f>
        <v>US Dollar / Swedish Krona</v>
      </c>
      <c r="C422" s="10">
        <f>RTD("cqg.rtd", ,"ContractData",A422, "LastTrade",, "T")</f>
        <v>10.848350000000002</v>
      </c>
      <c r="D422" s="10">
        <f>RTD("cqg.rtd", ,"ContractData",A422, "NetLastTradeToday",, "T")</f>
        <v>3.5710000000000006E-2</v>
      </c>
      <c r="E422" s="7">
        <f>IFERROR(RTD("cqg.rtd", ,"ContractData",A422, "PerCentNetLastTrade",, "T")/100,"")</f>
        <v>3.3026161973394104E-3</v>
      </c>
      <c r="F422" s="7">
        <f>IFERROR(RTD("cqg.rtd", ,"ContractData",A422, "PerCentNetLastTrade",, "T")/100,"")</f>
        <v>3.3026161973394104E-3</v>
      </c>
      <c r="G422" s="10">
        <f>IFERROR(RANK(E422,$E$2:$E$443,0)+COUNTIF($E$2:E422,E422)-1,"")</f>
        <v>18</v>
      </c>
      <c r="H422" s="10" t="s">
        <v>420</v>
      </c>
      <c r="I422" s="10">
        <f>RTD("cqg.rtd", ,"ContractData",A422, "Open",, "T")</f>
        <v>10.81264</v>
      </c>
      <c r="J422" s="10">
        <f>RTD("cqg.rtd", ,"ContractData",A422, "High",, "T")</f>
        <v>10.861080000000001</v>
      </c>
      <c r="K422" s="10">
        <f>RTD("cqg.rtd", ,"ContractData",A422, "Low",, "T")</f>
        <v>10.796850000000001</v>
      </c>
      <c r="L422" s="8">
        <f t="shared" si="13"/>
        <v>421</v>
      </c>
      <c r="M422" s="10" t="str">
        <f t="shared" si="12"/>
        <v>X.US.CQGCHFNGN</v>
      </c>
      <c r="N422" s="7">
        <f>IFERROR(RTD("cqg.rtd", ,"ContractData",M422, "PerCentNetLastTrade",, "T")/100,"")</f>
        <v>-5.7562413215101029E-3</v>
      </c>
      <c r="O422" s="7">
        <f>IFERROR(RTD("cqg.rtd",,"StudyData",M422,"PCB","BaseType=Index,Index=1","Close","W",,"all",,,,"T")/100,"")</f>
        <v>-2.3811569799058615E-3</v>
      </c>
      <c r="P422" s="7">
        <f>IFERROR(RTD("cqg.rtd",,"StudyData",M422,"PCB","BaseType=Index,Index=1","Close","M",,"all",,,,"T")/100,"")</f>
        <v>4.1477474931613176E-3</v>
      </c>
      <c r="Q422" s="7">
        <f>IFERROR(RTD("cqg.rtd",,"StudyData",M422,"PCB","BaseType=Index,Index=1","Close","A",,"all",,,,"T")/100,"")</f>
        <v>0.45152574273301321</v>
      </c>
    </row>
    <row r="423" spans="1:17" x14ac:dyDescent="0.3">
      <c r="A423" s="8" t="s">
        <v>421</v>
      </c>
      <c r="B423" s="8" t="str">
        <f>RTD("cqg.rtd", ,"ContractData",A423, "LongDescription",, "T")</f>
        <v>US Dollar / Swiss Franc</v>
      </c>
      <c r="C423" s="10">
        <f>RTD("cqg.rtd", ,"ContractData",A423, "LastTrade",, "T")</f>
        <v>0.90703000000000011</v>
      </c>
      <c r="D423" s="10">
        <f>RTD("cqg.rtd", ,"ContractData",A423, "NetLastTradeToday",, "T")</f>
        <v>7.7000000000000007E-4</v>
      </c>
      <c r="E423" s="7">
        <f>IFERROR(RTD("cqg.rtd", ,"ContractData",A423, "PerCentNetLastTrade",, "T")/100,"")</f>
        <v>8.4964579701189507E-4</v>
      </c>
      <c r="F423" s="7">
        <f>IFERROR(RTD("cqg.rtd", ,"ContractData",A423, "PerCentNetLastTrade",, "T")/100,"")</f>
        <v>8.4964579701189507E-4</v>
      </c>
      <c r="G423" s="10">
        <f>IFERROR(RANK(E423,$E$2:$E$443,0)+COUNTIF($E$2:E423,E423)-1,"")</f>
        <v>120</v>
      </c>
      <c r="H423" s="10" t="s">
        <v>421</v>
      </c>
      <c r="I423" s="10">
        <f>RTD("cqg.rtd", ,"ContractData",A423, "Open",, "T")</f>
        <v>0.90625000000000011</v>
      </c>
      <c r="J423" s="10">
        <f>RTD("cqg.rtd", ,"ContractData",A423, "High",, "T")</f>
        <v>0.90863000000000005</v>
      </c>
      <c r="K423" s="10">
        <f>RTD("cqg.rtd", ,"ContractData",A423, "Low",, "T")</f>
        <v>0.9053500000000001</v>
      </c>
      <c r="L423" s="8">
        <f t="shared" si="13"/>
        <v>422</v>
      </c>
      <c r="M423" s="10" t="str">
        <f t="shared" si="12"/>
        <v>X.US.CQGCADNGN</v>
      </c>
      <c r="N423" s="7">
        <f>IFERROR(RTD("cqg.rtd", ,"ContractData",M423, "PerCentNetLastTrade",, "T")/100,"")</f>
        <v>-5.9958798655535073E-3</v>
      </c>
      <c r="O423" s="7">
        <f>IFERROR(RTD("cqg.rtd",,"StudyData",M423,"PCB","BaseType=Index,Index=1","Close","W",,"all",,,,"T")/100,"")</f>
        <v>3.9482207710143512E-4</v>
      </c>
      <c r="P423" s="7">
        <f>IFERROR(RTD("cqg.rtd",,"StudyData",M423,"PCB","BaseType=Index,Index=1","Close","M",,"all",,,,"T")/100,"")</f>
        <v>-1.7501224986760534E-3</v>
      </c>
      <c r="Q423" s="7">
        <f>IFERROR(RTD("cqg.rtd",,"StudyData",M423,"PCB","BaseType=Index,Index=1","Close","A",,"all",,,,"T")/100,"")</f>
        <v>0.51627240509831107</v>
      </c>
    </row>
    <row r="424" spans="1:17" x14ac:dyDescent="0.3">
      <c r="A424" s="8" t="s">
        <v>422</v>
      </c>
      <c r="B424" s="8" t="str">
        <f>RTD("cqg.rtd", ,"ContractData",A424, "LongDescription",, "T")</f>
        <v>US Dollar / Syrian Pound</v>
      </c>
      <c r="C424" s="10">
        <f>RTD("cqg.rtd", ,"ContractData",A424, "LastTrade",, "T")</f>
        <v>13001</v>
      </c>
      <c r="D424" s="10">
        <f>RTD("cqg.rtd", ,"ContractData",A424, "NetLastTradeToday",, "T")</f>
        <v>0</v>
      </c>
      <c r="E424" s="7">
        <f>IFERROR(RTD("cqg.rtd", ,"ContractData",A424, "PerCentNetLastTrade",, "T")/100,"")</f>
        <v>0</v>
      </c>
      <c r="F424" s="7">
        <f>IFERROR(RTD("cqg.rtd", ,"ContractData",A424, "PerCentNetLastTrade",, "T")/100,"")</f>
        <v>0</v>
      </c>
      <c r="G424" s="10">
        <f>IFERROR(RANK(E424,$E$2:$E$443,0)+COUNTIF($E$2:E424,E424)-1,"")</f>
        <v>232</v>
      </c>
      <c r="H424" s="10" t="s">
        <v>422</v>
      </c>
      <c r="I424" s="10">
        <f>RTD("cqg.rtd", ,"ContractData",A424, "Open",, "T")</f>
        <v>13001</v>
      </c>
      <c r="J424" s="10">
        <f>RTD("cqg.rtd", ,"ContractData",A424, "High",, "T")</f>
        <v>13001</v>
      </c>
      <c r="K424" s="10">
        <f>RTD("cqg.rtd", ,"ContractData",A424, "Low",, "T")</f>
        <v>13001</v>
      </c>
      <c r="L424" s="8">
        <f t="shared" si="13"/>
        <v>423</v>
      </c>
      <c r="M424" s="10" t="str">
        <f t="shared" si="12"/>
        <v>X.US.CQGEURSRD</v>
      </c>
      <c r="N424" s="7">
        <f>IFERROR(RTD("cqg.rtd", ,"ContractData",M424, "PerCentNetLastTrade",, "T")/100,"")</f>
        <v>-6.4102564102564109E-3</v>
      </c>
      <c r="O424" s="7">
        <f>IFERROR(RTD("cqg.rtd",,"StudyData",M424,"PCB","BaseType=Index,Index=1","Close","W",,"all",,,,"T")/100,"")</f>
        <v>-2.0804676753782655E-2</v>
      </c>
      <c r="P424" s="7">
        <f>IFERROR(RTD("cqg.rtd",,"StudyData",M424,"PCB","BaseType=Index,Index=1","Close","M",,"all",,,,"T")/100,"")</f>
        <v>-1.5238987711753275E-2</v>
      </c>
      <c r="Q424" s="7">
        <f>IFERROR(RTD("cqg.rtd",,"StudyData",M424,"PCB","BaseType=Index,Index=1","Close","A",,"all",,,,"T")/100,"")</f>
        <v>-0.12103039762614226</v>
      </c>
    </row>
    <row r="425" spans="1:17" x14ac:dyDescent="0.3">
      <c r="A425" s="8" t="s">
        <v>423</v>
      </c>
      <c r="B425" s="8" t="str">
        <f>RTD("cqg.rtd", ,"ContractData",A425, "LongDescription",, "T")</f>
        <v>US Dollar / Taiwanese Dollar</v>
      </c>
      <c r="C425" s="10">
        <f>RTD("cqg.rtd", ,"ContractData",A425, "LastTrade",, "T")</f>
        <v>32.407000000000004</v>
      </c>
      <c r="D425" s="10">
        <f>RTD("cqg.rtd", ,"ContractData",A425, "NetLastTradeToday",, "T")</f>
        <v>7.0000000000000007E-2</v>
      </c>
      <c r="E425" s="7">
        <f>IFERROR(RTD("cqg.rtd", ,"ContractData",A425, "PerCentNetLastTrade",, "T")/100,"")</f>
        <v>2.1647029718279368E-3</v>
      </c>
      <c r="F425" s="7">
        <f>IFERROR(RTD("cqg.rtd", ,"ContractData",A425, "PerCentNetLastTrade",, "T")/100,"")</f>
        <v>2.1647029718279368E-3</v>
      </c>
      <c r="G425" s="10">
        <f>IFERROR(RANK(E425,$E$2:$E$443,0)+COUNTIF($E$2:E425,E425)-1,"")</f>
        <v>50</v>
      </c>
      <c r="H425" s="10" t="s">
        <v>423</v>
      </c>
      <c r="I425" s="10">
        <f>RTD("cqg.rtd", ,"ContractData",A425, "Open",, "T")</f>
        <v>32.337000000000003</v>
      </c>
      <c r="J425" s="10">
        <f>RTD("cqg.rtd", ,"ContractData",A425, "High",, "T")</f>
        <v>32.466999999999999</v>
      </c>
      <c r="K425" s="10">
        <f>RTD("cqg.rtd", ,"ContractData",A425, "Low",, "T")</f>
        <v>32.277500000000003</v>
      </c>
      <c r="L425" s="8">
        <f t="shared" si="13"/>
        <v>424</v>
      </c>
      <c r="M425" s="10" t="str">
        <f t="shared" si="12"/>
        <v>X.US.CQGPGKUSD</v>
      </c>
      <c r="N425" s="7">
        <f>IFERROR(RTD("cqg.rtd", ,"ContractData",M425, "PerCentNetLastTrade",, "T")/100,"")</f>
        <v>-6.4565134827193312E-3</v>
      </c>
      <c r="O425" s="7">
        <f>IFERROR(RTD("cqg.rtd",,"StudyData",M425,"PCB","BaseType=Index,Index=1","Close","W",,"all",,,,"T")/100,"")</f>
        <v>-6.8337129840547592E-3</v>
      </c>
      <c r="P425" s="7">
        <f>IFERROR(RTD("cqg.rtd",,"StudyData",M425,"PCB","BaseType=Index,Index=1","Close","M",,"all",,,,"T")/100,"")</f>
        <v>-4.9448459490301381E-3</v>
      </c>
      <c r="Q425" s="7">
        <f>IFERROR(RTD("cqg.rtd",,"StudyData",M425,"PCB","BaseType=Index,Index=1","Close","A",,"all",,,,"T")/100,"")</f>
        <v>-2.4972046216921503E-2</v>
      </c>
    </row>
    <row r="426" spans="1:17" x14ac:dyDescent="0.3">
      <c r="A426" s="8" t="s">
        <v>424</v>
      </c>
      <c r="B426" s="8" t="str">
        <f>RTD("cqg.rtd", ,"ContractData",A426, "LongDescription",, "T")</f>
        <v>US Dollar / Tajikistani Somoni</v>
      </c>
      <c r="C426" s="10">
        <f>RTD("cqg.rtd", ,"ContractData",A426, "LastTrade",, "T")</f>
        <v>10.9201</v>
      </c>
      <c r="D426" s="10">
        <f>RTD("cqg.rtd", ,"ContractData",A426, "NetLastTradeToday",, "T")</f>
        <v>1.0200000000000001E-2</v>
      </c>
      <c r="E426" s="7">
        <f>IFERROR(RTD("cqg.rtd", ,"ContractData",A426, "PerCentNetLastTrade",, "T")/100,"")</f>
        <v>9.3493065930943457E-4</v>
      </c>
      <c r="F426" s="7">
        <f>IFERROR(RTD("cqg.rtd", ,"ContractData",A426, "PerCentNetLastTrade",, "T")/100,"")</f>
        <v>9.3493065930943457E-4</v>
      </c>
      <c r="G426" s="10">
        <f>IFERROR(RANK(E426,$E$2:$E$443,0)+COUNTIF($E$2:E426,E426)-1,"")</f>
        <v>110</v>
      </c>
      <c r="H426" s="10" t="s">
        <v>424</v>
      </c>
      <c r="I426" s="10">
        <f>RTD("cqg.rtd", ,"ContractData",A426, "Open",, "T")</f>
        <v>10.9099</v>
      </c>
      <c r="J426" s="10">
        <f>RTD("cqg.rtd", ,"ContractData",A426, "High",, "T")</f>
        <v>10.9201</v>
      </c>
      <c r="K426" s="10">
        <f>RTD("cqg.rtd", ,"ContractData",A426, "Low",, "T")</f>
        <v>10.9099</v>
      </c>
      <c r="L426" s="8">
        <f t="shared" si="13"/>
        <v>425</v>
      </c>
      <c r="M426" s="10" t="str">
        <f t="shared" si="12"/>
        <v>X.US.CQGGBPEGP</v>
      </c>
      <c r="N426" s="7">
        <f>IFERROR(RTD("cqg.rtd", ,"ContractData",M426, "PerCentNetLastTrade",, "T")/100,"")</f>
        <v>-6.7302839535686772E-3</v>
      </c>
      <c r="O426" s="7">
        <f>IFERROR(RTD("cqg.rtd",,"StudyData",M426,"PCB","BaseType=Index,Index=1","Close","W",,"all",,,,"T")/100,"")</f>
        <v>-5.6143173402295309E-3</v>
      </c>
      <c r="P426" s="7">
        <f>IFERROR(RTD("cqg.rtd",,"StudyData",M426,"PCB","BaseType=Index,Index=1","Close","M",,"all",,,,"T")/100,"")</f>
        <v>9.6868260838292933E-4</v>
      </c>
      <c r="Q426" s="7">
        <f>IFERROR(RTD("cqg.rtd",,"StudyData",M426,"PCB","BaseType=Index,Index=1","Close","A",,"all",,,,"T")/100,"")</f>
        <v>0.51962206164357461</v>
      </c>
    </row>
    <row r="427" spans="1:17" x14ac:dyDescent="0.3">
      <c r="A427" s="8" t="s">
        <v>425</v>
      </c>
      <c r="B427" s="8" t="str">
        <f>RTD("cqg.rtd", ,"ContractData",A427, "LongDescription",, "T")</f>
        <v>US Dollar / Tanzanian Shilling</v>
      </c>
      <c r="C427" s="10">
        <f>RTD("cqg.rtd", ,"ContractData",A427, "LastTrade",, "T")</f>
        <v>2592</v>
      </c>
      <c r="D427" s="10">
        <f>RTD("cqg.rtd", ,"ContractData",A427, "NetLastTradeToday",, "T")</f>
        <v>0</v>
      </c>
      <c r="E427" s="7">
        <f>IFERROR(RTD("cqg.rtd", ,"ContractData",A427, "PerCentNetLastTrade",, "T")/100,"")</f>
        <v>0</v>
      </c>
      <c r="F427" s="7">
        <f>IFERROR(RTD("cqg.rtd", ,"ContractData",A427, "PerCentNetLastTrade",, "T")/100,"")</f>
        <v>0</v>
      </c>
      <c r="G427" s="10">
        <f>IFERROR(RANK(E427,$E$2:$E$443,0)+COUNTIF($E$2:E427,E427)-1,"")</f>
        <v>233</v>
      </c>
      <c r="H427" s="10" t="s">
        <v>425</v>
      </c>
      <c r="I427" s="10">
        <f>RTD("cqg.rtd", ,"ContractData",A427, "Open",, "T")</f>
        <v>2592</v>
      </c>
      <c r="J427" s="10">
        <f>RTD("cqg.rtd", ,"ContractData",A427, "High",, "T")</f>
        <v>2592</v>
      </c>
      <c r="K427" s="10">
        <f>RTD("cqg.rtd", ,"ContractData",A427, "Low",, "T")</f>
        <v>2582</v>
      </c>
      <c r="L427" s="8">
        <f t="shared" si="13"/>
        <v>426</v>
      </c>
      <c r="M427" s="10" t="str">
        <f t="shared" si="12"/>
        <v>X.US.CQGUSDBGN</v>
      </c>
      <c r="N427" s="7">
        <f>IFERROR(RTD("cqg.rtd", ,"ContractData",M427, "PerCentNetLastTrade",, "T")/100,"")</f>
        <v>-7.269348491473546E-3</v>
      </c>
      <c r="O427" s="7">
        <f>IFERROR(RTD("cqg.rtd",,"StudyData",M427,"PCB","BaseType=Index,Index=1","Close","W",,"all",,,,"T")/100,"")</f>
        <v>-7.2693484914734732E-3</v>
      </c>
      <c r="P427" s="7">
        <f>IFERROR(RTD("cqg.rtd",,"StudyData",M427,"PCB","BaseType=Index,Index=1","Close","M",,"all",,,,"T")/100,"")</f>
        <v>-9.4890112886512838E-3</v>
      </c>
      <c r="Q427" s="7">
        <f>IFERROR(RTD("cqg.rtd",,"StudyData",M427,"PCB","BaseType=Index,Index=1","Close","A",,"all",,,,"T")/100,"")</f>
        <v>2.4971078694167835E-2</v>
      </c>
    </row>
    <row r="428" spans="1:17" x14ac:dyDescent="0.3">
      <c r="A428" s="8" t="s">
        <v>426</v>
      </c>
      <c r="B428" s="8" t="str">
        <f>RTD("cqg.rtd", ,"ContractData",A428, "LongDescription",, "T")</f>
        <v>US Dollar / Thai Baht</v>
      </c>
      <c r="C428" s="10">
        <f>RTD("cqg.rtd", ,"ContractData",A428, "LastTrade",, "T")</f>
        <v>36.835999999999999</v>
      </c>
      <c r="D428" s="10">
        <f>RTD("cqg.rtd", ,"ContractData",A428, "NetLastTradeToday",, "T")</f>
        <v>9.0999999999999998E-2</v>
      </c>
      <c r="E428" s="7">
        <f>IFERROR(RTD("cqg.rtd", ,"ContractData",A428, "PerCentNetLastTrade",, "T")/100,"")</f>
        <v>2.4765274186964214E-3</v>
      </c>
      <c r="F428" s="7">
        <f>IFERROR(RTD("cqg.rtd", ,"ContractData",A428, "PerCentNetLastTrade",, "T")/100,"")</f>
        <v>2.4765274186964214E-3</v>
      </c>
      <c r="G428" s="10">
        <f>IFERROR(RANK(E428,$E$2:$E$443,0)+COUNTIF($E$2:E428,E428)-1,"")</f>
        <v>38</v>
      </c>
      <c r="H428" s="10" t="s">
        <v>426</v>
      </c>
      <c r="I428" s="10">
        <f>RTD("cqg.rtd", ,"ContractData",A428, "Open",, "T")</f>
        <v>36.745000000000005</v>
      </c>
      <c r="J428" s="10">
        <f>RTD("cqg.rtd", ,"ContractData",A428, "High",, "T")</f>
        <v>36.914999999999999</v>
      </c>
      <c r="K428" s="10">
        <f>RTD("cqg.rtd", ,"ContractData",A428, "Low",, "T")</f>
        <v>36.704000000000001</v>
      </c>
      <c r="L428" s="8">
        <f t="shared" si="13"/>
        <v>427</v>
      </c>
      <c r="M428" s="10" t="str">
        <f t="shared" si="12"/>
        <v>X.US.CQGJPYILS</v>
      </c>
      <c r="N428" s="7">
        <f>IFERROR(RTD("cqg.rtd", ,"ContractData",M428, "PerCentNetLastTrade",, "T")/100,"")</f>
        <v>-9.0534979423868307E-3</v>
      </c>
      <c r="O428" s="7">
        <f>IFERROR(RTD("cqg.rtd",,"StudyData",M428,"PCB","BaseType=Index,Index=1","Close","W",,"all",,,,"T")/100,"")</f>
        <v>-7.4196207749381536E-3</v>
      </c>
      <c r="P428" s="7">
        <f>IFERROR(RTD("cqg.rtd",,"StudyData",M428,"PCB","BaseType=Index,Index=1","Close","M",,"all",,,,"T")/100,"")</f>
        <v>1.7751479289940836E-2</v>
      </c>
      <c r="Q428" s="7">
        <f>IFERROR(RTD("cqg.rtd",,"StudyData",M428,"PCB","BaseType=Index,Index=1","Close","A",,"all",,,,"T")/100,"")</f>
        <v>-5.6795926361143743E-2</v>
      </c>
    </row>
    <row r="429" spans="1:17" x14ac:dyDescent="0.3">
      <c r="A429" s="8" t="s">
        <v>427</v>
      </c>
      <c r="B429" s="8" t="str">
        <f>RTD("cqg.rtd", ,"ContractData",A429, "LongDescription",, "T")</f>
        <v>US Dollar / Trinidad and Tobago Dollar</v>
      </c>
      <c r="C429" s="10">
        <f>RTD("cqg.rtd", ,"ContractData",A429, "LastTrade",, "T")</f>
        <v>6.7427000000000001</v>
      </c>
      <c r="D429" s="10">
        <f>RTD("cqg.rtd", ,"ContractData",A429, "NetLastTradeToday",, "T")</f>
        <v>1.15E-2</v>
      </c>
      <c r="E429" s="7">
        <f>IFERROR(RTD("cqg.rtd", ,"ContractData",A429, "PerCentNetLastTrade",, "T")/100,"")</f>
        <v>1.7084620869978605E-3</v>
      </c>
      <c r="F429" s="7">
        <f>IFERROR(RTD("cqg.rtd", ,"ContractData",A429, "PerCentNetLastTrade",, "T")/100,"")</f>
        <v>1.7084620869978605E-3</v>
      </c>
      <c r="G429" s="10">
        <f>IFERROR(RANK(E429,$E$2:$E$443,0)+COUNTIF($E$2:E429,E429)-1,"")</f>
        <v>71</v>
      </c>
      <c r="H429" s="10" t="s">
        <v>427</v>
      </c>
      <c r="I429" s="10">
        <f>RTD("cqg.rtd", ,"ContractData",A429, "Open",, "T")</f>
        <v>6.7312000000000003</v>
      </c>
      <c r="J429" s="10">
        <f>RTD("cqg.rtd", ,"ContractData",A429, "High",, "T")</f>
        <v>6.7427000000000001</v>
      </c>
      <c r="K429" s="10">
        <f>RTD("cqg.rtd", ,"ContractData",A429, "Low",, "T")</f>
        <v>6.7312000000000003</v>
      </c>
      <c r="L429" s="8">
        <f t="shared" si="13"/>
        <v>428</v>
      </c>
      <c r="M429" s="10" t="str">
        <f t="shared" si="12"/>
        <v>X.US.CQGUSDMVR</v>
      </c>
      <c r="N429" s="7">
        <f>IFERROR(RTD("cqg.rtd", ,"ContractData",M429, "PerCentNetLastTrade",, "T")/100,"")</f>
        <v>-1.2943078913324708E-2</v>
      </c>
      <c r="O429" s="7">
        <f>IFERROR(RTD("cqg.rtd",,"StudyData",M429,"PCB","BaseType=Index,Index=1","Close","W",,"all",,,,"T")/100,"")</f>
        <v>-1.2943078913324763E-2</v>
      </c>
      <c r="P429" s="7">
        <f>IFERROR(RTD("cqg.rtd",,"StudyData",M429,"PCB","BaseType=Index,Index=1","Close","M",,"all",,,,"T")/100,"")</f>
        <v>-1.2943078913324763E-2</v>
      </c>
      <c r="Q429" s="7">
        <f>IFERROR(RTD("cqg.rtd",,"StudyData",M429,"PCB","BaseType=Index,Index=1","Close","A",,"all",,,,"T")/100,"")</f>
        <v>-1.2943078913324763E-2</v>
      </c>
    </row>
    <row r="430" spans="1:17" x14ac:dyDescent="0.3">
      <c r="A430" s="8" t="s">
        <v>428</v>
      </c>
      <c r="B430" s="8" t="str">
        <f>RTD("cqg.rtd", ,"ContractData",A430, "LongDescription",, "T")</f>
        <v>US Dollar / Tunisian Dinar</v>
      </c>
      <c r="C430" s="10">
        <f>RTD("cqg.rtd", ,"ContractData",A430, "LastTrade",, "T")</f>
        <v>3.1258000000000004</v>
      </c>
      <c r="D430" s="10">
        <f>RTD("cqg.rtd", ,"ContractData",A430, "NetLastTradeToday",, "T")</f>
        <v>-8.2000000000000007E-3</v>
      </c>
      <c r="E430" s="7">
        <f>IFERROR(RTD("cqg.rtd", ,"ContractData",A430, "PerCentNetLastTrade",, "T")/100,"")</f>
        <v>-2.616464582003829E-3</v>
      </c>
      <c r="F430" s="7">
        <f>IFERROR(RTD("cqg.rtd", ,"ContractData",A430, "PerCentNetLastTrade",, "T")/100,"")</f>
        <v>-2.616464582003829E-3</v>
      </c>
      <c r="G430" s="10">
        <f>IFERROR(RANK(E430,$E$2:$E$443,0)+COUNTIF($E$2:E430,E430)-1,"")</f>
        <v>390</v>
      </c>
      <c r="H430" s="10" t="s">
        <v>428</v>
      </c>
      <c r="I430" s="10">
        <f>RTD("cqg.rtd", ,"ContractData",A430, "Open",, "T")</f>
        <v>3.1340000000000003</v>
      </c>
      <c r="J430" s="10">
        <f>RTD("cqg.rtd", ,"ContractData",A430, "High",, "T")</f>
        <v>3.1340000000000003</v>
      </c>
      <c r="K430" s="10">
        <f>RTD("cqg.rtd", ,"ContractData",A430, "Low",, "T")</f>
        <v>3.1258000000000004</v>
      </c>
      <c r="L430" s="8">
        <f t="shared" si="13"/>
        <v>429</v>
      </c>
      <c r="M430" s="10" t="str">
        <f t="shared" si="12"/>
        <v>X.US.CQGUSDCVE</v>
      </c>
      <c r="N430" s="7">
        <f>IFERROR(RTD("cqg.rtd", ,"ContractData",M430, "PerCentNetLastTrade",, "T")/100,"")</f>
        <v>-1.4177952778619128E-2</v>
      </c>
      <c r="O430" s="7">
        <f>IFERROR(RTD("cqg.rtd",,"StudyData",M430,"PCB","BaseType=Index,Index=1","Close","W",,"all",,,,"T")/100,"")</f>
        <v>2.7385202210377145E-3</v>
      </c>
      <c r="P430" s="7">
        <f>IFERROR(RTD("cqg.rtd",,"StudyData",M430,"PCB","BaseType=Index,Index=1","Close","M",,"all",,,,"T")/100,"")</f>
        <v>-3.6927263009571493E-3</v>
      </c>
      <c r="Q430" s="7">
        <f>IFERROR(RTD("cqg.rtd",,"StudyData",M430,"PCB","BaseType=Index,Index=1","Close","A",,"all",,,,"T")/100,"")</f>
        <v>2.7047332832456826E-2</v>
      </c>
    </row>
    <row r="431" spans="1:17" x14ac:dyDescent="0.3">
      <c r="A431" s="8" t="s">
        <v>429</v>
      </c>
      <c r="B431" s="8" t="str">
        <f>RTD("cqg.rtd", ,"ContractData",A431, "LongDescription",, "T")</f>
        <v>US Dollar / Turkish Lira</v>
      </c>
      <c r="C431" s="10">
        <f>RTD("cqg.rtd", ,"ContractData",A431, "LastTrade",, "T")</f>
        <v>32.263800000000003</v>
      </c>
      <c r="D431" s="10">
        <f>RTD("cqg.rtd", ,"ContractData",A431, "NetLastTradeToday",, "T")</f>
        <v>5.67E-2</v>
      </c>
      <c r="E431" s="7">
        <f>IFERROR(RTD("cqg.rtd", ,"ContractData",A431, "PerCentNetLastTrade",, "T")/100,"")</f>
        <v>1.7604813845394337E-3</v>
      </c>
      <c r="F431" s="7">
        <f>IFERROR(RTD("cqg.rtd", ,"ContractData",A431, "PerCentNetLastTrade",, "T")/100,"")</f>
        <v>1.7604813845394337E-3</v>
      </c>
      <c r="G431" s="10">
        <f>IFERROR(RANK(E431,$E$2:$E$443,0)+COUNTIF($E$2:E431,E431)-1,"")</f>
        <v>68</v>
      </c>
      <c r="H431" s="10" t="s">
        <v>429</v>
      </c>
      <c r="I431" s="10">
        <f>RTD("cqg.rtd", ,"ContractData",A431, "Open",, "T")</f>
        <v>32.2776</v>
      </c>
      <c r="J431" s="10">
        <f>RTD("cqg.rtd", ,"ContractData",A431, "High",, "T")</f>
        <v>32.319299999999998</v>
      </c>
      <c r="K431" s="10">
        <f>RTD("cqg.rtd", ,"ContractData",A431, "Low",, "T")</f>
        <v>32.1877</v>
      </c>
      <c r="L431" s="8">
        <f t="shared" si="13"/>
        <v>430</v>
      </c>
      <c r="M431" s="10" t="str">
        <f t="shared" si="12"/>
        <v/>
      </c>
      <c r="N431" s="7" t="str">
        <f>IFERROR(RTD("cqg.rtd", ,"ContractData",M431, "PerCentNetLastTrade",, "T")/100,"")</f>
        <v/>
      </c>
      <c r="O431" s="7" t="str">
        <f>IFERROR(RTD("cqg.rtd",,"StudyData",M431,"PCB","BaseType=Index,Index=1","Close","W",,"all",,,,"T")/100,"")</f>
        <v/>
      </c>
      <c r="P431" s="7" t="str">
        <f>IFERROR(RTD("cqg.rtd",,"StudyData",M431,"PCB","BaseType=Index,Index=1","Close","M",,"all",,,,"T")/100,"")</f>
        <v/>
      </c>
      <c r="Q431" s="7" t="str">
        <f>IFERROR(RTD("cqg.rtd",,"StudyData",M431,"PCB","BaseType=Index,Index=1","Close","A",,"all",,,,"T")/100,"")</f>
        <v/>
      </c>
    </row>
    <row r="432" spans="1:17" x14ac:dyDescent="0.3">
      <c r="A432" s="8" t="s">
        <v>430</v>
      </c>
      <c r="B432" s="8" t="str">
        <f>RTD("cqg.rtd", ,"ContractData",A432, "LongDescription",, "T")</f>
        <v>US Dollar / Turkmen New Manat</v>
      </c>
      <c r="C432" s="10">
        <f>RTD("cqg.rtd", ,"ContractData",A432, "LastTrade",, "T")</f>
        <v>3.5100000000000002</v>
      </c>
      <c r="D432" s="10">
        <f>RTD("cqg.rtd", ,"ContractData",A432, "NetLastTradeToday",, "T")</f>
        <v>0</v>
      </c>
      <c r="E432" s="7">
        <f>IFERROR(RTD("cqg.rtd", ,"ContractData",A432, "PerCentNetLastTrade",, "T")/100,"")</f>
        <v>0</v>
      </c>
      <c r="F432" s="7">
        <f>IFERROR(RTD("cqg.rtd", ,"ContractData",A432, "PerCentNetLastTrade",, "T")/100,"")</f>
        <v>0</v>
      </c>
      <c r="G432" s="10">
        <f>IFERROR(RANK(E432,$E$2:$E$443,0)+COUNTIF($E$2:E432,E432)-1,"")</f>
        <v>234</v>
      </c>
      <c r="H432" s="10" t="s">
        <v>430</v>
      </c>
      <c r="I432" s="10">
        <f>RTD("cqg.rtd", ,"ContractData",A432, "Open",, "T")</f>
        <v>3.5100000000000002</v>
      </c>
      <c r="J432" s="10">
        <f>RTD("cqg.rtd", ,"ContractData",A432, "High",, "T")</f>
        <v>3.5100000000000002</v>
      </c>
      <c r="K432" s="10">
        <f>RTD("cqg.rtd", ,"ContractData",A432, "Low",, "T")</f>
        <v>3.5100000000000002</v>
      </c>
      <c r="L432" s="8">
        <f t="shared" si="13"/>
        <v>431</v>
      </c>
      <c r="M432" s="10" t="str">
        <f t="shared" si="12"/>
        <v/>
      </c>
      <c r="N432" s="7" t="str">
        <f>IFERROR(RTD("cqg.rtd", ,"ContractData",M432, "PerCentNetLastTrade",, "T")/100,"")</f>
        <v/>
      </c>
      <c r="O432" s="7" t="str">
        <f>IFERROR(RTD("cqg.rtd",,"StudyData",M432,"PCB","BaseType=Index,Index=1","Close","W",,"all",,,,"T")/100,"")</f>
        <v/>
      </c>
      <c r="P432" s="7" t="str">
        <f>IFERROR(RTD("cqg.rtd",,"StudyData",M432,"PCB","BaseType=Index,Index=1","Close","M",,"all",,,,"T")/100,"")</f>
        <v/>
      </c>
      <c r="Q432" s="7" t="str">
        <f>IFERROR(RTD("cqg.rtd",,"StudyData",M432,"PCB","BaseType=Index,Index=1","Close","A",,"all",,,,"T")/100,"")</f>
        <v/>
      </c>
    </row>
    <row r="433" spans="1:17" x14ac:dyDescent="0.3">
      <c r="A433" s="8" t="s">
        <v>431</v>
      </c>
      <c r="B433" s="8" t="str">
        <f>RTD("cqg.rtd", ,"ContractData",A433, "LongDescription",, "T")</f>
        <v>US Dollar / Uganda Shilling</v>
      </c>
      <c r="C433" s="10">
        <f>RTD("cqg.rtd", ,"ContractData",A433, "LastTrade",, "T")</f>
        <v>3778.4</v>
      </c>
      <c r="D433" s="10">
        <f>RTD("cqg.rtd", ,"ContractData",A433, "NetLastTradeToday",, "T")</f>
        <v>0</v>
      </c>
      <c r="E433" s="7">
        <f>IFERROR(RTD("cqg.rtd", ,"ContractData",A433, "PerCentNetLastTrade",, "T")/100,"")</f>
        <v>0</v>
      </c>
      <c r="F433" s="7">
        <f>IFERROR(RTD("cqg.rtd", ,"ContractData",A433, "PerCentNetLastTrade",, "T")/100,"")</f>
        <v>0</v>
      </c>
      <c r="G433" s="10">
        <f>IFERROR(RANK(E433,$E$2:$E$443,0)+COUNTIF($E$2:E433,E433)-1,"")</f>
        <v>235</v>
      </c>
      <c r="H433" s="10" t="s">
        <v>431</v>
      </c>
      <c r="I433" s="10">
        <f>RTD("cqg.rtd", ,"ContractData",A433, "Open",, "T")</f>
        <v>3778.4</v>
      </c>
      <c r="J433" s="10">
        <f>RTD("cqg.rtd", ,"ContractData",A433, "High",, "T")</f>
        <v>3778.4</v>
      </c>
      <c r="K433" s="10">
        <f>RTD("cqg.rtd", ,"ContractData",A433, "Low",, "T")</f>
        <v>3778.4</v>
      </c>
      <c r="L433" s="8">
        <f t="shared" si="13"/>
        <v>432</v>
      </c>
      <c r="M433" s="10" t="str">
        <f t="shared" si="12"/>
        <v/>
      </c>
      <c r="N433" s="7" t="str">
        <f>IFERROR(RTD("cqg.rtd", ,"ContractData",M433, "PerCentNetLastTrade",, "T")/100,"")</f>
        <v/>
      </c>
      <c r="O433" s="7" t="str">
        <f>IFERROR(RTD("cqg.rtd",,"StudyData",M433,"PCB","BaseType=Index,Index=1","Close","W",,"all",,,,"T")/100,"")</f>
        <v/>
      </c>
      <c r="P433" s="7" t="str">
        <f>IFERROR(RTD("cqg.rtd",,"StudyData",M433,"PCB","BaseType=Index,Index=1","Close","M",,"all",,,,"T")/100,"")</f>
        <v/>
      </c>
      <c r="Q433" s="7" t="str">
        <f>IFERROR(RTD("cqg.rtd",,"StudyData",M433,"PCB","BaseType=Index,Index=1","Close","A",,"all",,,,"T")/100,"")</f>
        <v/>
      </c>
    </row>
    <row r="434" spans="1:17" x14ac:dyDescent="0.3">
      <c r="A434" s="8" t="s">
        <v>432</v>
      </c>
      <c r="B434" s="8" t="str">
        <f>RTD("cqg.rtd", ,"ContractData",A434, "LongDescription",, "T")</f>
        <v>US Dollar / Ukrainian Hryvna</v>
      </c>
      <c r="C434" s="10">
        <f>RTD("cqg.rtd", ,"ContractData",A434, "LastTrade",, "T")</f>
        <v>39.521000000000001</v>
      </c>
      <c r="D434" s="10">
        <f>RTD("cqg.rtd", ,"ContractData",A434, "NetLastTradeToday",, "T")</f>
        <v>0</v>
      </c>
      <c r="E434" s="7">
        <f>IFERROR(RTD("cqg.rtd", ,"ContractData",A434, "PerCentNetLastTrade",, "T")/100,"")</f>
        <v>0</v>
      </c>
      <c r="F434" s="7">
        <f>IFERROR(RTD("cqg.rtd", ,"ContractData",A434, "PerCentNetLastTrade",, "T")/100,"")</f>
        <v>0</v>
      </c>
      <c r="G434" s="10">
        <f>IFERROR(RANK(E434,$E$2:$E$443,0)+COUNTIF($E$2:E434,E434)-1,"")</f>
        <v>236</v>
      </c>
      <c r="H434" s="10" t="s">
        <v>432</v>
      </c>
      <c r="I434" s="10">
        <f>RTD("cqg.rtd", ,"ContractData",A434, "Open",, "T")</f>
        <v>39.521000000000001</v>
      </c>
      <c r="J434" s="10">
        <f>RTD("cqg.rtd", ,"ContractData",A434, "High",, "T")</f>
        <v>39.521000000000001</v>
      </c>
      <c r="K434" s="10">
        <f>RTD("cqg.rtd", ,"ContractData",A434, "Low",, "T")</f>
        <v>39.521000000000001</v>
      </c>
      <c r="L434" s="8">
        <f t="shared" si="13"/>
        <v>433</v>
      </c>
      <c r="M434" s="10" t="str">
        <f t="shared" si="12"/>
        <v/>
      </c>
      <c r="N434" s="7" t="str">
        <f>IFERROR(RTD("cqg.rtd", ,"ContractData",M434, "PerCentNetLastTrade",, "T")/100,"")</f>
        <v/>
      </c>
      <c r="O434" s="7" t="str">
        <f>IFERROR(RTD("cqg.rtd",,"StudyData",M434,"PCB","BaseType=Index,Index=1","Close","W",,"all",,,,"T")/100,"")</f>
        <v/>
      </c>
      <c r="P434" s="7" t="str">
        <f>IFERROR(RTD("cqg.rtd",,"StudyData",M434,"PCB","BaseType=Index,Index=1","Close","M",,"all",,,,"T")/100,"")</f>
        <v/>
      </c>
      <c r="Q434" s="7" t="str">
        <f>IFERROR(RTD("cqg.rtd",,"StudyData",M434,"PCB","BaseType=Index,Index=1","Close","A",,"all",,,,"T")/100,"")</f>
        <v/>
      </c>
    </row>
    <row r="435" spans="1:17" x14ac:dyDescent="0.3">
      <c r="A435" s="8" t="s">
        <v>433</v>
      </c>
      <c r="B435" s="8" t="str">
        <f>RTD("cqg.rtd", ,"ContractData",A435, "LongDescription",, "T")</f>
        <v>US Dollar / United Arab Emirates Dirham</v>
      </c>
      <c r="C435" s="10">
        <f>RTD("cqg.rtd", ,"ContractData",A435, "LastTrade",, "T")</f>
        <v>3.6733500000000001</v>
      </c>
      <c r="D435" s="10">
        <f>RTD("cqg.rtd", ,"ContractData",A435, "NetLastTradeToday",, "T")</f>
        <v>5.0000000000000001E-4</v>
      </c>
      <c r="E435" s="7">
        <f>IFERROR(RTD("cqg.rtd", ,"ContractData",A435, "PerCentNetLastTrade",, "T")/100,"")</f>
        <v>1.3613406482704165E-4</v>
      </c>
      <c r="F435" s="7">
        <f>IFERROR(RTD("cqg.rtd", ,"ContractData",A435, "PerCentNetLastTrade",, "T")/100,"")</f>
        <v>1.3613406482704165E-4</v>
      </c>
      <c r="G435" s="10">
        <f>IFERROR(RANK(E435,$E$2:$E$443,0)+COUNTIF($E$2:E435,E435)-1,"")</f>
        <v>186</v>
      </c>
      <c r="H435" s="10" t="s">
        <v>433</v>
      </c>
      <c r="I435" s="10">
        <f>RTD("cqg.rtd", ,"ContractData",A435, "Open",, "T")</f>
        <v>3.6733500000000001</v>
      </c>
      <c r="J435" s="10">
        <f>RTD("cqg.rtd", ,"ContractData",A435, "High",, "T")</f>
        <v>3.6733500000000001</v>
      </c>
      <c r="K435" s="10">
        <f>RTD("cqg.rtd", ,"ContractData",A435, "Low",, "T")</f>
        <v>3.6727500000000002</v>
      </c>
      <c r="L435" s="8">
        <f t="shared" si="13"/>
        <v>434</v>
      </c>
      <c r="M435" s="10" t="str">
        <f t="shared" si="12"/>
        <v/>
      </c>
      <c r="N435" s="7" t="str">
        <f>IFERROR(RTD("cqg.rtd", ,"ContractData",M435, "PerCentNetLastTrade",, "T")/100,"")</f>
        <v/>
      </c>
      <c r="O435" s="7" t="str">
        <f>IFERROR(RTD("cqg.rtd",,"StudyData",M435,"PCB","BaseType=Index,Index=1","Close","W",,"all",,,,"T")/100,"")</f>
        <v/>
      </c>
      <c r="P435" s="7" t="str">
        <f>IFERROR(RTD("cqg.rtd",,"StudyData",M435,"PCB","BaseType=Index,Index=1","Close","M",,"all",,,,"T")/100,"")</f>
        <v/>
      </c>
      <c r="Q435" s="7" t="str">
        <f>IFERROR(RTD("cqg.rtd",,"StudyData",M435,"PCB","BaseType=Index,Index=1","Close","A",,"all",,,,"T")/100,"")</f>
        <v/>
      </c>
    </row>
    <row r="436" spans="1:17" x14ac:dyDescent="0.3">
      <c r="A436" s="8" t="s">
        <v>434</v>
      </c>
      <c r="B436" s="8" t="str">
        <f>RTD("cqg.rtd", ,"ContractData",A436, "LongDescription",, "T")</f>
        <v>US Dollar / Uruguayan Peso</v>
      </c>
      <c r="C436" s="10">
        <f>RTD("cqg.rtd", ,"ContractData",A436, "LastTrade",, "T")</f>
        <v>38.128</v>
      </c>
      <c r="D436" s="10">
        <f>RTD("cqg.rtd", ,"ContractData",A436, "NetLastTradeToday",, "T")</f>
        <v>0</v>
      </c>
      <c r="E436" s="7">
        <f>IFERROR(RTD("cqg.rtd", ,"ContractData",A436, "PerCentNetLastTrade",, "T")/100,"")</f>
        <v>0</v>
      </c>
      <c r="F436" s="7">
        <f>IFERROR(RTD("cqg.rtd", ,"ContractData",A436, "PerCentNetLastTrade",, "T")/100,"")</f>
        <v>0</v>
      </c>
      <c r="G436" s="10">
        <f>IFERROR(RANK(E436,$E$2:$E$443,0)+COUNTIF($E$2:E436,E436)-1,"")</f>
        <v>237</v>
      </c>
      <c r="H436" s="10" t="s">
        <v>434</v>
      </c>
      <c r="I436" s="10">
        <f>RTD("cqg.rtd", ,"ContractData",A436, "Open",, "T")</f>
        <v>38.128</v>
      </c>
      <c r="J436" s="10">
        <f>RTD("cqg.rtd", ,"ContractData",A436, "High",, "T")</f>
        <v>38.128</v>
      </c>
      <c r="K436" s="10">
        <f>RTD("cqg.rtd", ,"ContractData",A436, "Low",, "T")</f>
        <v>38.128</v>
      </c>
      <c r="L436" s="8">
        <f t="shared" si="13"/>
        <v>435</v>
      </c>
      <c r="M436" s="10" t="str">
        <f t="shared" si="12"/>
        <v/>
      </c>
      <c r="N436" s="7" t="str">
        <f>IFERROR(RTD("cqg.rtd", ,"ContractData",M436, "PerCentNetLastTrade",, "T")/100,"")</f>
        <v/>
      </c>
      <c r="O436" s="7" t="str">
        <f>IFERROR(RTD("cqg.rtd",,"StudyData",M436,"PCB","BaseType=Index,Index=1","Close","W",,"all",,,,"T")/100,"")</f>
        <v/>
      </c>
      <c r="P436" s="7" t="str">
        <f>IFERROR(RTD("cqg.rtd",,"StudyData",M436,"PCB","BaseType=Index,Index=1","Close","M",,"all",,,,"T")/100,"")</f>
        <v/>
      </c>
      <c r="Q436" s="7" t="str">
        <f>IFERROR(RTD("cqg.rtd",,"StudyData",M436,"PCB","BaseType=Index,Index=1","Close","A",,"all",,,,"T")/100,"")</f>
        <v/>
      </c>
    </row>
    <row r="437" spans="1:17" x14ac:dyDescent="0.3">
      <c r="A437" s="8" t="s">
        <v>435</v>
      </c>
      <c r="B437" s="8" t="str">
        <f>RTD("cqg.rtd", ,"ContractData",A437, "LongDescription",, "T")</f>
        <v>US Dollar / Uzbekistani Som</v>
      </c>
      <c r="C437" s="10">
        <f>RTD("cqg.rtd", ,"ContractData",A437, "LastTrade",, "T")</f>
        <v>12683.99</v>
      </c>
      <c r="D437" s="10">
        <f>RTD("cqg.rtd", ,"ContractData",A437, "NetLastTradeToday",, "T")</f>
        <v>13.99</v>
      </c>
      <c r="E437" s="7">
        <f>IFERROR(RTD("cqg.rtd", ,"ContractData",A437, "PerCentNetLastTrade",, "T")/100,"")</f>
        <v>1.1041831097079716E-3</v>
      </c>
      <c r="F437" s="7">
        <f>IFERROR(RTD("cqg.rtd", ,"ContractData",A437, "PerCentNetLastTrade",, "T")/100,"")</f>
        <v>1.1041831097079716E-3</v>
      </c>
      <c r="G437" s="10">
        <f>IFERROR(RANK(E437,$E$2:$E$443,0)+COUNTIF($E$2:E437,E437)-1,"")</f>
        <v>101</v>
      </c>
      <c r="H437" s="10" t="s">
        <v>435</v>
      </c>
      <c r="I437" s="10">
        <f>RTD("cqg.rtd", ,"ContractData",A437, "Open",, "T")</f>
        <v>12670</v>
      </c>
      <c r="J437" s="10">
        <f>RTD("cqg.rtd", ,"ContractData",A437, "High",, "T")</f>
        <v>12683.99</v>
      </c>
      <c r="K437" s="10">
        <f>RTD("cqg.rtd", ,"ContractData",A437, "Low",, "T")</f>
        <v>12670</v>
      </c>
      <c r="L437" s="8">
        <f t="shared" si="13"/>
        <v>436</v>
      </c>
      <c r="M437" s="10" t="str">
        <f t="shared" si="12"/>
        <v/>
      </c>
      <c r="N437" s="7" t="str">
        <f>IFERROR(RTD("cqg.rtd", ,"ContractData",M437, "PerCentNetLastTrade",, "T")/100,"")</f>
        <v/>
      </c>
      <c r="O437" s="7" t="str">
        <f>IFERROR(RTD("cqg.rtd",,"StudyData",M437,"PCB","BaseType=Index,Index=1","Close","W",,"all",,,,"T")/100,"")</f>
        <v/>
      </c>
      <c r="P437" s="7" t="str">
        <f>IFERROR(RTD("cqg.rtd",,"StudyData",M437,"PCB","BaseType=Index,Index=1","Close","M",,"all",,,,"T")/100,"")</f>
        <v/>
      </c>
      <c r="Q437" s="7" t="str">
        <f>IFERROR(RTD("cqg.rtd",,"StudyData",M437,"PCB","BaseType=Index,Index=1","Close","A",,"all",,,,"T")/100,"")</f>
        <v/>
      </c>
    </row>
    <row r="438" spans="1:17" x14ac:dyDescent="0.3">
      <c r="A438" s="8" t="s">
        <v>436</v>
      </c>
      <c r="B438" s="8" t="str">
        <f>RTD("cqg.rtd", ,"ContractData",A438, "LongDescription",, "T")</f>
        <v>US Dollar / Vanuatu Vatu</v>
      </c>
      <c r="C438" s="10">
        <f>RTD("cqg.rtd", ,"ContractData",A438, "LastTrade",, "T")</f>
        <v>119.02</v>
      </c>
      <c r="D438" s="10">
        <f>RTD("cqg.rtd", ,"ContractData",A438, "NetLastTradeToday",, "T")</f>
        <v>-0.23</v>
      </c>
      <c r="E438" s="7">
        <f>IFERROR(RTD("cqg.rtd", ,"ContractData",A438, "PerCentNetLastTrade",, "T")/100,"")</f>
        <v>-1.928721174004193E-3</v>
      </c>
      <c r="F438" s="7">
        <f>IFERROR(RTD("cqg.rtd", ,"ContractData",A438, "PerCentNetLastTrade",, "T")/100,"")</f>
        <v>-1.928721174004193E-3</v>
      </c>
      <c r="G438" s="10">
        <f>IFERROR(RANK(E438,$E$2:$E$443,0)+COUNTIF($E$2:E438,E438)-1,"")</f>
        <v>371</v>
      </c>
      <c r="H438" s="10" t="s">
        <v>436</v>
      </c>
      <c r="I438" s="10">
        <f>RTD("cqg.rtd", ,"ContractData",A438, "Open",, "T")</f>
        <v>119.25</v>
      </c>
      <c r="J438" s="10">
        <f>RTD("cqg.rtd", ,"ContractData",A438, "High",, "T")</f>
        <v>119.25</v>
      </c>
      <c r="K438" s="10">
        <f>RTD("cqg.rtd", ,"ContractData",A438, "Low",, "T")</f>
        <v>119.02</v>
      </c>
      <c r="L438" s="8">
        <f t="shared" si="13"/>
        <v>437</v>
      </c>
      <c r="M438" s="10" t="str">
        <f t="shared" si="12"/>
        <v/>
      </c>
      <c r="N438" s="7" t="str">
        <f>IFERROR(RTD("cqg.rtd", ,"ContractData",M438, "PerCentNetLastTrade",, "T")/100,"")</f>
        <v/>
      </c>
      <c r="O438" s="7" t="str">
        <f>IFERROR(RTD("cqg.rtd",,"StudyData",M438,"PCB","BaseType=Index,Index=1","Close","W",,"all",,,,"T")/100,"")</f>
        <v/>
      </c>
      <c r="P438" s="7" t="str">
        <f>IFERROR(RTD("cqg.rtd",,"StudyData",M438,"PCB","BaseType=Index,Index=1","Close","M",,"all",,,,"T")/100,"")</f>
        <v/>
      </c>
      <c r="Q438" s="7" t="str">
        <f>IFERROR(RTD("cqg.rtd",,"StudyData",M438,"PCB","BaseType=Index,Index=1","Close","A",,"all",,,,"T")/100,"")</f>
        <v/>
      </c>
    </row>
    <row r="439" spans="1:17" x14ac:dyDescent="0.3">
      <c r="A439" s="8" t="s">
        <v>437</v>
      </c>
      <c r="B439" s="8" t="str">
        <f>RTD("cqg.rtd", ,"ContractData",A439, "LongDescription",, "T")</f>
        <v>US Dollar / Venezuelan Bolvar</v>
      </c>
      <c r="C439" s="10">
        <f>RTD("cqg.rtd", ,"ContractData",A439, "LastTrade",, "T")</f>
        <v>36.46</v>
      </c>
      <c r="D439" s="10">
        <f>RTD("cqg.rtd", ,"ContractData",A439, "NetLastTradeToday",, "T")</f>
        <v>0</v>
      </c>
      <c r="E439" s="7">
        <f>IFERROR(RTD("cqg.rtd", ,"ContractData",A439, "PerCentNetLastTrade",, "T")/100,"")</f>
        <v>0</v>
      </c>
      <c r="F439" s="7">
        <f>IFERROR(RTD("cqg.rtd", ,"ContractData",A439, "PerCentNetLastTrade",, "T")/100,"")</f>
        <v>0</v>
      </c>
      <c r="G439" s="10">
        <f>IFERROR(RANK(E439,$E$2:$E$443,0)+COUNTIF($E$2:E439,E439)-1,"")</f>
        <v>238</v>
      </c>
      <c r="H439" s="10" t="s">
        <v>437</v>
      </c>
      <c r="I439" s="10">
        <f>RTD("cqg.rtd", ,"ContractData",A439, "Open",, "T")</f>
        <v>36.46</v>
      </c>
      <c r="J439" s="10">
        <f>RTD("cqg.rtd", ,"ContractData",A439, "High",, "T")</f>
        <v>36.498600000000003</v>
      </c>
      <c r="K439" s="10">
        <f>RTD("cqg.rtd", ,"ContractData",A439, "Low",, "T")</f>
        <v>36.46</v>
      </c>
      <c r="L439" s="8">
        <f t="shared" si="13"/>
        <v>438</v>
      </c>
      <c r="M439" s="10" t="str">
        <f t="shared" si="12"/>
        <v/>
      </c>
      <c r="N439" s="7" t="str">
        <f>IFERROR(RTD("cqg.rtd", ,"ContractData",M439, "PerCentNetLastTrade",, "T")/100,"")</f>
        <v/>
      </c>
      <c r="O439" s="7" t="str">
        <f>IFERROR(RTD("cqg.rtd",,"StudyData",M439,"PCB","BaseType=Index,Index=1","Close","W",,"all",,,,"T")/100,"")</f>
        <v/>
      </c>
      <c r="P439" s="7" t="str">
        <f>IFERROR(RTD("cqg.rtd",,"StudyData",M439,"PCB","BaseType=Index,Index=1","Close","M",,"all",,,,"T")/100,"")</f>
        <v/>
      </c>
      <c r="Q439" s="7" t="str">
        <f>IFERROR(RTD("cqg.rtd",,"StudyData",M439,"PCB","BaseType=Index,Index=1","Close","A",,"all",,,,"T")/100,"")</f>
        <v/>
      </c>
    </row>
    <row r="440" spans="1:17" x14ac:dyDescent="0.3">
      <c r="A440" s="8" t="s">
        <v>438</v>
      </c>
      <c r="B440" s="8" t="str">
        <f>RTD("cqg.rtd", ,"ContractData",A440, "LongDescription",, "T")</f>
        <v>US Dollar / Vietnamese Dong</v>
      </c>
      <c r="C440" s="10">
        <f>RTD("cqg.rtd", ,"ContractData",A440, "LastTrade",, "T")</f>
        <v>25290</v>
      </c>
      <c r="D440" s="10">
        <f>RTD("cqg.rtd", ,"ContractData",A440, "NetLastTradeToday",, "T")</f>
        <v>-85</v>
      </c>
      <c r="E440" s="7">
        <f>IFERROR(RTD("cqg.rtd", ,"ContractData",A440, "PerCentNetLastTrade",, "T")/100,"")</f>
        <v>-3.3497536945812805E-3</v>
      </c>
      <c r="F440" s="7">
        <f>IFERROR(RTD("cqg.rtd", ,"ContractData",A440, "PerCentNetLastTrade",, "T")/100,"")</f>
        <v>-3.3497536945812805E-3</v>
      </c>
      <c r="G440" s="10">
        <f>IFERROR(RANK(E440,$E$2:$E$443,0)+COUNTIF($E$2:E440,E440)-1,"")</f>
        <v>406</v>
      </c>
      <c r="H440" s="10" t="s">
        <v>438</v>
      </c>
      <c r="I440" s="10">
        <f>RTD("cqg.rtd", ,"ContractData",A440, "Open",, "T")</f>
        <v>25375</v>
      </c>
      <c r="J440" s="10">
        <f>RTD("cqg.rtd", ,"ContractData",A440, "High",, "T")</f>
        <v>25375</v>
      </c>
      <c r="K440" s="10">
        <f>RTD("cqg.rtd", ,"ContractData",A440, "Low",, "T")</f>
        <v>25290</v>
      </c>
      <c r="L440" s="8">
        <f t="shared" si="13"/>
        <v>439</v>
      </c>
      <c r="M440" s="10" t="str">
        <f t="shared" si="12"/>
        <v/>
      </c>
      <c r="N440" s="7" t="str">
        <f>IFERROR(RTD("cqg.rtd", ,"ContractData",M440, "PerCentNetLastTrade",, "T")/100,"")</f>
        <v/>
      </c>
      <c r="O440" s="7" t="str">
        <f>IFERROR(RTD("cqg.rtd",,"StudyData",M440,"PCB","BaseType=Index,Index=1","Close","W",,"all",,,,"T")/100,"")</f>
        <v/>
      </c>
      <c r="P440" s="7" t="str">
        <f>IFERROR(RTD("cqg.rtd",,"StudyData",M440,"PCB","BaseType=Index,Index=1","Close","M",,"all",,,,"T")/100,"")</f>
        <v/>
      </c>
      <c r="Q440" s="7" t="str">
        <f>IFERROR(RTD("cqg.rtd",,"StudyData",M440,"PCB","BaseType=Index,Index=1","Close","A",,"all",,,,"T")/100,"")</f>
        <v/>
      </c>
    </row>
    <row r="441" spans="1:17" x14ac:dyDescent="0.3">
      <c r="A441" s="8" t="s">
        <v>439</v>
      </c>
      <c r="B441" s="8" t="str">
        <f>RTD("cqg.rtd", ,"ContractData",A441, "LongDescription",, "T")</f>
        <v>US Dollar / Yemeni Rial</v>
      </c>
      <c r="C441" s="10">
        <f>RTD("cqg.rtd", ,"ContractData",A441, "LastTrade",, "T")</f>
        <v>250.22</v>
      </c>
      <c r="D441" s="10">
        <f>RTD("cqg.rtd", ,"ContractData",A441, "NetLastTradeToday",, "T")</f>
        <v>-0.115</v>
      </c>
      <c r="E441" s="7">
        <f>IFERROR(RTD("cqg.rtd", ,"ContractData",A441, "PerCentNetLastTrade",, "T")/100,"")</f>
        <v>-4.5938442487067328E-4</v>
      </c>
      <c r="F441" s="7">
        <f>IFERROR(RTD("cqg.rtd", ,"ContractData",A441, "PerCentNetLastTrade",, "T")/100,"")</f>
        <v>-4.5938442487067328E-4</v>
      </c>
      <c r="G441" s="10">
        <f>IFERROR(RANK(E441,$E$2:$E$443,0)+COUNTIF($E$2:E441,E441)-1,"")</f>
        <v>285</v>
      </c>
      <c r="H441" s="10" t="s">
        <v>439</v>
      </c>
      <c r="I441" s="10">
        <f>RTD("cqg.rtd", ,"ContractData",A441, "Open",, "T")</f>
        <v>250.33500000000001</v>
      </c>
      <c r="J441" s="10">
        <f>RTD("cqg.rtd", ,"ContractData",A441, "High",, "T")</f>
        <v>250.33500000000001</v>
      </c>
      <c r="K441" s="10">
        <f>RTD("cqg.rtd", ,"ContractData",A441, "Low",, "T")</f>
        <v>250.22</v>
      </c>
      <c r="L441" s="8">
        <f t="shared" si="13"/>
        <v>440</v>
      </c>
      <c r="M441" s="10" t="str">
        <f t="shared" si="12"/>
        <v/>
      </c>
      <c r="N441" s="7" t="str">
        <f>IFERROR(RTD("cqg.rtd", ,"ContractData",M441, "PerCentNetLastTrade",, "T")/100,"")</f>
        <v/>
      </c>
      <c r="O441" s="7" t="str">
        <f>IFERROR(RTD("cqg.rtd",,"StudyData",M441,"PCB","BaseType=Index,Index=1","Close","W",,"all",,,,"T")/100,"")</f>
        <v/>
      </c>
      <c r="P441" s="7" t="str">
        <f>IFERROR(RTD("cqg.rtd",,"StudyData",M441,"PCB","BaseType=Index,Index=1","Close","M",,"all",,,,"T")/100,"")</f>
        <v/>
      </c>
      <c r="Q441" s="7" t="str">
        <f>IFERROR(RTD("cqg.rtd",,"StudyData",M441,"PCB","BaseType=Index,Index=1","Close","A",,"all",,,,"T")/100,"")</f>
        <v/>
      </c>
    </row>
    <row r="442" spans="1:17" x14ac:dyDescent="0.3">
      <c r="A442" s="8" t="s">
        <v>440</v>
      </c>
      <c r="B442" s="8" t="str">
        <f>RTD("cqg.rtd", ,"ContractData",A442, "LongDescription",, "T")</f>
        <v>Vietnamese Dong / Malaysian Ringgit</v>
      </c>
      <c r="C442" s="10">
        <f>RTD("cqg.rtd", ,"ContractData",A442, "LastTrade",, "T")</f>
        <v>0.18751000000000001</v>
      </c>
      <c r="D442" s="10">
        <f>RTD("cqg.rtd", ,"ContractData",A442, "NetLastTradeToday",, "T")</f>
        <v>7.5000000000000002E-4</v>
      </c>
      <c r="E442" s="7">
        <f>IFERROR(RTD("cqg.rtd", ,"ContractData",A442, "PerCentNetLastTrade",, "T")/100,"")</f>
        <v>4.0158492182480188E-3</v>
      </c>
      <c r="F442" s="7">
        <f>IFERROR(RTD("cqg.rtd", ,"ContractData",A442, "PerCentNetLastTrade",, "T")/100,"")</f>
        <v>4.0158492182480188E-3</v>
      </c>
      <c r="G442" s="10">
        <f>IFERROR(RANK(E442,$E$2:$E$443,0)+COUNTIF($E$2:E442,E442)-1,"")</f>
        <v>10</v>
      </c>
      <c r="H442" s="10" t="s">
        <v>440</v>
      </c>
      <c r="I442" s="10">
        <f>RTD("cqg.rtd", ,"ContractData",A442, "Open",, "T")</f>
        <v>0.18676000000000001</v>
      </c>
      <c r="J442" s="10">
        <f>RTD("cqg.rtd", ,"ContractData",A442, "High",, "T")</f>
        <v>0.18751000000000001</v>
      </c>
      <c r="K442" s="10">
        <f>RTD("cqg.rtd", ,"ContractData",A442, "Low",, "T")</f>
        <v>0.18673000000000001</v>
      </c>
      <c r="L442" s="8">
        <f t="shared" si="13"/>
        <v>441</v>
      </c>
      <c r="M442" s="10" t="str">
        <f t="shared" si="12"/>
        <v/>
      </c>
      <c r="N442" s="7" t="str">
        <f>IFERROR(RTD("cqg.rtd", ,"ContractData",M442, "PerCentNetLastTrade",, "T")/100,"")</f>
        <v/>
      </c>
      <c r="O442" s="7" t="str">
        <f>IFERROR(RTD("cqg.rtd",,"StudyData",M442,"PCB","BaseType=Index,Index=1","Close","W",,"all",,,,"T")/100,"")</f>
        <v/>
      </c>
      <c r="P442" s="7" t="str">
        <f>IFERROR(RTD("cqg.rtd",,"StudyData",M442,"PCB","BaseType=Index,Index=1","Close","M",,"all",,,,"T")/100,"")</f>
        <v/>
      </c>
      <c r="Q442" s="7" t="str">
        <f>IFERROR(RTD("cqg.rtd",,"StudyData",M442,"PCB","BaseType=Index,Index=1","Close","A",,"all",,,,"T")/100,"")</f>
        <v/>
      </c>
    </row>
    <row r="443" spans="1:17" x14ac:dyDescent="0.3">
      <c r="A443" s="8" t="s">
        <v>441</v>
      </c>
      <c r="B443" s="8" t="str">
        <f>RTD("cqg.rtd", ,"ContractData",A443, "LongDescription",, "T")</f>
        <v>World Currency Unit WOCU / Malaysian Ringgit</v>
      </c>
      <c r="C443" s="10">
        <f>RTD("cqg.rtd", ,"ContractData",A443, "LastTrade",, "T")</f>
        <v>6.2682000000000002</v>
      </c>
      <c r="D443" s="10">
        <f>RTD("cqg.rtd", ,"ContractData",A443, "NetLastTradeToday",, "T")</f>
        <v>-7.4000000000000003E-3</v>
      </c>
      <c r="E443" s="7">
        <f>IFERROR(RTD("cqg.rtd", ,"ContractData",A443, "PerCentNetLastTrade",, "T")/100,"")</f>
        <v>-1.1791701191917903E-3</v>
      </c>
      <c r="F443" s="7">
        <f>IFERROR(RTD("cqg.rtd", ,"ContractData",A443, "PerCentNetLastTrade",, "T")/100,"")</f>
        <v>-1.1791701191917903E-3</v>
      </c>
      <c r="G443" s="10">
        <f>IFERROR(RANK(E443,$E$2:$E$443,0)+COUNTIF($E$2:E443,E443)-1,"")</f>
        <v>325</v>
      </c>
      <c r="H443" s="10" t="s">
        <v>441</v>
      </c>
      <c r="I443" s="10">
        <f>RTD("cqg.rtd", ,"ContractData",A443, "Open",, "T")</f>
        <v>6.2756000000000007</v>
      </c>
      <c r="J443" s="10">
        <f>RTD("cqg.rtd", ,"ContractData",A443, "High",, "T")</f>
        <v>6.2803000000000004</v>
      </c>
      <c r="K443" s="10">
        <f>RTD("cqg.rtd", ,"ContractData",A443, "Low",, "T")</f>
        <v>6.2646000000000006</v>
      </c>
      <c r="L443" s="8">
        <f t="shared" si="13"/>
        <v>442</v>
      </c>
      <c r="M443" s="10" t="str">
        <f t="shared" si="12"/>
        <v/>
      </c>
      <c r="N443" s="7" t="str">
        <f>IFERROR(RTD("cqg.rtd", ,"ContractData",M443, "PerCentNetLastTrade",, "T")/100,"")</f>
        <v/>
      </c>
      <c r="O443" s="7" t="str">
        <f>IFERROR(RTD("cqg.rtd",,"StudyData",M443,"PCB","BaseType=Index,Index=1","Close","W",,"all",,,,"T")/100,"")</f>
        <v/>
      </c>
      <c r="P443" s="7" t="str">
        <f>IFERROR(RTD("cqg.rtd",,"StudyData",M443,"PCB","BaseType=Index,Index=1","Close","M",,"all",,,,"T")/100,"")</f>
        <v/>
      </c>
      <c r="Q443" s="7" t="str">
        <f>IFERROR(RTD("cqg.rtd",,"StudyData",M443,"PCB","BaseType=Index,Index=1","Close","A",,"all",,,,"T")/100,"")</f>
        <v/>
      </c>
    </row>
  </sheetData>
  <mergeCells count="1">
    <mergeCell ref="S1:T2"/>
  </mergeCells>
  <conditionalFormatting sqref="F2:F443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{03C61093-3F93-475F-8D53-99FDC0FF4F66}</x14:id>
        </ext>
      </extLst>
    </cfRule>
  </conditionalFormatting>
  <conditionalFormatting sqref="O2:O443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443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44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C61093-3F93-475F-8D53-99FDC0FF4F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F2:F443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312A-EF49-4453-AD7E-673A3D9D2F2A}">
  <sheetPr>
    <tabColor rgb="FFFFFF00"/>
  </sheetPr>
  <dimension ref="A1:T44"/>
  <sheetViews>
    <sheetView workbookViewId="0">
      <selection activeCell="R1" sqref="R1"/>
    </sheetView>
  </sheetViews>
  <sheetFormatPr defaultRowHeight="16.5" x14ac:dyDescent="0.3"/>
  <cols>
    <col min="1" max="1" width="18.5" bestFit="1" customWidth="1"/>
    <col min="2" max="2" width="40.875" bestFit="1" customWidth="1"/>
    <col min="3" max="7" width="9" style="2"/>
    <col min="8" max="8" width="0" style="2" hidden="1" customWidth="1"/>
    <col min="9" max="11" width="9" style="2"/>
    <col min="12" max="12" width="0" hidden="1" customWidth="1"/>
    <col min="13" max="13" width="21.375" customWidth="1"/>
    <col min="14" max="14" width="9" style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5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251</v>
      </c>
      <c r="B2" t="str">
        <f>RTD("cqg.rtd", ,"ContractData",A2, "LongDescription",, "T")</f>
        <v>Samoan Tala / US Dollar</v>
      </c>
      <c r="C2" s="2">
        <f>RTD("cqg.rtd", ,"ContractData",A2, "LastTrade",, "T")</f>
        <v>0.36263000000000001</v>
      </c>
      <c r="D2" s="2">
        <f>RTD("cqg.rtd", ,"ContractData",A2, "NetLastTradeToday",, "T")</f>
        <v>-1.2700000000000001E-3</v>
      </c>
      <c r="E2" s="3">
        <f>IFERROR(RTD("cqg.rtd", ,"ContractData",A2, "PerCentNetLastTrade",, "T")/100,"")</f>
        <v>-3.4899697719153618E-3</v>
      </c>
      <c r="F2" s="3">
        <f>IFERROR(RTD("cqg.rtd", ,"ContractData",A2, "PerCentNetLastTrade",, "T")/100,"")</f>
        <v>-3.4899697719153618E-3</v>
      </c>
      <c r="I2" s="2">
        <f>RTD("cqg.rtd", ,"ContractData",A2, "Open",, "T")</f>
        <v>0.36390000000000006</v>
      </c>
      <c r="J2" s="2">
        <f>RTD("cqg.rtd", ,"ContractData",A2, "High",, "T")</f>
        <v>0.36390000000000006</v>
      </c>
      <c r="K2" s="2">
        <f>RTD("cqg.rtd", ,"ContractData",A2, "Low",, "T")</f>
        <v>0.36260000000000003</v>
      </c>
      <c r="M2" s="2"/>
      <c r="N2" s="3">
        <f>IFERROR(RTD("cqg.rtd", ,"ContractData",A2, "PerCentNetLastTrade",, "T")/100,"")</f>
        <v>-3.4899697719153618E-3</v>
      </c>
      <c r="O2" s="3">
        <f>IFERROR(RTD("cqg.rtd",,"StudyData",A2,"PCB","BaseType=Index,Index=1","Close","W",,"all",,,,"T")/100,"")</f>
        <v>8.2735797021440938E-5</v>
      </c>
      <c r="P2" s="3">
        <f>IFERROR(RTD("cqg.rtd",,"StudyData",A2,"PCB","BaseType=Index,Index=1","Close","M",,"all",,,,"T")/100,"")</f>
        <v>6.1875693673694608E-3</v>
      </c>
      <c r="Q2" s="3">
        <f>IFERROR(RTD("cqg.rtd",,"StudyData",A2,"PCB","BaseType=Index,Index=1","Close","A",,"all",,,,"T")/100,"")</f>
        <v>-2.7019050174403064E-2</v>
      </c>
      <c r="S2" s="13"/>
      <c r="T2" s="13"/>
    </row>
    <row r="4" spans="1:20" x14ac:dyDescent="0.3">
      <c r="A4" t="s">
        <v>252</v>
      </c>
      <c r="B4" t="str">
        <f>RTD("cqg.rtd", ,"ContractData",A4, "LongDescription",, "T")</f>
        <v>Singapore Dollar / Chinese Yuan (Renminbi)</v>
      </c>
      <c r="C4" s="2">
        <f>RTD("cqg.rtd", ,"ContractData",A4, "LastTrade",, "T")</f>
        <v>5.3337000000000003</v>
      </c>
      <c r="D4" s="2">
        <f>RTD("cqg.rtd", ,"ContractData",A4, "NetLastTradeToday",, "T")</f>
        <v>-6.9999999999999999E-4</v>
      </c>
      <c r="E4" s="3">
        <f>IFERROR(RTD("cqg.rtd", ,"ContractData",A4, "PerCentNetLastTrade",, "T")/100,"")</f>
        <v>-1.3122375524895021E-4</v>
      </c>
      <c r="F4" s="3">
        <f>IFERROR(RTD("cqg.rtd", ,"ContractData",A4, "PerCentNetLastTrade",, "T")/100,"")</f>
        <v>-1.3122375524895021E-4</v>
      </c>
      <c r="G4" s="2">
        <f>IFERROR(RANK(E4,$E$4:$E$14,0)+COUNTIF($E$4:E4,E4)-1,"")</f>
        <v>6</v>
      </c>
      <c r="H4" s="2" t="s">
        <v>252</v>
      </c>
      <c r="I4" s="2">
        <f>RTD("cqg.rtd", ,"ContractData",A4, "Open",, "T")</f>
        <v>5.3344000000000005</v>
      </c>
      <c r="J4" s="2">
        <f>RTD("cqg.rtd", ,"ContractData",A4, "High",, "T")</f>
        <v>5.3421000000000003</v>
      </c>
      <c r="K4" s="2">
        <f>RTD("cqg.rtd", ,"ContractData",A4, "Low",, "T")</f>
        <v>5.33</v>
      </c>
      <c r="L4">
        <v>1</v>
      </c>
      <c r="M4" s="2" t="str">
        <f>IFERROR(VLOOKUP(L4,$G$4:$H$14,2,FALSE),"")</f>
        <v>X.US.CQGSGDJPY</v>
      </c>
      <c r="N4" s="3">
        <f>IFERROR(RTD("cqg.rtd", ,"ContractData",M4, "PerCentNetLastTrade",, "T")/100,"")</f>
        <v>2.0195102248680733E-3</v>
      </c>
      <c r="O4" s="3">
        <f>IFERROR(RTD("cqg.rtd",,"StudyData",M4,"PCB","BaseType=Index,Index=1","Close","W",,"all",,,,"T")/100,"")</f>
        <v>6.0653613209792944E-3</v>
      </c>
      <c r="P4" s="3">
        <f>IFERROR(RTD("cqg.rtd",,"StudyData",M4,"PCB","BaseType=Index,Index=1","Close","M",,"all",,,,"T")/100,"")</f>
        <v>-1.2102114840239932E-2</v>
      </c>
      <c r="Q4" s="3">
        <f>IFERROR(RTD("cqg.rtd",,"StudyData",M4,"PCB","BaseType=Index,Index=1","Close","A",,"all",,,,"T")/100,"")</f>
        <v>6.7620286085825695E-2</v>
      </c>
    </row>
    <row r="5" spans="1:20" x14ac:dyDescent="0.3">
      <c r="A5" t="s">
        <v>253</v>
      </c>
      <c r="B5" t="str">
        <f>RTD("cqg.rtd", ,"ContractData",A5, "LongDescription",, "T")</f>
        <v>Singapore Dollar / Hong Kong Dollar</v>
      </c>
      <c r="C5" s="2">
        <f>RTD("cqg.rtd", ,"ContractData",A5, "LastTrade",, "T")</f>
        <v>5.7808400000000004</v>
      </c>
      <c r="D5" s="2">
        <f>RTD("cqg.rtd", ,"ContractData",A5, "NetLastTradeToday",, "T")</f>
        <v>-4.5900000000000003E-3</v>
      </c>
      <c r="E5" s="3">
        <f>IFERROR(RTD("cqg.rtd", ,"ContractData",A5, "PerCentNetLastTrade",, "T")/100,"")</f>
        <v>-7.9337231631875242E-4</v>
      </c>
      <c r="F5" s="3">
        <f>IFERROR(RTD("cqg.rtd", ,"ContractData",A5, "PerCentNetLastTrade",, "T")/100,"")</f>
        <v>-7.9337231631875242E-4</v>
      </c>
      <c r="G5" s="2">
        <f>IFERROR(RANK(E5,$E$4:$E$14,0)+COUNTIF($E$4:E5,E5)-1,"")</f>
        <v>7</v>
      </c>
      <c r="H5" s="2" t="s">
        <v>253</v>
      </c>
      <c r="I5" s="2">
        <f>RTD("cqg.rtd", ,"ContractData",A5, "Open",, "T")</f>
        <v>5.7862000000000009</v>
      </c>
      <c r="J5" s="2">
        <f>RTD("cqg.rtd", ,"ContractData",A5, "High",, "T")</f>
        <v>5.7915800000000006</v>
      </c>
      <c r="K5" s="2">
        <f>RTD("cqg.rtd", ,"ContractData",A5, "Low",, "T")</f>
        <v>5.7740000000000009</v>
      </c>
      <c r="L5">
        <f>L4+1</f>
        <v>2</v>
      </c>
      <c r="M5" s="2" t="str">
        <f t="shared" ref="M5:M14" si="0">IFERROR(VLOOKUP(L5,$G$4:$H$14,2,FALSE),"")</f>
        <v>X.US.CQGSGDTHB</v>
      </c>
      <c r="N5" s="3">
        <f>IFERROR(RTD("cqg.rtd", ,"ContractData",M5, "PerCentNetLastTrade",, "T")/100,"")</f>
        <v>1.4343614149423681E-3</v>
      </c>
      <c r="O5" s="3">
        <f>IFERROR(RTD("cqg.rtd",,"StudyData",M5,"PCB","BaseType=Index,Index=1","Close","W",,"all",,,,"T")/100,"")</f>
        <v>6.3576061591601933E-4</v>
      </c>
      <c r="P5" s="3">
        <f>IFERROR(RTD("cqg.rtd",,"StudyData",M5,"PCB","BaseType=Index,Index=1","Close","M",,"all",,,,"T")/100,"")</f>
        <v>-6.7896635629963577E-4</v>
      </c>
      <c r="Q5" s="3">
        <f>IFERROR(RTD("cqg.rtd",,"StudyData",M5,"PCB","BaseType=Index,Index=1","Close","A",,"all",,,,"T")/100,"")</f>
        <v>4.4485617071552033E-2</v>
      </c>
    </row>
    <row r="6" spans="1:20" x14ac:dyDescent="0.3">
      <c r="A6" t="s">
        <v>254</v>
      </c>
      <c r="B6" t="str">
        <f>RTD("cqg.rtd", ,"ContractData",A6, "LongDescription",, "T")</f>
        <v>Singapore Dollar / Indonesian Rupiah</v>
      </c>
      <c r="C6" s="2">
        <f>RTD("cqg.rtd", ,"ContractData",A6, "LastTrade",, "T")</f>
        <v>11867.06</v>
      </c>
      <c r="D6" s="2">
        <f>RTD("cqg.rtd", ,"ContractData",A6, "NetLastTradeToday",, "T")</f>
        <v>6.0030000000000001</v>
      </c>
      <c r="E6" s="3">
        <f>IFERROR(RTD("cqg.rtd", ,"ContractData",A6, "PerCentNetLastTrade",, "T")/100,"")</f>
        <v>5.0611003724204348E-4</v>
      </c>
      <c r="F6" s="3">
        <f>IFERROR(RTD("cqg.rtd", ,"ContractData",A6, "PerCentNetLastTrade",, "T")/100,"")</f>
        <v>5.0611003724204348E-4</v>
      </c>
      <c r="G6" s="2">
        <f>IFERROR(RANK(E6,$E$4:$E$14,0)+COUNTIF($E$4:E6,E6)-1,"")</f>
        <v>5</v>
      </c>
      <c r="H6" s="2" t="s">
        <v>254</v>
      </c>
      <c r="I6" s="2">
        <f>RTD("cqg.rtd", ,"ContractData",A6, "Open",, "T")</f>
        <v>11861.057000000001</v>
      </c>
      <c r="J6" s="2">
        <f>RTD("cqg.rtd", ,"ContractData",A6, "High",, "T")</f>
        <v>11884.231</v>
      </c>
      <c r="K6" s="2">
        <f>RTD("cqg.rtd", ,"ContractData",A6, "Low",, "T")</f>
        <v>11858.572</v>
      </c>
      <c r="L6">
        <f t="shared" ref="L6:L14" si="1">L5+1</f>
        <v>3</v>
      </c>
      <c r="M6" s="2" t="str">
        <f t="shared" si="0"/>
        <v>X.US.CQGSGDTWD</v>
      </c>
      <c r="N6" s="3">
        <f>IFERROR(RTD("cqg.rtd", ,"ContractData",M6, "PerCentNetLastTrade",, "T")/100,"")</f>
        <v>9.2435744609657656E-4</v>
      </c>
      <c r="O6" s="3">
        <f>IFERROR(RTD("cqg.rtd",,"StudyData",M6,"PCB","BaseType=Index,Index=1","Close","W",,"all",,,,"T")/100,"")</f>
        <v>1.6717795257167065E-4</v>
      </c>
      <c r="P6" s="3">
        <f>IFERROR(RTD("cqg.rtd",,"StudyData",M6,"PCB","BaseType=Index,Index=1","Close","M",,"all",,,,"T")/100,"")</f>
        <v>1.7959033310029635E-3</v>
      </c>
      <c r="Q6" s="3">
        <f>IFERROR(RTD("cqg.rtd",,"StudyData",M6,"PCB","BaseType=Index,Index=1","Close","A",,"all",,,,"T")/100,"")</f>
        <v>2.9029691900840683E-2</v>
      </c>
    </row>
    <row r="7" spans="1:20" x14ac:dyDescent="0.3">
      <c r="A7" t="s">
        <v>255</v>
      </c>
      <c r="B7" t="str">
        <f>RTD("cqg.rtd", ,"ContractData",A7, "LongDescription",, "T")</f>
        <v>Singapore Dollar / Japanese Yen</v>
      </c>
      <c r="C7" s="2">
        <f>RTD("cqg.rtd", ,"ContractData",A7, "LastTrade",, "T")</f>
        <v>114.119</v>
      </c>
      <c r="D7" s="2">
        <f>RTD("cqg.rtd", ,"ContractData",A7, "NetLastTradeToday",, "T")</f>
        <v>0.23</v>
      </c>
      <c r="E7" s="3">
        <f>IFERROR(RTD("cqg.rtd", ,"ContractData",A7, "PerCentNetLastTrade",, "T")/100,"")</f>
        <v>2.0195102248680733E-3</v>
      </c>
      <c r="F7" s="3">
        <f>IFERROR(RTD("cqg.rtd", ,"ContractData",A7, "PerCentNetLastTrade",, "T")/100,"")</f>
        <v>2.0195102248680733E-3</v>
      </c>
      <c r="G7" s="2">
        <f>IFERROR(RANK(E7,$E$4:$E$14,0)+COUNTIF($E$4:E7,E7)-1,"")</f>
        <v>1</v>
      </c>
      <c r="H7" s="2" t="s">
        <v>255</v>
      </c>
      <c r="I7" s="2">
        <f>RTD("cqg.rtd", ,"ContractData",A7, "Open",, "T")</f>
        <v>113.952</v>
      </c>
      <c r="J7" s="2">
        <f>RTD("cqg.rtd", ,"ContractData",A7, "High",, "T")</f>
        <v>114.34100000000001</v>
      </c>
      <c r="K7" s="2">
        <f>RTD("cqg.rtd", ,"ContractData",A7, "Low",, "T")</f>
        <v>113.79300000000001</v>
      </c>
      <c r="L7">
        <f t="shared" si="1"/>
        <v>4</v>
      </c>
      <c r="M7" s="2" t="str">
        <f t="shared" si="0"/>
        <v>X.US.CQGSGDKRW</v>
      </c>
      <c r="N7" s="3">
        <f>IFERROR(RTD("cqg.rtd", ,"ContractData",M7, "PerCentNetLastTrade",, "T")/100,"")</f>
        <v>5.5807464248343211E-4</v>
      </c>
      <c r="O7" s="3">
        <f>IFERROR(RTD("cqg.rtd",,"StudyData",M7,"PCB","BaseType=Index,Index=1","Close","W",,"all",,,,"T")/100,"")</f>
        <v>-8.6080358253515026E-4</v>
      </c>
      <c r="P7" s="3">
        <f>IFERROR(RTD("cqg.rtd",,"StudyData",M7,"PCB","BaseType=Index,Index=1","Close","M",,"all",,,,"T")/100,"")</f>
        <v>-1.0881183778218985E-2</v>
      </c>
      <c r="Q7" s="3">
        <f>IFERROR(RTD("cqg.rtd",,"StudyData",M7,"PCB","BaseType=Index,Index=1","Close","A",,"all",,,,"T")/100,"")</f>
        <v>2.310106588949799E-2</v>
      </c>
    </row>
    <row r="8" spans="1:20" x14ac:dyDescent="0.3">
      <c r="A8" t="s">
        <v>256</v>
      </c>
      <c r="B8" t="str">
        <f>RTD("cqg.rtd", ,"ContractData",A8, "LongDescription",, "T")</f>
        <v>Singapore Dollar / Malaysian Ringgit</v>
      </c>
      <c r="C8" s="2">
        <f>RTD("cqg.rtd", ,"ContractData",A8, "LastTrade",, "T")</f>
        <v>3.5030700000000001</v>
      </c>
      <c r="D8" s="2">
        <f>RTD("cqg.rtd", ,"ContractData",A8, "NetLastTradeToday",, "T")</f>
        <v>-4.8500000000000001E-3</v>
      </c>
      <c r="E8" s="3">
        <f>IFERROR(RTD("cqg.rtd", ,"ContractData",A8, "PerCentNetLastTrade",, "T")/100,"")</f>
        <v>-1.3825856918059703E-3</v>
      </c>
      <c r="F8" s="3">
        <f>IFERROR(RTD("cqg.rtd", ,"ContractData",A8, "PerCentNetLastTrade",, "T")/100,"")</f>
        <v>-1.3825856918059703E-3</v>
      </c>
      <c r="G8" s="2">
        <f>IFERROR(RANK(E8,$E$4:$E$14,0)+COUNTIF($E$4:E8,E8)-1,"")</f>
        <v>9</v>
      </c>
      <c r="H8" s="2" t="s">
        <v>256</v>
      </c>
      <c r="I8" s="2">
        <f>RTD("cqg.rtd", ,"ContractData",A8, "Open",, "T")</f>
        <v>3.5083800000000003</v>
      </c>
      <c r="J8" s="2">
        <f>RTD("cqg.rtd", ,"ContractData",A8, "High",, "T")</f>
        <v>3.5122600000000004</v>
      </c>
      <c r="K8" s="2">
        <f>RTD("cqg.rtd", ,"ContractData",A8, "Low",, "T")</f>
        <v>3.4995000000000003</v>
      </c>
      <c r="L8">
        <f t="shared" si="1"/>
        <v>5</v>
      </c>
      <c r="M8" s="2" t="str">
        <f t="shared" si="0"/>
        <v>X.US.CQGSGDIDR</v>
      </c>
      <c r="N8" s="3">
        <f>IFERROR(RTD("cqg.rtd", ,"ContractData",M8, "PerCentNetLastTrade",, "T")/100,"")</f>
        <v>5.0611003724204348E-4</v>
      </c>
      <c r="O8" s="3">
        <f>IFERROR(RTD("cqg.rtd",,"StudyData",M8,"PCB","BaseType=Index,Index=1","Close","W",,"all",,,,"T")/100,"")</f>
        <v>-4.208032619721083E-3</v>
      </c>
      <c r="P8" s="3">
        <f>IFERROR(RTD("cqg.rtd",,"StudyData",M8,"PCB","BaseType=Index,Index=1","Close","M",,"all",,,,"T")/100,"")</f>
        <v>-4.338367858154512E-3</v>
      </c>
      <c r="Q8" s="3">
        <f>IFERROR(RTD("cqg.rtd",,"StudyData",M8,"PCB","BaseType=Index,Index=1","Close","A",,"all",,,,"T")/100,"")</f>
        <v>1.6895879111768507E-2</v>
      </c>
    </row>
    <row r="9" spans="1:20" x14ac:dyDescent="0.3">
      <c r="A9" t="s">
        <v>257</v>
      </c>
      <c r="B9" t="str">
        <f>RTD("cqg.rtd", ,"ContractData",A9, "LongDescription",, "T")</f>
        <v>Singapore Dollar / Mexican Peso</v>
      </c>
      <c r="C9" s="2">
        <f>RTD("cqg.rtd", ,"ContractData",A9, "LastTrade",, "T")</f>
        <v>12.4625</v>
      </c>
      <c r="D9" s="2">
        <f>RTD("cqg.rtd", ,"ContractData",A9, "NetLastTradeToday",, "T")</f>
        <v>-3.0500000000000003E-2</v>
      </c>
      <c r="E9" s="3">
        <f>IFERROR(RTD("cqg.rtd", ,"ContractData",A9, "PerCentNetLastTrade",, "T")/100,"")</f>
        <v>-2.441367165612743E-3</v>
      </c>
      <c r="F9" s="3">
        <f>IFERROR(RTD("cqg.rtd", ,"ContractData",A9, "PerCentNetLastTrade",, "T")/100,"")</f>
        <v>-2.441367165612743E-3</v>
      </c>
      <c r="G9" s="2">
        <f>IFERROR(RANK(E9,$E$4:$E$14,0)+COUNTIF($E$4:E9,E9)-1,"")</f>
        <v>11</v>
      </c>
      <c r="H9" s="2" t="s">
        <v>257</v>
      </c>
      <c r="I9" s="2">
        <f>RTD("cqg.rtd", ,"ContractData",A9, "Open",, "T")</f>
        <v>12.494750000000002</v>
      </c>
      <c r="J9" s="2">
        <f>RTD("cqg.rtd", ,"ContractData",A9, "High",, "T")</f>
        <v>12.511550000000002</v>
      </c>
      <c r="K9" s="2">
        <f>RTD("cqg.rtd", ,"ContractData",A9, "Low",, "T")</f>
        <v>12.45185</v>
      </c>
      <c r="L9">
        <f t="shared" si="1"/>
        <v>6</v>
      </c>
      <c r="M9" s="2" t="str">
        <f t="shared" si="0"/>
        <v>X.US.CQGSGDCNY</v>
      </c>
      <c r="N9" s="3">
        <f>IFERROR(RTD("cqg.rtd", ,"ContractData",M9, "PerCentNetLastTrade",, "T")/100,"")</f>
        <v>-1.3122375524895021E-4</v>
      </c>
      <c r="O9" s="3">
        <f>IFERROR(RTD("cqg.rtd",,"StudyData",M9,"PCB","BaseType=Index,Index=1","Close","W",,"all",,,,"T")/100,"")</f>
        <v>-5.352081157690535E-3</v>
      </c>
      <c r="P9" s="3">
        <f>IFERROR(RTD("cqg.rtd",,"StudyData",M9,"PCB","BaseType=Index,Index=1","Close","M",,"all",,,,"T")/100,"")</f>
        <v>5.6753903009276749E-3</v>
      </c>
      <c r="Q9" s="3">
        <f>IFERROR(RTD("cqg.rtd",,"StudyData",M9,"PCB","BaseType=Index,Index=1","Close","A",,"all",,,,"T")/100,"")</f>
        <v>-8.421639709983289E-3</v>
      </c>
    </row>
    <row r="10" spans="1:20" x14ac:dyDescent="0.3">
      <c r="A10" t="s">
        <v>258</v>
      </c>
      <c r="B10" t="str">
        <f>RTD("cqg.rtd", ,"ContractData",A10, "LongDescription",, "T")</f>
        <v>Singapore Dollar / Philippinian Peso</v>
      </c>
      <c r="C10" s="2">
        <f>RTD("cqg.rtd", ,"ContractData",A10, "LastTrade",, "T")</f>
        <v>42.304000000000002</v>
      </c>
      <c r="D10" s="2">
        <f>RTD("cqg.rtd", ,"ContractData",A10, "NetLastTradeToday",, "T")</f>
        <v>-4.3999999999999997E-2</v>
      </c>
      <c r="E10" s="3">
        <f>IFERROR(RTD("cqg.rtd", ,"ContractData",A10, "PerCentNetLastTrade",, "T")/100,"")</f>
        <v>-1.0390101067346746E-3</v>
      </c>
      <c r="F10" s="3">
        <f>IFERROR(RTD("cqg.rtd", ,"ContractData",A10, "PerCentNetLastTrade",, "T")/100,"")</f>
        <v>-1.0390101067346746E-3</v>
      </c>
      <c r="G10" s="2">
        <f>IFERROR(RANK(E10,$E$4:$E$14,0)+COUNTIF($E$4:E10,E10)-1,"")</f>
        <v>8</v>
      </c>
      <c r="H10" s="2" t="s">
        <v>258</v>
      </c>
      <c r="I10" s="2">
        <f>RTD("cqg.rtd", ,"ContractData",A10, "Open",, "T")</f>
        <v>42.347999999999999</v>
      </c>
      <c r="J10" s="2">
        <f>RTD("cqg.rtd", ,"ContractData",A10, "High",, "T")</f>
        <v>42.430999999999997</v>
      </c>
      <c r="K10" s="2">
        <f>RTD("cqg.rtd", ,"ContractData",A10, "Low",, "T")</f>
        <v>42.276000000000003</v>
      </c>
      <c r="L10">
        <f t="shared" si="1"/>
        <v>7</v>
      </c>
      <c r="M10" s="2" t="str">
        <f t="shared" si="0"/>
        <v>X.US.CQGSGDHKD</v>
      </c>
      <c r="N10" s="3">
        <f>IFERROR(RTD("cqg.rtd", ,"ContractData",M10, "PerCentNetLastTrade",, "T")/100,"")</f>
        <v>-7.9337231631875242E-4</v>
      </c>
      <c r="O10" s="3">
        <f>IFERROR(RTD("cqg.rtd",,"StudyData",M10,"PCB","BaseType=Index,Index=1","Close","W",,"all",,,,"T")/100,"")</f>
        <v>-1.2715524688159108E-3</v>
      </c>
      <c r="P10" s="3">
        <f>IFERROR(RTD("cqg.rtd",,"StudyData",M10,"PCB","BaseType=Index,Index=1","Close","M",,"all",,,,"T")/100,"")</f>
        <v>8.8673183211955674E-3</v>
      </c>
      <c r="Q10" s="3">
        <f>IFERROR(RTD("cqg.rtd",,"StudyData",M10,"PCB","BaseType=Index,Index=1","Close","A",,"all",,,,"T")/100,"")</f>
        <v>-2.3193254591845416E-2</v>
      </c>
    </row>
    <row r="11" spans="1:20" x14ac:dyDescent="0.3">
      <c r="A11" t="s">
        <v>259</v>
      </c>
      <c r="B11" t="str">
        <f>RTD("cqg.rtd", ,"ContractData",A11, "LongDescription",, "T")</f>
        <v>Singapore Dollar / South African Rand</v>
      </c>
      <c r="C11" s="2">
        <f>RTD("cqg.rtd", ,"ContractData",A11, "LastTrade",, "T")</f>
        <v>13.655900000000001</v>
      </c>
      <c r="D11" s="2">
        <f>RTD("cqg.rtd", ,"ContractData",A11, "NetLastTradeToday",, "T")</f>
        <v>-2.2200000000000001E-2</v>
      </c>
      <c r="E11" s="3">
        <f>IFERROR(RTD("cqg.rtd", ,"ContractData",A11, "PerCentNetLastTrade",, "T")/100,"")</f>
        <v>-1.6230324387159034E-3</v>
      </c>
      <c r="F11" s="3">
        <f>IFERROR(RTD("cqg.rtd", ,"ContractData",A11, "PerCentNetLastTrade",, "T")/100,"")</f>
        <v>-1.6230324387159034E-3</v>
      </c>
      <c r="G11" s="2">
        <f>IFERROR(RANK(E11,$E$4:$E$14,0)+COUNTIF($E$4:E11,E11)-1,"")</f>
        <v>10</v>
      </c>
      <c r="H11" s="2" t="s">
        <v>259</v>
      </c>
      <c r="I11" s="2">
        <f>RTD("cqg.rtd", ,"ContractData",A11, "Open",, "T")</f>
        <v>13.678100000000001</v>
      </c>
      <c r="J11" s="2">
        <f>RTD("cqg.rtd", ,"ContractData",A11, "High",, "T")</f>
        <v>13.710350000000002</v>
      </c>
      <c r="K11" s="2">
        <f>RTD("cqg.rtd", ,"ContractData",A11, "Low",, "T")</f>
        <v>13.619900000000001</v>
      </c>
      <c r="L11">
        <f t="shared" si="1"/>
        <v>8</v>
      </c>
      <c r="M11" s="2" t="str">
        <f t="shared" si="0"/>
        <v>X.US.CQGSGDPHP</v>
      </c>
      <c r="N11" s="3">
        <f>IFERROR(RTD("cqg.rtd", ,"ContractData",M11, "PerCentNetLastTrade",, "T")/100,"")</f>
        <v>-1.0390101067346746E-3</v>
      </c>
      <c r="O11" s="3">
        <f>IFERROR(RTD("cqg.rtd",,"StudyData",M11,"PCB","BaseType=Index,Index=1","Close","W",,"all",,,,"T")/100,"")</f>
        <v>4.9665350140720374E-4</v>
      </c>
      <c r="P11" s="3">
        <f>IFERROR(RTD("cqg.rtd",,"StudyData",M11,"PCB","BaseType=Index,Index=1","Close","M",,"all",,,,"T")/100,"")</f>
        <v>-7.3225463564423777E-4</v>
      </c>
      <c r="Q11" s="3">
        <f>IFERROR(RTD("cqg.rtd",,"StudyData",M11,"PCB","BaseType=Index,Index=1","Close","A",,"all",,,,"T")/100,"")</f>
        <v>7.6699537897194688E-3</v>
      </c>
    </row>
    <row r="12" spans="1:20" x14ac:dyDescent="0.3">
      <c r="A12" t="s">
        <v>260</v>
      </c>
      <c r="B12" t="str">
        <f>RTD("cqg.rtd", ,"ContractData",A12, "LongDescription",, "T")</f>
        <v>Singapore Dollar / South Korean Won</v>
      </c>
      <c r="C12" s="2">
        <f>RTD("cqg.rtd", ,"ContractData",A12, "LastTrade",, "T")</f>
        <v>1004.01</v>
      </c>
      <c r="D12" s="2">
        <f>RTD("cqg.rtd", ,"ContractData",A12, "NetLastTradeToday",, "T")</f>
        <v>0.56000000000000005</v>
      </c>
      <c r="E12" s="3">
        <f>IFERROR(RTD("cqg.rtd", ,"ContractData",A12, "PerCentNetLastTrade",, "T")/100,"")</f>
        <v>5.5807464248343211E-4</v>
      </c>
      <c r="F12" s="3">
        <f>IFERROR(RTD("cqg.rtd", ,"ContractData",A12, "PerCentNetLastTrade",, "T")/100,"")</f>
        <v>5.5807464248343211E-4</v>
      </c>
      <c r="G12" s="2">
        <f>IFERROR(RANK(E12,$E$4:$E$14,0)+COUNTIF($E$4:E12,E12)-1,"")</f>
        <v>4</v>
      </c>
      <c r="H12" s="2" t="s">
        <v>260</v>
      </c>
      <c r="I12" s="2">
        <f>RTD("cqg.rtd", ,"ContractData",A12, "Open",, "T")</f>
        <v>1003.58</v>
      </c>
      <c r="J12" s="2">
        <f>RTD("cqg.rtd", ,"ContractData",A12, "High",, "T")</f>
        <v>1005.75</v>
      </c>
      <c r="K12" s="2">
        <f>RTD("cqg.rtd", ,"ContractData",A12, "Low",, "T")</f>
        <v>1001.02</v>
      </c>
      <c r="L12">
        <f t="shared" si="1"/>
        <v>9</v>
      </c>
      <c r="M12" s="2" t="str">
        <f t="shared" si="0"/>
        <v>X.US.CQGSGDMYR</v>
      </c>
      <c r="N12" s="3">
        <f>IFERROR(RTD("cqg.rtd", ,"ContractData",M12, "PerCentNetLastTrade",, "T")/100,"")</f>
        <v>-1.3825856918059703E-3</v>
      </c>
      <c r="O12" s="3">
        <f>IFERROR(RTD("cqg.rtd",,"StudyData",M12,"PCB","BaseType=Index,Index=1","Close","W",,"all",,,,"T")/100,"")</f>
        <v>-2.7982578496399003E-3</v>
      </c>
      <c r="P12" s="3">
        <f>IFERROR(RTD("cqg.rtd",,"StudyData",M12,"PCB","BaseType=Index,Index=1","Close","M",,"all",,,,"T")/100,"")</f>
        <v>3.1298859724981421E-3</v>
      </c>
      <c r="Q12" s="3">
        <f>IFERROR(RTD("cqg.rtd",,"StudyData",M12,"PCB","BaseType=Index,Index=1","Close","A",,"all",,,,"T")/100,"")</f>
        <v>7.2371258518070351E-3</v>
      </c>
    </row>
    <row r="13" spans="1:20" x14ac:dyDescent="0.3">
      <c r="A13" t="s">
        <v>261</v>
      </c>
      <c r="B13" t="str">
        <f>RTD("cqg.rtd", ,"ContractData",A13, "LongDescription",, "T")</f>
        <v>Singapore Dollar / Taiwanese Dollar</v>
      </c>
      <c r="C13" s="2">
        <f>RTD("cqg.rtd", ,"ContractData",A13, "LastTrade",, "T")</f>
        <v>23.930600000000002</v>
      </c>
      <c r="D13" s="2">
        <f>RTD("cqg.rtd", ,"ContractData",A13, "NetLastTradeToday",, "T")</f>
        <v>2.2100000000000002E-2</v>
      </c>
      <c r="E13" s="3">
        <f>IFERROR(RTD("cqg.rtd", ,"ContractData",A13, "PerCentNetLastTrade",, "T")/100,"")</f>
        <v>9.2435744609657656E-4</v>
      </c>
      <c r="F13" s="3">
        <f>IFERROR(RTD("cqg.rtd", ,"ContractData",A13, "PerCentNetLastTrade",, "T")/100,"")</f>
        <v>9.2435744609657656E-4</v>
      </c>
      <c r="G13" s="2">
        <f>IFERROR(RANK(E13,$E$4:$E$14,0)+COUNTIF($E$4:E13,E13)-1,"")</f>
        <v>3</v>
      </c>
      <c r="H13" s="2" t="s">
        <v>261</v>
      </c>
      <c r="I13" s="2">
        <f>RTD("cqg.rtd", ,"ContractData",A13, "Open",, "T")</f>
        <v>23.911799999999999</v>
      </c>
      <c r="J13" s="2">
        <f>RTD("cqg.rtd", ,"ContractData",A13, "High",, "T")</f>
        <v>23.998000000000001</v>
      </c>
      <c r="K13" s="2">
        <f>RTD("cqg.rtd", ,"ContractData",A13, "Low",, "T")</f>
        <v>23.8795</v>
      </c>
      <c r="L13">
        <f t="shared" si="1"/>
        <v>10</v>
      </c>
      <c r="M13" s="2" t="str">
        <f t="shared" si="0"/>
        <v>X.US.CQGSGDZAR</v>
      </c>
      <c r="N13" s="3">
        <f>IFERROR(RTD("cqg.rtd", ,"ContractData",M13, "PerCentNetLastTrade",, "T")/100,"")</f>
        <v>-1.6230324387159034E-3</v>
      </c>
      <c r="O13" s="3">
        <f>IFERROR(RTD("cqg.rtd",,"StudyData",M13,"PCB","BaseType=Index,Index=1","Close","W",,"all",,,,"T")/100,"")</f>
        <v>-4.3708556159480173E-3</v>
      </c>
      <c r="P13" s="3">
        <f>IFERROR(RTD("cqg.rtd",,"StudyData",M13,"PCB","BaseType=Index,Index=1","Close","M",,"all",,,,"T")/100,"")</f>
        <v>-7.4463871031047344E-3</v>
      </c>
      <c r="Q13" s="3">
        <f>IFERROR(RTD("cqg.rtd",,"StudyData",M13,"PCB","BaseType=Index,Index=1","Close","A",,"all",,,,"T")/100,"")</f>
        <v>-1.4668956361117558E-2</v>
      </c>
    </row>
    <row r="14" spans="1:20" x14ac:dyDescent="0.3">
      <c r="A14" t="s">
        <v>262</v>
      </c>
      <c r="B14" t="str">
        <f>RTD("cqg.rtd", ,"ContractData",A14, "LongDescription",, "T")</f>
        <v>Singapore Dollar / Thai Baht</v>
      </c>
      <c r="C14" s="2">
        <f>RTD("cqg.rtd", ,"ContractData",A14, "LastTrade",, "T")</f>
        <v>27.2288</v>
      </c>
      <c r="D14" s="2">
        <f>RTD("cqg.rtd", ,"ContractData",A14, "NetLastTradeToday",, "T")</f>
        <v>3.9E-2</v>
      </c>
      <c r="E14" s="3">
        <f>IFERROR(RTD("cqg.rtd", ,"ContractData",A14, "PerCentNetLastTrade",, "T")/100,"")</f>
        <v>1.4343614149423681E-3</v>
      </c>
      <c r="F14" s="3">
        <f>IFERROR(RTD("cqg.rtd", ,"ContractData",A14, "PerCentNetLastTrade",, "T")/100,"")</f>
        <v>1.4343614149423681E-3</v>
      </c>
      <c r="G14" s="2">
        <f>IFERROR(RANK(E14,$E$4:$E$14,0)+COUNTIF($E$4:E14,E14)-1,"")</f>
        <v>2</v>
      </c>
      <c r="H14" s="2" t="s">
        <v>262</v>
      </c>
      <c r="I14" s="2">
        <f>RTD("cqg.rtd", ,"ContractData",A14, "Open",, "T")</f>
        <v>27.189800000000002</v>
      </c>
      <c r="J14" s="2">
        <f>RTD("cqg.rtd", ,"ContractData",A14, "High",, "T")</f>
        <v>27.256300000000003</v>
      </c>
      <c r="K14" s="2">
        <f>RTD("cqg.rtd", ,"ContractData",A14, "Low",, "T")</f>
        <v>27.159500000000001</v>
      </c>
      <c r="L14">
        <f t="shared" si="1"/>
        <v>11</v>
      </c>
      <c r="M14" s="2" t="str">
        <f t="shared" si="0"/>
        <v>X.US.CQGSGDMXN</v>
      </c>
      <c r="N14" s="3">
        <f>IFERROR(RTD("cqg.rtd", ,"ContractData",M14, "PerCentNetLastTrade",, "T")/100,"")</f>
        <v>-2.441367165612743E-3</v>
      </c>
      <c r="O14" s="3">
        <f>IFERROR(RTD("cqg.rtd",,"StudyData",M14,"PCB","BaseType=Index,Index=1","Close","W",,"all",,,,"T")/100,"")</f>
        <v>-8.7768485267859225E-3</v>
      </c>
      <c r="P14" s="3">
        <f>IFERROR(RTD("cqg.rtd",,"StudyData",M14,"PCB","BaseType=Index,Index=1","Close","M",,"all",,,,"T")/100,"")</f>
        <v>-7.2292035926951092E-3</v>
      </c>
      <c r="Q14" s="3">
        <f>IFERROR(RTD("cqg.rtd",,"StudyData",M14,"PCB","BaseType=Index,Index=1","Close","A",,"all",,,,"T")/100,"")</f>
        <v>-3.1105686253168108E-2</v>
      </c>
    </row>
    <row r="16" spans="1:20" x14ac:dyDescent="0.3">
      <c r="A16" t="s">
        <v>263</v>
      </c>
      <c r="B16" t="str">
        <f>RTD("cqg.rtd", ,"ContractData",A16, "LongDescription",, "T")</f>
        <v>Solomon Islands Dollar / US Dollar</v>
      </c>
      <c r="C16" s="2">
        <f>RTD("cqg.rtd", ,"ContractData",A16, "LastTrade",, "T")</f>
        <v>0.11750000000000001</v>
      </c>
      <c r="D16" s="2">
        <f>RTD("cqg.rtd", ,"ContractData",A16, "NetLastTradeToday",, "T")</f>
        <v>0</v>
      </c>
      <c r="E16" s="3">
        <f>IFERROR(RTD("cqg.rtd", ,"ContractData",A16, "PerCentNetLastTrade",, "T")/100,"")</f>
        <v>0</v>
      </c>
      <c r="F16" s="3">
        <f>IFERROR(RTD("cqg.rtd", ,"ContractData",A16, "PerCentNetLastTrade",, "T")/100,"")</f>
        <v>0</v>
      </c>
      <c r="I16" s="2">
        <f>RTD("cqg.rtd", ,"ContractData",A16, "Open",, "T")</f>
        <v>0.11750000000000001</v>
      </c>
      <c r="J16" s="2">
        <f>RTD("cqg.rtd", ,"ContractData",A16, "High",, "T")</f>
        <v>0.11750000000000001</v>
      </c>
      <c r="K16" s="2">
        <f>RTD("cqg.rtd", ,"ContractData",A16, "Low",, "T")</f>
        <v>0.11750000000000001</v>
      </c>
      <c r="M16" s="2"/>
      <c r="N16" s="3">
        <f>IFERROR(RTD("cqg.rtd", ,"ContractData",A16, "PerCentNetLastTrade",, "T")/100,"")</f>
        <v>0</v>
      </c>
      <c r="O16" s="3">
        <f>IFERROR(RTD("cqg.rtd",,"StudyData",A16,"PCB","BaseType=Index,Index=1","Close","W",,"all",,,,"T")/100,"")</f>
        <v>-4.2372881355932238E-3</v>
      </c>
      <c r="P16" s="3">
        <f>IFERROR(RTD("cqg.rtd",,"StudyData",A16,"PCB","BaseType=Index,Index=1","Close","M",,"all",,,,"T")/100,"")</f>
        <v>-3.3927056827819978E-3</v>
      </c>
      <c r="Q16" s="3">
        <f>IFERROR(RTD("cqg.rtd",,"StudyData",A16,"PCB","BaseType=Index,Index=1","Close","A",,"all",,,,"T")/100,"")</f>
        <v>-1.0109519797809543E-2</v>
      </c>
    </row>
    <row r="18" spans="1:17" x14ac:dyDescent="0.3">
      <c r="A18" t="s">
        <v>264</v>
      </c>
      <c r="B18" t="str">
        <f>RTD("cqg.rtd", ,"ContractData",A18, "LongDescription",, "T")</f>
        <v>South African Rand / British Pound</v>
      </c>
      <c r="C18" s="2">
        <f>RTD("cqg.rtd", ,"ContractData",A18, "LastTrade",, "T")</f>
        <v>4.3140000000000005E-2</v>
      </c>
      <c r="D18" s="2">
        <f>RTD("cqg.rtd", ,"ContractData",A18, "NetLastTradeToday",, "T")</f>
        <v>7.0000000000000007E-5</v>
      </c>
      <c r="E18" s="3">
        <f>IFERROR(RTD("cqg.rtd", ,"ContractData",A18, "PerCentNetLastTrade",, "T")/100,"")</f>
        <v>1.6252612026932899E-3</v>
      </c>
      <c r="F18" s="3">
        <f>IFERROR(RTD("cqg.rtd", ,"ContractData",A18, "PerCentNetLastTrade",, "T")/100,"")</f>
        <v>1.6252612026932899E-3</v>
      </c>
      <c r="G18" s="2">
        <f>IFERROR(RANK(E18,$E$18:$E$22,0)+COUNTIF($E$18:E18,E18)-1,"")</f>
        <v>2</v>
      </c>
      <c r="H18" s="2" t="s">
        <v>264</v>
      </c>
      <c r="I18" s="2">
        <f>RTD("cqg.rtd", ,"ContractData",A18, "Open",, "T")</f>
        <v>4.3070000000000004E-2</v>
      </c>
      <c r="J18" s="2">
        <f>RTD("cqg.rtd", ,"ContractData",A18, "High",, "T")</f>
        <v>4.3280000000000006E-2</v>
      </c>
      <c r="K18" s="2">
        <f>RTD("cqg.rtd", ,"ContractData",A18, "Low",, "T")</f>
        <v>4.2960000000000005E-2</v>
      </c>
      <c r="L18">
        <v>1</v>
      </c>
      <c r="M18" s="2" t="str">
        <f>IFERROR(VLOOKUP(L18,$G$18:$H$22,2,FALSE),"")</f>
        <v>X.US.CQGZARJPY</v>
      </c>
      <c r="N18" s="3">
        <f>IFERROR(RTD("cqg.rtd", ,"ContractData",M18, "PerCentNetLastTrade",, "T")/100,"")</f>
        <v>3.6619041901788927E-3</v>
      </c>
      <c r="O18" s="3">
        <f>IFERROR(RTD("cqg.rtd",,"StudyData",M18,"PCB","BaseType=Index,Index=1","Close","W",,"all",,,,"T")/100,"")</f>
        <v>1.1739788199697369E-2</v>
      </c>
      <c r="P18" s="3">
        <f>IFERROR(RTD("cqg.rtd",,"StudyData",M18,"PCB","BaseType=Index,Index=1","Close","M",,"all",,,,"T")/100,"")</f>
        <v>-4.2287075640262952E-3</v>
      </c>
      <c r="Q18" s="3">
        <f>IFERROR(RTD("cqg.rtd",,"StudyData",M18,"PCB","BaseType=Index,Index=1","Close","A",,"all",,,,"T")/100,"")</f>
        <v>8.4425499014748273E-2</v>
      </c>
    </row>
    <row r="19" spans="1:17" x14ac:dyDescent="0.3">
      <c r="A19" t="s">
        <v>265</v>
      </c>
      <c r="B19" t="str">
        <f>RTD("cqg.rtd", ,"ContractData",A19, "LongDescription",, "T")</f>
        <v>South African Rand / Japanese Yen</v>
      </c>
      <c r="C19" s="2">
        <f>RTD("cqg.rtd", ,"ContractData",A19, "LastTrade",, "T")</f>
        <v>8.3595000000000006</v>
      </c>
      <c r="D19" s="2">
        <f>RTD("cqg.rtd", ,"ContractData",A19, "NetLastTradeToday",, "T")</f>
        <v>3.0500000000000003E-2</v>
      </c>
      <c r="E19" s="3">
        <f>IFERROR(RTD("cqg.rtd", ,"ContractData",A19, "PerCentNetLastTrade",, "T")/100,"")</f>
        <v>3.6619041901788927E-3</v>
      </c>
      <c r="F19" s="3">
        <f>IFERROR(RTD("cqg.rtd", ,"ContractData",A19, "PerCentNetLastTrade",, "T")/100,"")</f>
        <v>3.6619041901788927E-3</v>
      </c>
      <c r="G19" s="2">
        <f>IFERROR(RANK(E19,$E$18:$E$22,0)+COUNTIF($E$18:E19,E19)-1,"")</f>
        <v>1</v>
      </c>
      <c r="H19" s="2" t="s">
        <v>265</v>
      </c>
      <c r="I19" s="2">
        <f>RTD("cqg.rtd", ,"ContractData",A19, "Open",, "T")</f>
        <v>8.3315000000000001</v>
      </c>
      <c r="J19" s="2">
        <f>RTD("cqg.rtd", ,"ContractData",A19, "High",, "T")</f>
        <v>8.3850000000000016</v>
      </c>
      <c r="K19" s="2">
        <f>RTD("cqg.rtd", ,"ContractData",A19, "Low",, "T")</f>
        <v>8.3150000000000013</v>
      </c>
      <c r="L19">
        <f>L18+1</f>
        <v>2</v>
      </c>
      <c r="M19" s="2" t="str">
        <f t="shared" ref="M19:M22" si="2">IFERROR(VLOOKUP(L19,$G$18:$H$22,2,FALSE),"")</f>
        <v>X.US.CQGZARGBP</v>
      </c>
      <c r="N19" s="3">
        <f>IFERROR(RTD("cqg.rtd", ,"ContractData",M19, "PerCentNetLastTrade",, "T")/100,"")</f>
        <v>1.6252612026932899E-3</v>
      </c>
      <c r="O19" s="3">
        <f>IFERROR(RTD("cqg.rtd",,"StudyData",M19,"PCB","BaseType=Index,Index=1","Close","W",,"all",,,,"T")/100,"")</f>
        <v>2.3234200743495088E-3</v>
      </c>
      <c r="P19" s="3">
        <f>IFERROR(RTD("cqg.rtd",,"StudyData",M19,"PCB","BaseType=Index,Index=1","Close","M",,"all",,,,"T")/100,"")</f>
        <v>1.2200844673862028E-2</v>
      </c>
      <c r="Q19" s="3">
        <f>IFERROR(RTD("cqg.rtd",,"StudyData",M19,"PCB","BaseType=Index,Index=1","Close","A",,"all",,,,"T")/100,"")</f>
        <v>5.1258154706430095E-3</v>
      </c>
    </row>
    <row r="20" spans="1:17" x14ac:dyDescent="0.3">
      <c r="A20" t="s">
        <v>266</v>
      </c>
      <c r="B20" t="str">
        <f>RTD("cqg.rtd", ,"ContractData",A20, "LongDescription",, "T")</f>
        <v>South African Rand / Malaysian Ringgit</v>
      </c>
      <c r="C20" s="2">
        <f>RTD("cqg.rtd", ,"ContractData",A20, "LastTrade",, "T")</f>
        <v>0.25653000000000004</v>
      </c>
      <c r="D20" s="2">
        <f>RTD("cqg.rtd", ,"ContractData",A20, "NetLastTradeToday",, "T")</f>
        <v>6.0000000000000008E-5</v>
      </c>
      <c r="E20" s="3">
        <f>IFERROR(RTD("cqg.rtd", ,"ContractData",A20, "PerCentNetLastTrade",, "T")/100,"")</f>
        <v>2.3394549070066676E-4</v>
      </c>
      <c r="F20" s="3">
        <f>IFERROR(RTD("cqg.rtd", ,"ContractData",A20, "PerCentNetLastTrade",, "T")/100,"")</f>
        <v>2.3394549070066676E-4</v>
      </c>
      <c r="G20" s="2">
        <f>IFERROR(RANK(E20,$E$18:$E$22,0)+COUNTIF($E$18:E20,E20)-1,"")</f>
        <v>4</v>
      </c>
      <c r="H20" s="2" t="s">
        <v>266</v>
      </c>
      <c r="I20" s="2">
        <f>RTD("cqg.rtd", ,"ContractData",A20, "Open",, "T")</f>
        <v>0.25647000000000003</v>
      </c>
      <c r="J20" s="2">
        <f>RTD("cqg.rtd", ,"ContractData",A20, "High",, "T")</f>
        <v>0.25700000000000001</v>
      </c>
      <c r="K20" s="2">
        <f>RTD("cqg.rtd", ,"ContractData",A20, "Low",, "T")</f>
        <v>0.25559000000000004</v>
      </c>
      <c r="L20">
        <f t="shared" ref="L20:L22" si="3">L19+1</f>
        <v>3</v>
      </c>
      <c r="M20" s="2" t="str">
        <f t="shared" si="2"/>
        <v>X.US.CQGZARCHF</v>
      </c>
      <c r="N20" s="3">
        <f>IFERROR(RTD("cqg.rtd", ,"ContractData",M20, "PerCentNetLastTrade",, "T")/100,"")</f>
        <v>1.2237405669997961E-3</v>
      </c>
      <c r="O20" s="3">
        <f>IFERROR(RTD("cqg.rtd",,"StudyData",M20,"PCB","BaseType=Index,Index=1","Close","W",,"all",,,,"T")/100,"")</f>
        <v>4.0908161178154793E-3</v>
      </c>
      <c r="P20" s="3">
        <f>IFERROR(RTD("cqg.rtd",,"StudyData",M20,"PCB","BaseType=Index,Index=1","Close","M",,"all",,,,"T")/100,"")</f>
        <v>2.8600612870274622E-3</v>
      </c>
      <c r="Q20" s="3">
        <f>IFERROR(RTD("cqg.rtd",,"StudyData",M20,"PCB","BaseType=Index,Index=1","Close","A",,"all",,,,"T")/100,"")</f>
        <v>6.740595781691669E-2</v>
      </c>
    </row>
    <row r="21" spans="1:17" x14ac:dyDescent="0.3">
      <c r="A21" t="s">
        <v>267</v>
      </c>
      <c r="B21" t="str">
        <f>RTD("cqg.rtd", ,"ContractData",A21, "LongDescription",, "T")</f>
        <v>South African Rand / Mexican Peso</v>
      </c>
      <c r="C21" s="2">
        <f>RTD("cqg.rtd", ,"ContractData",A21, "LastTrade",, "T")</f>
        <v>0.9126200000000001</v>
      </c>
      <c r="D21" s="2">
        <f>RTD("cqg.rtd", ,"ContractData",A21, "NetLastTradeToday",, "T")</f>
        <v>-9.3000000000000005E-4</v>
      </c>
      <c r="E21" s="3">
        <f>IFERROR(RTD("cqg.rtd", ,"ContractData",A21, "PerCentNetLastTrade",, "T")/100,"")</f>
        <v>-1.018006677248098E-3</v>
      </c>
      <c r="F21" s="3">
        <f>IFERROR(RTD("cqg.rtd", ,"ContractData",A21, "PerCentNetLastTrade",, "T")/100,"")</f>
        <v>-1.018006677248098E-3</v>
      </c>
      <c r="G21" s="2">
        <f>IFERROR(RANK(E21,$E$18:$E$22,0)+COUNTIF($E$18:E21,E21)-1,"")</f>
        <v>5</v>
      </c>
      <c r="H21" s="2" t="s">
        <v>267</v>
      </c>
      <c r="I21" s="2">
        <f>RTD("cqg.rtd", ,"ContractData",A21, "Open",, "T")</f>
        <v>0.91355000000000008</v>
      </c>
      <c r="J21" s="2">
        <f>RTD("cqg.rtd", ,"ContractData",A21, "High",, "T")</f>
        <v>0.9154000000000001</v>
      </c>
      <c r="K21" s="2">
        <f>RTD("cqg.rtd", ,"ContractData",A21, "Low",, "T")</f>
        <v>0.90983000000000003</v>
      </c>
      <c r="L21">
        <f t="shared" si="3"/>
        <v>4</v>
      </c>
      <c r="M21" s="2" t="str">
        <f t="shared" si="2"/>
        <v>X.US.CQGZARMYR</v>
      </c>
      <c r="N21" s="3">
        <f>IFERROR(RTD("cqg.rtd", ,"ContractData",M21, "PerCentNetLastTrade",, "T")/100,"")</f>
        <v>2.3394549070066676E-4</v>
      </c>
      <c r="O21" s="3">
        <f>IFERROR(RTD("cqg.rtd",,"StudyData",M21,"PCB","BaseType=Index,Index=1","Close","W",,"all",,,,"T")/100,"")</f>
        <v>1.6008121193191527E-3</v>
      </c>
      <c r="P21" s="3">
        <f>IFERROR(RTD("cqg.rtd",,"StudyData",M21,"PCB","BaseType=Index,Index=1","Close","M",,"all",,,,"T")/100,"")</f>
        <v>1.0716677829872739E-2</v>
      </c>
      <c r="Q21" s="3">
        <f>IFERROR(RTD("cqg.rtd",,"StudyData",M21,"PCB","BaseType=Index,Index=1","Close","A",,"all",,,,"T")/100,"")</f>
        <v>2.2439218812275903E-2</v>
      </c>
    </row>
    <row r="22" spans="1:17" x14ac:dyDescent="0.3">
      <c r="A22" t="s">
        <v>268</v>
      </c>
      <c r="B22" t="str">
        <f>RTD("cqg.rtd", ,"ContractData",A22, "LongDescription",, "T")</f>
        <v>South African Rand / Swiss Franc</v>
      </c>
      <c r="C22" s="2">
        <f>RTD("cqg.rtd", ,"ContractData",A22, "LastTrade",, "T")</f>
        <v>4.9090000000000002E-2</v>
      </c>
      <c r="D22" s="2">
        <f>RTD("cqg.rtd", ,"ContractData",A22, "NetLastTradeToday",, "T")</f>
        <v>6.0000000000000008E-5</v>
      </c>
      <c r="E22" s="3">
        <f>IFERROR(RTD("cqg.rtd", ,"ContractData",A22, "PerCentNetLastTrade",, "T")/100,"")</f>
        <v>1.2237405669997961E-3</v>
      </c>
      <c r="F22" s="3">
        <f>IFERROR(RTD("cqg.rtd", ,"ContractData",A22, "PerCentNetLastTrade",, "T")/100,"")</f>
        <v>1.2237405669997961E-3</v>
      </c>
      <c r="G22" s="2">
        <f>IFERROR(RANK(E22,$E$18:$E$22,0)+COUNTIF($E$18:E22,E22)-1,"")</f>
        <v>3</v>
      </c>
      <c r="H22" s="2" t="s">
        <v>268</v>
      </c>
      <c r="I22" s="2">
        <f>RTD("cqg.rtd", ,"ContractData",A22, "Open",, "T")</f>
        <v>4.9030000000000004E-2</v>
      </c>
      <c r="J22" s="2">
        <f>RTD("cqg.rtd", ,"ContractData",A22, "High",, "T")</f>
        <v>4.9250000000000002E-2</v>
      </c>
      <c r="K22" s="2">
        <f>RTD("cqg.rtd", ,"ContractData",A22, "Low",, "T")</f>
        <v>4.8900000000000006E-2</v>
      </c>
      <c r="L22">
        <f t="shared" si="3"/>
        <v>5</v>
      </c>
      <c r="M22" s="2" t="str">
        <f t="shared" si="2"/>
        <v>X.US.CQGZARMXN</v>
      </c>
      <c r="N22" s="3">
        <f>IFERROR(RTD("cqg.rtd", ,"ContractData",M22, "PerCentNetLastTrade",, "T")/100,"")</f>
        <v>-1.018006677248098E-3</v>
      </c>
      <c r="O22" s="3">
        <f>IFERROR(RTD("cqg.rtd",,"StudyData",M22,"PCB","BaseType=Index,Index=1","Close","W",,"all",,,,"T")/100,"")</f>
        <v>-4.4181657521245353E-3</v>
      </c>
      <c r="P22" s="3">
        <f>IFERROR(RTD("cqg.rtd",,"StudyData",M22,"PCB","BaseType=Index,Index=1","Close","M",,"all",,,,"T")/100,"")</f>
        <v>5.0429749166814577E-4</v>
      </c>
      <c r="Q22" s="3">
        <f>IFERROR(RTD("cqg.rtd",,"StudyData",M22,"PCB","BaseType=Index,Index=1","Close","A",,"all",,,,"T")/100,"")</f>
        <v>-1.6000690056713996E-2</v>
      </c>
    </row>
    <row r="24" spans="1:17" x14ac:dyDescent="0.3">
      <c r="A24" t="s">
        <v>269</v>
      </c>
      <c r="B24" t="str">
        <f>RTD("cqg.rtd", ,"ContractData",A24, "LongDescription",, "T")</f>
        <v>South Korean Won / Hong Kong Dollar</v>
      </c>
      <c r="C24" s="2">
        <f>RTD("cqg.rtd", ,"ContractData",A24, "LastTrade",, "T")</f>
        <v>5.7500000000000008E-3</v>
      </c>
      <c r="D24" s="2">
        <f>RTD("cqg.rtd", ,"ContractData",A24, "NetLastTradeToday",, "T")</f>
        <v>-1.0000000000000001E-5</v>
      </c>
      <c r="E24" s="3">
        <f>IFERROR(RTD("cqg.rtd", ,"ContractData",A24, "PerCentNetLastTrade",, "T")/100,"")</f>
        <v>-1.736111111111111E-3</v>
      </c>
      <c r="F24" s="3">
        <f>IFERROR(RTD("cqg.rtd", ,"ContractData",A24, "PerCentNetLastTrade",, "T")/100,"")</f>
        <v>-1.736111111111111E-3</v>
      </c>
      <c r="G24" s="2">
        <f>IFERROR(RANK(E24,$E$24:$E$27,0)+COUNTIF($E$24:E24,E24)-1,"")</f>
        <v>3</v>
      </c>
      <c r="H24" s="2" t="s">
        <v>269</v>
      </c>
      <c r="I24" s="2">
        <f>RTD("cqg.rtd", ,"ContractData",A24, "Open",, "T")</f>
        <v>5.7600000000000004E-3</v>
      </c>
      <c r="J24" s="2">
        <f>RTD("cqg.rtd", ,"ContractData",A24, "High",, "T")</f>
        <v>5.7800000000000004E-3</v>
      </c>
      <c r="K24" s="2">
        <f>RTD("cqg.rtd", ,"ContractData",A24, "Low",, "T")</f>
        <v>5.7400000000000003E-3</v>
      </c>
      <c r="L24">
        <v>1</v>
      </c>
      <c r="M24" s="2" t="str">
        <f>IFERROR(VLOOKUP(L24,$G$24:$H$27,2,FALSE),"")</f>
        <v>X.US.CQGKRWTHB</v>
      </c>
      <c r="N24" s="3">
        <f>IFERROR(RTD("cqg.rtd", ,"ContractData",M24, "PerCentNetLastTrade",, "T")/100,"")</f>
        <v>1.1074197120708748E-3</v>
      </c>
      <c r="O24" s="3">
        <f>IFERROR(RTD("cqg.rtd",,"StudyData",M24,"PCB","BaseType=Index,Index=1","Close","W",,"all",,,,"T")/100,"")</f>
        <v>1.4771048744460253E-3</v>
      </c>
      <c r="P24" s="3">
        <f>IFERROR(RTD("cqg.rtd",,"StudyData",M24,"PCB","BaseType=Index,Index=1","Close","M",,"all",,,,"T")/100,"")</f>
        <v>1.0432190760059573E-2</v>
      </c>
      <c r="Q24" s="3">
        <f>IFERROR(RTD("cqg.rtd",,"StudyData",M24,"PCB","BaseType=Index,Index=1","Close","A",,"all",,,,"T")/100,"")</f>
        <v>2.2238974745571061E-2</v>
      </c>
    </row>
    <row r="25" spans="1:17" x14ac:dyDescent="0.3">
      <c r="A25" t="s">
        <v>270</v>
      </c>
      <c r="B25" t="str">
        <f>RTD("cqg.rtd", ,"ContractData",A25, "LongDescription",, "T")</f>
        <v>South Korean Won / Japanese Yen</v>
      </c>
      <c r="C25" s="2">
        <f>RTD("cqg.rtd", ,"ContractData",A25, "LastTrade",, "T")</f>
        <v>0.11360000000000001</v>
      </c>
      <c r="D25" s="2">
        <f>RTD("cqg.rtd", ,"ContractData",A25, "NetLastTradeToday",, "T")</f>
        <v>9.0000000000000006E-5</v>
      </c>
      <c r="E25" s="3">
        <f>IFERROR(RTD("cqg.rtd", ,"ContractData",A25, "PerCentNetLastTrade",, "T")/100,"")</f>
        <v>7.9288168443308969E-4</v>
      </c>
      <c r="F25" s="3">
        <f>IFERROR(RTD("cqg.rtd", ,"ContractData",A25, "PerCentNetLastTrade",, "T")/100,"")</f>
        <v>7.9288168443308969E-4</v>
      </c>
      <c r="G25" s="2">
        <f>IFERROR(RANK(E25,$E$24:$E$27,0)+COUNTIF($E$24:E25,E25)-1,"")</f>
        <v>2</v>
      </c>
      <c r="H25" s="2" t="s">
        <v>270</v>
      </c>
      <c r="I25" s="2">
        <f>RTD("cqg.rtd", ,"ContractData",A25, "Open",, "T")</f>
        <v>0.11351000000000001</v>
      </c>
      <c r="J25" s="2">
        <f>RTD("cqg.rtd", ,"ContractData",A25, "High",, "T")</f>
        <v>0.11401000000000001</v>
      </c>
      <c r="K25" s="2">
        <f>RTD("cqg.rtd", ,"ContractData",A25, "Low",, "T")</f>
        <v>0.11321000000000001</v>
      </c>
      <c r="L25">
        <f>L24+1</f>
        <v>2</v>
      </c>
      <c r="M25" s="2" t="str">
        <f t="shared" ref="M25:M27" si="4">IFERROR(VLOOKUP(L25,$G$24:$H$27,2,FALSE),"")</f>
        <v>X.US.CQGKRWJPY</v>
      </c>
      <c r="N25" s="3">
        <f>IFERROR(RTD("cqg.rtd", ,"ContractData",M25, "PerCentNetLastTrade",, "T")/100,"")</f>
        <v>7.9288168443308969E-4</v>
      </c>
      <c r="O25" s="3">
        <f>IFERROR(RTD("cqg.rtd",,"StudyData",M25,"PCB","BaseType=Index,Index=1","Close","W",,"all",,,,"T")/100,"")</f>
        <v>7.0029252725822087E-3</v>
      </c>
      <c r="P25" s="3">
        <f>IFERROR(RTD("cqg.rtd",,"StudyData",M25,"PCB","BaseType=Index,Index=1","Close","M",,"all",,,,"T")/100,"")</f>
        <v>-2.2835060600737427E-3</v>
      </c>
      <c r="Q25" s="3">
        <f>IFERROR(RTD("cqg.rtd",,"StudyData",M25,"PCB","BaseType=Index,Index=1","Close","A",,"all",,,,"T")/100,"")</f>
        <v>4.2488758373864323E-2</v>
      </c>
    </row>
    <row r="26" spans="1:17" x14ac:dyDescent="0.3">
      <c r="A26" t="s">
        <v>271</v>
      </c>
      <c r="B26" t="str">
        <f>RTD("cqg.rtd", ,"ContractData",A26, "LongDescription",, "T")</f>
        <v>South Korean Won / Malaysian Ringgit</v>
      </c>
      <c r="C26" s="2">
        <f>RTD("cqg.rtd", ,"ContractData",A26, "LastTrade",, "T")</f>
        <v>3.4800000000000005E-3</v>
      </c>
      <c r="D26" s="2">
        <f>RTD("cqg.rtd", ,"ContractData",A26, "NetLastTradeToday",, "T")</f>
        <v>-1.0000000000000001E-5</v>
      </c>
      <c r="E26" s="3">
        <f>IFERROR(RTD("cqg.rtd", ,"ContractData",A26, "PerCentNetLastTrade",, "T")/100,"")</f>
        <v>-2.8653295128939827E-3</v>
      </c>
      <c r="F26" s="3">
        <f>IFERROR(RTD("cqg.rtd", ,"ContractData",A26, "PerCentNetLastTrade",, "T")/100,"")</f>
        <v>-2.8653295128939827E-3</v>
      </c>
      <c r="G26" s="2">
        <f>IFERROR(RANK(E26,$E$24:$E$27,0)+COUNTIF($E$24:E26,E26)-1,"")</f>
        <v>4</v>
      </c>
      <c r="H26" s="2" t="s">
        <v>271</v>
      </c>
      <c r="I26" s="2">
        <f>RTD("cqg.rtd", ,"ContractData",A26, "Open",, "T")</f>
        <v>3.4900000000000005E-3</v>
      </c>
      <c r="J26" s="2">
        <f>RTD("cqg.rtd", ,"ContractData",A26, "High",, "T")</f>
        <v>3.5000000000000001E-3</v>
      </c>
      <c r="K26" s="2">
        <f>RTD("cqg.rtd", ,"ContractData",A26, "Low",, "T")</f>
        <v>3.4800000000000005E-3</v>
      </c>
      <c r="L26">
        <f t="shared" ref="L26:L27" si="5">L25+1</f>
        <v>3</v>
      </c>
      <c r="M26" s="2" t="str">
        <f t="shared" si="4"/>
        <v>X.US.CQGKRWHKD</v>
      </c>
      <c r="N26" s="3">
        <f>IFERROR(RTD("cqg.rtd", ,"ContractData",M26, "PerCentNetLastTrade",, "T")/100,"")</f>
        <v>-1.736111111111111E-3</v>
      </c>
      <c r="O26" s="3">
        <f>IFERROR(RTD("cqg.rtd",,"StudyData",M26,"PCB","BaseType=Index,Index=1","Close","W",,"all",,,,"T")/100,"")</f>
        <v>-1.7361111111110403E-3</v>
      </c>
      <c r="P26" s="3">
        <f>IFERROR(RTD("cqg.rtd",,"StudyData",M26,"PCB","BaseType=Index,Index=1","Close","M",,"all",,,,"T")/100,"")</f>
        <v>1.9503546099290905E-2</v>
      </c>
      <c r="Q26" s="3">
        <f>IFERROR(RTD("cqg.rtd",,"StudyData",M26,"PCB","BaseType=Index,Index=1","Close","A",,"all",,,,"T")/100,"")</f>
        <v>-4.6434494195688202E-2</v>
      </c>
    </row>
    <row r="27" spans="1:17" x14ac:dyDescent="0.3">
      <c r="A27" t="s">
        <v>272</v>
      </c>
      <c r="B27" t="str">
        <f>RTD("cqg.rtd", ,"ContractData",A27, "LongDescription",, "T")</f>
        <v>South Korean Won / Thai Baht</v>
      </c>
      <c r="C27" s="2">
        <f>RTD("cqg.rtd", ,"ContractData",A27, "LastTrade",, "T")</f>
        <v>2.7120000000000002E-2</v>
      </c>
      <c r="D27" s="2">
        <f>RTD("cqg.rtd", ,"ContractData",A27, "NetLastTradeToday",, "T")</f>
        <v>3.0000000000000004E-5</v>
      </c>
      <c r="E27" s="3">
        <f>IFERROR(RTD("cqg.rtd", ,"ContractData",A27, "PerCentNetLastTrade",, "T")/100,"")</f>
        <v>1.1074197120708748E-3</v>
      </c>
      <c r="F27" s="3">
        <f>IFERROR(RTD("cqg.rtd", ,"ContractData",A27, "PerCentNetLastTrade",, "T")/100,"")</f>
        <v>1.1074197120708748E-3</v>
      </c>
      <c r="G27" s="2">
        <f>IFERROR(RANK(E27,$E$24:$E$27,0)+COUNTIF($E$24:E27,E27)-1,"")</f>
        <v>1</v>
      </c>
      <c r="H27" s="2" t="s">
        <v>272</v>
      </c>
      <c r="I27" s="2">
        <f>RTD("cqg.rtd", ,"ContractData",A27, "Open",, "T")</f>
        <v>2.7090000000000003E-2</v>
      </c>
      <c r="J27" s="2">
        <f>RTD("cqg.rtd", ,"ContractData",A27, "High",, "T")</f>
        <v>2.7170000000000003E-2</v>
      </c>
      <c r="K27" s="2">
        <f>RTD("cqg.rtd", ,"ContractData",A27, "Low",, "T")</f>
        <v>2.7020000000000002E-2</v>
      </c>
      <c r="L27">
        <f t="shared" si="5"/>
        <v>4</v>
      </c>
      <c r="M27" s="2" t="str">
        <f t="shared" si="4"/>
        <v>X.US.CQGKRWMYR</v>
      </c>
      <c r="N27" s="3">
        <f>IFERROR(RTD("cqg.rtd", ,"ContractData",M27, "PerCentNetLastTrade",, "T")/100,"")</f>
        <v>-2.8653295128939827E-3</v>
      </c>
      <c r="O27" s="3">
        <f>IFERROR(RTD("cqg.rtd",,"StudyData",M27,"PCB","BaseType=Index,Index=1","Close","W",,"all",,,,"T")/100,"")</f>
        <v>-2.8653295128939897E-3</v>
      </c>
      <c r="P27" s="3">
        <f>IFERROR(RTD("cqg.rtd",,"StudyData",M27,"PCB","BaseType=Index,Index=1","Close","M",,"all",,,,"T")/100,"")</f>
        <v>1.1627906976744215E-2</v>
      </c>
      <c r="Q27" s="3">
        <f>IFERROR(RTD("cqg.rtd",,"StudyData",M27,"PCB","BaseType=Index,Index=1","Close","A",,"all",,,,"T")/100,"")</f>
        <v>-1.6949152542372801E-2</v>
      </c>
    </row>
    <row r="29" spans="1:17" x14ac:dyDescent="0.3">
      <c r="A29" t="s">
        <v>273</v>
      </c>
      <c r="B29" t="str">
        <f>RTD("cqg.rtd", ,"ContractData",A29, "LongDescription",, "T")</f>
        <v>Swedish Krona / Japanese Yen</v>
      </c>
      <c r="C29" s="2">
        <f>RTD("cqg.rtd", ,"ContractData",A29, "LastTrade",, "T")</f>
        <v>14.229000000000001</v>
      </c>
      <c r="D29" s="2">
        <f>RTD("cqg.rtd", ,"ContractData",A29, "NetLastTradeToday",, "T")</f>
        <v>-2E-3</v>
      </c>
      <c r="E29" s="3">
        <f>IFERROR(RTD("cqg.rtd", ,"ContractData",A29, "PerCentNetLastTrade",, "T")/100,"")</f>
        <v>-1.4053826154170475E-4</v>
      </c>
      <c r="F29" s="3">
        <f>IFERROR(RTD("cqg.rtd", ,"ContractData",A29, "PerCentNetLastTrade",, "T")/100,"")</f>
        <v>-1.4053826154170475E-4</v>
      </c>
      <c r="G29" s="2">
        <f>IFERROR(RANK(E29,$E$29:$E$32,0)+COUNTIF($E$29:E29,E29)-1,"")</f>
        <v>2</v>
      </c>
      <c r="H29" s="2" t="s">
        <v>273</v>
      </c>
      <c r="I29" s="2">
        <f>RTD("cqg.rtd", ,"ContractData",A29, "Open",, "T")</f>
        <v>14.23</v>
      </c>
      <c r="J29" s="2">
        <f>RTD("cqg.rtd", ,"ContractData",A29, "High",, "T")</f>
        <v>14.290000000000001</v>
      </c>
      <c r="K29" s="2">
        <f>RTD("cqg.rtd", ,"ContractData",A29, "Low",, "T")</f>
        <v>14.211</v>
      </c>
      <c r="L29">
        <v>1</v>
      </c>
      <c r="M29" s="2" t="str">
        <f>IFERROR(VLOOKUP(L29,$G$29:$H$32,2,FALSE),"")</f>
        <v>X.US.CQGSEKNOK</v>
      </c>
      <c r="N29" s="3">
        <f>IFERROR(RTD("cqg.rtd", ,"ContractData",M29, "PerCentNetLastTrade",, "T")/100,"")</f>
        <v>1.8972679341747883E-4</v>
      </c>
      <c r="O29" s="3">
        <f>IFERROR(RTD("cqg.rtd",,"StudyData",M29,"PCB","BaseType=Index,Index=1","Close","W",,"all",,,,"T")/100,"")</f>
        <v>-3.8488314271507111E-3</v>
      </c>
      <c r="P29" s="3">
        <f>IFERROR(RTD("cqg.rtd",,"StudyData",M29,"PCB","BaseType=Index,Index=1","Close","M",,"all",,,,"T")/100,"")</f>
        <v>-6.4180140859041524E-3</v>
      </c>
      <c r="Q29" s="3">
        <f>IFERROR(RTD("cqg.rtd",,"StudyData",M29,"PCB","BaseType=Index,Index=1","Close","A",,"all",,,,"T")/100,"")</f>
        <v>-6.8120971740209743E-3</v>
      </c>
    </row>
    <row r="30" spans="1:17" x14ac:dyDescent="0.3">
      <c r="A30" t="s">
        <v>274</v>
      </c>
      <c r="B30" t="str">
        <f>RTD("cqg.rtd", ,"ContractData",A30, "LongDescription",, "T")</f>
        <v>Swedish Krona / Norwegian Krone</v>
      </c>
      <c r="C30" s="2">
        <f>RTD("cqg.rtd", ,"ContractData",A30, "LastTrade",, "T")</f>
        <v>1.00163</v>
      </c>
      <c r="D30" s="2">
        <f>RTD("cqg.rtd", ,"ContractData",A30, "NetLastTradeToday",, "T")</f>
        <v>1.9000000000000001E-4</v>
      </c>
      <c r="E30" s="3">
        <f>IFERROR(RTD("cqg.rtd", ,"ContractData",A30, "PerCentNetLastTrade",, "T")/100,"")</f>
        <v>1.8972679341747883E-4</v>
      </c>
      <c r="F30" s="3">
        <f>IFERROR(RTD("cqg.rtd", ,"ContractData",A30, "PerCentNetLastTrade",, "T")/100,"")</f>
        <v>1.8972679341747883E-4</v>
      </c>
      <c r="G30" s="2">
        <f>IFERROR(RANK(E30,$E$29:$E$32,0)+COUNTIF($E$29:E30,E30)-1,"")</f>
        <v>1</v>
      </c>
      <c r="H30" s="2" t="s">
        <v>274</v>
      </c>
      <c r="I30" s="2">
        <f>RTD("cqg.rtd", ,"ContractData",A30, "Open",, "T")</f>
        <v>1.0014400000000001</v>
      </c>
      <c r="J30" s="2">
        <f>RTD("cqg.rtd", ,"ContractData",A30, "High",, "T")</f>
        <v>1.0037400000000001</v>
      </c>
      <c r="K30" s="2">
        <f>RTD("cqg.rtd", ,"ContractData",A30, "Low",, "T")</f>
        <v>1.0006200000000001</v>
      </c>
      <c r="L30">
        <f>L29+1</f>
        <v>2</v>
      </c>
      <c r="M30" s="2" t="str">
        <f t="shared" ref="M30:M32" si="6">IFERROR(VLOOKUP(L30,$G$29:$H$32,2,FALSE),"")</f>
        <v>X.US.CQGSEKJPY</v>
      </c>
      <c r="N30" s="3">
        <f>IFERROR(RTD("cqg.rtd", ,"ContractData",M30, "PerCentNetLastTrade",, "T")/100,"")</f>
        <v>-1.4053826154170475E-4</v>
      </c>
      <c r="O30" s="3">
        <f>IFERROR(RTD("cqg.rtd",,"StudyData",M30,"PCB","BaseType=Index,Index=1","Close","W",,"all",,,,"T")/100,"")</f>
        <v>6.1518879932116908E-3</v>
      </c>
      <c r="P30" s="3">
        <f>IFERROR(RTD("cqg.rtd",,"StudyData",M30,"PCB","BaseType=Index,Index=1","Close","M",,"all",,,,"T")/100,"")</f>
        <v>-6.0076842472930689E-3</v>
      </c>
      <c r="Q30" s="3">
        <f>IFERROR(RTD("cqg.rtd",,"StudyData",M30,"PCB","BaseType=Index,Index=1","Close","A",,"all",,,,"T")/100,"")</f>
        <v>1.7883968810358392E-2</v>
      </c>
    </row>
    <row r="31" spans="1:17" x14ac:dyDescent="0.3">
      <c r="A31" t="s">
        <v>275</v>
      </c>
      <c r="B31" t="str">
        <f>RTD("cqg.rtd", ,"ContractData",A31, "LongDescription",, "T")</f>
        <v>Swedish Krona / Russian Ruble</v>
      </c>
      <c r="C31" s="2">
        <f>RTD("cqg.rtd", ,"ContractData",A31, "LastTrade",, "T")</f>
        <v>8.4093800000000005</v>
      </c>
      <c r="D31" s="2">
        <f>RTD("cqg.rtd", ,"ContractData",A31, "NetLastTradeToday",, "T")</f>
        <v>-1.332E-2</v>
      </c>
      <c r="E31" s="3">
        <f>IFERROR(RTD("cqg.rtd", ,"ContractData",A31, "PerCentNetLastTrade",, "T")/100,"")</f>
        <v>-1.5814406306766237E-3</v>
      </c>
      <c r="F31" s="3">
        <f>IFERROR(RTD("cqg.rtd", ,"ContractData",A31, "PerCentNetLastTrade",, "T")/100,"")</f>
        <v>-1.5814406306766237E-3</v>
      </c>
      <c r="G31" s="2">
        <f>IFERROR(RANK(E31,$E$29:$E$32,0)+COUNTIF($E$29:E31,E31)-1,"")</f>
        <v>3</v>
      </c>
      <c r="H31" s="2" t="s">
        <v>275</v>
      </c>
      <c r="I31" s="2">
        <f>RTD("cqg.rtd", ,"ContractData",A31, "Open",, "T")</f>
        <v>8.4227000000000007</v>
      </c>
      <c r="J31" s="2">
        <f>RTD("cqg.rtd", ,"ContractData",A31, "High",, "T")</f>
        <v>8.4602000000000004</v>
      </c>
      <c r="K31" s="2">
        <f>RTD("cqg.rtd", ,"ContractData",A31, "Low",, "T")</f>
        <v>8.3867000000000012</v>
      </c>
      <c r="L31">
        <f t="shared" ref="L31:L32" si="7">L30+1</f>
        <v>3</v>
      </c>
      <c r="M31" s="2" t="str">
        <f t="shared" si="6"/>
        <v>X.US.CQGSEKRUB</v>
      </c>
      <c r="N31" s="3">
        <f>IFERROR(RTD("cqg.rtd", ,"ContractData",M31, "PerCentNetLastTrade",, "T")/100,"")</f>
        <v>-1.5814406306766237E-3</v>
      </c>
      <c r="O31" s="3">
        <f>IFERROR(RTD("cqg.rtd",,"StudyData",M31,"PCB","BaseType=Index,Index=1","Close","W",,"all",,,,"T")/100,"")</f>
        <v>-5.830683201910436E-3</v>
      </c>
      <c r="P31" s="3">
        <f>IFERROR(RTD("cqg.rtd",,"StudyData",M31,"PCB","BaseType=Index,Index=1","Close","M",,"all",,,,"T")/100,"")</f>
        <v>-7.9768786127167382E-3</v>
      </c>
      <c r="Q31" s="3">
        <f>IFERROR(RTD("cqg.rtd",,"StudyData",M31,"PCB","BaseType=Index,Index=1","Close","A",,"all",,,,"T")/100,"")</f>
        <v>-5.1149198325566664E-2</v>
      </c>
    </row>
    <row r="32" spans="1:17" x14ac:dyDescent="0.3">
      <c r="A32" t="s">
        <v>276</v>
      </c>
      <c r="B32" t="str">
        <f>RTD("cqg.rtd", ,"ContractData",A32, "LongDescription",, "T")</f>
        <v>Swedish Krona / South African Rand</v>
      </c>
      <c r="C32" s="2">
        <f>RTD("cqg.rtd", ,"ContractData",A32, "LastTrade",, "T")</f>
        <v>1.7028000000000001</v>
      </c>
      <c r="D32" s="2">
        <f>RTD("cqg.rtd", ,"ContractData",A32, "NetLastTradeToday",, "T")</f>
        <v>-6.0000000000000001E-3</v>
      </c>
      <c r="E32" s="3">
        <f>IFERROR(RTD("cqg.rtd", ,"ContractData",A32, "PerCentNetLastTrade",, "T")/100,"")</f>
        <v>-3.5112359550561801E-3</v>
      </c>
      <c r="F32" s="3">
        <f>IFERROR(RTD("cqg.rtd", ,"ContractData",A32, "PerCentNetLastTrade",, "T")/100,"")</f>
        <v>-3.5112359550561801E-3</v>
      </c>
      <c r="G32" s="2">
        <f>IFERROR(RANK(E32,$E$29:$E$32,0)+COUNTIF($E$29:E32,E32)-1,"")</f>
        <v>4</v>
      </c>
      <c r="H32" s="2" t="s">
        <v>276</v>
      </c>
      <c r="I32" s="2">
        <f>RTD("cqg.rtd", ,"ContractData",A32, "Open",, "T")</f>
        <v>1.7088000000000001</v>
      </c>
      <c r="J32" s="2">
        <f>RTD("cqg.rtd", ,"ContractData",A32, "High",, "T")</f>
        <v>1.7123000000000002</v>
      </c>
      <c r="K32" s="2">
        <f>RTD("cqg.rtd", ,"ContractData",A32, "Low",, "T")</f>
        <v>1.6987000000000001</v>
      </c>
      <c r="L32">
        <f t="shared" si="7"/>
        <v>4</v>
      </c>
      <c r="M32" s="2" t="str">
        <f t="shared" si="6"/>
        <v>X.US.CQGSEKZAR</v>
      </c>
      <c r="N32" s="3">
        <f>IFERROR(RTD("cqg.rtd", ,"ContractData",M32, "PerCentNetLastTrade",, "T")/100,"")</f>
        <v>-3.5112359550561801E-3</v>
      </c>
      <c r="O32" s="3">
        <f>IFERROR(RTD("cqg.rtd",,"StudyData",M32,"PCB","BaseType=Index,Index=1","Close","W",,"all",,,,"T")/100,"")</f>
        <v>-4.9088359046283092E-3</v>
      </c>
      <c r="P32" s="3">
        <f>IFERROR(RTD("cqg.rtd",,"StudyData",M32,"PCB","BaseType=Index,Index=1","Close","M",,"all",,,,"T")/100,"")</f>
        <v>-5.2826201796085041E-4</v>
      </c>
      <c r="Q32" s="3">
        <f>IFERROR(RTD("cqg.rtd",,"StudyData",M32,"PCB","BaseType=Index,Index=1","Close","A",,"all",,,,"T")/100,"")</f>
        <v>-6.2128222075346996E-2</v>
      </c>
    </row>
    <row r="34" spans="1:17" x14ac:dyDescent="0.3">
      <c r="A34" t="s">
        <v>277</v>
      </c>
      <c r="B34" t="str">
        <f>RTD("cqg.rtd", ,"ContractData",A34, "LongDescription",, "T")</f>
        <v>Swiss Franc / Czech Republic Koruna</v>
      </c>
      <c r="C34" s="2">
        <f>RTD("cqg.rtd", ,"ContractData",A34, "LastTrade",, "T")</f>
        <v>25.615400000000001</v>
      </c>
      <c r="D34" s="2">
        <f>RTD("cqg.rtd", ,"ContractData",A34, "NetLastTradeToday",, "T")</f>
        <v>-4.7000000000000002E-3</v>
      </c>
      <c r="E34" s="3">
        <f>IFERROR(RTD("cqg.rtd", ,"ContractData",A34, "PerCentNetLastTrade",, "T")/100,"")</f>
        <v>-1.8344971331103312E-4</v>
      </c>
      <c r="F34" s="3">
        <f>IFERROR(RTD("cqg.rtd", ,"ContractData",A34, "PerCentNetLastTrade",, "T")/100,"")</f>
        <v>-1.8344971331103312E-4</v>
      </c>
      <c r="G34" s="2">
        <f>IFERROR(RANK(E34,$E$34:$E$44,0)+COUNTIF($E$34:E34,E34)-1,"")</f>
        <v>8</v>
      </c>
      <c r="H34" s="2" t="s">
        <v>277</v>
      </c>
      <c r="I34" s="2">
        <f>RTD("cqg.rtd", ,"ContractData",A34, "Open",, "T")</f>
        <v>25.619700000000002</v>
      </c>
      <c r="J34" s="2">
        <f>RTD("cqg.rtd", ,"ContractData",A34, "High",, "T")</f>
        <v>25.659000000000002</v>
      </c>
      <c r="K34" s="2">
        <f>RTD("cqg.rtd", ,"ContractData",A34, "Low",, "T")</f>
        <v>25.573</v>
      </c>
      <c r="L34">
        <v>1</v>
      </c>
      <c r="M34" s="2" t="str">
        <f>IFERROR(VLOOKUP(L34,$G$34:$H$44,2,FALSE),"")</f>
        <v>X.US.CQGCHFSEK</v>
      </c>
      <c r="N34" s="3">
        <f>IFERROR(RTD("cqg.rtd", ,"ContractData",M34, "PerCentNetLastTrade",, "T")/100,"")</f>
        <v>2.2676326032941845E-3</v>
      </c>
      <c r="O34" s="3">
        <f>IFERROR(RTD("cqg.rtd",,"StudyData",M34,"PCB","BaseType=Index,Index=1","Close","W",,"all",,,,"T")/100,"")</f>
        <v>5.3204616086037623E-4</v>
      </c>
      <c r="P34" s="3">
        <f>IFERROR(RTD("cqg.rtd",,"StudyData",M34,"PCB","BaseType=Index,Index=1","Close","M",,"all",,,,"T")/100,"")</f>
        <v>-2.6359635151293804E-3</v>
      </c>
      <c r="Q34" s="3">
        <f>IFERROR(RTD("cqg.rtd",,"StudyData",M34,"PCB","BaseType=Index,Index=1","Close","A",,"all",,,,"T")/100,"")</f>
        <v>-2.4429709328995862E-3</v>
      </c>
    </row>
    <row r="35" spans="1:17" x14ac:dyDescent="0.3">
      <c r="A35" t="s">
        <v>278</v>
      </c>
      <c r="B35" t="str">
        <f>RTD("cqg.rtd", ,"ContractData",A35, "LongDescription",, "T")</f>
        <v>Swiss Franc / Hungarian Forint</v>
      </c>
      <c r="C35" s="2">
        <f>RTD("cqg.rtd", ,"ContractData",A35, "LastTrade",, "T")</f>
        <v>398.274</v>
      </c>
      <c r="D35" s="2">
        <f>RTD("cqg.rtd", ,"ContractData",A35, "NetLastTradeToday",, "T")</f>
        <v>0.254</v>
      </c>
      <c r="E35" s="3">
        <f>IFERROR(RTD("cqg.rtd", ,"ContractData",A35, "PerCentNetLastTrade",, "T")/100,"")</f>
        <v>6.381588864881162E-4</v>
      </c>
      <c r="F35" s="3">
        <f>IFERROR(RTD("cqg.rtd", ,"ContractData",A35, "PerCentNetLastTrade",, "T")/100,"")</f>
        <v>6.381588864881162E-4</v>
      </c>
      <c r="G35" s="2">
        <f>IFERROR(RANK(E35,$E$34:$E$44,0)+COUNTIF($E$34:E35,E35)-1,"")</f>
        <v>4</v>
      </c>
      <c r="H35" s="2" t="s">
        <v>278</v>
      </c>
      <c r="I35" s="2">
        <f>RTD("cqg.rtd", ,"ContractData",A35, "Open",, "T")</f>
        <v>398.09199999999998</v>
      </c>
      <c r="J35" s="2">
        <f>RTD("cqg.rtd", ,"ContractData",A35, "High",, "T")</f>
        <v>398.80099999999999</v>
      </c>
      <c r="K35" s="2">
        <f>RTD("cqg.rtd", ,"ContractData",A35, "Low",, "T")</f>
        <v>397.37</v>
      </c>
      <c r="L35">
        <f>L34+1</f>
        <v>2</v>
      </c>
      <c r="M35" s="2" t="str">
        <f t="shared" ref="M35:M44" si="8">IFERROR(VLOOKUP(L35,$G$34:$H$44,2,FALSE),"")</f>
        <v>X.US.CQGCHFNOK</v>
      </c>
      <c r="N35" s="3">
        <f>IFERROR(RTD("cqg.rtd", ,"ContractData",M35, "PerCentNetLastTrade",, "T")/100,"")</f>
        <v>2.1900857211932202E-3</v>
      </c>
      <c r="O35" s="3">
        <f>IFERROR(RTD("cqg.rtd",,"StudyData",M35,"PCB","BaseType=Index,Index=1","Close","W",,"all",,,,"T")/100,"")</f>
        <v>-2.6930505144684646E-3</v>
      </c>
      <c r="P35" s="3">
        <f>IFERROR(RTD("cqg.rtd",,"StudyData",M35,"PCB","BaseType=Index,Index=1","Close","M",,"all",,,,"T")/100,"")</f>
        <v>-8.777003060533058E-3</v>
      </c>
      <c r="Q35" s="3">
        <f>IFERROR(RTD("cqg.rtd",,"StudyData",M35,"PCB","BaseType=Index,Index=1","Close","A",,"all",,,,"T")/100,"")</f>
        <v>-9.2008303490939813E-3</v>
      </c>
    </row>
    <row r="36" spans="1:17" x14ac:dyDescent="0.3">
      <c r="A36" t="s">
        <v>279</v>
      </c>
      <c r="B36" t="str">
        <f>RTD("cqg.rtd", ,"ContractData",A36, "LongDescription",, "T")</f>
        <v>Swiss Franc / Japanese Yen</v>
      </c>
      <c r="C36" s="2">
        <f>RTD("cqg.rtd", ,"ContractData",A36, "LastTrade",, "T")</f>
        <v>170.18700000000001</v>
      </c>
      <c r="D36" s="2">
        <f>RTD("cqg.rtd", ,"ContractData",A36, "NetLastTradeToday",, "T")</f>
        <v>0.35100000000000003</v>
      </c>
      <c r="E36" s="3">
        <f>IFERROR(RTD("cqg.rtd", ,"ContractData",A36, "PerCentNetLastTrade",, "T")/100,"")</f>
        <v>2.0666996396523705E-3</v>
      </c>
      <c r="F36" s="3">
        <f>IFERROR(RTD("cqg.rtd", ,"ContractData",A36, "PerCentNetLastTrade",, "T")/100,"")</f>
        <v>2.0666996396523705E-3</v>
      </c>
      <c r="G36" s="2">
        <f>IFERROR(RANK(E36,$E$34:$E$44,0)+COUNTIF($E$34:E36,E36)-1,"")</f>
        <v>3</v>
      </c>
      <c r="H36" s="2" t="s">
        <v>279</v>
      </c>
      <c r="I36" s="2">
        <f>RTD("cqg.rtd", ,"ContractData",A36, "Open",, "T")</f>
        <v>169.82</v>
      </c>
      <c r="J36" s="2">
        <f>RTD("cqg.rtd", ,"ContractData",A36, "High",, "T")</f>
        <v>170.42000000000002</v>
      </c>
      <c r="K36" s="2">
        <f>RTD("cqg.rtd", ,"ContractData",A36, "Low",, "T")</f>
        <v>169.73</v>
      </c>
      <c r="L36">
        <f t="shared" ref="L36:L37" si="9">L35+1</f>
        <v>3</v>
      </c>
      <c r="M36" s="2" t="str">
        <f t="shared" si="8"/>
        <v>X.US.CQGCHFJPY</v>
      </c>
      <c r="N36" s="3">
        <f>IFERROR(RTD("cqg.rtd", ,"ContractData",M36, "PerCentNetLastTrade",, "T")/100,"")</f>
        <v>2.0666996396523705E-3</v>
      </c>
      <c r="O36" s="3">
        <f>IFERROR(RTD("cqg.rtd",,"StudyData",M36,"PCB","BaseType=Index,Index=1","Close","W",,"all",,,,"T")/100,"")</f>
        <v>6.499574186222665E-3</v>
      </c>
      <c r="P36" s="3">
        <f>IFERROR(RTD("cqg.rtd",,"StudyData",M36,"PCB","BaseType=Index,Index=1","Close","M",,"all",,,,"T")/100,"")</f>
        <v>-8.1938074396974564E-3</v>
      </c>
      <c r="Q36" s="3">
        <f>IFERROR(RTD("cqg.rtd",,"StudyData",M36,"PCB","BaseType=Index,Index=1","Close","A",,"all",,,,"T")/100,"")</f>
        <v>1.5635536830044129E-2</v>
      </c>
    </row>
    <row r="37" spans="1:17" x14ac:dyDescent="0.3">
      <c r="A37" t="s">
        <v>280</v>
      </c>
      <c r="B37" t="str">
        <f>RTD("cqg.rtd", ,"ContractData",A37, "LongDescription",, "T")</f>
        <v>Swiss Franc / Malaysian Ringgit</v>
      </c>
      <c r="C37" s="2">
        <f>RTD("cqg.rtd", ,"ContractData",A37, "LastTrade",, "T")</f>
        <v>5.2249600000000003</v>
      </c>
      <c r="D37" s="2">
        <f>RTD("cqg.rtd", ,"ContractData",A37, "NetLastTradeToday",, "T")</f>
        <v>-5.5300000000000002E-3</v>
      </c>
      <c r="E37" s="3">
        <f>IFERROR(RTD("cqg.rtd", ,"ContractData",A37, "PerCentNetLastTrade",, "T")/100,"")</f>
        <v>-1.0572623215033389E-3</v>
      </c>
      <c r="F37" s="3">
        <f>IFERROR(RTD("cqg.rtd", ,"ContractData",A37, "PerCentNetLastTrade",, "T")/100,"")</f>
        <v>-1.0572623215033389E-3</v>
      </c>
      <c r="G37" s="2">
        <f>IFERROR(RANK(E37,$E$34:$E$44,0)+COUNTIF($E$34:E37,E37)-1,"")</f>
        <v>10</v>
      </c>
      <c r="H37" s="2" t="s">
        <v>280</v>
      </c>
      <c r="I37" s="2">
        <f>RTD("cqg.rtd", ,"ContractData",A37, "Open",, "T")</f>
        <v>5.2304900000000005</v>
      </c>
      <c r="J37" s="2">
        <f>RTD("cqg.rtd", ,"ContractData",A37, "High",, "T")</f>
        <v>5.2341100000000003</v>
      </c>
      <c r="K37" s="2">
        <f>RTD("cqg.rtd", ,"ContractData",A37, "Low",, "T")</f>
        <v>5.2159000000000004</v>
      </c>
      <c r="L37">
        <f t="shared" si="9"/>
        <v>4</v>
      </c>
      <c r="M37" s="2" t="str">
        <f t="shared" si="8"/>
        <v>X.US.CQGCHFHUF</v>
      </c>
      <c r="N37" s="3">
        <f>IFERROR(RTD("cqg.rtd", ,"ContractData",M37, "PerCentNetLastTrade",, "T")/100,"")</f>
        <v>6.381588864881162E-4</v>
      </c>
      <c r="O37" s="3">
        <f>IFERROR(RTD("cqg.rtd",,"StudyData",M37,"PCB","BaseType=Index,Index=1","Close","W",,"all",,,,"T")/100,"")</f>
        <v>-4.2477867256040082E-3</v>
      </c>
      <c r="P37" s="3">
        <f>IFERROR(RTD("cqg.rtd",,"StudyData",M37,"PCB","BaseType=Index,Index=1","Close","M",,"all",,,,"T")/100,"")</f>
        <v>-1.7720142061902536E-3</v>
      </c>
      <c r="Q37" s="3">
        <f>IFERROR(RTD("cqg.rtd",,"StudyData",M37,"PCB","BaseType=Index,Index=1","Close","A",,"all",,,,"T")/100,"")</f>
        <v>-3.4697884098015053E-2</v>
      </c>
    </row>
    <row r="38" spans="1:17" x14ac:dyDescent="0.3">
      <c r="A38" t="s">
        <v>281</v>
      </c>
      <c r="B38" t="str">
        <f>RTD("cqg.rtd", ,"ContractData",A38, "LongDescription",, "T")</f>
        <v>Swiss Franc / Nigerian Naira</v>
      </c>
      <c r="C38" s="2">
        <f>RTD("cqg.rtd", ,"ContractData",A38, "LastTrade",, "T")</f>
        <v>1520.8389999999999</v>
      </c>
      <c r="D38" s="2">
        <f>RTD("cqg.rtd", ,"ContractData",A38, "NetLastTradeToday",, "T")</f>
        <v>-8.8049999999999997</v>
      </c>
      <c r="E38" s="3">
        <f>IFERROR(RTD("cqg.rtd", ,"ContractData",A38, "PerCentNetLastTrade",, "T")/100,"")</f>
        <v>-5.7562413215101029E-3</v>
      </c>
      <c r="F38" s="3">
        <f>IFERROR(RTD("cqg.rtd", ,"ContractData",A38, "PerCentNetLastTrade",, "T")/100,"")</f>
        <v>-5.7562413215101029E-3</v>
      </c>
      <c r="G38" s="2">
        <f>IFERROR(RANK(E38,$E$34:$E$44,0)+COUNTIF($E$34:E38,E38)-1,"")</f>
        <v>11</v>
      </c>
      <c r="H38" s="2" t="s">
        <v>281</v>
      </c>
      <c r="I38" s="2">
        <f>RTD("cqg.rtd", ,"ContractData",A38, "Open",, "T")</f>
        <v>1529.644</v>
      </c>
      <c r="J38" s="2">
        <f>RTD("cqg.rtd", ,"ContractData",A38, "High",, "T")</f>
        <v>1529.644</v>
      </c>
      <c r="K38" s="2">
        <f>RTD("cqg.rtd", ,"ContractData",A38, "Low",, "T")</f>
        <v>1520.8389999999999</v>
      </c>
      <c r="L38">
        <f t="shared" ref="L38:L44" si="10">L37+1</f>
        <v>5</v>
      </c>
      <c r="M38" s="2" t="str">
        <f t="shared" si="8"/>
        <v>X.US.CQGCHFPLN</v>
      </c>
      <c r="N38" s="3">
        <f>IFERROR(RTD("cqg.rtd", ,"ContractData",M38, "PerCentNetLastTrade",, "T")/100,"")</f>
        <v>4.8946295037389533E-4</v>
      </c>
      <c r="O38" s="3">
        <f>IFERROR(RTD("cqg.rtd",,"StudyData",M38,"PCB","BaseType=Index,Index=1","Close","W",,"all",,,,"T")/100,"")</f>
        <v>-5.5162006013987864E-3</v>
      </c>
      <c r="P38" s="3">
        <f>IFERROR(RTD("cqg.rtd",,"StudyData",M38,"PCB","BaseType=Index,Index=1","Close","M",,"all",,,,"T")/100,"")</f>
        <v>-6.6544442181041814E-4</v>
      </c>
      <c r="Q38" s="3">
        <f>IFERROR(RTD("cqg.rtd",,"StudyData",M38,"PCB","BaseType=Index,Index=1","Close","A",,"all",,,,"T")/100,"")</f>
        <v>-5.6182369313250685E-2</v>
      </c>
    </row>
    <row r="39" spans="1:17" x14ac:dyDescent="0.3">
      <c r="A39" t="s">
        <v>282</v>
      </c>
      <c r="B39" t="str">
        <f>RTD("cqg.rtd", ,"ContractData",A39, "LongDescription",, "T")</f>
        <v>Swiss Franc / Norwegian Krone</v>
      </c>
      <c r="C39" s="2">
        <f>RTD("cqg.rtd", ,"ContractData",A39, "LastTrade",, "T")</f>
        <v>11.98005</v>
      </c>
      <c r="D39" s="2">
        <f>RTD("cqg.rtd", ,"ContractData",A39, "NetLastTradeToday",, "T")</f>
        <v>2.6180000000000002E-2</v>
      </c>
      <c r="E39" s="3">
        <f>IFERROR(RTD("cqg.rtd", ,"ContractData",A39, "PerCentNetLastTrade",, "T")/100,"")</f>
        <v>2.1900857211932202E-3</v>
      </c>
      <c r="F39" s="3">
        <f>IFERROR(RTD("cqg.rtd", ,"ContractData",A39, "PerCentNetLastTrade",, "T")/100,"")</f>
        <v>2.1900857211932202E-3</v>
      </c>
      <c r="G39" s="2">
        <f>IFERROR(RANK(E39,$E$34:$E$44,0)+COUNTIF($E$34:E39,E39)-1,"")</f>
        <v>2</v>
      </c>
      <c r="H39" s="2" t="s">
        <v>282</v>
      </c>
      <c r="I39" s="2">
        <f>RTD("cqg.rtd", ,"ContractData",A39, "Open",, "T")</f>
        <v>11.95387</v>
      </c>
      <c r="J39" s="2">
        <f>RTD("cqg.rtd", ,"ContractData",A39, "High",, "T")</f>
        <v>11.988980000000002</v>
      </c>
      <c r="K39" s="2">
        <f>RTD("cqg.rtd", ,"ContractData",A39, "Low",, "T")</f>
        <v>11.933490000000001</v>
      </c>
      <c r="L39">
        <f t="shared" si="10"/>
        <v>6</v>
      </c>
      <c r="M39" s="2" t="str">
        <f t="shared" si="8"/>
        <v>X.US.CQGCHFSGD</v>
      </c>
      <c r="N39" s="3">
        <f>IFERROR(RTD("cqg.rtd", ,"ContractData",M39, "PerCentNetLastTrade",, "T")/100,"")</f>
        <v>3.7560196922746726E-4</v>
      </c>
      <c r="O39" s="3">
        <f>IFERROR(RTD("cqg.rtd",,"StudyData",M39,"PCB","BaseType=Index,Index=1","Close","W",,"all",,,,"T")/100,"")</f>
        <v>4.2257205524285041E-4</v>
      </c>
      <c r="P39" s="3">
        <f>IFERROR(RTD("cqg.rtd",,"StudyData",M39,"PCB","BaseType=Index,Index=1","Close","M",,"all",,,,"T")/100,"")</f>
        <v>4.4041590345867835E-3</v>
      </c>
      <c r="Q39" s="3">
        <f>IFERROR(RTD("cqg.rtd",,"StudyData",M39,"PCB","BaseType=Index,Index=1","Close","A",,"all",,,,"T")/100,"")</f>
        <v>-4.8806464162037703E-2</v>
      </c>
    </row>
    <row r="40" spans="1:17" x14ac:dyDescent="0.3">
      <c r="A40" t="s">
        <v>283</v>
      </c>
      <c r="B40" t="str">
        <f>RTD("cqg.rtd", ,"ContractData",A40, "LongDescription",, "T")</f>
        <v>Swiss Franc / Polish Zloty</v>
      </c>
      <c r="C40" s="2">
        <f>RTD("cqg.rtd", ,"ContractData",A40, "LastTrade",, "T")</f>
        <v>4.4151600000000002</v>
      </c>
      <c r="D40" s="2">
        <f>RTD("cqg.rtd", ,"ContractData",A40, "NetLastTradeToday",, "T")</f>
        <v>2.16E-3</v>
      </c>
      <c r="E40" s="3">
        <f>IFERROR(RTD("cqg.rtd", ,"ContractData",A40, "PerCentNetLastTrade",, "T")/100,"")</f>
        <v>4.8946295037389533E-4</v>
      </c>
      <c r="F40" s="3">
        <f>IFERROR(RTD("cqg.rtd", ,"ContractData",A40, "PerCentNetLastTrade",, "T")/100,"")</f>
        <v>4.8946295037389533E-4</v>
      </c>
      <c r="G40" s="2">
        <f>IFERROR(RANK(E40,$E$34:$E$44,0)+COUNTIF($E$34:E40,E40)-1,"")</f>
        <v>5</v>
      </c>
      <c r="H40" s="2" t="s">
        <v>283</v>
      </c>
      <c r="I40" s="2">
        <f>RTD("cqg.rtd", ,"ContractData",A40, "Open",, "T")</f>
        <v>4.4130000000000003</v>
      </c>
      <c r="J40" s="2">
        <f>RTD("cqg.rtd", ,"ContractData",A40, "High",, "T")</f>
        <v>4.4250300000000005</v>
      </c>
      <c r="K40" s="2">
        <f>RTD("cqg.rtd", ,"ContractData",A40, "Low",, "T")</f>
        <v>4.4059300000000006</v>
      </c>
      <c r="L40">
        <f t="shared" si="10"/>
        <v>7</v>
      </c>
      <c r="M40" s="2" t="str">
        <f t="shared" si="8"/>
        <v>X.US.CQGCHFRUB</v>
      </c>
      <c r="N40" s="3">
        <f>IFERROR(RTD("cqg.rtd", ,"ContractData",M40, "PerCentNetLastTrade",, "T")/100,"")</f>
        <v>-2.9849558226538248E-5</v>
      </c>
      <c r="O40" s="3">
        <f>IFERROR(RTD("cqg.rtd",,"StudyData",M40,"PCB","BaseType=Index,Index=1","Close","W",,"all",,,,"T")/100,"")</f>
        <v>-5.5805669618563015E-3</v>
      </c>
      <c r="P40" s="3">
        <f>IFERROR(RTD("cqg.rtd",,"StudyData",M40,"PCB","BaseType=Index,Index=1","Close","M",,"all",,,,"T")/100,"")</f>
        <v>-1.1254857592601754E-2</v>
      </c>
      <c r="Q40" s="3">
        <f>IFERROR(RTD("cqg.rtd",,"StudyData",M40,"PCB","BaseType=Index,Index=1","Close","A",,"all",,,,"T")/100,"")</f>
        <v>-5.3912339496178061E-2</v>
      </c>
    </row>
    <row r="41" spans="1:17" x14ac:dyDescent="0.3">
      <c r="A41" t="s">
        <v>284</v>
      </c>
      <c r="B41" t="str">
        <f>RTD("cqg.rtd", ,"ContractData",A41, "LongDescription",, "T")</f>
        <v>Swiss Franc / Russian Ruble</v>
      </c>
      <c r="C41" s="2">
        <f>RTD("cqg.rtd", ,"ContractData",A41, "LastTrade",, "T")</f>
        <v>100.501</v>
      </c>
      <c r="D41" s="2">
        <f>RTD("cqg.rtd", ,"ContractData",A41, "NetLastTradeToday",, "T")</f>
        <v>-3.0000000000000001E-3</v>
      </c>
      <c r="E41" s="3">
        <f>IFERROR(RTD("cqg.rtd", ,"ContractData",A41, "PerCentNetLastTrade",, "T")/100,"")</f>
        <v>-2.9849558226538248E-5</v>
      </c>
      <c r="F41" s="3">
        <f>IFERROR(RTD("cqg.rtd", ,"ContractData",A41, "PerCentNetLastTrade",, "T")/100,"")</f>
        <v>-2.9849558226538248E-5</v>
      </c>
      <c r="G41" s="2">
        <f>IFERROR(RANK(E41,$E$34:$E$44,0)+COUNTIF($E$34:E41,E41)-1,"")</f>
        <v>7</v>
      </c>
      <c r="H41" s="2" t="s">
        <v>284</v>
      </c>
      <c r="I41" s="2">
        <f>RTD("cqg.rtd", ,"ContractData",A41, "Open",, "T")</f>
        <v>100.504</v>
      </c>
      <c r="J41" s="2">
        <f>RTD("cqg.rtd", ,"ContractData",A41, "High",, "T")</f>
        <v>101.02000000000001</v>
      </c>
      <c r="K41" s="2">
        <f>RTD("cqg.rtd", ,"ContractData",A41, "Low",, "T")</f>
        <v>100.15300000000001</v>
      </c>
      <c r="L41">
        <f t="shared" si="10"/>
        <v>8</v>
      </c>
      <c r="M41" s="2" t="str">
        <f t="shared" si="8"/>
        <v>X.US.CQGCHFCZK</v>
      </c>
      <c r="N41" s="3">
        <f>IFERROR(RTD("cqg.rtd", ,"ContractData",M41, "PerCentNetLastTrade",, "T")/100,"")</f>
        <v>-1.8344971331103312E-4</v>
      </c>
      <c r="O41" s="3">
        <f>IFERROR(RTD("cqg.rtd",,"StudyData",M41,"PCB","BaseType=Index,Index=1","Close","W",,"all",,,,"T")/100,"")</f>
        <v>-3.3383655237887331E-3</v>
      </c>
      <c r="P41" s="3">
        <f>IFERROR(RTD("cqg.rtd",,"StudyData",M41,"PCB","BaseType=Index,Index=1","Close","M",,"all",,,,"T")/100,"")</f>
        <v>-1.3099925923037879E-3</v>
      </c>
      <c r="Q41" s="3">
        <f>IFERROR(RTD("cqg.rtd",,"StudyData",M41,"PCB","BaseType=Index,Index=1","Close","A",,"all",,,,"T")/100,"")</f>
        <v>-3.6870206046021918E-2</v>
      </c>
    </row>
    <row r="42" spans="1:17" x14ac:dyDescent="0.3">
      <c r="A42" t="s">
        <v>285</v>
      </c>
      <c r="B42" t="str">
        <f>RTD("cqg.rtd", ,"ContractData",A42, "LongDescription",, "T")</f>
        <v>Swiss Franc / Singapore Dollar</v>
      </c>
      <c r="C42" s="2">
        <f>RTD("cqg.rtd", ,"ContractData",A42, "LastTrade",, "T")</f>
        <v>1.4915</v>
      </c>
      <c r="D42" s="2">
        <f>RTD("cqg.rtd", ,"ContractData",A42, "NetLastTradeToday",, "T")</f>
        <v>5.6000000000000006E-4</v>
      </c>
      <c r="E42" s="3">
        <f>IFERROR(RTD("cqg.rtd", ,"ContractData",A42, "PerCentNetLastTrade",, "T")/100,"")</f>
        <v>3.7560196922746726E-4</v>
      </c>
      <c r="F42" s="3">
        <f>IFERROR(RTD("cqg.rtd", ,"ContractData",A42, "PerCentNetLastTrade",, "T")/100,"")</f>
        <v>3.7560196922746726E-4</v>
      </c>
      <c r="G42" s="2">
        <f>IFERROR(RANK(E42,$E$34:$E$44,0)+COUNTIF($E$34:E42,E42)-1,"")</f>
        <v>6</v>
      </c>
      <c r="H42" s="2" t="s">
        <v>285</v>
      </c>
      <c r="I42" s="2">
        <f>RTD("cqg.rtd", ,"ContractData",A42, "Open",, "T")</f>
        <v>1.4907300000000001</v>
      </c>
      <c r="J42" s="2">
        <f>RTD("cqg.rtd", ,"ContractData",A42, "High",, "T")</f>
        <v>1.4931000000000001</v>
      </c>
      <c r="K42" s="2">
        <f>RTD("cqg.rtd", ,"ContractData",A42, "Low",, "T")</f>
        <v>1.4892000000000001</v>
      </c>
      <c r="L42">
        <f t="shared" si="10"/>
        <v>9</v>
      </c>
      <c r="M42" s="2" t="str">
        <f t="shared" si="8"/>
        <v>X.US.CQGCHFTRY</v>
      </c>
      <c r="N42" s="3">
        <f>IFERROR(RTD("cqg.rtd", ,"ContractData",M42, "PerCentNetLastTrade",, "T")/100,"")</f>
        <v>-6.5459919144357373E-4</v>
      </c>
      <c r="O42" s="3">
        <f>IFERROR(RTD("cqg.rtd",,"StudyData",M42,"PCB","BaseType=Index,Index=1","Close","W",,"all",,,,"T")/100,"")</f>
        <v>-4.3636587557273508E-3</v>
      </c>
      <c r="P42" s="3">
        <f>IFERROR(RTD("cqg.rtd",,"StudyData",M42,"PCB","BaseType=Index,Index=1","Close","M",,"all",,,,"T")/100,"")</f>
        <v>9.4500255406097262E-3</v>
      </c>
      <c r="Q42" s="3">
        <f>IFERROR(RTD("cqg.rtd",,"StudyData",M42,"PCB","BaseType=Index,Index=1","Close","A",,"all",,,,"T")/100,"")</f>
        <v>1.8074099514875788E-2</v>
      </c>
    </row>
    <row r="43" spans="1:17" x14ac:dyDescent="0.3">
      <c r="A43" t="s">
        <v>286</v>
      </c>
      <c r="B43" t="str">
        <f>RTD("cqg.rtd", ,"ContractData",A43, "LongDescription",, "T")</f>
        <v>Swiss Franc / Swedish Krona</v>
      </c>
      <c r="C43" s="2">
        <f>RTD("cqg.rtd", ,"ContractData",A43, "LastTrade",, "T")</f>
        <v>11.960210000000002</v>
      </c>
      <c r="D43" s="2">
        <f>RTD("cqg.rtd", ,"ContractData",A43, "NetLastTradeToday",, "T")</f>
        <v>2.7060000000000001E-2</v>
      </c>
      <c r="E43" s="3">
        <f>IFERROR(RTD("cqg.rtd", ,"ContractData",A43, "PerCentNetLastTrade",, "T")/100,"")</f>
        <v>2.2676326032941845E-3</v>
      </c>
      <c r="F43" s="3">
        <f>IFERROR(RTD("cqg.rtd", ,"ContractData",A43, "PerCentNetLastTrade",, "T")/100,"")</f>
        <v>2.2676326032941845E-3</v>
      </c>
      <c r="G43" s="2">
        <f>IFERROR(RANK(E43,$E$34:$E$44,0)+COUNTIF($E$34:E43,E43)-1,"")</f>
        <v>1</v>
      </c>
      <c r="H43" s="2" t="s">
        <v>286</v>
      </c>
      <c r="I43" s="2">
        <f>RTD("cqg.rtd", ,"ContractData",A43, "Open",, "T")</f>
        <v>11.934190000000001</v>
      </c>
      <c r="J43" s="2">
        <f>RTD("cqg.rtd", ,"ContractData",A43, "High",, "T")</f>
        <v>11.96485</v>
      </c>
      <c r="K43" s="2">
        <f>RTD("cqg.rtd", ,"ContractData",A43, "Low",, "T")</f>
        <v>11.915500000000002</v>
      </c>
      <c r="L43">
        <f t="shared" si="10"/>
        <v>10</v>
      </c>
      <c r="M43" s="2" t="str">
        <f t="shared" si="8"/>
        <v>X.US.CQGCHFMYR</v>
      </c>
      <c r="N43" s="3">
        <f>IFERROR(RTD("cqg.rtd", ,"ContractData",M43, "PerCentNetLastTrade",, "T")/100,"")</f>
        <v>-1.0572623215033389E-3</v>
      </c>
      <c r="O43" s="3">
        <f>IFERROR(RTD("cqg.rtd",,"StudyData",M43,"PCB","BaseType=Index,Index=1","Close","W",,"all",,,,"T")/100,"")</f>
        <v>-2.5218730969021512E-3</v>
      </c>
      <c r="P43" s="3">
        <f>IFERROR(RTD("cqg.rtd",,"StudyData",M43,"PCB","BaseType=Index,Index=1","Close","M",,"all",,,,"T")/100,"")</f>
        <v>7.5688767786860432E-3</v>
      </c>
      <c r="Q43" s="3">
        <f>IFERROR(RTD("cqg.rtd",,"StudyData",M43,"PCB","BaseType=Index,Index=1","Close","A",,"all",,,,"T")/100,"")</f>
        <v>-4.2154682662042184E-2</v>
      </c>
    </row>
    <row r="44" spans="1:17" x14ac:dyDescent="0.3">
      <c r="A44" t="s">
        <v>287</v>
      </c>
      <c r="B44" t="str">
        <f>RTD("cqg.rtd", ,"ContractData",A44, "LongDescription",, "T")</f>
        <v>Swiss Franc / Turkish Lira</v>
      </c>
      <c r="C44" s="2">
        <f>RTD("cqg.rtd", ,"ContractData",A44, "LastTrade",, "T")</f>
        <v>35.571000000000005</v>
      </c>
      <c r="D44" s="2">
        <f>RTD("cqg.rtd", ,"ContractData",A44, "NetLastTradeToday",, "T")</f>
        <v>-2.3300000000000001E-2</v>
      </c>
      <c r="E44" s="3">
        <f>IFERROR(RTD("cqg.rtd", ,"ContractData",A44, "PerCentNetLastTrade",, "T")/100,"")</f>
        <v>-6.5459919144357373E-4</v>
      </c>
      <c r="F44" s="3">
        <f>IFERROR(RTD("cqg.rtd", ,"ContractData",A44, "PerCentNetLastTrade",, "T")/100,"")</f>
        <v>-6.5459919144357373E-4</v>
      </c>
      <c r="G44" s="2">
        <f>IFERROR(RANK(E44,$E$34:$E$44,0)+COUNTIF($E$34:E44,E44)-1,"")</f>
        <v>9</v>
      </c>
      <c r="H44" s="2" t="s">
        <v>287</v>
      </c>
      <c r="I44" s="2">
        <f>RTD("cqg.rtd", ,"ContractData",A44, "Open",, "T")</f>
        <v>35.594300000000004</v>
      </c>
      <c r="J44" s="2">
        <f>RTD("cqg.rtd", ,"ContractData",A44, "High",, "T")</f>
        <v>35.6785</v>
      </c>
      <c r="K44" s="2">
        <f>RTD("cqg.rtd", ,"ContractData",A44, "Low",, "T")</f>
        <v>35.470600000000005</v>
      </c>
      <c r="L44">
        <f t="shared" si="10"/>
        <v>11</v>
      </c>
      <c r="M44" s="2" t="str">
        <f t="shared" si="8"/>
        <v>X.US.CQGCHFNGN</v>
      </c>
      <c r="N44" s="3">
        <f>IFERROR(RTD("cqg.rtd", ,"ContractData",M44, "PerCentNetLastTrade",, "T")/100,"")</f>
        <v>-5.7562413215101029E-3</v>
      </c>
      <c r="O44" s="3">
        <f>IFERROR(RTD("cqg.rtd",,"StudyData",M44,"PCB","BaseType=Index,Index=1","Close","W",,"all",,,,"T")/100,"")</f>
        <v>-2.3811569799058615E-3</v>
      </c>
      <c r="P44" s="3">
        <f>IFERROR(RTD("cqg.rtd",,"StudyData",M44,"PCB","BaseType=Index,Index=1","Close","M",,"all",,,,"T")/100,"")</f>
        <v>4.1477474931613176E-3</v>
      </c>
      <c r="Q44" s="3">
        <f>IFERROR(RTD("cqg.rtd",,"StudyData",M44,"PCB","BaseType=Index,Index=1","Close","A",,"all",,,,"T")/100,"")</f>
        <v>0.45152574273301321</v>
      </c>
    </row>
  </sheetData>
  <mergeCells count="1">
    <mergeCell ref="S1:T2"/>
  </mergeCells>
  <conditionalFormatting sqref="F2">
    <cfRule type="dataBar" priority="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{E60871A9-9424-471E-A639-B9E73EE27997}</x14:id>
        </ext>
      </extLst>
    </cfRule>
  </conditionalFormatting>
  <conditionalFormatting sqref="F4:F14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{D1734BF5-A858-4544-92DC-A3C38DFC858E}</x14:id>
        </ext>
      </extLst>
    </cfRule>
  </conditionalFormatting>
  <conditionalFormatting sqref="F16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{88620147-4A0A-45A0-8962-15081FAF1B27}</x14:id>
        </ext>
      </extLst>
    </cfRule>
  </conditionalFormatting>
  <conditionalFormatting sqref="F18:F22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{60573913-A596-4C53-A419-45B74965D6C9}</x14:id>
        </ext>
      </extLst>
    </cfRule>
  </conditionalFormatting>
  <conditionalFormatting sqref="F24:F27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{B728ADAA-28A4-4139-A2EF-D75404509FAF}</x14:id>
        </ext>
      </extLst>
    </cfRule>
  </conditionalFormatting>
  <conditionalFormatting sqref="F29:F32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{611668D7-B8AC-4E79-B96A-37C64E598CF6}</x14:id>
        </ext>
      </extLst>
    </cfRule>
  </conditionalFormatting>
  <conditionalFormatting sqref="F34:F44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{CD5F141D-D90E-4DB7-AFD3-032370186D19}</x14:id>
        </ext>
      </extLst>
    </cfRule>
  </conditionalFormatting>
  <conditionalFormatting sqref="O4:O14">
    <cfRule type="colorScale" priority="1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18:O22">
    <cfRule type="colorScale" priority="1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24:O27">
    <cfRule type="colorScale" priority="1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29:O32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34:O44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4:P14">
    <cfRule type="colorScale" priority="18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18:P22">
    <cfRule type="colorScale" priority="14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4:P27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9:P32">
    <cfRule type="colorScale" priority="6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34:P44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4:Q14">
    <cfRule type="colorScale" priority="1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18:Q22">
    <cfRule type="colorScale" priority="1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4:Q27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9:Q32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34:Q44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0871A9-9424-471E-A639-B9E73EE2799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D1734BF5-A858-4544-92DC-A3C38DFC85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F4:F14</xm:sqref>
        </x14:conditionalFormatting>
        <x14:conditionalFormatting xmlns:xm="http://schemas.microsoft.com/office/excel/2006/main">
          <x14:cfRule type="dataBar" id="{88620147-4A0A-45A0-8962-15081FAF1B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60573913-A596-4C53-A419-45B74965D6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F18:F22</xm:sqref>
        </x14:conditionalFormatting>
        <x14:conditionalFormatting xmlns:xm="http://schemas.microsoft.com/office/excel/2006/main">
          <x14:cfRule type="dataBar" id="{B728ADAA-28A4-4139-A2EF-D75404509F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F24:F27</xm:sqref>
        </x14:conditionalFormatting>
        <x14:conditionalFormatting xmlns:xm="http://schemas.microsoft.com/office/excel/2006/main">
          <x14:cfRule type="dataBar" id="{611668D7-B8AC-4E79-B96A-37C64E598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F29:F32</xm:sqref>
        </x14:conditionalFormatting>
        <x14:conditionalFormatting xmlns:xm="http://schemas.microsoft.com/office/excel/2006/main">
          <x14:cfRule type="dataBar" id="{CD5F141D-D90E-4DB7-AFD3-032370186D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F34:F44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EC32-F2D6-4015-8202-30EB81F41B87}">
  <sheetPr>
    <tabColor theme="9"/>
  </sheetPr>
  <dimension ref="A1:T19"/>
  <sheetViews>
    <sheetView workbookViewId="0">
      <selection activeCell="R1" sqref="R1"/>
    </sheetView>
  </sheetViews>
  <sheetFormatPr defaultRowHeight="16.5" x14ac:dyDescent="0.3"/>
  <cols>
    <col min="1" max="1" width="18.25" bestFit="1" customWidth="1"/>
    <col min="2" max="2" width="41.25" bestFit="1" customWidth="1"/>
    <col min="3" max="3" width="7.875" style="2" bestFit="1" customWidth="1"/>
    <col min="4" max="4" width="8.5" style="2" bestFit="1" customWidth="1"/>
    <col min="5" max="5" width="6.5" style="2" bestFit="1" customWidth="1"/>
    <col min="6" max="7" width="9" style="2"/>
    <col min="8" max="8" width="0" style="2" hidden="1" customWidth="1"/>
    <col min="9" max="11" width="9" style="2"/>
    <col min="12" max="12" width="0" hidden="1" customWidth="1"/>
    <col min="13" max="13" width="21.875" customWidth="1"/>
    <col min="14" max="14" width="9" style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5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288</v>
      </c>
      <c r="B2" t="str">
        <f>RTD("cqg.rtd", ,"ContractData",A2, "LongDescription",, "T")</f>
        <v>Taiwanese Dollar / Chinese Yuan (Renminbi)</v>
      </c>
      <c r="C2" s="2">
        <f>RTD("cqg.rtd", ,"ContractData",A2, "LastTrade",, "T")</f>
        <v>0.22270000000000001</v>
      </c>
      <c r="D2" s="2">
        <f>RTD("cqg.rtd", ,"ContractData",A2, "NetLastTradeToday",, "T")</f>
        <v>-1E-4</v>
      </c>
      <c r="E2" s="3">
        <f>IFERROR(RTD("cqg.rtd", ,"ContractData",A2, "PerCentNetLastTrade",, "T")/100,"")</f>
        <v>-4.4883303411131061E-4</v>
      </c>
      <c r="F2" s="3">
        <f>IFERROR(RTD("cqg.rtd", ,"ContractData",A2, "PerCentNetLastTrade",, "T")/100,"")</f>
        <v>-4.4883303411131061E-4</v>
      </c>
      <c r="G2" s="2">
        <f>IFERROR(RANK(E2,$E$2:$E$8,0)+COUNTIF($E$2:E2,E2)-1,"")</f>
        <v>4</v>
      </c>
      <c r="H2" s="2" t="s">
        <v>288</v>
      </c>
      <c r="I2" s="2">
        <f>RTD("cqg.rtd", ,"ContractData",A2, "Open",, "T")</f>
        <v>0.2228</v>
      </c>
      <c r="J2" s="2">
        <f>RTD("cqg.rtd", ,"ContractData",A2, "High",, "T")</f>
        <v>0.2233</v>
      </c>
      <c r="K2" s="2">
        <f>RTD("cqg.rtd", ,"ContractData",A2, "Low",, "T")</f>
        <v>0.22240000000000001</v>
      </c>
      <c r="L2">
        <v>1</v>
      </c>
      <c r="M2" s="2" t="str">
        <f>IFERROR(VLOOKUP(L2,$G$2:$H$8,2,FALSE),"")</f>
        <v>X.US.CQGTWDJPY</v>
      </c>
      <c r="N2" s="3">
        <f>IFERROR(RTD("cqg.rtd", ,"ContractData",M2, "PerCentNetLastTrade",, "T")/100,"")</f>
        <v>9.424140912945285E-4</v>
      </c>
      <c r="O2" s="3">
        <f>IFERROR(RTD("cqg.rtd",,"StudyData",M2,"PCB","BaseType=Index,Index=1","Close","W",,"all",,,,"T")/100,"")</f>
        <v>6.6280382906415145E-3</v>
      </c>
      <c r="P2" s="3">
        <f>IFERROR(RTD("cqg.rtd",,"StudyData",M2,"PCB","BaseType=Index,Index=1","Close","M",,"all",,,,"T")/100,"")</f>
        <v>-1.4378660802493311E-2</v>
      </c>
      <c r="Q2" s="3">
        <f>IFERROR(RTD("cqg.rtd",,"StudyData",M2,"PCB","BaseType=Index,Index=1","Close","A",,"all",,,,"T")/100,"")</f>
        <v>3.7992730122107826E-2</v>
      </c>
      <c r="S2" s="13"/>
      <c r="T2" s="13"/>
    </row>
    <row r="3" spans="1:20" x14ac:dyDescent="0.3">
      <c r="A3" t="s">
        <v>289</v>
      </c>
      <c r="B3" t="str">
        <f>RTD("cqg.rtd", ,"ContractData",A3, "LongDescription",, "T")</f>
        <v>Taiwanese Dollar / Hong Kong Dollar</v>
      </c>
      <c r="C3" s="2">
        <f>RTD("cqg.rtd", ,"ContractData",A3, "LastTrade",, "T")</f>
        <v>0.24157000000000001</v>
      </c>
      <c r="D3" s="2">
        <f>RTD("cqg.rtd", ,"ContractData",A3, "NetLastTradeToday",, "T")</f>
        <v>-4.0000000000000002E-4</v>
      </c>
      <c r="E3" s="3">
        <f>IFERROR(RTD("cqg.rtd", ,"ContractData",A3, "PerCentNetLastTrade",, "T")/100,"")</f>
        <v>-1.6530974914245567E-3</v>
      </c>
      <c r="F3" s="3">
        <f>IFERROR(RTD("cqg.rtd", ,"ContractData",A3, "PerCentNetLastTrade",, "T")/100,"")</f>
        <v>-1.6530974914245567E-3</v>
      </c>
      <c r="G3" s="2">
        <f>IFERROR(RANK(E3,$E$2:$E$8,0)+COUNTIF($E$2:E3,E3)-1,"")</f>
        <v>6</v>
      </c>
      <c r="H3" s="2" t="s">
        <v>289</v>
      </c>
      <c r="I3" s="2">
        <f>RTD("cqg.rtd", ,"ContractData",A3, "Open",, "T")</f>
        <v>0.24197000000000002</v>
      </c>
      <c r="J3" s="2">
        <f>RTD("cqg.rtd", ,"ContractData",A3, "High",, "T")</f>
        <v>0.24224000000000001</v>
      </c>
      <c r="K3" s="2">
        <f>RTD("cqg.rtd", ,"ContractData",A3, "Low",, "T")</f>
        <v>0.24100000000000002</v>
      </c>
      <c r="L3">
        <f>L2+1</f>
        <v>2</v>
      </c>
      <c r="M3" s="2" t="str">
        <f t="shared" ref="M3:M8" si="0">IFERROR(VLOOKUP(L3,$G$2:$H$8,2,FALSE),"")</f>
        <v>X.US.CQGTWDTHB</v>
      </c>
      <c r="N3" s="3">
        <f>IFERROR(RTD("cqg.rtd", ,"ContractData",M3, "PerCentNetLastTrade",, "T")/100,"")</f>
        <v>5.1877253143409836E-4</v>
      </c>
      <c r="O3" s="3">
        <f>IFERROR(RTD("cqg.rtd",,"StudyData",M3,"PCB","BaseType=Index,Index=1","Close","W",,"all",,,,"T")/100,"")</f>
        <v>4.8358450419404086E-4</v>
      </c>
      <c r="P3" s="3">
        <f>IFERROR(RTD("cqg.rtd",,"StudyData",M3,"PCB","BaseType=Index,Index=1","Close","M",,"all",,,,"T")/100,"")</f>
        <v>-2.3409553201935453E-3</v>
      </c>
      <c r="Q3" s="3">
        <f>IFERROR(RTD("cqg.rtd",,"StudyData",M3,"PCB","BaseType=Index,Index=1","Close","A",,"all",,,,"T")/100,"")</f>
        <v>1.6944759725809354E-2</v>
      </c>
    </row>
    <row r="4" spans="1:20" x14ac:dyDescent="0.3">
      <c r="A4" t="s">
        <v>290</v>
      </c>
      <c r="B4" t="str">
        <f>RTD("cqg.rtd", ,"ContractData",A4, "LongDescription",, "T")</f>
        <v>Taiwanese Dollar / Japanese Yen</v>
      </c>
      <c r="C4" s="2">
        <f>RTD("cqg.rtd", ,"ContractData",A4, "LastTrade",, "T")</f>
        <v>4.7688500000000005</v>
      </c>
      <c r="D4" s="2">
        <f>RTD("cqg.rtd", ,"ContractData",A4, "NetLastTradeToday",, "T")</f>
        <v>4.4900000000000001E-3</v>
      </c>
      <c r="E4" s="3">
        <f>IFERROR(RTD("cqg.rtd", ,"ContractData",A4, "PerCentNetLastTrade",, "T")/100,"")</f>
        <v>9.424140912945285E-4</v>
      </c>
      <c r="F4" s="3">
        <f>IFERROR(RTD("cqg.rtd", ,"ContractData",A4, "PerCentNetLastTrade",, "T")/100,"")</f>
        <v>9.424140912945285E-4</v>
      </c>
      <c r="G4" s="2">
        <f>IFERROR(RANK(E4,$E$2:$E$8,0)+COUNTIF($E$2:E4,E4)-1,"")</f>
        <v>1</v>
      </c>
      <c r="H4" s="2" t="s">
        <v>290</v>
      </c>
      <c r="I4" s="2">
        <f>RTD("cqg.rtd", ,"ContractData",A4, "Open",, "T")</f>
        <v>4.7643600000000008</v>
      </c>
      <c r="J4" s="2">
        <f>RTD("cqg.rtd", ,"ContractData",A4, "High",, "T")</f>
        <v>4.7795500000000004</v>
      </c>
      <c r="K4" s="2">
        <f>RTD("cqg.rtd", ,"ContractData",A4, "Low",, "T")</f>
        <v>4.7513000000000005</v>
      </c>
      <c r="L4">
        <f t="shared" ref="L4:L8" si="1">L3+1</f>
        <v>3</v>
      </c>
      <c r="M4" s="2" t="str">
        <f t="shared" si="0"/>
        <v>X.US.CQGTWDKRW</v>
      </c>
      <c r="N4" s="3">
        <f>IFERROR(RTD("cqg.rtd", ,"ContractData",M4, "PerCentNetLastTrade",, "T")/100,"")</f>
        <v>-3.5977822412515512E-4</v>
      </c>
      <c r="O4" s="3">
        <f>IFERROR(RTD("cqg.rtd",,"StudyData",M4,"PCB","BaseType=Index,Index=1","Close","W",,"all",,,,"T")/100,"")</f>
        <v>-1.0214747810019013E-3</v>
      </c>
      <c r="P4" s="3">
        <f>IFERROR(RTD("cqg.rtd",,"StudyData",M4,"PCB","BaseType=Index,Index=1","Close","M",,"all",,,,"T")/100,"")</f>
        <v>-1.2649231515060099E-2</v>
      </c>
      <c r="Q4" s="3">
        <f>IFERROR(RTD("cqg.rtd",,"StudyData",M4,"PCB","BaseType=Index,Index=1","Close","A",,"all",,,,"T")/100,"")</f>
        <v>-4.8930896671133331E-3</v>
      </c>
    </row>
    <row r="5" spans="1:20" x14ac:dyDescent="0.3">
      <c r="A5" t="s">
        <v>291</v>
      </c>
      <c r="B5" t="str">
        <f>RTD("cqg.rtd", ,"ContractData",A5, "LongDescription",, "T")</f>
        <v>Taiwanese Dollar / Malaysian Ringgit</v>
      </c>
      <c r="C5" s="2">
        <f>RTD("cqg.rtd", ,"ContractData",A5, "LastTrade",, "T")</f>
        <v>0.14637</v>
      </c>
      <c r="D5" s="2">
        <f>RTD("cqg.rtd", ,"ContractData",A5, "NetLastTradeToday",, "T")</f>
        <v>-3.6000000000000002E-4</v>
      </c>
      <c r="E5" s="3">
        <f>IFERROR(RTD("cqg.rtd", ,"ContractData",A5, "PerCentNetLastTrade",, "T")/100,"")</f>
        <v>-2.4534859946841138E-3</v>
      </c>
      <c r="F5" s="3">
        <f>IFERROR(RTD("cqg.rtd", ,"ContractData",A5, "PerCentNetLastTrade",, "T")/100,"")</f>
        <v>-2.4534859946841138E-3</v>
      </c>
      <c r="G5" s="2">
        <f>IFERROR(RANK(E5,$E$2:$E$8,0)+COUNTIF($E$2:E5,E5)-1,"")</f>
        <v>7</v>
      </c>
      <c r="H5" s="2" t="s">
        <v>291</v>
      </c>
      <c r="I5" s="2">
        <f>RTD("cqg.rtd", ,"ContractData",A5, "Open",, "T")</f>
        <v>0.14673</v>
      </c>
      <c r="J5" s="2">
        <f>RTD("cqg.rtd", ,"ContractData",A5, "High",, "T")</f>
        <v>0.14691000000000001</v>
      </c>
      <c r="K5" s="2">
        <f>RTD("cqg.rtd", ,"ContractData",A5, "Low",, "T")</f>
        <v>0.14600000000000002</v>
      </c>
      <c r="L5">
        <f t="shared" si="1"/>
        <v>4</v>
      </c>
      <c r="M5" s="2" t="str">
        <f t="shared" si="0"/>
        <v>X.US.CQGTWDCNY</v>
      </c>
      <c r="N5" s="3">
        <f>IFERROR(RTD("cqg.rtd", ,"ContractData",M5, "PerCentNetLastTrade",, "T")/100,"")</f>
        <v>-4.4883303411131061E-4</v>
      </c>
      <c r="O5" s="3">
        <f>IFERROR(RTD("cqg.rtd",,"StudyData",M5,"PCB","BaseType=Index,Index=1","Close","W",,"all",,,,"T")/100,"")</f>
        <v>-6.2472110664882298E-3</v>
      </c>
      <c r="P5" s="3">
        <f>IFERROR(RTD("cqg.rtd",,"StudyData",M5,"PCB","BaseType=Index,Index=1","Close","M",,"all",,,,"T")/100,"")</f>
        <v>3.1531531531531808E-3</v>
      </c>
      <c r="Q5" s="3">
        <f>IFERROR(RTD("cqg.rtd",,"StudyData",M5,"PCB","BaseType=Index,Index=1","Close","A",,"all",,,,"T")/100,"")</f>
        <v>-3.676470588235297E-2</v>
      </c>
    </row>
    <row r="6" spans="1:20" x14ac:dyDescent="0.3">
      <c r="A6" t="s">
        <v>292</v>
      </c>
      <c r="B6" t="str">
        <f>RTD("cqg.rtd", ,"ContractData",A6, "LongDescription",, "T")</f>
        <v>Taiwanese Dollar / Philippinian Peso</v>
      </c>
      <c r="C6" s="2">
        <f>RTD("cqg.rtd", ,"ContractData",A6, "LastTrade",, "T")</f>
        <v>1.7662</v>
      </c>
      <c r="D6" s="2">
        <f>RTD("cqg.rtd", ,"ContractData",A6, "NetLastTradeToday",, "T")</f>
        <v>-2.9000000000000002E-3</v>
      </c>
      <c r="E6" s="3">
        <f>IFERROR(RTD("cqg.rtd", ,"ContractData",A6, "PerCentNetLastTrade",, "T")/100,"")</f>
        <v>-1.639251596857159E-3</v>
      </c>
      <c r="F6" s="3">
        <f>IFERROR(RTD("cqg.rtd", ,"ContractData",A6, "PerCentNetLastTrade",, "T")/100,"")</f>
        <v>-1.639251596857159E-3</v>
      </c>
      <c r="G6" s="2">
        <f>IFERROR(RANK(E6,$E$2:$E$8,0)+COUNTIF($E$2:E6,E6)-1,"")</f>
        <v>5</v>
      </c>
      <c r="H6" s="2" t="s">
        <v>292</v>
      </c>
      <c r="I6" s="2">
        <f>RTD("cqg.rtd", ,"ContractData",A6, "Open",, "T")</f>
        <v>1.7691000000000001</v>
      </c>
      <c r="J6" s="2">
        <f>RTD("cqg.rtd", ,"ContractData",A6, "High",, "T")</f>
        <v>1.7745000000000002</v>
      </c>
      <c r="K6" s="2">
        <f>RTD("cqg.rtd", ,"ContractData",A6, "Low",, "T")</f>
        <v>1.7637</v>
      </c>
      <c r="L6">
        <f t="shared" si="1"/>
        <v>5</v>
      </c>
      <c r="M6" s="2" t="str">
        <f t="shared" si="0"/>
        <v>X.US.CQGTWDPHP</v>
      </c>
      <c r="N6" s="3">
        <f>IFERROR(RTD("cqg.rtd", ,"ContractData",M6, "PerCentNetLastTrade",, "T")/100,"")</f>
        <v>-1.639251596857159E-3</v>
      </c>
      <c r="O6" s="3">
        <f>IFERROR(RTD("cqg.rtd",,"StudyData",M6,"PCB","BaseType=Index,Index=1","Close","W",,"all",,,,"T")/100,"")</f>
        <v>-6.2241837831726414E-4</v>
      </c>
      <c r="P6" s="3">
        <f>IFERROR(RTD("cqg.rtd",,"StudyData",M6,"PCB","BaseType=Index,Index=1","Close","M",,"all",,,,"T")/100,"")</f>
        <v>-2.4286924597572393E-3</v>
      </c>
      <c r="Q6" s="3">
        <f>IFERROR(RTD("cqg.rtd",,"StudyData",M6,"PCB","BaseType=Index,Index=1","Close","A",,"all",,,,"T")/100,"")</f>
        <v>-2.1387411347517836E-2</v>
      </c>
    </row>
    <row r="7" spans="1:20" x14ac:dyDescent="0.3">
      <c r="A7" t="s">
        <v>293</v>
      </c>
      <c r="B7" t="str">
        <f>RTD("cqg.rtd", ,"ContractData",A7, "LongDescription",, "T")</f>
        <v>Taiwanese Dollar / South Korean Won</v>
      </c>
      <c r="C7" s="2">
        <f>RTD("cqg.rtd", ,"ContractData",A7, "LastTrade",, "T")</f>
        <v>41.955200000000005</v>
      </c>
      <c r="D7" s="2">
        <f>RTD("cqg.rtd", ,"ContractData",A7, "NetLastTradeToday",, "T")</f>
        <v>-1.5100000000000001E-2</v>
      </c>
      <c r="E7" s="3">
        <f>IFERROR(RTD("cqg.rtd", ,"ContractData",A7, "PerCentNetLastTrade",, "T")/100,"")</f>
        <v>-3.5977822412515512E-4</v>
      </c>
      <c r="F7" s="3">
        <f>IFERROR(RTD("cqg.rtd", ,"ContractData",A7, "PerCentNetLastTrade",, "T")/100,"")</f>
        <v>-3.5977822412515512E-4</v>
      </c>
      <c r="G7" s="2">
        <f>IFERROR(RANK(E7,$E$2:$E$8,0)+COUNTIF($E$2:E7,E7)-1,"")</f>
        <v>3</v>
      </c>
      <c r="H7" s="2" t="s">
        <v>293</v>
      </c>
      <c r="I7" s="2">
        <f>RTD("cqg.rtd", ,"ContractData",A7, "Open",, "T")</f>
        <v>41.97</v>
      </c>
      <c r="J7" s="2">
        <f>RTD("cqg.rtd", ,"ContractData",A7, "High",, "T")</f>
        <v>42.063400000000001</v>
      </c>
      <c r="K7" s="2">
        <f>RTD("cqg.rtd", ,"ContractData",A7, "Low",, "T")</f>
        <v>41.771000000000001</v>
      </c>
      <c r="L7">
        <f t="shared" si="1"/>
        <v>6</v>
      </c>
      <c r="M7" s="2" t="str">
        <f t="shared" si="0"/>
        <v>X.US.CQGTWDHKD</v>
      </c>
      <c r="N7" s="3">
        <f>IFERROR(RTD("cqg.rtd", ,"ContractData",M7, "PerCentNetLastTrade",, "T")/100,"")</f>
        <v>-1.6530974914245567E-3</v>
      </c>
      <c r="O7" s="3">
        <f>IFERROR(RTD("cqg.rtd",,"StudyData",M7,"PCB","BaseType=Index,Index=1","Close","W",,"all",,,,"T")/100,"")</f>
        <v>-1.5293047863106934E-3</v>
      </c>
      <c r="P7" s="3">
        <f>IFERROR(RTD("cqg.rtd",,"StudyData",M7,"PCB","BaseType=Index,Index=1","Close","M",,"all",,,,"T")/100,"")</f>
        <v>7.0451892612973018E-3</v>
      </c>
      <c r="Q7" s="3">
        <f>IFERROR(RTD("cqg.rtd",,"StudyData",M7,"PCB","BaseType=Index,Index=1","Close","A",,"all",,,,"T")/100,"")</f>
        <v>-5.0618982118294367E-2</v>
      </c>
    </row>
    <row r="8" spans="1:20" x14ac:dyDescent="0.3">
      <c r="A8" t="s">
        <v>294</v>
      </c>
      <c r="B8" t="str">
        <f>RTD("cqg.rtd", ,"ContractData",A8, "LongDescription",, "T")</f>
        <v>Taiwanese Dollar / Thai Baht</v>
      </c>
      <c r="C8" s="2">
        <f>RTD("cqg.rtd", ,"ContractData",A8, "LastTrade",, "T")</f>
        <v>1.1378900000000001</v>
      </c>
      <c r="D8" s="2">
        <f>RTD("cqg.rtd", ,"ContractData",A8, "NetLastTradeToday",, "T")</f>
        <v>5.9000000000000003E-4</v>
      </c>
      <c r="E8" s="3">
        <f>IFERROR(RTD("cqg.rtd", ,"ContractData",A8, "PerCentNetLastTrade",, "T")/100,"")</f>
        <v>5.1877253143409836E-4</v>
      </c>
      <c r="F8" s="3">
        <f>IFERROR(RTD("cqg.rtd", ,"ContractData",A8, "PerCentNetLastTrade",, "T")/100,"")</f>
        <v>5.1877253143409836E-4</v>
      </c>
      <c r="G8" s="2">
        <f>IFERROR(RANK(E8,$E$2:$E$8,0)+COUNTIF($E$2:E8,E8)-1,"")</f>
        <v>2</v>
      </c>
      <c r="H8" s="2" t="s">
        <v>294</v>
      </c>
      <c r="I8" s="2">
        <f>RTD("cqg.rtd", ,"ContractData",A8, "Open",, "T")</f>
        <v>1.1373000000000002</v>
      </c>
      <c r="J8" s="2">
        <f>RTD("cqg.rtd", ,"ContractData",A8, "High",, "T")</f>
        <v>1.1394300000000002</v>
      </c>
      <c r="K8" s="2">
        <f>RTD("cqg.rtd", ,"ContractData",A8, "Low",, "T")</f>
        <v>1.1324000000000001</v>
      </c>
      <c r="L8">
        <f t="shared" si="1"/>
        <v>7</v>
      </c>
      <c r="M8" s="2" t="str">
        <f t="shared" si="0"/>
        <v>X.US.CQGTWDMYR</v>
      </c>
      <c r="N8" s="3">
        <f>IFERROR(RTD("cqg.rtd", ,"ContractData",M8, "PerCentNetLastTrade",, "T")/100,"")</f>
        <v>-2.4534859946841138E-3</v>
      </c>
      <c r="O8" s="3">
        <f>IFERROR(RTD("cqg.rtd",,"StudyData",M8,"PCB","BaseType=Index,Index=1","Close","W",,"all",,,,"T")/100,"")</f>
        <v>-2.9970710442069589E-3</v>
      </c>
      <c r="P8" s="3">
        <f>IFERROR(RTD("cqg.rtd",,"StudyData",M8,"PCB","BaseType=Index,Index=1","Close","M",,"all",,,,"T")/100,"")</f>
        <v>1.2997674100423842E-3</v>
      </c>
      <c r="Q8" s="3">
        <f>IFERROR(RTD("cqg.rtd",,"StudyData",M8,"PCB","BaseType=Index,Index=1","Close","A",,"all",,,,"T")/100,"")</f>
        <v>-2.1198341580847973E-2</v>
      </c>
    </row>
    <row r="9" spans="1:20" x14ac:dyDescent="0.3">
      <c r="E9" s="3"/>
    </row>
    <row r="10" spans="1:20" x14ac:dyDescent="0.3">
      <c r="A10" t="s">
        <v>295</v>
      </c>
      <c r="B10" t="str">
        <f>RTD("cqg.rtd", ,"ContractData",A10, "LongDescription",, "T")</f>
        <v>Thai Baht / Chinese Yuan (Renminbi)</v>
      </c>
      <c r="C10" s="2">
        <f>RTD("cqg.rtd", ,"ContractData",A10, "LastTrade",, "T")</f>
        <v>0.19590000000000002</v>
      </c>
      <c r="D10" s="2">
        <f>RTD("cqg.rtd", ,"ContractData",A10, "NetLastTradeToday",, "T")</f>
        <v>-3.0000000000000003E-4</v>
      </c>
      <c r="E10" s="3">
        <f>IFERROR(RTD("cqg.rtd", ,"ContractData",A10, "PerCentNetLastTrade",, "T")/100,"")</f>
        <v>-1.5290519877675839E-3</v>
      </c>
      <c r="F10" s="3">
        <f>IFERROR(RTD("cqg.rtd", ,"ContractData",A10, "PerCentNetLastTrade",, "T")/100,"")</f>
        <v>-1.5290519877675839E-3</v>
      </c>
      <c r="G10" s="2">
        <f>IFERROR(RANK(E10,$E$10:$E$14,0)+COUNTIF($E$10:E10,E10)-1,"")</f>
        <v>3</v>
      </c>
      <c r="H10" s="2" t="s">
        <v>295</v>
      </c>
      <c r="I10" s="2">
        <f>RTD("cqg.rtd", ,"ContractData",A10, "Open",, "T")</f>
        <v>0.19620000000000001</v>
      </c>
      <c r="J10" s="2">
        <f>RTD("cqg.rtd", ,"ContractData",A10, "High",, "T")</f>
        <v>0.19650000000000001</v>
      </c>
      <c r="K10" s="2">
        <f>RTD("cqg.rtd", ,"ContractData",A10, "Low",, "T")</f>
        <v>0.19560000000000002</v>
      </c>
      <c r="L10">
        <v>1</v>
      </c>
      <c r="M10" s="2" t="str">
        <f>IFERROR(VLOOKUP(L10,$G$10:$H$14,2,FALSE),"")</f>
        <v>X.US.CQGTHBIDR</v>
      </c>
      <c r="N10" s="3">
        <f>IFERROR(RTD("cqg.rtd", ,"ContractData",M10, "PerCentNetLastTrade",, "T")/100,"")</f>
        <v>-8.0242101884543074E-4</v>
      </c>
      <c r="O10" s="3">
        <f>IFERROR(RTD("cqg.rtd",,"StudyData",M10,"PCB","BaseType=Index,Index=1","Close","W",,"all",,,,"T")/100,"")</f>
        <v>-4.9770553183717424E-3</v>
      </c>
      <c r="P10" s="3">
        <f>IFERROR(RTD("cqg.rtd",,"StudyData",M10,"PCB","BaseType=Index,Index=1","Close","M",,"all",,,,"T")/100,"")</f>
        <v>-3.5666110336313186E-3</v>
      </c>
      <c r="Q10" s="3">
        <f>IFERROR(RTD("cqg.rtd",,"StudyData",M10,"PCB","BaseType=Index,Index=1","Close","A",,"all",,,,"T")/100,"")</f>
        <v>-2.6404557131687812E-2</v>
      </c>
    </row>
    <row r="11" spans="1:20" x14ac:dyDescent="0.3">
      <c r="A11" t="s">
        <v>296</v>
      </c>
      <c r="B11" t="str">
        <f>RTD("cqg.rtd", ,"ContractData",A11, "LongDescription",, "T")</f>
        <v>Thai Baht / Indonesian Rupiah</v>
      </c>
      <c r="C11" s="2">
        <f>RTD("cqg.rtd", ,"ContractData",A11, "LastTrade",, "T")</f>
        <v>435.83</v>
      </c>
      <c r="D11" s="2">
        <f>RTD("cqg.rtd", ,"ContractData",A11, "NetLastTradeToday",, "T")</f>
        <v>-0.35000000000000003</v>
      </c>
      <c r="E11" s="3">
        <f>IFERROR(RTD("cqg.rtd", ,"ContractData",A11, "PerCentNetLastTrade",, "T")/100,"")</f>
        <v>-8.0242101884543074E-4</v>
      </c>
      <c r="F11" s="3">
        <f>IFERROR(RTD("cqg.rtd", ,"ContractData",A11, "PerCentNetLastTrade",, "T")/100,"")</f>
        <v>-8.0242101884543074E-4</v>
      </c>
      <c r="G11" s="2">
        <f>IFERROR(RANK(E11,$E$10:$E$14,0)+COUNTIF($E$10:E11,E11)-1,"")</f>
        <v>1</v>
      </c>
      <c r="H11" s="2" t="s">
        <v>296</v>
      </c>
      <c r="I11" s="2">
        <f>RTD("cqg.rtd", ,"ContractData",A11, "Open",, "T")</f>
        <v>436.18</v>
      </c>
      <c r="J11" s="2">
        <f>RTD("cqg.rtd", ,"ContractData",A11, "High",, "T")</f>
        <v>436.93</v>
      </c>
      <c r="K11" s="2">
        <f>RTD("cqg.rtd", ,"ContractData",A11, "Low",, "T")</f>
        <v>435.44</v>
      </c>
      <c r="L11">
        <f>L10+1</f>
        <v>2</v>
      </c>
      <c r="M11" s="2" t="str">
        <f t="shared" ref="M11:M14" si="2">IFERROR(VLOOKUP(L11,$G$10:$H$14,2,FALSE),"")</f>
        <v>X.US.CQGTHBKRW</v>
      </c>
      <c r="N11" s="3">
        <f>IFERROR(RTD("cqg.rtd", ,"ContractData",M11, "PerCentNetLastTrade",, "T")/100,"")</f>
        <v>-8.7796550462693245E-4</v>
      </c>
      <c r="O11" s="3">
        <f>IFERROR(RTD("cqg.rtd",,"StudyData",M11,"PCB","BaseType=Index,Index=1","Close","W",,"all",,,,"T")/100,"")</f>
        <v>-1.4948695103491644E-3</v>
      </c>
      <c r="P11" s="3">
        <f>IFERROR(RTD("cqg.rtd",,"StudyData",M11,"PCB","BaseType=Index,Index=1","Close","M",,"all",,,,"T")/100,"")</f>
        <v>-1.0296687397831716E-2</v>
      </c>
      <c r="Q11" s="3">
        <f>IFERROR(RTD("cqg.rtd",,"StudyData",M11,"PCB","BaseType=Index,Index=1","Close","A",,"all",,,,"T")/100,"")</f>
        <v>-2.1701292154209493E-2</v>
      </c>
    </row>
    <row r="12" spans="1:20" x14ac:dyDescent="0.3">
      <c r="A12" t="s">
        <v>297</v>
      </c>
      <c r="B12" t="str">
        <f>RTD("cqg.rtd", ,"ContractData",A12, "LongDescription",, "T")</f>
        <v>Thai Baht / Malaysian Ringgit</v>
      </c>
      <c r="C12" s="2">
        <f>RTD("cqg.rtd", ,"ContractData",A12, "LastTrade",, "T")</f>
        <v>0.12864</v>
      </c>
      <c r="D12" s="2">
        <f>RTD("cqg.rtd", ,"ContractData",A12, "NetLastTradeToday",, "T")</f>
        <v>-3.6000000000000002E-4</v>
      </c>
      <c r="E12" s="3">
        <f>IFERROR(RTD("cqg.rtd", ,"ContractData",A12, "PerCentNetLastTrade",, "T")/100,"")</f>
        <v>-2.7906976744186047E-3</v>
      </c>
      <c r="F12" s="3">
        <f>IFERROR(RTD("cqg.rtd", ,"ContractData",A12, "PerCentNetLastTrade",, "T")/100,"")</f>
        <v>-2.7906976744186047E-3</v>
      </c>
      <c r="G12" s="2">
        <f>IFERROR(RANK(E12,$E$10:$E$14,0)+COUNTIF($E$10:E12,E12)-1,"")</f>
        <v>5</v>
      </c>
      <c r="H12" s="2" t="s">
        <v>297</v>
      </c>
      <c r="I12" s="2">
        <f>RTD("cqg.rtd", ,"ContractData",A12, "Open",, "T")</f>
        <v>0.129</v>
      </c>
      <c r="J12" s="2">
        <f>RTD("cqg.rtd", ,"ContractData",A12, "High",, "T")</f>
        <v>0.12918000000000002</v>
      </c>
      <c r="K12" s="2">
        <f>RTD("cqg.rtd", ,"ContractData",A12, "Low",, "T")</f>
        <v>0.12841000000000002</v>
      </c>
      <c r="L12">
        <f t="shared" ref="L12:L14" si="3">L11+1</f>
        <v>3</v>
      </c>
      <c r="M12" s="2" t="str">
        <f t="shared" si="2"/>
        <v>X.US.CQGTHBCNY</v>
      </c>
      <c r="N12" s="3">
        <f>IFERROR(RTD("cqg.rtd", ,"ContractData",M12, "PerCentNetLastTrade",, "T")/100,"")</f>
        <v>-1.5290519877675839E-3</v>
      </c>
      <c r="O12" s="3">
        <f>IFERROR(RTD("cqg.rtd",,"StudyData",M12,"PCB","BaseType=Index,Index=1","Close","W",,"all",,,,"T")/100,"")</f>
        <v>-6.0882800608828332E-3</v>
      </c>
      <c r="P12" s="3">
        <f>IFERROR(RTD("cqg.rtd",,"StudyData",M12,"PCB","BaseType=Index,Index=1","Close","M",,"all",,,,"T")/100,"")</f>
        <v>6.1633281972265355E-3</v>
      </c>
      <c r="Q12" s="3">
        <f>IFERROR(RTD("cqg.rtd",,"StudyData",M12,"PCB","BaseType=Index,Index=1","Close","A",,"all",,,,"T")/100,"")</f>
        <v>-5.0412021328162825E-2</v>
      </c>
    </row>
    <row r="13" spans="1:20" x14ac:dyDescent="0.3">
      <c r="A13" t="s">
        <v>298</v>
      </c>
      <c r="B13" t="str">
        <f>RTD("cqg.rtd", ,"ContractData",A13, "LongDescription",, "T")</f>
        <v>Thai Baht / Philippinian Peso</v>
      </c>
      <c r="C13" s="2">
        <f>RTD("cqg.rtd", ,"ContractData",A13, "LastTrade",, "T")</f>
        <v>1.5537000000000001</v>
      </c>
      <c r="D13" s="2">
        <f>RTD("cqg.rtd", ,"ContractData",A13, "NetLastTradeToday",, "T")</f>
        <v>-3.5000000000000001E-3</v>
      </c>
      <c r="E13" s="3">
        <f>IFERROR(RTD("cqg.rtd", ,"ContractData",A13, "PerCentNetLastTrade",, "T")/100,"")</f>
        <v>-2.2476239404058567E-3</v>
      </c>
      <c r="F13" s="3">
        <f>IFERROR(RTD("cqg.rtd", ,"ContractData",A13, "PerCentNetLastTrade",, "T")/100,"")</f>
        <v>-2.2476239404058567E-3</v>
      </c>
      <c r="G13" s="2">
        <f>IFERROR(RANK(E13,$E$10:$E$14,0)+COUNTIF($E$10:E13,E13)-1,"")</f>
        <v>4</v>
      </c>
      <c r="H13" s="2" t="s">
        <v>298</v>
      </c>
      <c r="I13" s="2">
        <f>RTD("cqg.rtd", ,"ContractData",A13, "Open",, "T")</f>
        <v>1.5572000000000001</v>
      </c>
      <c r="J13" s="2">
        <f>RTD("cqg.rtd", ,"ContractData",A13, "High",, "T")</f>
        <v>1.5607</v>
      </c>
      <c r="K13" s="2">
        <f>RTD("cqg.rtd", ,"ContractData",A13, "Low",, "T")</f>
        <v>1.5517000000000001</v>
      </c>
      <c r="L13">
        <f t="shared" si="3"/>
        <v>4</v>
      </c>
      <c r="M13" s="2" t="str">
        <f t="shared" si="2"/>
        <v>X.US.CQGTHBPHP</v>
      </c>
      <c r="N13" s="3">
        <f>IFERROR(RTD("cqg.rtd", ,"ContractData",M13, "PerCentNetLastTrade",, "T")/100,"")</f>
        <v>-2.2476239404058567E-3</v>
      </c>
      <c r="O13" s="3">
        <f>IFERROR(RTD("cqg.rtd",,"StudyData",M13,"PCB","BaseType=Index,Index=1","Close","W",,"all",,,,"T")/100,"")</f>
        <v>-1.2870841109465086E-4</v>
      </c>
      <c r="P13" s="3">
        <f>IFERROR(RTD("cqg.rtd",,"StudyData",M13,"PCB","BaseType=Index,Index=1","Close","M",,"all",,,,"T")/100,"")</f>
        <v>-4.5033453422537497E-4</v>
      </c>
      <c r="Q13" s="3">
        <f>IFERROR(RTD("cqg.rtd",,"StudyData",M13,"PCB","BaseType=Index,Index=1","Close","A",,"all",,,,"T")/100,"")</f>
        <v>-3.5208643815201175E-2</v>
      </c>
    </row>
    <row r="14" spans="1:20" x14ac:dyDescent="0.3">
      <c r="A14" t="s">
        <v>299</v>
      </c>
      <c r="B14" t="str">
        <f>RTD("cqg.rtd", ,"ContractData",A14, "LongDescription",, "T")</f>
        <v>Thai Baht / South Korean Won</v>
      </c>
      <c r="C14" s="2">
        <f>RTD("cqg.rtd", ,"ContractData",A14, "LastTrade",, "T")</f>
        <v>36.871099999999998</v>
      </c>
      <c r="D14" s="2">
        <f>RTD("cqg.rtd", ,"ContractData",A14, "NetLastTradeToday",, "T")</f>
        <v>-3.2399999999999998E-2</v>
      </c>
      <c r="E14" s="3">
        <f>IFERROR(RTD("cqg.rtd", ,"ContractData",A14, "PerCentNetLastTrade",, "T")/100,"")</f>
        <v>-8.7796550462693245E-4</v>
      </c>
      <c r="F14" s="3">
        <f>IFERROR(RTD("cqg.rtd", ,"ContractData",A14, "PerCentNetLastTrade",, "T")/100,"")</f>
        <v>-8.7796550462693245E-4</v>
      </c>
      <c r="G14" s="2">
        <f>IFERROR(RANK(E14,$E$10:$E$14,0)+COUNTIF($E$10:E14,E14)-1,"")</f>
        <v>2</v>
      </c>
      <c r="H14" s="2" t="s">
        <v>299</v>
      </c>
      <c r="I14" s="2">
        <f>RTD("cqg.rtd", ,"ContractData",A14, "Open",, "T")</f>
        <v>36.903500000000001</v>
      </c>
      <c r="J14" s="2">
        <f>RTD("cqg.rtd", ,"ContractData",A14, "High",, "T")</f>
        <v>37.005000000000003</v>
      </c>
      <c r="K14" s="2">
        <f>RTD("cqg.rtd", ,"ContractData",A14, "Low",, "T")</f>
        <v>36.804000000000002</v>
      </c>
      <c r="L14">
        <f t="shared" si="3"/>
        <v>5</v>
      </c>
      <c r="M14" s="2" t="str">
        <f t="shared" si="2"/>
        <v>X.US.CQGTHBMYR</v>
      </c>
      <c r="N14" s="3">
        <f>IFERROR(RTD("cqg.rtd", ,"ContractData",M14, "PerCentNetLastTrade",, "T")/100,"")</f>
        <v>-2.7906976744186047E-3</v>
      </c>
      <c r="O14" s="3">
        <f>IFERROR(RTD("cqg.rtd",,"StudyData",M14,"PCB","BaseType=Index,Index=1","Close","W",,"all",,,,"T")/100,"")</f>
        <v>-3.4859400418313265E-3</v>
      </c>
      <c r="P14" s="3">
        <f>IFERROR(RTD("cqg.rtd",,"StudyData",M14,"PCB","BaseType=Index,Index=1","Close","M",,"all",,,,"T")/100,"")</f>
        <v>3.6670047593040352E-3</v>
      </c>
      <c r="Q14" s="3">
        <f>IFERROR(RTD("cqg.rtd",,"StudyData",M14,"PCB","BaseType=Index,Index=1","Close","A",,"all",,,,"T")/100,"")</f>
        <v>-3.7557982941792585E-2</v>
      </c>
    </row>
    <row r="15" spans="1:20" x14ac:dyDescent="0.3">
      <c r="E15" s="3"/>
    </row>
    <row r="16" spans="1:20" x14ac:dyDescent="0.3">
      <c r="A16" t="s">
        <v>300</v>
      </c>
      <c r="B16" t="str">
        <f>RTD("cqg.rtd", ,"ContractData",A16, "LongDescription",, "T")</f>
        <v>Tongan Pa'anga / US Dollar</v>
      </c>
      <c r="C16" s="2">
        <f>RTD("cqg.rtd", ,"ContractData",A16, "LastTrade",, "T")</f>
        <v>0.4234</v>
      </c>
      <c r="D16" s="2">
        <f>RTD("cqg.rtd", ,"ContractData",A16, "NetLastTradeToday",, "T")</f>
        <v>-1.5E-3</v>
      </c>
      <c r="E16" s="3">
        <f>IFERROR(RTD("cqg.rtd", ,"ContractData",A16, "PerCentNetLastTrade",, "T")/100,"")</f>
        <v>-3.530242409978819E-3</v>
      </c>
      <c r="F16" s="3">
        <f>IFERROR(RTD("cqg.rtd", ,"ContractData",A16, "PerCentNetLastTrade",, "T")/100,"")</f>
        <v>-3.530242409978819E-3</v>
      </c>
      <c r="H16" s="2" t="s">
        <v>300</v>
      </c>
      <c r="I16" s="2">
        <f>RTD("cqg.rtd", ,"ContractData",A16, "Open",, "T")</f>
        <v>0.4249</v>
      </c>
      <c r="J16" s="2">
        <f>RTD("cqg.rtd", ,"ContractData",A16, "High",, "T")</f>
        <v>0.42670000000000002</v>
      </c>
      <c r="K16" s="2">
        <f>RTD("cqg.rtd", ,"ContractData",A16, "Low",, "T")</f>
        <v>0.4234</v>
      </c>
      <c r="M16" s="2" t="str">
        <f>A16</f>
        <v>X.US.CQGTOPUSD</v>
      </c>
      <c r="N16" s="3">
        <f>IFERROR(RTD("cqg.rtd", ,"ContractData",M16, "PerCentNetLastTrade",, "T")/100,"")</f>
        <v>-3.530242409978819E-3</v>
      </c>
      <c r="O16" s="3">
        <f>IFERROR(RTD("cqg.rtd",,"StudyData",A16,"PCB","BaseType=Index,Index=1","Close","W",,"all",,,,"T")/100,"")</f>
        <v>-4.2333019755409779E-3</v>
      </c>
      <c r="P16" s="3">
        <f>IFERROR(RTD("cqg.rtd",,"StudyData",A16,"PCB","BaseType=Index,Index=1","Close","M",,"all",,,,"T")/100,"")</f>
        <v>2.604783329386668E-3</v>
      </c>
      <c r="Q16" s="3">
        <f>IFERROR(RTD("cqg.rtd",,"StudyData",A16,"PCB","BaseType=Index,Index=1","Close","A",,"all",,,,"T")/100,"")</f>
        <v>-2.4423963133640546E-2</v>
      </c>
    </row>
    <row r="17" spans="1:17" x14ac:dyDescent="0.3">
      <c r="E17" s="3"/>
    </row>
    <row r="18" spans="1:17" x14ac:dyDescent="0.3">
      <c r="A18" t="s">
        <v>301</v>
      </c>
      <c r="B18" t="str">
        <f>RTD("cqg.rtd", ,"ContractData",A18, "LongDescription",, "T")</f>
        <v>Turkish Lira / Japanese Yen</v>
      </c>
      <c r="C18" s="2">
        <f>RTD("cqg.rtd", ,"ContractData",A18, "LastTrade",, "T")</f>
        <v>4.7850000000000001</v>
      </c>
      <c r="D18" s="2">
        <f>RTD("cqg.rtd", ,"ContractData",A18, "NetLastTradeToday",, "T")</f>
        <v>1.4E-2</v>
      </c>
      <c r="E18" s="3">
        <f>IFERROR(RTD("cqg.rtd", ,"ContractData",A18, "PerCentNetLastTrade",, "T")/100,"")</f>
        <v>2.934395304967512E-3</v>
      </c>
      <c r="F18" s="3">
        <f>IFERROR(RTD("cqg.rtd", ,"ContractData",A18, "PerCentNetLastTrade",, "T")/100,"")</f>
        <v>2.934395304967512E-3</v>
      </c>
      <c r="G18" s="2">
        <f>IFERROR(RANK(E18,$E$18:$E$19,0)+COUNTIF($E$18:E18,E18)-1,"")</f>
        <v>1</v>
      </c>
      <c r="H18" s="2" t="s">
        <v>301</v>
      </c>
      <c r="I18" s="2">
        <f>RTD("cqg.rtd", ,"ContractData",A18, "Open",, "T")</f>
        <v>4.7690000000000001</v>
      </c>
      <c r="J18" s="2">
        <f>RTD("cqg.rtd", ,"ContractData",A18, "High",, "T")</f>
        <v>4.8020000000000005</v>
      </c>
      <c r="K18" s="2">
        <f>RTD("cqg.rtd", ,"ContractData",A18, "Low",, "T")</f>
        <v>4.7610000000000001</v>
      </c>
      <c r="L18">
        <v>1</v>
      </c>
      <c r="M18" s="2" t="str">
        <f>IFERROR(VLOOKUP(L18,$G$18:$H$19,2,FALSE),"")</f>
        <v>X.US.CQGTRYJPY</v>
      </c>
      <c r="N18" s="3">
        <f>IFERROR(RTD("cqg.rtd", ,"ContractData",M18, "PerCentNetLastTrade",, "T")/100,"")</f>
        <v>2.934395304967512E-3</v>
      </c>
      <c r="O18" s="3">
        <f>IFERROR(RTD("cqg.rtd",,"StudyData",M18,"PCB","BaseType=Index,Index=1","Close","W",,"all",,,,"T")/100,"")</f>
        <v>1.1627906976744125E-2</v>
      </c>
      <c r="P18" s="3">
        <f>IFERROR(RTD("cqg.rtd",,"StudyData",M18,"PCB","BaseType=Index,Index=1","Close","M",,"all",,,,"T")/100,"")</f>
        <v>-1.7453798767967137E-2</v>
      </c>
      <c r="Q18" s="3">
        <f>IFERROR(RTD("cqg.rtd",,"StudyData",M18,"PCB","BaseType=Index,Index=1","Close","A",,"all",,,,"T")/100,"")</f>
        <v>-1.2523481527865221E-3</v>
      </c>
    </row>
    <row r="19" spans="1:17" x14ac:dyDescent="0.3">
      <c r="A19" t="s">
        <v>302</v>
      </c>
      <c r="B19" t="str">
        <f>RTD("cqg.rtd", ,"ContractData",A19, "LongDescription",, "T")</f>
        <v>Turkish Lira / South African Rand</v>
      </c>
      <c r="C19" s="2">
        <f>RTD("cqg.rtd", ,"ContractData",A19, "LastTrade",, "T")</f>
        <v>0.57261000000000006</v>
      </c>
      <c r="D19" s="2">
        <f>RTD("cqg.rtd", ,"ContractData",A19, "NetLastTradeToday",, "T")</f>
        <v>-3.3000000000000005E-4</v>
      </c>
      <c r="E19" s="3">
        <f>IFERROR(RTD("cqg.rtd", ,"ContractData",A19, "PerCentNetLastTrade",, "T")/100,"")</f>
        <v>-5.7597654204628759E-4</v>
      </c>
      <c r="F19" s="3">
        <f>IFERROR(RTD("cqg.rtd", ,"ContractData",A19, "PerCentNetLastTrade",, "T")/100,"")</f>
        <v>-5.7597654204628759E-4</v>
      </c>
      <c r="G19" s="2">
        <f>IFERROR(RANK(E19,$E$18:$E$19,0)+COUNTIF($E$18:E19,E19)-1,"")</f>
        <v>2</v>
      </c>
      <c r="H19" s="2" t="s">
        <v>302</v>
      </c>
      <c r="I19" s="2">
        <f>RTD("cqg.rtd", ,"ContractData",A19, "Open",, "T")</f>
        <v>0.57294</v>
      </c>
      <c r="J19" s="2">
        <f>RTD("cqg.rtd", ,"ContractData",A19, "High",, "T")</f>
        <v>0.57446000000000008</v>
      </c>
      <c r="K19" s="2">
        <f>RTD("cqg.rtd", ,"ContractData",A19, "Low",, "T")</f>
        <v>0.57095000000000007</v>
      </c>
      <c r="L19">
        <f>L18+1</f>
        <v>2</v>
      </c>
      <c r="M19" s="2" t="str">
        <f>IFERROR(VLOOKUP(L19,$G$18:$H$19,2,FALSE),"")</f>
        <v>X.US.CQGTRYZAR</v>
      </c>
      <c r="N19" s="3">
        <f>IFERROR(RTD("cqg.rtd", ,"ContractData",M19, "PerCentNetLastTrade",, "T")/100,"")</f>
        <v>-5.7597654204628759E-4</v>
      </c>
      <c r="O19" s="3">
        <f>IFERROR(RTD("cqg.rtd",,"StudyData",M19,"PCB","BaseType=Index,Index=1","Close","W",,"all",,,,"T")/100,"")</f>
        <v>2.7950039304751334E-4</v>
      </c>
      <c r="P19" s="3">
        <f>IFERROR(RTD("cqg.rtd",,"StudyData",M19,"PCB","BaseType=Index,Index=1","Close","M",,"all",,,,"T")/100,"")</f>
        <v>-1.236675980544346E-2</v>
      </c>
      <c r="Q19" s="3">
        <f>IFERROR(RTD("cqg.rtd",,"StudyData",M19,"PCB","BaseType=Index,Index=1","Close","A",,"all",,,,"T")/100,"")</f>
        <v>-7.8694169133736655E-2</v>
      </c>
    </row>
  </sheetData>
  <mergeCells count="1">
    <mergeCell ref="S1:T2"/>
  </mergeCells>
  <conditionalFormatting sqref="F2:F8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{8473515B-5D15-4B57-A2CF-A80D7828E0FE}</x14:id>
        </ext>
      </extLst>
    </cfRule>
  </conditionalFormatting>
  <conditionalFormatting sqref="F10:F14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{22AFF176-2754-4609-8027-74B4CF325AB4}</x14:id>
        </ext>
      </extLst>
    </cfRule>
  </conditionalFormatting>
  <conditionalFormatting sqref="F16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{97FCA3A2-EE68-4A25-9092-FFCEDC6B552F}</x14:id>
        </ext>
      </extLst>
    </cfRule>
  </conditionalFormatting>
  <conditionalFormatting sqref="F18:F19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{D93D4302-643E-472A-9DC2-31439761EC07}</x14:id>
        </ext>
      </extLst>
    </cfRule>
  </conditionalFormatting>
  <conditionalFormatting sqref="O2:O8">
    <cfRule type="colorScale" priority="1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10:O14">
    <cfRule type="colorScale" priority="1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18:O19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8">
    <cfRule type="colorScale" priority="14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10:P14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18:P19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8">
    <cfRule type="colorScale" priority="1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10:Q14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18:Q19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73515B-5D15-4B57-A2CF-A80D7828E0F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F2:F8</xm:sqref>
        </x14:conditionalFormatting>
        <x14:conditionalFormatting xmlns:xm="http://schemas.microsoft.com/office/excel/2006/main">
          <x14:cfRule type="dataBar" id="{22AFF176-2754-4609-8027-74B4CF325A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F10:F14</xm:sqref>
        </x14:conditionalFormatting>
        <x14:conditionalFormatting xmlns:xm="http://schemas.microsoft.com/office/excel/2006/main">
          <x14:cfRule type="dataBar" id="{97FCA3A2-EE68-4A25-9092-FFCEDC6B55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D93D4302-643E-472A-9DC2-31439761EC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F18:F19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08D4-24BF-4B74-8340-A24C1D0D2DE4}">
  <sheetPr>
    <tabColor rgb="FF0070C0"/>
  </sheetPr>
  <dimension ref="A1:T142"/>
  <sheetViews>
    <sheetView workbookViewId="0">
      <selection activeCell="R1" sqref="R1"/>
    </sheetView>
  </sheetViews>
  <sheetFormatPr defaultRowHeight="16.5" x14ac:dyDescent="0.3"/>
  <cols>
    <col min="1" max="1" width="18.75" style="8" bestFit="1" customWidth="1"/>
    <col min="2" max="2" width="50.75" style="8" bestFit="1" customWidth="1"/>
    <col min="3" max="7" width="9" style="10"/>
    <col min="8" max="8" width="17.875" style="10" hidden="1" customWidth="1"/>
    <col min="9" max="11" width="9" style="10"/>
    <col min="12" max="12" width="9" style="8" hidden="1" customWidth="1"/>
    <col min="13" max="13" width="19.75" style="8" customWidth="1"/>
    <col min="14" max="14" width="9" style="11"/>
    <col min="15" max="16" width="9" style="8"/>
    <col min="17" max="17" width="9" style="8" customWidth="1"/>
    <col min="18" max="16384" width="9" style="8"/>
  </cols>
  <sheetData>
    <row r="1" spans="1:20" s="10" customFormat="1" x14ac:dyDescent="0.3">
      <c r="A1" s="6" t="s">
        <v>442</v>
      </c>
      <c r="B1" s="6" t="s">
        <v>443</v>
      </c>
      <c r="C1" s="6" t="s">
        <v>444</v>
      </c>
      <c r="D1" s="6" t="s">
        <v>445</v>
      </c>
      <c r="E1" s="6" t="s">
        <v>446</v>
      </c>
      <c r="F1" s="6" t="s">
        <v>446</v>
      </c>
      <c r="G1" s="6" t="s">
        <v>454</v>
      </c>
      <c r="H1" s="6" t="s">
        <v>456</v>
      </c>
      <c r="I1" s="6" t="s">
        <v>447</v>
      </c>
      <c r="J1" s="6" t="s">
        <v>448</v>
      </c>
      <c r="K1" s="6" t="s">
        <v>449</v>
      </c>
      <c r="L1" s="6" t="s">
        <v>455</v>
      </c>
      <c r="M1" s="6" t="s">
        <v>450</v>
      </c>
      <c r="N1" s="9" t="s">
        <v>457</v>
      </c>
      <c r="O1" s="6" t="s">
        <v>451</v>
      </c>
      <c r="P1" s="6" t="s">
        <v>452</v>
      </c>
      <c r="Q1" s="6" t="s">
        <v>453</v>
      </c>
      <c r="S1" s="12">
        <f>RTD("cqg.rtd", ,"SystemInfo", "Linetime")</f>
        <v>45419.272627314815</v>
      </c>
      <c r="T1" s="12"/>
    </row>
    <row r="2" spans="1:20" x14ac:dyDescent="0.3">
      <c r="A2" s="8" t="s">
        <v>303</v>
      </c>
      <c r="B2" s="8" t="str">
        <f>RTD("cqg.rtd", ,"ContractData",A2, "LongDescription",, "T")</f>
        <v>US Dollar / Afghan Afghani</v>
      </c>
      <c r="C2" s="10">
        <f>RTD("cqg.rtd", ,"ContractData",A2, "LastTrade",, "T")</f>
        <v>72.2042</v>
      </c>
      <c r="D2" s="10">
        <f>RTD("cqg.rtd", ,"ContractData",A2, "NetLastTradeToday",, "T")</f>
        <v>0</v>
      </c>
      <c r="E2" s="7">
        <f>IFERROR(RTD("cqg.rtd", ,"ContractData",A2, "PerCentNetLastTrade",, "T")/100,"")</f>
        <v>0</v>
      </c>
      <c r="F2" s="7">
        <f>IFERROR(RTD("cqg.rtd", ,"ContractData",A2, "PerCentNetLastTrade",, "T")/100,"")</f>
        <v>0</v>
      </c>
      <c r="G2" s="10">
        <f>IFERROR(RANK(E2,$E$2:$E$138,0)+COUNTIF($E$2:E2,E2)-1,"")</f>
        <v>58</v>
      </c>
      <c r="H2" s="10" t="s">
        <v>303</v>
      </c>
      <c r="I2" s="10">
        <f>RTD("cqg.rtd", ,"ContractData",A2, "Open",, "T")</f>
        <v>72.2042</v>
      </c>
      <c r="J2" s="10">
        <f>RTD("cqg.rtd", ,"ContractData",A2, "High",, "T")</f>
        <v>72.2042</v>
      </c>
      <c r="K2" s="10">
        <f>RTD("cqg.rtd", ,"ContractData",A2, "Low",, "T")</f>
        <v>72.2042</v>
      </c>
      <c r="L2" s="8">
        <v>1</v>
      </c>
      <c r="M2" s="10" t="str">
        <f>IFERROR(VLOOKUP(L2,$G$2:$H$138,2,FALSE),"")</f>
        <v>X.US.CQGUSDSCR</v>
      </c>
      <c r="N2" s="7">
        <f>IFERROR(RTD("cqg.rtd", ,"ContractData",M2, "PerCentNetLastTrade",, "T")/100,"")</f>
        <v>1.9363699582753822E-2</v>
      </c>
      <c r="O2" s="7">
        <f>IFERROR(RTD("cqg.rtd",,"StudyData",M2,"PCB","BaseType=Index,Index=1","Close","W",,"all",,,,"T")/100,"")</f>
        <v>-6.2707825597672932E-3</v>
      </c>
      <c r="P2" s="7">
        <f>IFERROR(RTD("cqg.rtd",,"StudyData",M2,"PCB","BaseType=Index,Index=1","Close","M",,"all",,,,"T")/100,"")</f>
        <v>1.3994044057373575E-2</v>
      </c>
      <c r="Q2" s="7">
        <f>IFERROR(RTD("cqg.rtd",,"StudyData",M2,"PCB","BaseType=Index,Index=1","Close","A",,"all",,,,"T")/100,"")</f>
        <v>2.4611448762262914E-2</v>
      </c>
      <c r="S2" s="12"/>
      <c r="T2" s="12"/>
    </row>
    <row r="3" spans="1:20" x14ac:dyDescent="0.3">
      <c r="A3" s="8" t="s">
        <v>304</v>
      </c>
      <c r="B3" s="8" t="str">
        <f>RTD("cqg.rtd", ,"ContractData",A3, "LongDescription",, "T")</f>
        <v>US Dollar / Albanian Lek</v>
      </c>
      <c r="C3" s="10">
        <f>RTD("cqg.rtd", ,"ContractData",A3, "LastTrade",, "T")</f>
        <v>93.41</v>
      </c>
      <c r="D3" s="10">
        <f>RTD("cqg.rtd", ,"ContractData",A3, "NetLastTradeToday",, "T")</f>
        <v>0.01</v>
      </c>
      <c r="E3" s="7">
        <f>IFERROR(RTD("cqg.rtd", ,"ContractData",A3, "PerCentNetLastTrade",, "T")/100,"")</f>
        <v>1.0706638115631691E-4</v>
      </c>
      <c r="F3" s="7">
        <f>IFERROR(RTD("cqg.rtd", ,"ContractData",A3, "PerCentNetLastTrade",, "T")/100,"")</f>
        <v>1.0706638115631691E-4</v>
      </c>
      <c r="G3" s="10">
        <f>IFERROR(RANK(E3,$E$2:$E$138,0)+COUNTIF($E$2:E3,E3)-1,"")</f>
        <v>54</v>
      </c>
      <c r="H3" s="10" t="s">
        <v>304</v>
      </c>
      <c r="I3" s="10">
        <f>RTD("cqg.rtd", ,"ContractData",A3, "Open",, "T")</f>
        <v>93.4</v>
      </c>
      <c r="J3" s="10">
        <f>RTD("cqg.rtd", ,"ContractData",A3, "High",, "T")</f>
        <v>93.41</v>
      </c>
      <c r="K3" s="10">
        <f>RTD("cqg.rtd", ,"ContractData",A3, "Low",, "T")</f>
        <v>93.31</v>
      </c>
      <c r="L3" s="8">
        <f>L2+1</f>
        <v>2</v>
      </c>
      <c r="M3" s="10" t="str">
        <f t="shared" ref="M3:M66" si="0">IFERROR(VLOOKUP(L3,$G$2:$H$138,2,FALSE),"")</f>
        <v>X.US.CQGUSDJMD</v>
      </c>
      <c r="N3" s="7">
        <f>IFERROR(RTD("cqg.rtd", ,"ContractData",M3, "PerCentNetLastTrade",, "T")/100,"")</f>
        <v>8.9429325098114906E-3</v>
      </c>
      <c r="O3" s="7">
        <f>IFERROR(RTD("cqg.rtd",,"StudyData",M3,"PCB","BaseType=Index,Index=1","Close","W",,"all",,,,"T")/100,"")</f>
        <v>1.1491317671091573E-3</v>
      </c>
      <c r="P3" s="7">
        <f>IFERROR(RTD("cqg.rtd",,"StudyData",M3,"PCB","BaseType=Index,Index=1","Close","M",,"all",,,,"T")/100,"")</f>
        <v>9.2676020079804217E-3</v>
      </c>
      <c r="Q3" s="7">
        <f>IFERROR(RTD("cqg.rtd",,"StudyData",M3,"PCB","BaseType=Index,Index=1","Close","A",,"all",,,,"T")/100,"")</f>
        <v>4.6767890319686705E-3</v>
      </c>
    </row>
    <row r="4" spans="1:20" x14ac:dyDescent="0.3">
      <c r="A4" s="8" t="s">
        <v>305</v>
      </c>
      <c r="B4" s="8" t="str">
        <f>RTD("cqg.rtd", ,"ContractData",A4, "LongDescription",, "T")</f>
        <v>US Dollar / Algerian Dinar</v>
      </c>
      <c r="C4" s="10">
        <f>RTD("cqg.rtd", ,"ContractData",A4, "LastTrade",, "T")</f>
        <v>134.81399999999999</v>
      </c>
      <c r="D4" s="10">
        <f>RTD("cqg.rtd", ,"ContractData",A4, "NetLastTradeToday",, "T")</f>
        <v>-0.14400000000000002</v>
      </c>
      <c r="E4" s="7">
        <f>IFERROR(RTD("cqg.rtd", ,"ContractData",A4, "PerCentNetLastTrade",, "T")/100,"")</f>
        <v>-1.0669986217934468E-3</v>
      </c>
      <c r="F4" s="7">
        <f>IFERROR(RTD("cqg.rtd", ,"ContractData",A4, "PerCentNetLastTrade",, "T")/100,"")</f>
        <v>-1.0669986217934468E-3</v>
      </c>
      <c r="G4" s="10">
        <f>IFERROR(RANK(E4,$E$2:$E$138,0)+COUNTIF($E$2:E4,E4)-1,"")</f>
        <v>106</v>
      </c>
      <c r="H4" s="10" t="s">
        <v>305</v>
      </c>
      <c r="I4" s="10">
        <f>RTD("cqg.rtd", ,"ContractData",A4, "Open",, "T")</f>
        <v>134.96199999999999</v>
      </c>
      <c r="J4" s="10">
        <f>RTD("cqg.rtd", ,"ContractData",A4, "High",, "T")</f>
        <v>135.32400000000001</v>
      </c>
      <c r="K4" s="10">
        <f>RTD("cqg.rtd", ,"ContractData",A4, "Low",, "T")</f>
        <v>134.245</v>
      </c>
      <c r="L4" s="8">
        <f t="shared" ref="L4:L67" si="1">L3+1</f>
        <v>3</v>
      </c>
      <c r="M4" s="10" t="str">
        <f t="shared" si="0"/>
        <v>X.US.CQGUSDETB</v>
      </c>
      <c r="N4" s="7">
        <f>IFERROR(RTD("cqg.rtd", ,"ContractData",M4, "PerCentNetLastTrade",, "T")/100,"")</f>
        <v>6.6134805567880685E-3</v>
      </c>
      <c r="O4" s="7">
        <f>IFERROR(RTD("cqg.rtd",,"StudyData",M4,"PCB","BaseType=Index,Index=1","Close","W",,"all",,,,"T")/100,"")</f>
        <v>8.0277626058353462E-3</v>
      </c>
      <c r="P4" s="7">
        <f>IFERROR(RTD("cqg.rtd",,"StudyData",M4,"PCB","BaseType=Index,Index=1","Close","M",,"all",,,,"T")/100,"")</f>
        <v>3.2704129879618897E-3</v>
      </c>
      <c r="Q4" s="7">
        <f>IFERROR(RTD("cqg.rtd",,"StudyData",M4,"PCB","BaseType=Index,Index=1","Close","A",,"all",,,,"T")/100,"")</f>
        <v>1.8182785780174654E-2</v>
      </c>
    </row>
    <row r="5" spans="1:20" x14ac:dyDescent="0.3">
      <c r="A5" s="8" t="s">
        <v>306</v>
      </c>
      <c r="B5" s="8" t="str">
        <f>RTD("cqg.rtd", ,"ContractData",A5, "LongDescription",, "T")</f>
        <v>US Dollar / Angolan Kwanza</v>
      </c>
      <c r="C5" s="10">
        <f>RTD("cqg.rtd", ,"ContractData",A5, "LastTrade",, "T")</f>
        <v>834.06000000000006</v>
      </c>
      <c r="D5" s="10" t="str">
        <f>RTD("cqg.rtd", ,"ContractData",A5, "NetLastTradeToday",, "T")</f>
        <v/>
      </c>
      <c r="E5" s="7" t="str">
        <f>IFERROR(RTD("cqg.rtd", ,"ContractData",A5, "PerCentNetLastTrade",, "T")/100,"")</f>
        <v/>
      </c>
      <c r="F5" s="7" t="str">
        <f>IFERROR(RTD("cqg.rtd", ,"ContractData",A5, "PerCentNetLastTrade",, "T")/100,"")</f>
        <v/>
      </c>
      <c r="G5" s="10" t="str">
        <f>IFERROR(RANK(E5,$E$2:$E$138,0)+COUNTIF($E$2:E5,E5)-1,"")</f>
        <v/>
      </c>
      <c r="H5" s="10" t="s">
        <v>306</v>
      </c>
      <c r="I5" s="10" t="str">
        <f>RTD("cqg.rtd", ,"ContractData",A5, "Open",, "T")</f>
        <v/>
      </c>
      <c r="J5" s="10" t="str">
        <f>RTD("cqg.rtd", ,"ContractData",A5, "High",, "T")</f>
        <v/>
      </c>
      <c r="K5" s="10" t="str">
        <f>RTD("cqg.rtd", ,"ContractData",A5, "Low",, "T")</f>
        <v/>
      </c>
      <c r="L5" s="8">
        <f t="shared" si="1"/>
        <v>4</v>
      </c>
      <c r="M5" s="10" t="str">
        <f t="shared" si="0"/>
        <v>X.US.CQGUSDKMF</v>
      </c>
      <c r="N5" s="7">
        <f>IFERROR(RTD("cqg.rtd", ,"ContractData",M5, "PerCentNetLastTrade",, "T")/100,"")</f>
        <v>6.339383336977914E-3</v>
      </c>
      <c r="O5" s="7">
        <f>IFERROR(RTD("cqg.rtd",,"StudyData",M5,"PCB","BaseType=Index,Index=1","Close","W",,"all",,,,"T")/100,"")</f>
        <v>9.551492283561263E-3</v>
      </c>
      <c r="P5" s="7">
        <f>IFERROR(RTD("cqg.rtd",,"StudyData",M5,"PCB","BaseType=Index,Index=1","Close","M",,"all",,,,"T")/100,"")</f>
        <v>2.5575949022383928E-3</v>
      </c>
      <c r="Q5" s="7">
        <f>IFERROR(RTD("cqg.rtd",,"StudyData",M5,"PCB","BaseType=Index,Index=1","Close","A",,"all",,,,"T")/100,"")</f>
        <v>3.3516366290494586E-2</v>
      </c>
    </row>
    <row r="6" spans="1:20" x14ac:dyDescent="0.3">
      <c r="A6" s="8" t="s">
        <v>307</v>
      </c>
      <c r="B6" s="8" t="str">
        <f>RTD("cqg.rtd", ,"ContractData",A6, "LongDescription",, "T")</f>
        <v>US Dollar / Argentine Peso</v>
      </c>
      <c r="C6" s="10">
        <f>RTD("cqg.rtd", ,"ContractData",A6, "LastTrade",, "T")</f>
        <v>880.255</v>
      </c>
      <c r="D6" s="10">
        <f>RTD("cqg.rtd", ,"ContractData",A6, "NetLastTradeToday",, "T")</f>
        <v>6.0000000000000001E-3</v>
      </c>
      <c r="E6" s="7">
        <f>IFERROR(RTD("cqg.rtd", ,"ContractData",A6, "PerCentNetLastTrade",, "T")/100,"")</f>
        <v>6.8162531283761755E-6</v>
      </c>
      <c r="F6" s="7">
        <f>IFERROR(RTD("cqg.rtd", ,"ContractData",A6, "PerCentNetLastTrade",, "T")/100,"")</f>
        <v>6.8162531283761755E-6</v>
      </c>
      <c r="G6" s="10">
        <f>IFERROR(RANK(E6,$E$2:$E$138,0)+COUNTIF($E$2:E6,E6)-1,"")</f>
        <v>57</v>
      </c>
      <c r="H6" s="10" t="s">
        <v>307</v>
      </c>
      <c r="I6" s="10">
        <f>RTD("cqg.rtd", ,"ContractData",A6, "Open",, "T")</f>
        <v>880.24900000000002</v>
      </c>
      <c r="J6" s="10">
        <f>RTD("cqg.rtd", ,"ContractData",A6, "High",, "T")</f>
        <v>880.28700000000003</v>
      </c>
      <c r="K6" s="10">
        <f>RTD("cqg.rtd", ,"ContractData",A6, "Low",, "T")</f>
        <v>880.00200000000007</v>
      </c>
      <c r="L6" s="8">
        <f t="shared" si="1"/>
        <v>5</v>
      </c>
      <c r="M6" s="10" t="str">
        <f t="shared" si="0"/>
        <v>X.US.CQGUSDAWG</v>
      </c>
      <c r="N6" s="7">
        <f>IFERROR(RTD("cqg.rtd", ,"ContractData",M6, "PerCentNetLastTrade",, "T")/100,"")</f>
        <v>5.5555555555555558E-3</v>
      </c>
      <c r="O6" s="7">
        <f>IFERROR(RTD("cqg.rtd",,"StudyData",M6,"PCB","BaseType=Index,Index=1","Close","W",,"all",,,,"T")/100,"")</f>
        <v>0</v>
      </c>
      <c r="P6" s="7">
        <f>IFERROR(RTD("cqg.rtd",,"StudyData",M6,"PCB","BaseType=Index,Index=1","Close","M",,"all",,,,"T")/100,"")</f>
        <v>0</v>
      </c>
      <c r="Q6" s="7">
        <f>IFERROR(RTD("cqg.rtd",,"StudyData",M6,"PCB","BaseType=Index,Index=1","Close","A",,"all",,,,"T")/100,"")</f>
        <v>5.5555555555555601E-3</v>
      </c>
    </row>
    <row r="7" spans="1:20" x14ac:dyDescent="0.3">
      <c r="A7" s="8" t="s">
        <v>308</v>
      </c>
      <c r="B7" s="8" t="str">
        <f>RTD("cqg.rtd", ,"ContractData",A7, "LongDescription",, "T")</f>
        <v>US Dollar / Armenian Dram</v>
      </c>
      <c r="C7" s="10">
        <f>RTD("cqg.rtd", ,"ContractData",A7, "LastTrade",, "T")</f>
        <v>387.92</v>
      </c>
      <c r="D7" s="10">
        <f>RTD("cqg.rtd", ,"ContractData",A7, "NetLastTradeToday",, "T")</f>
        <v>0</v>
      </c>
      <c r="E7" s="7">
        <f>IFERROR(RTD("cqg.rtd", ,"ContractData",A7, "PerCentNetLastTrade",, "T")/100,"")</f>
        <v>0</v>
      </c>
      <c r="F7" s="7">
        <f>IFERROR(RTD("cqg.rtd", ,"ContractData",A7, "PerCentNetLastTrade",, "T")/100,"")</f>
        <v>0</v>
      </c>
      <c r="G7" s="10">
        <f>IFERROR(RANK(E7,$E$2:$E$138,0)+COUNTIF($E$2:E7,E7)-1,"")</f>
        <v>59</v>
      </c>
      <c r="H7" s="10" t="s">
        <v>308</v>
      </c>
      <c r="I7" s="10">
        <f>RTD("cqg.rtd", ,"ContractData",A7, "Open",, "T")</f>
        <v>387.92</v>
      </c>
      <c r="J7" s="10">
        <f>RTD("cqg.rtd", ,"ContractData",A7, "High",, "T")</f>
        <v>387.92</v>
      </c>
      <c r="K7" s="10">
        <f>RTD("cqg.rtd", ,"ContractData",A7, "Low",, "T")</f>
        <v>387.92</v>
      </c>
      <c r="L7" s="8">
        <f t="shared" si="1"/>
        <v>6</v>
      </c>
      <c r="M7" s="10" t="str">
        <f t="shared" si="0"/>
        <v>X.US.CQGUSDLKR</v>
      </c>
      <c r="N7" s="7">
        <f>IFERROR(RTD("cqg.rtd", ,"ContractData",M7, "PerCentNetLastTrade",, "T")/100,"")</f>
        <v>3.5175879396984926E-3</v>
      </c>
      <c r="O7" s="7">
        <f>IFERROR(RTD("cqg.rtd",,"StudyData",M7,"PCB","BaseType=Index,Index=1","Close","W",,"all",,,,"T")/100,"")</f>
        <v>8.9255641630177733E-3</v>
      </c>
      <c r="P7" s="7">
        <f>IFERROR(RTD("cqg.rtd",,"StudyData",M7,"PCB","BaseType=Index,Index=1","Close","M",,"all",,,,"T")/100,"")</f>
        <v>6.8907563025210469E-3</v>
      </c>
      <c r="Q7" s="7">
        <f>IFERROR(RTD("cqg.rtd",,"StudyData",M7,"PCB","BaseType=Index,Index=1","Close","A",,"all",,,,"T")/100,"")</f>
        <v>-7.2658039749860612E-2</v>
      </c>
    </row>
    <row r="8" spans="1:20" x14ac:dyDescent="0.3">
      <c r="A8" s="8" t="s">
        <v>309</v>
      </c>
      <c r="B8" s="8" t="str">
        <f>RTD("cqg.rtd", ,"ContractData",A8, "LongDescription",, "T")</f>
        <v>US Dollar / ARussian Rublean florin</v>
      </c>
      <c r="C8" s="10">
        <f>RTD("cqg.rtd", ,"ContractData",A8, "LastTrade",, "T")</f>
        <v>1.81</v>
      </c>
      <c r="D8" s="10">
        <f>RTD("cqg.rtd", ,"ContractData",A8, "NetLastTradeToday",, "T")</f>
        <v>0.01</v>
      </c>
      <c r="E8" s="7">
        <f>IFERROR(RTD("cqg.rtd", ,"ContractData",A8, "PerCentNetLastTrade",, "T")/100,"")</f>
        <v>5.5555555555555558E-3</v>
      </c>
      <c r="F8" s="7">
        <f>IFERROR(RTD("cqg.rtd", ,"ContractData",A8, "PerCentNetLastTrade",, "T")/100,"")</f>
        <v>5.5555555555555558E-3</v>
      </c>
      <c r="G8" s="10">
        <f>IFERROR(RANK(E8,$E$2:$E$138,0)+COUNTIF($E$2:E8,E8)-1,"")</f>
        <v>5</v>
      </c>
      <c r="H8" s="10" t="s">
        <v>309</v>
      </c>
      <c r="I8" s="10">
        <f>RTD("cqg.rtd", ,"ContractData",A8, "Open",, "T")</f>
        <v>1.8</v>
      </c>
      <c r="J8" s="10">
        <f>RTD("cqg.rtd", ,"ContractData",A8, "High",, "T")</f>
        <v>1.81</v>
      </c>
      <c r="K8" s="10">
        <f>RTD("cqg.rtd", ,"ContractData",A8, "Low",, "T")</f>
        <v>1.8</v>
      </c>
      <c r="L8" s="8">
        <f t="shared" si="1"/>
        <v>7</v>
      </c>
      <c r="M8" s="10" t="str">
        <f t="shared" si="0"/>
        <v>X.US.CQGUSDGNF</v>
      </c>
      <c r="N8" s="7">
        <f>IFERROR(RTD("cqg.rtd", ,"ContractData",M8, "PerCentNetLastTrade",, "T")/100,"")</f>
        <v>3.4494855004677267E-3</v>
      </c>
      <c r="O8" s="7">
        <f>IFERROR(RTD("cqg.rtd",,"StudyData",M8,"PCB","BaseType=Index,Index=1","Close","W",,"all",,,,"T")/100,"")</f>
        <v>3.4494855004677267E-3</v>
      </c>
      <c r="P8" s="7">
        <f>IFERROR(RTD("cqg.rtd",,"StudyData",M8,"PCB","BaseType=Index,Index=1","Close","M",,"all",,,,"T")/100,"")</f>
        <v>3.4494855004677267E-3</v>
      </c>
      <c r="Q8" s="7">
        <f>IFERROR(RTD("cqg.rtd",,"StudyData",M8,"PCB","BaseType=Index,Index=1","Close","A",,"all",,,,"T")/100,"")</f>
        <v>2.3945800724214459E-3</v>
      </c>
    </row>
    <row r="9" spans="1:20" x14ac:dyDescent="0.3">
      <c r="A9" s="8" t="s">
        <v>310</v>
      </c>
      <c r="B9" s="8" t="str">
        <f>RTD("cqg.rtd", ,"ContractData",A9, "LongDescription",, "T")</f>
        <v>US Dollar / Azerbaijani Manat</v>
      </c>
      <c r="C9" s="10">
        <f>RTD("cqg.rtd", ,"ContractData",A9, "LastTrade",, "T")</f>
        <v>1.7000000000000002</v>
      </c>
      <c r="D9" s="10">
        <f>RTD("cqg.rtd", ,"ContractData",A9, "NetLastTradeToday",, "T")</f>
        <v>0</v>
      </c>
      <c r="E9" s="7">
        <f>IFERROR(RTD("cqg.rtd", ,"ContractData",A9, "PerCentNetLastTrade",, "T")/100,"")</f>
        <v>0</v>
      </c>
      <c r="F9" s="7">
        <f>IFERROR(RTD("cqg.rtd", ,"ContractData",A9, "PerCentNetLastTrade",, "T")/100,"")</f>
        <v>0</v>
      </c>
      <c r="G9" s="10">
        <f>IFERROR(RANK(E9,$E$2:$E$138,0)+COUNTIF($E$2:E9,E9)-1,"")</f>
        <v>60</v>
      </c>
      <c r="H9" s="10" t="s">
        <v>310</v>
      </c>
      <c r="I9" s="10">
        <f>RTD("cqg.rtd", ,"ContractData",A9, "Open",, "T")</f>
        <v>1.7000000000000002</v>
      </c>
      <c r="J9" s="10">
        <f>RTD("cqg.rtd", ,"ContractData",A9, "High",, "T")</f>
        <v>1.7000000000000002</v>
      </c>
      <c r="K9" s="10">
        <f>RTD("cqg.rtd", ,"ContractData",A9, "Low",, "T")</f>
        <v>1.7000000000000002</v>
      </c>
      <c r="L9" s="8">
        <f t="shared" si="1"/>
        <v>8</v>
      </c>
      <c r="M9" s="10" t="str">
        <f t="shared" si="0"/>
        <v>X.US.CQGUSDSEK</v>
      </c>
      <c r="N9" s="7">
        <f>IFERROR(RTD("cqg.rtd", ,"ContractData",M9, "PerCentNetLastTrade",, "T")/100,"")</f>
        <v>3.3026161973394104E-3</v>
      </c>
      <c r="O9" s="7">
        <f>IFERROR(RTD("cqg.rtd",,"StudyData",M9,"PCB","BaseType=Index,Index=1","Close","W",,"all",,,,"T")/100,"")</f>
        <v>2.6572146844615783E-3</v>
      </c>
      <c r="P9" s="7">
        <f>IFERROR(RTD("cqg.rtd",,"StudyData",M9,"PCB","BaseType=Index,Index=1","Close","M",,"all",,,,"T")/100,"")</f>
        <v>-1.5948592955297304E-2</v>
      </c>
      <c r="Q9" s="7">
        <f>IFERROR(RTD("cqg.rtd",,"StudyData",M9,"PCB","BaseType=Index,Index=1","Close","A",,"all",,,,"T")/100,"")</f>
        <v>7.5265140251759469E-2</v>
      </c>
    </row>
    <row r="10" spans="1:20" x14ac:dyDescent="0.3">
      <c r="A10" s="8" t="s">
        <v>311</v>
      </c>
      <c r="B10" s="8" t="str">
        <f>RTD("cqg.rtd", ,"ContractData",A10, "LongDescription",, "T")</f>
        <v>US Dollar / Bahamian dollar</v>
      </c>
      <c r="C10" s="10">
        <f>RTD("cqg.rtd", ,"ContractData",A10, "LastTrade",, "T")</f>
        <v>0.99862000000000006</v>
      </c>
      <c r="D10" s="10">
        <f>RTD("cqg.rtd", ,"ContractData",A10, "NetLastTradeToday",, "T")</f>
        <v>-3.8800000000000002E-3</v>
      </c>
      <c r="E10" s="7">
        <f>IFERROR(RTD("cqg.rtd", ,"ContractData",A10, "PerCentNetLastTrade",, "T")/100,"")</f>
        <v>-3.8703241895261848E-3</v>
      </c>
      <c r="F10" s="7">
        <f>IFERROR(RTD("cqg.rtd", ,"ContractData",A10, "PerCentNetLastTrade",, "T")/100,"")</f>
        <v>-3.8703241895261848E-3</v>
      </c>
      <c r="G10" s="10">
        <f>IFERROR(RANK(E10,$E$2:$E$138,0)+COUNTIF($E$2:E10,E10)-1,"")</f>
        <v>122</v>
      </c>
      <c r="H10" s="10" t="s">
        <v>311</v>
      </c>
      <c r="I10" s="10">
        <f>RTD("cqg.rtd", ,"ContractData",A10, "Open",, "T")</f>
        <v>1.0025000000000002</v>
      </c>
      <c r="J10" s="10">
        <f>RTD("cqg.rtd", ,"ContractData",A10, "High",, "T")</f>
        <v>1.0025000000000002</v>
      </c>
      <c r="K10" s="10">
        <f>RTD("cqg.rtd", ,"ContractData",A10, "Low",, "T")</f>
        <v>0.9982700000000001</v>
      </c>
      <c r="L10" s="8">
        <f t="shared" si="1"/>
        <v>9</v>
      </c>
      <c r="M10" s="10" t="str">
        <f t="shared" si="0"/>
        <v>X.US.CQGUSDKWD</v>
      </c>
      <c r="N10" s="7">
        <f>IFERROR(RTD("cqg.rtd", ,"ContractData",M10, "PerCentNetLastTrade",, "T")/100,"")</f>
        <v>3.2857282279839944E-3</v>
      </c>
      <c r="O10" s="7">
        <f>IFERROR(RTD("cqg.rtd",,"StudyData",M10,"PCB","BaseType=Index,Index=1","Close","W",,"all",,,,"T")/100,"")</f>
        <v>3.3836543466943827E-3</v>
      </c>
      <c r="P10" s="7">
        <f>IFERROR(RTD("cqg.rtd",,"StudyData",M10,"PCB","BaseType=Index,Index=1","Close","M",,"all",,,,"T")/100,"")</f>
        <v>8.1129320136288322E-4</v>
      </c>
      <c r="Q10" s="7">
        <f>IFERROR(RTD("cqg.rtd",,"StudyData",M10,"PCB","BaseType=Index,Index=1","Close","A",,"all",,,,"T")/100,"")</f>
        <v>3.2435939020431062E-4</v>
      </c>
    </row>
    <row r="11" spans="1:20" x14ac:dyDescent="0.3">
      <c r="A11" s="8" t="s">
        <v>312</v>
      </c>
      <c r="B11" s="8" t="str">
        <f>RTD("cqg.rtd", ,"ContractData",A11, "LongDescription",, "T")</f>
        <v>US Dollar / Bahrainian Dinar</v>
      </c>
      <c r="C11" s="10">
        <f>RTD("cqg.rtd", ,"ContractData",A11, "LastTrade",, "T")</f>
        <v>0.37705000000000005</v>
      </c>
      <c r="D11" s="10">
        <f>RTD("cqg.rtd", ,"ContractData",A11, "NetLastTradeToday",, "T")</f>
        <v>8.0000000000000007E-5</v>
      </c>
      <c r="E11" s="7">
        <f>IFERROR(RTD("cqg.rtd", ,"ContractData",A11, "PerCentNetLastTrade",, "T")/100,"")</f>
        <v>2.1221847892405232E-4</v>
      </c>
      <c r="F11" s="7">
        <f>IFERROR(RTD("cqg.rtd", ,"ContractData",A11, "PerCentNetLastTrade",, "T")/100,"")</f>
        <v>2.1221847892405232E-4</v>
      </c>
      <c r="G11" s="10">
        <f>IFERROR(RANK(E11,$E$2:$E$138,0)+COUNTIF($E$2:E11,E11)-1,"")</f>
        <v>51</v>
      </c>
      <c r="H11" s="10" t="s">
        <v>312</v>
      </c>
      <c r="I11" s="10">
        <f>RTD("cqg.rtd", ,"ContractData",A11, "Open",, "T")</f>
        <v>0.37697000000000003</v>
      </c>
      <c r="J11" s="10">
        <f>RTD("cqg.rtd", ,"ContractData",A11, "High",, "T")</f>
        <v>0.37710000000000005</v>
      </c>
      <c r="K11" s="10">
        <f>RTD("cqg.rtd", ,"ContractData",A11, "Low",, "T")</f>
        <v>0.37695000000000001</v>
      </c>
      <c r="L11" s="8">
        <f t="shared" si="1"/>
        <v>10</v>
      </c>
      <c r="M11" s="10" t="str">
        <f t="shared" si="0"/>
        <v>X.US.CQGUSDDJF</v>
      </c>
      <c r="N11" s="7">
        <f>IFERROR(RTD("cqg.rtd", ,"ContractData",M11, "PerCentNetLastTrade",, "T")/100,"")</f>
        <v>3.1060959238809909E-3</v>
      </c>
      <c r="O11" s="7">
        <f>IFERROR(RTD("cqg.rtd",,"StudyData",M11,"PCB","BaseType=Index,Index=1","Close","W",,"all",,,,"T")/100,"")</f>
        <v>1.6995069747093017E-3</v>
      </c>
      <c r="P11" s="7">
        <f>IFERROR(RTD("cqg.rtd",,"StudyData",M11,"PCB","BaseType=Index,Index=1","Close","M",,"all",,,,"T")/100,"")</f>
        <v>1.0818567576809702E-3</v>
      </c>
      <c r="Q11" s="7">
        <f>IFERROR(RTD("cqg.rtd",,"StudyData",M11,"PCB","BaseType=Index,Index=1","Close","A",,"all",,,,"T")/100,"")</f>
        <v>3.0328559393428367E-3</v>
      </c>
    </row>
    <row r="12" spans="1:20" x14ac:dyDescent="0.3">
      <c r="A12" s="8" t="s">
        <v>313</v>
      </c>
      <c r="B12" s="8" t="str">
        <f>RTD("cqg.rtd", ,"ContractData",A12, "LongDescription",, "T")</f>
        <v>US Dollar / Bangladesh Taka</v>
      </c>
      <c r="C12" s="10">
        <f>RTD("cqg.rtd", ,"ContractData",A12, "LastTrade",, "T")</f>
        <v>110.105</v>
      </c>
      <c r="D12" s="10">
        <f>RTD("cqg.rtd", ,"ContractData",A12, "NetLastTradeToday",, "T")</f>
        <v>0.01</v>
      </c>
      <c r="E12" s="7">
        <f>IFERROR(RTD("cqg.rtd", ,"ContractData",A12, "PerCentNetLastTrade",, "T")/100,"")</f>
        <v>9.0830646260048144E-5</v>
      </c>
      <c r="F12" s="7">
        <f>IFERROR(RTD("cqg.rtd", ,"ContractData",A12, "PerCentNetLastTrade",, "T")/100,"")</f>
        <v>9.0830646260048144E-5</v>
      </c>
      <c r="G12" s="10">
        <f>IFERROR(RANK(E12,$E$2:$E$138,0)+COUNTIF($E$2:E12,E12)-1,"")</f>
        <v>55</v>
      </c>
      <c r="H12" s="10" t="s">
        <v>313</v>
      </c>
      <c r="I12" s="10">
        <f>RTD("cqg.rtd", ,"ContractData",A12, "Open",, "T")</f>
        <v>110.095</v>
      </c>
      <c r="J12" s="10">
        <f>RTD("cqg.rtd", ,"ContractData",A12, "High",, "T")</f>
        <v>110.105</v>
      </c>
      <c r="K12" s="10">
        <f>RTD("cqg.rtd", ,"ContractData",A12, "Low",, "T")</f>
        <v>109.44</v>
      </c>
      <c r="L12" s="8">
        <f t="shared" si="1"/>
        <v>11</v>
      </c>
      <c r="M12" s="10" t="str">
        <f t="shared" si="0"/>
        <v>X.US.CQGUSDJPY</v>
      </c>
      <c r="N12" s="7">
        <f>IFERROR(RTD("cqg.rtd", ,"ContractData",M12, "PerCentNetLastTrade",, "T")/100,"")</f>
        <v>3.0665081437880469E-3</v>
      </c>
      <c r="O12" s="7">
        <f>IFERROR(RTD("cqg.rtd",,"StudyData",M12,"PCB","BaseType=Index,Index=1","Close","W",,"all",,,,"T")/100,"")</f>
        <v>8.8671946470111566E-3</v>
      </c>
      <c r="P12" s="7">
        <f>IFERROR(RTD("cqg.rtd",,"StudyData",M12,"PCB","BaseType=Index,Index=1","Close","M",,"all",,,,"T")/100,"")</f>
        <v>-2.1621621621621664E-2</v>
      </c>
      <c r="Q12" s="7">
        <f>IFERROR(RTD("cqg.rtd",,"StudyData",M12,"PCB","BaseType=Index,Index=1","Close","A",,"all",,,,"T")/100,"")</f>
        <v>9.4690792552361694E-2</v>
      </c>
    </row>
    <row r="13" spans="1:20" x14ac:dyDescent="0.3">
      <c r="A13" s="8" t="s">
        <v>314</v>
      </c>
      <c r="B13" s="8" t="str">
        <f>RTD("cqg.rtd", ,"ContractData",A13, "LongDescription",, "T")</f>
        <v>US Dollar / Barbadian dollar</v>
      </c>
      <c r="C13" s="10">
        <f>RTD("cqg.rtd", ,"ContractData",A13, "LastTrade",, "T")</f>
        <v>832</v>
      </c>
      <c r="D13" s="10" t="str">
        <f>RTD("cqg.rtd", ,"ContractData",A13, "NetLastTradeToday",, "T")</f>
        <v/>
      </c>
      <c r="E13" s="7" t="str">
        <f>IFERROR(RTD("cqg.rtd", ,"ContractData",A13, "PerCentNetLastTrade",, "T")/100,"")</f>
        <v/>
      </c>
      <c r="F13" s="7" t="str">
        <f>IFERROR(RTD("cqg.rtd", ,"ContractData",A13, "PerCentNetLastTrade",, "T")/100,"")</f>
        <v/>
      </c>
      <c r="G13" s="10" t="str">
        <f>IFERROR(RANK(E13,$E$2:$E$138,0)+COUNTIF($E$2:E13,E13)-1,"")</f>
        <v/>
      </c>
      <c r="H13" s="10" t="s">
        <v>314</v>
      </c>
      <c r="I13" s="10" t="str">
        <f>RTD("cqg.rtd", ,"ContractData",A13, "Open",, "T")</f>
        <v/>
      </c>
      <c r="J13" s="10" t="str">
        <f>RTD("cqg.rtd", ,"ContractData",A13, "High",, "T")</f>
        <v/>
      </c>
      <c r="K13" s="10" t="str">
        <f>RTD("cqg.rtd", ,"ContractData",A13, "Low",, "T")</f>
        <v/>
      </c>
      <c r="L13" s="8">
        <f t="shared" si="1"/>
        <v>12</v>
      </c>
      <c r="M13" s="10" t="str">
        <f t="shared" si="0"/>
        <v>X.US.CQGUSDDOP</v>
      </c>
      <c r="N13" s="7">
        <f>IFERROR(RTD("cqg.rtd", ,"ContractData",M13, "PerCentNetLastTrade",, "T")/100,"")</f>
        <v>2.9386343993085566E-3</v>
      </c>
      <c r="O13" s="7">
        <f>IFERROR(RTD("cqg.rtd",,"StudyData",M13,"PCB","BaseType=Index,Index=1","Close","W",,"all",,,,"T")/100,"")</f>
        <v>3.4482758620695046E-4</v>
      </c>
      <c r="P13" s="7">
        <f>IFERROR(RTD("cqg.rtd",,"StudyData",M13,"PCB","BaseType=Index,Index=1","Close","M",,"all",,,,"T")/100,"")</f>
        <v>-7.5265138556277408E-3</v>
      </c>
      <c r="Q13" s="7">
        <f>IFERROR(RTD("cqg.rtd",,"StudyData",M13,"PCB","BaseType=Index,Index=1","Close","A",,"all",,,,"T")/100,"")</f>
        <v>-5.1679586563309452E-4</v>
      </c>
    </row>
    <row r="14" spans="1:20" x14ac:dyDescent="0.3">
      <c r="A14" s="8" t="s">
        <v>315</v>
      </c>
      <c r="B14" s="8" t="str">
        <f>RTD("cqg.rtd", ,"ContractData",A14, "LongDescription",, "T")</f>
        <v>US Dollar / Belize Dollar</v>
      </c>
      <c r="C14" s="10">
        <f>RTD("cqg.rtd", ,"ContractData",A14, "LastTrade",, "T")</f>
        <v>2.0153000000000003</v>
      </c>
      <c r="D14" s="10">
        <f>RTD("cqg.rtd", ,"ContractData",A14, "NetLastTradeToday",, "T")</f>
        <v>0</v>
      </c>
      <c r="E14" s="7">
        <f>IFERROR(RTD("cqg.rtd", ,"ContractData",A14, "PerCentNetLastTrade",, "T")/100,"")</f>
        <v>0</v>
      </c>
      <c r="F14" s="7">
        <f>IFERROR(RTD("cqg.rtd", ,"ContractData",A14, "PerCentNetLastTrade",, "T")/100,"")</f>
        <v>0</v>
      </c>
      <c r="G14" s="10">
        <f>IFERROR(RANK(E14,$E$2:$E$138,0)+COUNTIF($E$2:E14,E14)-1,"")</f>
        <v>61</v>
      </c>
      <c r="H14" s="10" t="s">
        <v>315</v>
      </c>
      <c r="I14" s="10">
        <f>RTD("cqg.rtd", ,"ContractData",A14, "Open",, "T")</f>
        <v>2.0153000000000003</v>
      </c>
      <c r="J14" s="10">
        <f>RTD("cqg.rtd", ,"ContractData",A14, "High",, "T")</f>
        <v>2.0153000000000003</v>
      </c>
      <c r="K14" s="10">
        <f>RTD("cqg.rtd", ,"ContractData",A14, "Low",, "T")</f>
        <v>2.0153000000000003</v>
      </c>
      <c r="L14" s="8">
        <f t="shared" si="1"/>
        <v>13</v>
      </c>
      <c r="M14" s="10" t="str">
        <f t="shared" si="0"/>
        <v>X.US.CQGUSDNOK</v>
      </c>
      <c r="N14" s="7">
        <f>IFERROR(RTD("cqg.rtd", ,"ContractData",M14, "PerCentNetLastTrade",, "T")/100,"")</f>
        <v>2.9183660472753147E-3</v>
      </c>
      <c r="O14" s="7">
        <f>IFERROR(RTD("cqg.rtd",,"StudyData",M14,"PCB","BaseType=Index,Index=1","Close","W",,"all",,,,"T")/100,"")</f>
        <v>-3.8176365610002996E-4</v>
      </c>
      <c r="P14" s="7">
        <f>IFERROR(RTD("cqg.rtd",,"StudyData",M14,"PCB","BaseType=Index,Index=1","Close","M",,"all",,,,"T")/100,"")</f>
        <v>-2.2381023497510651E-2</v>
      </c>
      <c r="Q14" s="7">
        <f>IFERROR(RTD("cqg.rtd",,"StudyData",M14,"PCB","BaseType=Index,Index=1","Close","A",,"all",,,,"T")/100,"")</f>
        <v>6.8270743216673188E-2</v>
      </c>
    </row>
    <row r="15" spans="1:20" x14ac:dyDescent="0.3">
      <c r="A15" s="8" t="s">
        <v>316</v>
      </c>
      <c r="B15" s="8" t="str">
        <f>RTD("cqg.rtd", ,"ContractData",A15, "LongDescription",, "T")</f>
        <v>US Dollar / Bermudian dollar</v>
      </c>
      <c r="C15" s="10">
        <f>RTD("cqg.rtd", ,"ContractData",A15, "LastTrade",, "T")</f>
        <v>1</v>
      </c>
      <c r="D15" s="10" t="str">
        <f>RTD("cqg.rtd", ,"ContractData",A15, "NetLastTradeToday",, "T")</f>
        <v/>
      </c>
      <c r="E15" s="7" t="str">
        <f>IFERROR(RTD("cqg.rtd", ,"ContractData",A15, "PerCentNetLastTrade",, "T")/100,"")</f>
        <v/>
      </c>
      <c r="F15" s="7" t="str">
        <f>IFERROR(RTD("cqg.rtd", ,"ContractData",A15, "PerCentNetLastTrade",, "T")/100,"")</f>
        <v/>
      </c>
      <c r="G15" s="10" t="str">
        <f>IFERROR(RANK(E15,$E$2:$E$138,0)+COUNTIF($E$2:E15,E15)-1,"")</f>
        <v/>
      </c>
      <c r="H15" s="10" t="s">
        <v>316</v>
      </c>
      <c r="I15" s="10" t="str">
        <f>RTD("cqg.rtd", ,"ContractData",A15, "Open",, "T")</f>
        <v/>
      </c>
      <c r="J15" s="10" t="str">
        <f>RTD("cqg.rtd", ,"ContractData",A15, "High",, "T")</f>
        <v/>
      </c>
      <c r="K15" s="10" t="str">
        <f>RTD("cqg.rtd", ,"ContractData",A15, "Low",, "T")</f>
        <v/>
      </c>
      <c r="L15" s="8">
        <f t="shared" si="1"/>
        <v>14</v>
      </c>
      <c r="M15" s="10" t="str">
        <f t="shared" si="0"/>
        <v>X.US.CQGUSDTHB</v>
      </c>
      <c r="N15" s="7">
        <f>IFERROR(RTD("cqg.rtd", ,"ContractData",M15, "PerCentNetLastTrade",, "T")/100,"")</f>
        <v>2.4765274186964214E-3</v>
      </c>
      <c r="O15" s="7">
        <f>IFERROR(RTD("cqg.rtd",,"StudyData",M15,"PCB","BaseType=Index,Index=1","Close","W",,"all",,,,"T")/100,"")</f>
        <v>3.0224642614022357E-3</v>
      </c>
      <c r="P15" s="7">
        <f>IFERROR(RTD("cqg.rtd",,"StudyData",M15,"PCB","BaseType=Index,Index=1","Close","M",,"all",,,,"T")/100,"")</f>
        <v>-9.4387823701832935E-3</v>
      </c>
      <c r="Q15" s="7">
        <f>IFERROR(RTD("cqg.rtd",,"StudyData",M15,"PCB","BaseType=Index,Index=1","Close","A",,"all",,,,"T")/100,"")</f>
        <v>7.51897256275538E-2</v>
      </c>
    </row>
    <row r="16" spans="1:20" x14ac:dyDescent="0.3">
      <c r="A16" s="8" t="s">
        <v>317</v>
      </c>
      <c r="B16" s="8" t="str">
        <f>RTD("cqg.rtd", ,"ContractData",A16, "LongDescription",, "T")</f>
        <v>US Dollar / Bhutanese Ngultrum</v>
      </c>
      <c r="C16" s="10">
        <f>RTD("cqg.rtd", ,"ContractData",A16, "LastTrade",, "T")</f>
        <v>83.575000000000003</v>
      </c>
      <c r="D16" s="10">
        <f>RTD("cqg.rtd", ,"ContractData",A16, "NetLastTradeToday",, "T")</f>
        <v>0</v>
      </c>
      <c r="E16" s="7">
        <f>IFERROR(RTD("cqg.rtd", ,"ContractData",A16, "PerCentNetLastTrade",, "T")/100,"")</f>
        <v>0</v>
      </c>
      <c r="F16" s="7">
        <f>IFERROR(RTD("cqg.rtd", ,"ContractData",A16, "PerCentNetLastTrade",, "T")/100,"")</f>
        <v>0</v>
      </c>
      <c r="G16" s="10">
        <f>IFERROR(RANK(E16,$E$2:$E$138,0)+COUNTIF($E$2:E16,E16)-1,"")</f>
        <v>62</v>
      </c>
      <c r="H16" s="10" t="s">
        <v>317</v>
      </c>
      <c r="I16" s="10">
        <f>RTD("cqg.rtd", ,"ContractData",A16, "Open",, "T")</f>
        <v>83.575000000000003</v>
      </c>
      <c r="J16" s="10">
        <f>RTD("cqg.rtd", ,"ContractData",A16, "High",, "T")</f>
        <v>83.575000000000003</v>
      </c>
      <c r="K16" s="10">
        <f>RTD("cqg.rtd", ,"ContractData",A16, "Low",, "T")</f>
        <v>83.575000000000003</v>
      </c>
      <c r="L16" s="8">
        <f t="shared" si="1"/>
        <v>15</v>
      </c>
      <c r="M16" s="10" t="str">
        <f t="shared" si="0"/>
        <v>X.US.CQGUSDZMW</v>
      </c>
      <c r="N16" s="7">
        <f>IFERROR(RTD("cqg.rtd", ,"ContractData",M16, "PerCentNetLastTrade",, "T")/100,"")</f>
        <v>2.2083179977916822E-3</v>
      </c>
      <c r="O16" s="7">
        <f>IFERROR(RTD("cqg.rtd",,"StudyData",M16,"PCB","BaseType=Index,Index=1","Close","W",,"all",,,,"T")/100,"")</f>
        <v>1.1029411764706301E-3</v>
      </c>
      <c r="P16" s="7">
        <f>IFERROR(RTD("cqg.rtd",,"StudyData",M16,"PCB","BaseType=Index,Index=1","Close","M",,"all",,,,"T")/100,"")</f>
        <v>1.41527001862197E-2</v>
      </c>
      <c r="Q16" s="7">
        <f>IFERROR(RTD("cqg.rtd",,"StudyData",M16,"PCB","BaseType=Index,Index=1","Close","A",,"all",,,,"T")/100,"")</f>
        <v>5.5835595191934907E-2</v>
      </c>
    </row>
    <row r="17" spans="1:17" x14ac:dyDescent="0.3">
      <c r="A17" s="8" t="s">
        <v>318</v>
      </c>
      <c r="B17" s="8" t="str">
        <f>RTD("cqg.rtd", ,"ContractData",A17, "LongDescription",, "T")</f>
        <v>US Dollar / Bosnia and Herzegovina Convertible Mark</v>
      </c>
      <c r="C17" s="10">
        <f>RTD("cqg.rtd", ,"ContractData",A17, "LastTrade",, "T")</f>
        <v>1.8166</v>
      </c>
      <c r="D17" s="10">
        <f>RTD("cqg.rtd", ,"ContractData",A17, "NetLastTradeToday",, "T")</f>
        <v>6.0000000000000006E-4</v>
      </c>
      <c r="E17" s="7">
        <f>IFERROR(RTD("cqg.rtd", ,"ContractData",A17, "PerCentNetLastTrade",, "T")/100,"")</f>
        <v>3.303964757709251E-4</v>
      </c>
      <c r="F17" s="7">
        <f>IFERROR(RTD("cqg.rtd", ,"ContractData",A17, "PerCentNetLastTrade",, "T")/100,"")</f>
        <v>3.303964757709251E-4</v>
      </c>
      <c r="G17" s="10">
        <f>IFERROR(RANK(E17,$E$2:$E$138,0)+COUNTIF($E$2:E17,E17)-1,"")</f>
        <v>44</v>
      </c>
      <c r="H17" s="10" t="s">
        <v>318</v>
      </c>
      <c r="I17" s="10">
        <f>RTD("cqg.rtd", ,"ContractData",A17, "Open",, "T")</f>
        <v>1.8160000000000001</v>
      </c>
      <c r="J17" s="10">
        <f>RTD("cqg.rtd", ,"ContractData",A17, "High",, "T")</f>
        <v>1.8185</v>
      </c>
      <c r="K17" s="10">
        <f>RTD("cqg.rtd", ,"ContractData",A17, "Low",, "T")</f>
        <v>1.8150000000000002</v>
      </c>
      <c r="L17" s="8">
        <f t="shared" si="1"/>
        <v>16</v>
      </c>
      <c r="M17" s="10" t="str">
        <f t="shared" si="0"/>
        <v>X.US.CQGUSDTWD</v>
      </c>
      <c r="N17" s="7">
        <f>IFERROR(RTD("cqg.rtd", ,"ContractData",M17, "PerCentNetLastTrade",, "T")/100,"")</f>
        <v>2.1647029718279368E-3</v>
      </c>
      <c r="O17" s="7">
        <f>IFERROR(RTD("cqg.rtd",,"StudyData",M17,"PCB","BaseType=Index,Index=1","Close","W",,"all",,,,"T")/100,"")</f>
        <v>3.6078722844180809E-3</v>
      </c>
      <c r="P17" s="7">
        <f>IFERROR(RTD("cqg.rtd",,"StudyData",M17,"PCB","BaseType=Index,Index=1","Close","M",,"all",,,,"T")/100,"")</f>
        <v>-6.3591542386185187E-3</v>
      </c>
      <c r="Q17" s="7">
        <f>IFERROR(RTD("cqg.rtd",,"StudyData",M17,"PCB","BaseType=Index,Index=1","Close","A",,"all",,,,"T")/100,"")</f>
        <v>5.4606397865208781E-2</v>
      </c>
    </row>
    <row r="18" spans="1:17" x14ac:dyDescent="0.3">
      <c r="A18" s="8" t="s">
        <v>319</v>
      </c>
      <c r="B18" s="8" t="str">
        <f>RTD("cqg.rtd", ,"ContractData",A18, "LongDescription",, "T")</f>
        <v>US Dollar / Botswana Pula</v>
      </c>
      <c r="C18" s="10">
        <f>RTD("cqg.rtd", ,"ContractData",A18, "LastTrade",, "T")</f>
        <v>13.6426</v>
      </c>
      <c r="D18" s="10">
        <f>RTD("cqg.rtd", ,"ContractData",A18, "NetLastTradeToday",, "T")</f>
        <v>1.8600000000000002E-2</v>
      </c>
      <c r="E18" s="7">
        <f>IFERROR(RTD("cqg.rtd", ,"ContractData",A18, "PerCentNetLastTrade",, "T")/100,"")</f>
        <v>1.365237815619495E-3</v>
      </c>
      <c r="F18" s="7">
        <f>IFERROR(RTD("cqg.rtd", ,"ContractData",A18, "PerCentNetLastTrade",, "T")/100,"")</f>
        <v>1.365237815619495E-3</v>
      </c>
      <c r="G18" s="10">
        <f>IFERROR(RANK(E18,$E$2:$E$138,0)+COUNTIF($E$2:E18,E18)-1,"")</f>
        <v>22</v>
      </c>
      <c r="H18" s="10" t="s">
        <v>319</v>
      </c>
      <c r="I18" s="10">
        <f>RTD("cqg.rtd", ,"ContractData",A18, "Open",, "T")</f>
        <v>13.624000000000001</v>
      </c>
      <c r="J18" s="10">
        <f>RTD("cqg.rtd", ,"ContractData",A18, "High",, "T")</f>
        <v>13.6426</v>
      </c>
      <c r="K18" s="10">
        <f>RTD("cqg.rtd", ,"ContractData",A18, "Low",, "T")</f>
        <v>13.624000000000001</v>
      </c>
      <c r="L18" s="8">
        <f t="shared" si="1"/>
        <v>17</v>
      </c>
      <c r="M18" s="10" t="str">
        <f t="shared" si="0"/>
        <v>X.US.CQGUSDMKD</v>
      </c>
      <c r="N18" s="7">
        <f>IFERROR(RTD("cqg.rtd", ,"ContractData",M18, "PerCentNetLastTrade",, "T")/100,"")</f>
        <v>1.9605097325304578E-3</v>
      </c>
      <c r="O18" s="7">
        <f>IFERROR(RTD("cqg.rtd",,"StudyData",M18,"PCB","BaseType=Index,Index=1","Close","W",,"all",,,,"T")/100,"")</f>
        <v>1.2682030874185157E-3</v>
      </c>
      <c r="P18" s="7">
        <f>IFERROR(RTD("cqg.rtd",,"StudyData",M18,"PCB","BaseType=Index,Index=1","Close","M",,"all",,,,"T")/100,"")</f>
        <v>-3.828750435085257E-3</v>
      </c>
      <c r="Q18" s="7">
        <f>IFERROR(RTD("cqg.rtd",,"StudyData",M18,"PCB","BaseType=Index,Index=1","Close","A",,"all",,,,"T")/100,"")</f>
        <v>2.931127495054851E-2</v>
      </c>
    </row>
    <row r="19" spans="1:17" x14ac:dyDescent="0.3">
      <c r="A19" s="8" t="s">
        <v>320</v>
      </c>
      <c r="B19" s="8" t="str">
        <f>RTD("cqg.rtd", ,"ContractData",A19, "LongDescription",, "T")</f>
        <v>US Dollar / Brazilian Real</v>
      </c>
      <c r="C19" s="10">
        <f>RTD("cqg.rtd", ,"ContractData",A19, "LastTrade",, "T")</f>
        <v>5.0708000000000002</v>
      </c>
      <c r="D19" s="10">
        <f>RTD("cqg.rtd", ,"ContractData",A19, "NetLastTradeToday",, "T")</f>
        <v>-5.6000000000000008E-3</v>
      </c>
      <c r="E19" s="7">
        <f>IFERROR(RTD("cqg.rtd", ,"ContractData",A19, "PerCentNetLastTrade",, "T")/100,"")</f>
        <v>-1.1031439602868175E-3</v>
      </c>
      <c r="F19" s="7">
        <f>IFERROR(RTD("cqg.rtd", ,"ContractData",A19, "PerCentNetLastTrade",, "T")/100,"")</f>
        <v>-1.1031439602868175E-3</v>
      </c>
      <c r="G19" s="10">
        <f>IFERROR(RANK(E19,$E$2:$E$138,0)+COUNTIF($E$2:E19,E19)-1,"")</f>
        <v>107</v>
      </c>
      <c r="H19" s="10" t="s">
        <v>320</v>
      </c>
      <c r="I19" s="10">
        <f>RTD("cqg.rtd", ,"ContractData",A19, "Open",, "T")</f>
        <v>5.0767000000000007</v>
      </c>
      <c r="J19" s="10">
        <f>RTD("cqg.rtd", ,"ContractData",A19, "High",, "T")</f>
        <v>5.0791000000000004</v>
      </c>
      <c r="K19" s="10">
        <f>RTD("cqg.rtd", ,"ContractData",A19, "Low",, "T")</f>
        <v>5.05715</v>
      </c>
      <c r="L19" s="8">
        <f t="shared" si="1"/>
        <v>18</v>
      </c>
      <c r="M19" s="10" t="str">
        <f t="shared" si="0"/>
        <v>X.US.CQGUSDIDR</v>
      </c>
      <c r="N19" s="7">
        <f>IFERROR(RTD("cqg.rtd", ,"ContractData",M19, "PerCentNetLastTrade",, "T")/100,"")</f>
        <v>1.9032761310452417E-3</v>
      </c>
      <c r="O19" s="7">
        <f>IFERROR(RTD("cqg.rtd",,"StudyData",M19,"PCB","BaseType=Index,Index=1","Close","W",,"all",,,,"T")/100,"")</f>
        <v>-1.7719472767968166E-3</v>
      </c>
      <c r="P19" s="7">
        <f>IFERROR(RTD("cqg.rtd",,"StudyData",M19,"PCB","BaseType=Index,Index=1","Close","M",,"all",,,,"T")/100,"")</f>
        <v>-1.2576875768757687E-2</v>
      </c>
      <c r="Q19" s="7">
        <f>IFERROR(RTD("cqg.rtd",,"StudyData",M19,"PCB","BaseType=Index,Index=1","Close","A",,"all",,,,"T")/100,"")</f>
        <v>4.276807170227967E-2</v>
      </c>
    </row>
    <row r="20" spans="1:17" x14ac:dyDescent="0.3">
      <c r="A20" s="8" t="s">
        <v>321</v>
      </c>
      <c r="B20" s="8" t="str">
        <f>RTD("cqg.rtd", ,"ContractData",A20, "LongDescription",, "T")</f>
        <v>US Dollar / Brunei Dollar</v>
      </c>
      <c r="C20" s="10">
        <f>RTD("cqg.rtd", ,"ContractData",A20, "LastTrade",, "T")</f>
        <v>1.3527</v>
      </c>
      <c r="D20" s="10">
        <f>RTD("cqg.rtd", ,"ContractData",A20, "NetLastTradeToday",, "T")</f>
        <v>1.4E-3</v>
      </c>
      <c r="E20" s="7">
        <f>IFERROR(RTD("cqg.rtd", ,"ContractData",A20, "PerCentNetLastTrade",, "T")/100,"")</f>
        <v>1.0360393694960409E-3</v>
      </c>
      <c r="F20" s="7">
        <f>IFERROR(RTD("cqg.rtd", ,"ContractData",A20, "PerCentNetLastTrade",, "T")/100,"")</f>
        <v>1.0360393694960409E-3</v>
      </c>
      <c r="G20" s="10">
        <f>IFERROR(RANK(E20,$E$2:$E$138,0)+COUNTIF($E$2:E20,E20)-1,"")</f>
        <v>30</v>
      </c>
      <c r="H20" s="10" t="s">
        <v>321</v>
      </c>
      <c r="I20" s="10">
        <f>RTD("cqg.rtd", ,"ContractData",A20, "Open",, "T")</f>
        <v>1.3515000000000001</v>
      </c>
      <c r="J20" s="10">
        <f>RTD("cqg.rtd", ,"ContractData",A20, "High",, "T")</f>
        <v>1.3544</v>
      </c>
      <c r="K20" s="10">
        <f>RTD("cqg.rtd", ,"ContractData",A20, "Low",, "T")</f>
        <v>1.3501000000000001</v>
      </c>
      <c r="L20" s="8">
        <f t="shared" si="1"/>
        <v>19</v>
      </c>
      <c r="M20" s="10" t="str">
        <f t="shared" si="0"/>
        <v>X.US.CQGUSDTRY</v>
      </c>
      <c r="N20" s="7">
        <f>IFERROR(RTD("cqg.rtd", ,"ContractData",M20, "PerCentNetLastTrade",, "T")/100,"")</f>
        <v>1.7604813845394337E-3</v>
      </c>
      <c r="O20" s="7">
        <f>IFERROR(RTD("cqg.rtd",,"StudyData",M20,"PCB","BaseType=Index,Index=1","Close","W",,"all",,,,"T")/100,"")</f>
        <v>-2.3253656575650226E-3</v>
      </c>
      <c r="P20" s="7">
        <f>IFERROR(RTD("cqg.rtd",,"StudyData",M20,"PCB","BaseType=Index,Index=1","Close","M",,"all",,,,"T")/100,"")</f>
        <v>-4.0561564676248113E-3</v>
      </c>
      <c r="Q20" s="7">
        <f>IFERROR(RTD("cqg.rtd",,"StudyData",M20,"PCB","BaseType=Index,Index=1","Close","A",,"all",,,,"T")/100,"")</f>
        <v>9.4508089110825449E-2</v>
      </c>
    </row>
    <row r="21" spans="1:17" x14ac:dyDescent="0.3">
      <c r="A21" s="8" t="s">
        <v>322</v>
      </c>
      <c r="B21" s="8" t="str">
        <f>RTD("cqg.rtd", ,"ContractData",A21, "LongDescription",, "T")</f>
        <v>US Dollar / Bulgarian Lev</v>
      </c>
      <c r="C21" s="10">
        <f>RTD("cqg.rtd", ,"ContractData",A21, "LastTrade",, "T")</f>
        <v>1.8163000000000002</v>
      </c>
      <c r="D21" s="10">
        <f>RTD("cqg.rtd", ,"ContractData",A21, "NetLastTradeToday",, "T")</f>
        <v>-1.3300000000000001E-2</v>
      </c>
      <c r="E21" s="7">
        <f>IFERROR(RTD("cqg.rtd", ,"ContractData",A21, "PerCentNetLastTrade",, "T")/100,"")</f>
        <v>-7.269348491473546E-3</v>
      </c>
      <c r="F21" s="7">
        <f>IFERROR(RTD("cqg.rtd", ,"ContractData",A21, "PerCentNetLastTrade",, "T")/100,"")</f>
        <v>-7.269348491473546E-3</v>
      </c>
      <c r="G21" s="10">
        <f>IFERROR(RANK(E21,$E$2:$E$138,0)+COUNTIF($E$2:E21,E21)-1,"")</f>
        <v>126</v>
      </c>
      <c r="H21" s="10" t="s">
        <v>322</v>
      </c>
      <c r="I21" s="10">
        <f>RTD("cqg.rtd", ,"ContractData",A21, "Open",, "T")</f>
        <v>1.8296000000000001</v>
      </c>
      <c r="J21" s="10">
        <f>RTD("cqg.rtd", ,"ContractData",A21, "High",, "T")</f>
        <v>1.8296000000000001</v>
      </c>
      <c r="K21" s="10">
        <f>RTD("cqg.rtd", ,"ContractData",A21, "Low",, "T")</f>
        <v>1.8160000000000001</v>
      </c>
      <c r="L21" s="8">
        <f t="shared" si="1"/>
        <v>20</v>
      </c>
      <c r="M21" s="10" t="str">
        <f t="shared" si="0"/>
        <v>X.US.CQGUSDTTD</v>
      </c>
      <c r="N21" s="7">
        <f>IFERROR(RTD("cqg.rtd", ,"ContractData",M21, "PerCentNetLastTrade",, "T")/100,"")</f>
        <v>1.7084620869978605E-3</v>
      </c>
      <c r="O21" s="7">
        <f>IFERROR(RTD("cqg.rtd",,"StudyData",M21,"PCB","BaseType=Index,Index=1","Close","W",,"all",,,,"T")/100,"")</f>
        <v>7.5159882852190553E-3</v>
      </c>
      <c r="P21" s="7">
        <f>IFERROR(RTD("cqg.rtd",,"StudyData",M21,"PCB","BaseType=Index,Index=1","Close","M",,"all",,,,"T")/100,"")</f>
        <v>-1.0158692875702868E-2</v>
      </c>
      <c r="Q21" s="7">
        <f>IFERROR(RTD("cqg.rtd",,"StudyData",M21,"PCB","BaseType=Index,Index=1","Close","A",,"all",,,,"T")/100,"")</f>
        <v>-3.6498507550906055E-3</v>
      </c>
    </row>
    <row r="22" spans="1:17" x14ac:dyDescent="0.3">
      <c r="A22" s="8" t="s">
        <v>323</v>
      </c>
      <c r="B22" s="8" t="str">
        <f>RTD("cqg.rtd", ,"ContractData",A22, "LongDescription",, "T")</f>
        <v>US Dollar / Burundian Franc</v>
      </c>
      <c r="C22" s="10">
        <f>RTD("cqg.rtd", ,"ContractData",A22, "LastTrade",, "T")</f>
        <v>2868.19</v>
      </c>
      <c r="D22" s="10">
        <f>RTD("cqg.rtd", ,"ContractData",A22, "NetLastTradeToday",, "T")</f>
        <v>-3.81</v>
      </c>
      <c r="E22" s="7">
        <f>IFERROR(RTD("cqg.rtd", ,"ContractData",A22, "PerCentNetLastTrade",, "T")/100,"")</f>
        <v>-1.3266016713091922E-3</v>
      </c>
      <c r="F22" s="7">
        <f>IFERROR(RTD("cqg.rtd", ,"ContractData",A22, "PerCentNetLastTrade",, "T")/100,"")</f>
        <v>-1.3266016713091922E-3</v>
      </c>
      <c r="G22" s="10">
        <f>IFERROR(RANK(E22,$E$2:$E$138,0)+COUNTIF($E$2:E22,E22)-1,"")</f>
        <v>112</v>
      </c>
      <c r="H22" s="10" t="s">
        <v>323</v>
      </c>
      <c r="I22" s="10">
        <f>RTD("cqg.rtd", ,"ContractData",A22, "Open",, "T")</f>
        <v>2872</v>
      </c>
      <c r="J22" s="10">
        <f>RTD("cqg.rtd", ,"ContractData",A22, "High",, "T")</f>
        <v>2872</v>
      </c>
      <c r="K22" s="10">
        <f>RTD("cqg.rtd", ,"ContractData",A22, "Low",, "T")</f>
        <v>2868.07</v>
      </c>
      <c r="L22" s="8">
        <f t="shared" si="1"/>
        <v>21</v>
      </c>
      <c r="M22" s="10" t="str">
        <f t="shared" si="0"/>
        <v>X.US.CQGUSDCRC</v>
      </c>
      <c r="N22" s="7">
        <f>IFERROR(RTD("cqg.rtd", ,"ContractData",M22, "PerCentNetLastTrade",, "T")/100,"")</f>
        <v>1.689786615318112E-3</v>
      </c>
      <c r="O22" s="7">
        <f>IFERROR(RTD("cqg.rtd",,"StudyData",M22,"PCB","BaseType=Index,Index=1","Close","W",,"all",,,,"T")/100,"")</f>
        <v>0</v>
      </c>
      <c r="P22" s="7">
        <f>IFERROR(RTD("cqg.rtd",,"StudyData",M22,"PCB","BaseType=Index,Index=1","Close","M",,"all",,,,"T")/100,"")</f>
        <v>7.7887162456015454E-3</v>
      </c>
      <c r="Q22" s="7">
        <f>IFERROR(RTD("cqg.rtd",,"StudyData",M22,"PCB","BaseType=Index,Index=1","Close","A",,"all",,,,"T")/100,"")</f>
        <v>-2.7488983422674161E-2</v>
      </c>
    </row>
    <row r="23" spans="1:17" x14ac:dyDescent="0.3">
      <c r="A23" s="8" t="s">
        <v>324</v>
      </c>
      <c r="B23" s="8" t="str">
        <f>RTD("cqg.rtd", ,"ContractData",A23, "LongDescription",, "T")</f>
        <v>US Dollar / Cambodian Riel</v>
      </c>
      <c r="C23" s="10">
        <f>RTD("cqg.rtd", ,"ContractData",A23, "LastTrade",, "T")</f>
        <v>4070.5</v>
      </c>
      <c r="D23" s="10">
        <f>RTD("cqg.rtd", ,"ContractData",A23, "NetLastTradeToday",, "T")</f>
        <v>-4.5</v>
      </c>
      <c r="E23" s="7">
        <f>IFERROR(RTD("cqg.rtd", ,"ContractData",A23, "PerCentNetLastTrade",, "T")/100,"")</f>
        <v>-1.1042944785276073E-3</v>
      </c>
      <c r="F23" s="7">
        <f>IFERROR(RTD("cqg.rtd", ,"ContractData",A23, "PerCentNetLastTrade",, "T")/100,"")</f>
        <v>-1.1042944785276073E-3</v>
      </c>
      <c r="G23" s="10">
        <f>IFERROR(RANK(E23,$E$2:$E$138,0)+COUNTIF($E$2:E23,E23)-1,"")</f>
        <v>108</v>
      </c>
      <c r="H23" s="10" t="s">
        <v>324</v>
      </c>
      <c r="I23" s="10">
        <f>RTD("cqg.rtd", ,"ContractData",A23, "Open",, "T")</f>
        <v>4075</v>
      </c>
      <c r="J23" s="10">
        <f>RTD("cqg.rtd", ,"ContractData",A23, "High",, "T")</f>
        <v>4075</v>
      </c>
      <c r="K23" s="10">
        <f>RTD("cqg.rtd", ,"ContractData",A23, "Low",, "T")</f>
        <v>4070</v>
      </c>
      <c r="L23" s="8">
        <f t="shared" si="1"/>
        <v>22</v>
      </c>
      <c r="M23" s="10" t="str">
        <f t="shared" si="0"/>
        <v>X.US.CQGUSDBWP</v>
      </c>
      <c r="N23" s="7">
        <f>IFERROR(RTD("cqg.rtd", ,"ContractData",M23, "PerCentNetLastTrade",, "T")/100,"")</f>
        <v>1.365237815619495E-3</v>
      </c>
      <c r="O23" s="7">
        <f>IFERROR(RTD("cqg.rtd",,"StudyData",M23,"PCB","BaseType=Index,Index=1","Close","W",,"all",,,,"T")/100,"")</f>
        <v>0</v>
      </c>
      <c r="P23" s="7">
        <f>IFERROR(RTD("cqg.rtd",,"StudyData",M23,"PCB","BaseType=Index,Index=1","Close","M",,"all",,,,"T")/100,"")</f>
        <v>-4.0880089936198545E-3</v>
      </c>
      <c r="Q23" s="7">
        <f>IFERROR(RTD("cqg.rtd",,"StudyData",M23,"PCB","BaseType=Index,Index=1","Close","A",,"all",,,,"T")/100,"")</f>
        <v>1.6375122925172042E-2</v>
      </c>
    </row>
    <row r="24" spans="1:17" x14ac:dyDescent="0.3">
      <c r="A24" s="8" t="s">
        <v>325</v>
      </c>
      <c r="B24" s="8" t="str">
        <f>RTD("cqg.rtd", ,"ContractData",A24, "LongDescription",, "T")</f>
        <v>US Dollar / Canadian Dollar</v>
      </c>
      <c r="C24" s="10">
        <f>RTD("cqg.rtd", ,"ContractData",A24, "LastTrade",, "T")</f>
        <v>1.3678400000000002</v>
      </c>
      <c r="D24" s="10">
        <f>RTD("cqg.rtd", ,"ContractData",A24, "NetLastTradeToday",, "T")</f>
        <v>1.2700000000000001E-3</v>
      </c>
      <c r="E24" s="7">
        <f>IFERROR(RTD("cqg.rtd", ,"ContractData",A24, "PerCentNetLastTrade",, "T")/100,"")</f>
        <v>9.2933402606525833E-4</v>
      </c>
      <c r="F24" s="7">
        <f>IFERROR(RTD("cqg.rtd", ,"ContractData",A24, "PerCentNetLastTrade",, "T")/100,"")</f>
        <v>9.2933402606525833E-4</v>
      </c>
      <c r="G24" s="10">
        <f>IFERROR(RANK(E24,$E$2:$E$138,0)+COUNTIF($E$2:E24,E24)-1,"")</f>
        <v>33</v>
      </c>
      <c r="H24" s="10" t="s">
        <v>325</v>
      </c>
      <c r="I24" s="10">
        <f>RTD("cqg.rtd", ,"ContractData",A24, "Open",, "T")</f>
        <v>1.3666200000000002</v>
      </c>
      <c r="J24" s="10">
        <f>RTD("cqg.rtd", ,"ContractData",A24, "High",, "T")</f>
        <v>1.3691000000000002</v>
      </c>
      <c r="K24" s="10">
        <f>RTD("cqg.rtd", ,"ContractData",A24, "Low",, "T")</f>
        <v>1.36585</v>
      </c>
      <c r="L24" s="8">
        <f t="shared" si="1"/>
        <v>23</v>
      </c>
      <c r="M24" s="10" t="str">
        <f t="shared" si="0"/>
        <v>X.US.CQGUSDCNY</v>
      </c>
      <c r="N24" s="7">
        <f>IFERROR(RTD("cqg.rtd", ,"ContractData",M24, "PerCentNetLastTrade",, "T")/100,"")</f>
        <v>1.276395016509892E-3</v>
      </c>
      <c r="O24" s="7">
        <f>IFERROR(RTD("cqg.rtd",,"StudyData",M24,"PCB","BaseType=Index,Index=1","Close","W",,"all",,,,"T")/100,"")</f>
        <v>-2.7911346929751831E-3</v>
      </c>
      <c r="P24" s="7">
        <f>IFERROR(RTD("cqg.rtd",,"StudyData",M24,"PCB","BaseType=Index,Index=1","Close","M",,"all",,,,"T")/100,"")</f>
        <v>-3.3282236124345453E-3</v>
      </c>
      <c r="Q24" s="7">
        <f>IFERROR(RTD("cqg.rtd",,"StudyData",M24,"PCB","BaseType=Index,Index=1","Close","A",,"all",,,,"T")/100,"")</f>
        <v>1.6793936149229364E-2</v>
      </c>
    </row>
    <row r="25" spans="1:17" x14ac:dyDescent="0.3">
      <c r="A25" s="8" t="s">
        <v>326</v>
      </c>
      <c r="B25" s="8" t="str">
        <f>RTD("cqg.rtd", ,"ContractData",A25, "LongDescription",, "T")</f>
        <v>US Dollar / Cape Verdean Escudo</v>
      </c>
      <c r="C25" s="10">
        <f>RTD("cqg.rtd", ,"ContractData",A25, "LastTrade",, "T")</f>
        <v>102.52500000000001</v>
      </c>
      <c r="D25" s="10">
        <f>RTD("cqg.rtd", ,"ContractData",A25, "NetLastTradeToday",, "T")</f>
        <v>-1.4745000000000001</v>
      </c>
      <c r="E25" s="7">
        <f>IFERROR(RTD("cqg.rtd", ,"ContractData",A25, "PerCentNetLastTrade",, "T")/100,"")</f>
        <v>-1.4177952778619128E-2</v>
      </c>
      <c r="F25" s="7">
        <f>IFERROR(RTD("cqg.rtd", ,"ContractData",A25, "PerCentNetLastTrade",, "T")/100,"")</f>
        <v>-1.4177952778619128E-2</v>
      </c>
      <c r="G25" s="10">
        <f>IFERROR(RANK(E25,$E$2:$E$138,0)+COUNTIF($E$2:E25,E25)-1,"")</f>
        <v>128</v>
      </c>
      <c r="H25" s="10" t="s">
        <v>326</v>
      </c>
      <c r="I25" s="10">
        <f>RTD("cqg.rtd", ,"ContractData",A25, "Open",, "T")</f>
        <v>103.99950000000001</v>
      </c>
      <c r="J25" s="10">
        <f>RTD("cqg.rtd", ,"ContractData",A25, "High",, "T")</f>
        <v>103.99950000000001</v>
      </c>
      <c r="K25" s="10">
        <f>RTD("cqg.rtd", ,"ContractData",A25, "Low",, "T")</f>
        <v>102.245</v>
      </c>
      <c r="L25" s="8">
        <f t="shared" si="1"/>
        <v>24</v>
      </c>
      <c r="M25" s="10" t="str">
        <f t="shared" si="0"/>
        <v>X.US.CQGUSDSGD</v>
      </c>
      <c r="N25" s="7">
        <f>IFERROR(RTD("cqg.rtd", ,"ContractData",M25, "PerCentNetLastTrade",, "T")/100,"")</f>
        <v>1.2433208507866965E-3</v>
      </c>
      <c r="O25" s="7">
        <f>IFERROR(RTD("cqg.rtd",,"StudyData",M25,"PCB","BaseType=Index,Index=1","Close","W",,"all",,,,"T")/100,"")</f>
        <v>2.4823089177875486E-3</v>
      </c>
      <c r="P25" s="7">
        <f>IFERROR(RTD("cqg.rtd",,"StudyData",M25,"PCB","BaseType=Index,Index=1","Close","M",,"all",,,,"T")/100,"")</f>
        <v>-9.1403125869719964E-3</v>
      </c>
      <c r="Q25" s="7">
        <f>IFERROR(RTD("cqg.rtd",,"StudyData",M25,"PCB","BaseType=Index,Index=1","Close","A",,"all",,,,"T")/100,"")</f>
        <v>2.5297077725233555E-2</v>
      </c>
    </row>
    <row r="26" spans="1:17" x14ac:dyDescent="0.3">
      <c r="A26" s="8" t="s">
        <v>327</v>
      </c>
      <c r="B26" s="8" t="str">
        <f>RTD("cqg.rtd", ,"ContractData",A26, "LongDescription",, "T")</f>
        <v>US Dollar / Cayman Islands dollar</v>
      </c>
      <c r="C26" s="10">
        <f>RTD("cqg.rtd", ,"ContractData",A26, "LastTrade",, "T")</f>
        <v>0.82000000000000006</v>
      </c>
      <c r="D26" s="10" t="str">
        <f>RTD("cqg.rtd", ,"ContractData",A26, "NetLastTradeToday",, "T")</f>
        <v/>
      </c>
      <c r="E26" s="7" t="str">
        <f>IFERROR(RTD("cqg.rtd", ,"ContractData",A26, "PerCentNetLastTrade",, "T")/100,"")</f>
        <v/>
      </c>
      <c r="F26" s="7" t="str">
        <f>IFERROR(RTD("cqg.rtd", ,"ContractData",A26, "PerCentNetLastTrade",, "T")/100,"")</f>
        <v/>
      </c>
      <c r="G26" s="10" t="str">
        <f>IFERROR(RANK(E26,$E$2:$E$138,0)+COUNTIF($E$2:E26,E26)-1,"")</f>
        <v/>
      </c>
      <c r="H26" s="10" t="s">
        <v>327</v>
      </c>
      <c r="I26" s="10" t="str">
        <f>RTD("cqg.rtd", ,"ContractData",A26, "Open",, "T")</f>
        <v/>
      </c>
      <c r="J26" s="10" t="str">
        <f>RTD("cqg.rtd", ,"ContractData",A26, "High",, "T")</f>
        <v/>
      </c>
      <c r="K26" s="10" t="str">
        <f>RTD("cqg.rtd", ,"ContractData",A26, "Low",, "T")</f>
        <v/>
      </c>
      <c r="L26" s="8">
        <f t="shared" si="1"/>
        <v>25</v>
      </c>
      <c r="M26" s="10" t="str">
        <f t="shared" si="0"/>
        <v>X.US.CQGUSDPLN</v>
      </c>
      <c r="N26" s="7">
        <f>IFERROR(RTD("cqg.rtd", ,"ContractData",M26, "PerCentNetLastTrade",, "T")/100,"")</f>
        <v>1.1675058375291876E-3</v>
      </c>
      <c r="O26" s="7">
        <f>IFERROR(RTD("cqg.rtd",,"StudyData",M26,"PCB","BaseType=Index,Index=1","Close","W",,"all",,,,"T")/100,"")</f>
        <v>-2.8261952191233329E-3</v>
      </c>
      <c r="P26" s="7">
        <f>IFERROR(RTD("cqg.rtd",,"StudyData",M26,"PCB","BaseType=Index,Index=1","Close","M",,"all",,,,"T")/100,"")</f>
        <v>-1.402885048613472E-2</v>
      </c>
      <c r="Q26" s="7">
        <f>IFERROR(RTD("cqg.rtd",,"StudyData",M26,"PCB","BaseType=Index,Index=1","Close","A",,"all",,,,"T")/100,"")</f>
        <v>1.77001270648031E-2</v>
      </c>
    </row>
    <row r="27" spans="1:17" x14ac:dyDescent="0.3">
      <c r="A27" s="8" t="s">
        <v>328</v>
      </c>
      <c r="B27" s="8" t="str">
        <f>RTD("cqg.rtd", ,"ContractData",A27, "LongDescription",, "T")</f>
        <v>US Dollar / CFA Franc BEAC</v>
      </c>
      <c r="C27" s="10">
        <f>RTD("cqg.rtd", ,"ContractData",A27, "LastTrade",, "T")</f>
        <v>609.27</v>
      </c>
      <c r="D27" s="10">
        <f>RTD("cqg.rtd", ,"ContractData",A27, "NetLastTradeToday",, "T")</f>
        <v>0.2</v>
      </c>
      <c r="E27" s="7">
        <f>IFERROR(RTD("cqg.rtd", ,"ContractData",A27, "PerCentNetLastTrade",, "T")/100,"")</f>
        <v>3.2836948134040423E-4</v>
      </c>
      <c r="F27" s="7">
        <f>IFERROR(RTD("cqg.rtd", ,"ContractData",A27, "PerCentNetLastTrade",, "T")/100,"")</f>
        <v>3.2836948134040423E-4</v>
      </c>
      <c r="G27" s="10">
        <f>IFERROR(RANK(E27,$E$2:$E$138,0)+COUNTIF($E$2:E27,E27)-1,"")</f>
        <v>45</v>
      </c>
      <c r="H27" s="10" t="s">
        <v>328</v>
      </c>
      <c r="I27" s="10">
        <f>RTD("cqg.rtd", ,"ContractData",A27, "Open",, "T")</f>
        <v>609.07000000000005</v>
      </c>
      <c r="J27" s="10">
        <f>RTD("cqg.rtd", ,"ContractData",A27, "High",, "T")</f>
        <v>609.89</v>
      </c>
      <c r="K27" s="10">
        <f>RTD("cqg.rtd", ,"ContractData",A27, "Low",, "T")</f>
        <v>608.74</v>
      </c>
      <c r="L27" s="8">
        <f t="shared" si="1"/>
        <v>26</v>
      </c>
      <c r="M27" s="10" t="str">
        <f t="shared" si="0"/>
        <v>X.US.CQGUSDRON</v>
      </c>
      <c r="N27" s="7">
        <f>IFERROR(RTD("cqg.rtd", ,"ContractData",M27, "PerCentNetLastTrade",, "T")/100,"")</f>
        <v>1.1266385007041491E-3</v>
      </c>
      <c r="O27" s="7">
        <f>IFERROR(RTD("cqg.rtd",,"StudyData",M27,"PCB","BaseType=Index,Index=1","Close","W",,"all",,,,"T")/100,"")</f>
        <v>7.5803517283198397E-4</v>
      </c>
      <c r="P27" s="7">
        <f>IFERROR(RTD("cqg.rtd",,"StudyData",M27,"PCB","BaseType=Index,Index=1","Close","M",,"all",,,,"T")/100,"")</f>
        <v>-9.4750155415978931E-3</v>
      </c>
      <c r="Q27" s="7">
        <f>IFERROR(RTD("cqg.rtd",,"StudyData",M27,"PCB","BaseType=Index,Index=1","Close","A",,"all",,,,"T")/100,"")</f>
        <v>2.5477707006369376E-2</v>
      </c>
    </row>
    <row r="28" spans="1:17" x14ac:dyDescent="0.3">
      <c r="A28" s="8" t="s">
        <v>329</v>
      </c>
      <c r="B28" s="8" t="str">
        <f>RTD("cqg.rtd", ,"ContractData",A28, "LongDescription",, "T")</f>
        <v>US Dollar / CFA Franc BEACO</v>
      </c>
      <c r="C28" s="10">
        <f>RTD("cqg.rtd", ,"ContractData",A28, "LastTrade",, "T")</f>
        <v>609.27</v>
      </c>
      <c r="D28" s="10">
        <f>RTD("cqg.rtd", ,"ContractData",A28, "NetLastTradeToday",, "T")</f>
        <v>0.2</v>
      </c>
      <c r="E28" s="7">
        <f>IFERROR(RTD("cqg.rtd", ,"ContractData",A28, "PerCentNetLastTrade",, "T")/100,"")</f>
        <v>3.2836948134040423E-4</v>
      </c>
      <c r="F28" s="7">
        <f>IFERROR(RTD("cqg.rtd", ,"ContractData",A28, "PerCentNetLastTrade",, "T")/100,"")</f>
        <v>3.2836948134040423E-4</v>
      </c>
      <c r="G28" s="10">
        <f>IFERROR(RANK(E28,$E$2:$E$138,0)+COUNTIF($E$2:E28,E28)-1,"")</f>
        <v>46</v>
      </c>
      <c r="H28" s="10" t="s">
        <v>329</v>
      </c>
      <c r="I28" s="10">
        <f>RTD("cqg.rtd", ,"ContractData",A28, "Open",, "T")</f>
        <v>609.07000000000005</v>
      </c>
      <c r="J28" s="10">
        <f>RTD("cqg.rtd", ,"ContractData",A28, "High",, "T")</f>
        <v>609.89</v>
      </c>
      <c r="K28" s="10">
        <f>RTD("cqg.rtd", ,"ContractData",A28, "Low",, "T")</f>
        <v>608.74</v>
      </c>
      <c r="L28" s="8">
        <f t="shared" si="1"/>
        <v>27</v>
      </c>
      <c r="M28" s="10" t="str">
        <f t="shared" si="0"/>
        <v>X.US.CQGUSDUZS</v>
      </c>
      <c r="N28" s="7">
        <f>IFERROR(RTD("cqg.rtd", ,"ContractData",M28, "PerCentNetLastTrade",, "T")/100,"")</f>
        <v>1.1041831097079716E-3</v>
      </c>
      <c r="O28" s="7">
        <f>IFERROR(RTD("cqg.rtd",,"StudyData",M28,"PCB","BaseType=Index,Index=1","Close","W",,"all",,,,"T")/100,"")</f>
        <v>1.1748472304354675E-4</v>
      </c>
      <c r="P28" s="7">
        <f>IFERROR(RTD("cqg.rtd",,"StudyData",M28,"PCB","BaseType=Index,Index=1","Close","M",,"all",,,,"T")/100,"")</f>
        <v>5.8540051402954686E-3</v>
      </c>
      <c r="Q28" s="7">
        <f>IFERROR(RTD("cqg.rtd",,"StudyData",M28,"PCB","BaseType=Index,Index=1","Close","A",,"all",,,,"T")/100,"")</f>
        <v>2.7459700283515579E-2</v>
      </c>
    </row>
    <row r="29" spans="1:17" x14ac:dyDescent="0.3">
      <c r="A29" s="8" t="s">
        <v>330</v>
      </c>
      <c r="B29" s="8" t="str">
        <f>RTD("cqg.rtd", ,"ContractData",A29, "LongDescription",, "T")</f>
        <v>US Dollar / CFP franc</v>
      </c>
      <c r="C29" s="10">
        <f>RTD("cqg.rtd", ,"ContractData",A29, "LastTrade",, "T")</f>
        <v>111.05</v>
      </c>
      <c r="D29" s="10">
        <f>RTD("cqg.rtd", ,"ContractData",A29, "NetLastTradeToday",, "T")</f>
        <v>0</v>
      </c>
      <c r="E29" s="7">
        <f>IFERROR(RTD("cqg.rtd", ,"ContractData",A29, "PerCentNetLastTrade",, "T")/100,"")</f>
        <v>0</v>
      </c>
      <c r="F29" s="7">
        <f>IFERROR(RTD("cqg.rtd", ,"ContractData",A29, "PerCentNetLastTrade",, "T")/100,"")</f>
        <v>0</v>
      </c>
      <c r="G29" s="10">
        <f>IFERROR(RANK(E29,$E$2:$E$138,0)+COUNTIF($E$2:E29,E29)-1,"")</f>
        <v>63</v>
      </c>
      <c r="H29" s="10" t="s">
        <v>330</v>
      </c>
      <c r="I29" s="10">
        <f>RTD("cqg.rtd", ,"ContractData",A29, "Open",, "T")</f>
        <v>111.05</v>
      </c>
      <c r="J29" s="10">
        <f>RTD("cqg.rtd", ,"ContractData",A29, "High",, "T")</f>
        <v>111.05</v>
      </c>
      <c r="K29" s="10">
        <f>RTD("cqg.rtd", ,"ContractData",A29, "Low",, "T")</f>
        <v>110.9</v>
      </c>
      <c r="L29" s="8">
        <f t="shared" si="1"/>
        <v>28</v>
      </c>
      <c r="M29" s="10" t="str">
        <f t="shared" si="0"/>
        <v>X.US.CQGUSDCNH</v>
      </c>
      <c r="N29" s="7">
        <f>IFERROR(RTD("cqg.rtd", ,"ContractData",M29, "PerCentNetLastTrade",, "T")/100,"")</f>
        <v>1.0687714949909133E-3</v>
      </c>
      <c r="O29" s="7">
        <f>IFERROR(RTD("cqg.rtd",,"StudyData",M29,"PCB","BaseType=Index,Index=1","Close","W",,"all",,,,"T")/100,"")</f>
        <v>4.0026081600931856E-3</v>
      </c>
      <c r="P29" s="7">
        <f>IFERROR(RTD("cqg.rtd",,"StudyData",M29,"PCB","BaseType=Index,Index=1","Close","M",,"all",,,,"T")/100,"")</f>
        <v>-4.6160695456569749E-3</v>
      </c>
      <c r="Q29" s="7">
        <f>IFERROR(RTD("cqg.rtd",,"StudyData",M29,"PCB","BaseType=Index,Index=1","Close","A",,"all",,,,"T")/100,"")</f>
        <v>1.3586346283404447E-2</v>
      </c>
    </row>
    <row r="30" spans="1:17" x14ac:dyDescent="0.3">
      <c r="A30" s="8" t="s">
        <v>331</v>
      </c>
      <c r="B30" s="8" t="str">
        <f>RTD("cqg.rtd", ,"ContractData",A30, "LongDescription",, "T")</f>
        <v>US Dollar / Chilean Peso</v>
      </c>
      <c r="C30" s="10">
        <f>RTD("cqg.rtd", ,"ContractData",A30, "LastTrade",, "T")</f>
        <v>930.60500000000002</v>
      </c>
      <c r="D30" s="10">
        <f>RTD("cqg.rtd", ,"ContractData",A30, "NetLastTradeToday",, "T")</f>
        <v>0.20500000000000002</v>
      </c>
      <c r="E30" s="7">
        <f>IFERROR(RTD("cqg.rtd", ,"ContractData",A30, "PerCentNetLastTrade",, "T")/100,"")</f>
        <v>2.2033533963886499E-4</v>
      </c>
      <c r="F30" s="7">
        <f>IFERROR(RTD("cqg.rtd", ,"ContractData",A30, "PerCentNetLastTrade",, "T")/100,"")</f>
        <v>2.2033533963886499E-4</v>
      </c>
      <c r="G30" s="10">
        <f>IFERROR(RANK(E30,$E$2:$E$138,0)+COUNTIF($E$2:E30,E30)-1,"")</f>
        <v>50</v>
      </c>
      <c r="H30" s="10" t="s">
        <v>331</v>
      </c>
      <c r="I30" s="10">
        <f>RTD("cqg.rtd", ,"ContractData",A30, "Open",, "T")</f>
        <v>930.4</v>
      </c>
      <c r="J30" s="10">
        <f>RTD("cqg.rtd", ,"ContractData",A30, "High",, "T")</f>
        <v>930.60500000000002</v>
      </c>
      <c r="K30" s="10">
        <f>RTD("cqg.rtd", ,"ContractData",A30, "Low",, "T")</f>
        <v>930.4</v>
      </c>
      <c r="L30" s="8">
        <f t="shared" si="1"/>
        <v>29</v>
      </c>
      <c r="M30" s="10" t="str">
        <f t="shared" si="0"/>
        <v>X.US.CQGUSDMAD</v>
      </c>
      <c r="N30" s="7">
        <f>IFERROR(RTD("cqg.rtd", ,"ContractData",M30, "PerCentNetLastTrade",, "T")/100,"")</f>
        <v>1.0465672593892035E-3</v>
      </c>
      <c r="O30" s="7">
        <f>IFERROR(RTD("cqg.rtd",,"StudyData",M30,"PCB","BaseType=Index,Index=1","Close","W",,"all",,,,"T")/100,"")</f>
        <v>-1.1437323467398499E-3</v>
      </c>
      <c r="P30" s="7">
        <f>IFERROR(RTD("cqg.rtd",,"StudyData",M30,"PCB","BaseType=Index,Index=1","Close","M",,"all",,,,"T")/100,"")</f>
        <v>-8.3531630446588134E-3</v>
      </c>
      <c r="Q30" s="7">
        <f>IFERROR(RTD("cqg.rtd",,"StudyData",M30,"PCB","BaseType=Index,Index=1","Close","A",,"all",,,,"T")/100,"")</f>
        <v>1.79708088384351E-2</v>
      </c>
    </row>
    <row r="31" spans="1:17" x14ac:dyDescent="0.3">
      <c r="A31" s="8" t="s">
        <v>332</v>
      </c>
      <c r="B31" s="8" t="str">
        <f>RTD("cqg.rtd", ,"ContractData",A31, "LongDescription",, "T")</f>
        <v>US Dollar / Chinese Yuan (Offshore)</v>
      </c>
      <c r="C31" s="10">
        <f>RTD("cqg.rtd", ,"ContractData",A31, "LastTrade",, "T")</f>
        <v>7.2216000000000005</v>
      </c>
      <c r="D31" s="10">
        <f>RTD("cqg.rtd", ,"ContractData",A31, "NetLastTradeToday",, "T")</f>
        <v>7.7100000000000007E-3</v>
      </c>
      <c r="E31" s="7">
        <f>IFERROR(RTD("cqg.rtd", ,"ContractData",A31, "PerCentNetLastTrade",, "T")/100,"")</f>
        <v>1.0687714949909133E-3</v>
      </c>
      <c r="F31" s="7">
        <f>IFERROR(RTD("cqg.rtd", ,"ContractData",A31, "PerCentNetLastTrade",, "T")/100,"")</f>
        <v>1.0687714949909133E-3</v>
      </c>
      <c r="G31" s="10">
        <f>IFERROR(RANK(E31,$E$2:$E$138,0)+COUNTIF($E$2:E31,E31)-1,"")</f>
        <v>28</v>
      </c>
      <c r="H31" s="10" t="s">
        <v>332</v>
      </c>
      <c r="I31" s="10">
        <f>RTD("cqg.rtd", ,"ContractData",A31, "Open",, "T")</f>
        <v>7.2140600000000008</v>
      </c>
      <c r="J31" s="10">
        <f>RTD("cqg.rtd", ,"ContractData",A31, "High",, "T")</f>
        <v>7.2264400000000002</v>
      </c>
      <c r="K31" s="10">
        <f>RTD("cqg.rtd", ,"ContractData",A31, "Low",, "T")</f>
        <v>7.2106800000000009</v>
      </c>
      <c r="L31" s="8">
        <f t="shared" si="1"/>
        <v>30</v>
      </c>
      <c r="M31" s="10" t="str">
        <f t="shared" si="0"/>
        <v>X.US.CQGUSDBND</v>
      </c>
      <c r="N31" s="7">
        <f>IFERROR(RTD("cqg.rtd", ,"ContractData",M31, "PerCentNetLastTrade",, "T")/100,"")</f>
        <v>1.0360393694960409E-3</v>
      </c>
      <c r="O31" s="7">
        <f>IFERROR(RTD("cqg.rtd",,"StudyData",M31,"PCB","BaseType=Index,Index=1","Close","W",,"all",,,,"T")/100,"")</f>
        <v>2.2969768820390339E-3</v>
      </c>
      <c r="P31" s="7">
        <f>IFERROR(RTD("cqg.rtd",,"StudyData",M31,"PCB","BaseType=Index,Index=1","Close","M",,"all",,,,"T")/100,"")</f>
        <v>-9.5189280222597351E-3</v>
      </c>
      <c r="Q31" s="7">
        <f>IFERROR(RTD("cqg.rtd",,"StudyData",M31,"PCB","BaseType=Index,Index=1","Close","A",,"all",,,,"T")/100,"")</f>
        <v>2.5238744884038111E-2</v>
      </c>
    </row>
    <row r="32" spans="1:17" x14ac:dyDescent="0.3">
      <c r="A32" s="8" t="s">
        <v>333</v>
      </c>
      <c r="B32" s="8" t="str">
        <f>RTD("cqg.rtd", ,"ContractData",A32, "LongDescription",, "T")</f>
        <v>US Dollar / Chinese Yuan (Renminbi)</v>
      </c>
      <c r="C32" s="10">
        <f>RTD("cqg.rtd", ,"ContractData",A32, "LastTrade",, "T")</f>
        <v>7.2170000000000005</v>
      </c>
      <c r="D32" s="10">
        <f>RTD("cqg.rtd", ,"ContractData",A32, "NetLastTradeToday",, "T")</f>
        <v>9.2000000000000016E-3</v>
      </c>
      <c r="E32" s="7">
        <f>IFERROR(RTD("cqg.rtd", ,"ContractData",A32, "PerCentNetLastTrade",, "T")/100,"")</f>
        <v>1.276395016509892E-3</v>
      </c>
      <c r="F32" s="7">
        <f>IFERROR(RTD("cqg.rtd", ,"ContractData",A32, "PerCentNetLastTrade",, "T")/100,"")</f>
        <v>1.276395016509892E-3</v>
      </c>
      <c r="G32" s="10">
        <f>IFERROR(RANK(E32,$E$2:$E$138,0)+COUNTIF($E$2:E32,E32)-1,"")</f>
        <v>23</v>
      </c>
      <c r="H32" s="10" t="s">
        <v>333</v>
      </c>
      <c r="I32" s="10">
        <f>RTD("cqg.rtd", ,"ContractData",A32, "Open",, "T")</f>
        <v>7.2078000000000007</v>
      </c>
      <c r="J32" s="10">
        <f>RTD("cqg.rtd", ,"ContractData",A32, "High",, "T")</f>
        <v>7.218700000000001</v>
      </c>
      <c r="K32" s="10">
        <f>RTD("cqg.rtd", ,"ContractData",A32, "Low",, "T")</f>
        <v>7.2078000000000007</v>
      </c>
      <c r="L32" s="8">
        <f t="shared" si="1"/>
        <v>31</v>
      </c>
      <c r="M32" s="10" t="str">
        <f t="shared" si="0"/>
        <v>X.US.CQGUSDILS</v>
      </c>
      <c r="N32" s="7">
        <f>IFERROR(RTD("cqg.rtd", ,"ContractData",M32, "PerCentNetLastTrade",, "T")/100,"")</f>
        <v>1.0338505278291563E-3</v>
      </c>
      <c r="O32" s="7">
        <f>IFERROR(RTD("cqg.rtd",,"StudyData",M32,"PCB","BaseType=Index,Index=1","Close","W",,"all",,,,"T")/100,"")</f>
        <v>2.1859838274932179E-3</v>
      </c>
      <c r="P32" s="7">
        <f>IFERROR(RTD("cqg.rtd",,"StudyData",M32,"PCB","BaseType=Index,Index=1","Close","M",,"all",,,,"T")/100,"")</f>
        <v>-4.4154661811171515E-3</v>
      </c>
      <c r="Q32" s="7">
        <f>IFERROR(RTD("cqg.rtd",,"StudyData",M32,"PCB","BaseType=Index,Index=1","Close","A",,"all",,,,"T")/100,"")</f>
        <v>2.5495977295230909E-2</v>
      </c>
    </row>
    <row r="33" spans="1:17" x14ac:dyDescent="0.3">
      <c r="A33" s="8" t="s">
        <v>334</v>
      </c>
      <c r="B33" s="8" t="str">
        <f>RTD("cqg.rtd", ,"ContractData",A33, "LongDescription",, "T")</f>
        <v>US Dollar / Colombian Peso</v>
      </c>
      <c r="C33" s="10">
        <f>RTD("cqg.rtd", ,"ContractData",A33, "LastTrade",, "T")</f>
        <v>3893.46</v>
      </c>
      <c r="D33" s="10">
        <f>RTD("cqg.rtd", ,"ContractData",A33, "NetLastTradeToday",, "T")</f>
        <v>-1</v>
      </c>
      <c r="E33" s="7">
        <f>IFERROR(RTD("cqg.rtd", ,"ContractData",A33, "PerCentNetLastTrade",, "T")/100,"")</f>
        <v>-2.5677500860196278E-4</v>
      </c>
      <c r="F33" s="7">
        <f>IFERROR(RTD("cqg.rtd", ,"ContractData",A33, "PerCentNetLastTrade",, "T")/100,"")</f>
        <v>-2.5677500860196278E-4</v>
      </c>
      <c r="G33" s="10">
        <f>IFERROR(RANK(E33,$E$2:$E$138,0)+COUNTIF($E$2:E33,E33)-1,"")</f>
        <v>98</v>
      </c>
      <c r="H33" s="10" t="s">
        <v>334</v>
      </c>
      <c r="I33" s="10">
        <f>RTD("cqg.rtd", ,"ContractData",A33, "Open",, "T")</f>
        <v>3894.46</v>
      </c>
      <c r="J33" s="10">
        <f>RTD("cqg.rtd", ,"ContractData",A33, "High",, "T")</f>
        <v>3897</v>
      </c>
      <c r="K33" s="10">
        <f>RTD("cqg.rtd", ,"ContractData",A33, "Low",, "T")</f>
        <v>3891.46</v>
      </c>
      <c r="L33" s="8">
        <f t="shared" si="1"/>
        <v>32</v>
      </c>
      <c r="M33" s="10" t="str">
        <f t="shared" si="0"/>
        <v>X.US.CQGUSDTJS</v>
      </c>
      <c r="N33" s="7">
        <f>IFERROR(RTD("cqg.rtd", ,"ContractData",M33, "PerCentNetLastTrade",, "T")/100,"")</f>
        <v>9.3493065930943457E-4</v>
      </c>
      <c r="O33" s="7">
        <f>IFERROR(RTD("cqg.rtd",,"StudyData",M33,"PCB","BaseType=Index,Index=1","Close","W",,"all",,,,"T")/100,"")</f>
        <v>1.3738025021523429E-4</v>
      </c>
      <c r="P33" s="7">
        <f>IFERROR(RTD("cqg.rtd",,"StudyData",M33,"PCB","BaseType=Index,Index=1","Close","M",,"all",,,,"T")/100,"")</f>
        <v>-4.1191439503507408E-4</v>
      </c>
      <c r="Q33" s="7">
        <f>IFERROR(RTD("cqg.rtd",,"StudyData",M33,"PCB","BaseType=Index,Index=1","Close","A",,"all",,,,"T")/100,"")</f>
        <v>-3.167561251688834E-3</v>
      </c>
    </row>
    <row r="34" spans="1:17" x14ac:dyDescent="0.3">
      <c r="A34" s="8" t="s">
        <v>335</v>
      </c>
      <c r="B34" s="8" t="str">
        <f>RTD("cqg.rtd", ,"ContractData",A34, "LongDescription",, "T")</f>
        <v>US Dollar / Comorian Franc</v>
      </c>
      <c r="C34" s="10">
        <f>RTD("cqg.rtd", ,"ContractData",A34, "LastTrade",, "T")</f>
        <v>460.19900000000001</v>
      </c>
      <c r="D34" s="10">
        <f>RTD("cqg.rtd", ,"ContractData",A34, "NetLastTradeToday",, "T")</f>
        <v>2.899</v>
      </c>
      <c r="E34" s="7">
        <f>IFERROR(RTD("cqg.rtd", ,"ContractData",A34, "PerCentNetLastTrade",, "T")/100,"")</f>
        <v>6.339383336977914E-3</v>
      </c>
      <c r="F34" s="7">
        <f>IFERROR(RTD("cqg.rtd", ,"ContractData",A34, "PerCentNetLastTrade",, "T")/100,"")</f>
        <v>6.339383336977914E-3</v>
      </c>
      <c r="G34" s="10">
        <f>IFERROR(RANK(E34,$E$2:$E$138,0)+COUNTIF($E$2:E34,E34)-1,"")</f>
        <v>4</v>
      </c>
      <c r="H34" s="10" t="s">
        <v>335</v>
      </c>
      <c r="I34" s="10">
        <f>RTD("cqg.rtd", ,"ContractData",A34, "Open",, "T")</f>
        <v>457.3</v>
      </c>
      <c r="J34" s="10">
        <f>RTD("cqg.rtd", ,"ContractData",A34, "High",, "T")</f>
        <v>460.19900000000001</v>
      </c>
      <c r="K34" s="10">
        <f>RTD("cqg.rtd", ,"ContractData",A34, "Low",, "T")</f>
        <v>456.51499999999999</v>
      </c>
      <c r="L34" s="8">
        <f t="shared" si="1"/>
        <v>33</v>
      </c>
      <c r="M34" s="10" t="str">
        <f t="shared" si="0"/>
        <v>X.US.CQGUSDCAD</v>
      </c>
      <c r="N34" s="7">
        <f>IFERROR(RTD("cqg.rtd", ,"ContractData",M34, "PerCentNetLastTrade",, "T")/100,"")</f>
        <v>9.2933402606525833E-4</v>
      </c>
      <c r="O34" s="7">
        <f>IFERROR(RTD("cqg.rtd",,"StudyData",M34,"PCB","BaseType=Index,Index=1","Close","W",,"all",,,,"T")/100,"")</f>
        <v>-5.4070642563822558E-4</v>
      </c>
      <c r="P34" s="7">
        <f>IFERROR(RTD("cqg.rtd",,"StudyData",M34,"PCB","BaseType=Index,Index=1","Close","M",,"all",,,,"T")/100,"")</f>
        <v>-7.2505316330751558E-3</v>
      </c>
      <c r="Q34" s="7">
        <f>IFERROR(RTD("cqg.rtd",,"StudyData",M34,"PCB","BaseType=Index,Index=1","Close","A",,"all",,,,"T")/100,"")</f>
        <v>3.2604839014079234E-2</v>
      </c>
    </row>
    <row r="35" spans="1:17" x14ac:dyDescent="0.3">
      <c r="A35" s="8" t="s">
        <v>336</v>
      </c>
      <c r="B35" s="8" t="str">
        <f>RTD("cqg.rtd", ,"ContractData",A35, "LongDescription",, "T")</f>
        <v>US Dollar / Costa Rican Colon</v>
      </c>
      <c r="C35" s="10">
        <f>RTD("cqg.rtd", ,"ContractData",A35, "LastTrade",, "T")</f>
        <v>509.8</v>
      </c>
      <c r="D35" s="10">
        <f>RTD("cqg.rtd", ,"ContractData",A35, "NetLastTradeToday",, "T")</f>
        <v>0.86</v>
      </c>
      <c r="E35" s="7">
        <f>IFERROR(RTD("cqg.rtd", ,"ContractData",A35, "PerCentNetLastTrade",, "T")/100,"")</f>
        <v>1.689786615318112E-3</v>
      </c>
      <c r="F35" s="7">
        <f>IFERROR(RTD("cqg.rtd", ,"ContractData",A35, "PerCentNetLastTrade",, "T")/100,"")</f>
        <v>1.689786615318112E-3</v>
      </c>
      <c r="G35" s="10">
        <f>IFERROR(RANK(E35,$E$2:$E$138,0)+COUNTIF($E$2:E35,E35)-1,"")</f>
        <v>21</v>
      </c>
      <c r="H35" s="10" t="s">
        <v>336</v>
      </c>
      <c r="I35" s="10">
        <f>RTD("cqg.rtd", ,"ContractData",A35, "Open",, "T")</f>
        <v>508.94</v>
      </c>
      <c r="J35" s="10">
        <f>RTD("cqg.rtd", ,"ContractData",A35, "High",, "T")</f>
        <v>509.8</v>
      </c>
      <c r="K35" s="10">
        <f>RTD("cqg.rtd", ,"ContractData",A35, "Low",, "T")</f>
        <v>508.94</v>
      </c>
      <c r="L35" s="8">
        <f t="shared" si="1"/>
        <v>34</v>
      </c>
      <c r="M35" s="10" t="str">
        <f t="shared" si="0"/>
        <v>X.US.CQGUSDHUF</v>
      </c>
      <c r="N35" s="7">
        <f>IFERROR(RTD("cqg.rtd", ,"ContractData",M35, "PerCentNetLastTrade",, "T")/100,"")</f>
        <v>8.9772576140444203E-4</v>
      </c>
      <c r="O35" s="7">
        <f>IFERROR(RTD("cqg.rtd",,"StudyData",M35,"PCB","BaseType=Index,Index=1","Close","W",,"all",,,,"T")/100,"")</f>
        <v>-1.0618881699021475E-3</v>
      </c>
      <c r="P35" s="7">
        <f>IFERROR(RTD("cqg.rtd",,"StudyData",M35,"PCB","BaseType=Index,Index=1","Close","M",,"all",,,,"T")/100,"")</f>
        <v>-1.5005221697174401E-2</v>
      </c>
      <c r="Q35" s="7">
        <f>IFERROR(RTD("cqg.rtd",,"StudyData",M35,"PCB","BaseType=Index,Index=1","Close","A",,"all",,,,"T")/100,"")</f>
        <v>4.0486203122299613E-2</v>
      </c>
    </row>
    <row r="36" spans="1:17" x14ac:dyDescent="0.3">
      <c r="A36" s="8" t="s">
        <v>337</v>
      </c>
      <c r="B36" s="8" t="str">
        <f>RTD("cqg.rtd", ,"ContractData",A36, "LongDescription",, "T")</f>
        <v>US Dollar / Croatian Kuna</v>
      </c>
      <c r="C36" s="10" t="str">
        <f>RTD("cqg.rtd", ,"ContractData",A36, "LastTrade",, "T")</f>
        <v/>
      </c>
      <c r="D36" s="10" t="str">
        <f>RTD("cqg.rtd", ,"ContractData",A36, "NetLastTradeToday",, "T")</f>
        <v/>
      </c>
      <c r="E36" s="7" t="str">
        <f>IFERROR(RTD("cqg.rtd", ,"ContractData",A36, "PerCentNetLastTrade",, "T")/100,"")</f>
        <v/>
      </c>
      <c r="F36" s="7" t="str">
        <f>IFERROR(RTD("cqg.rtd", ,"ContractData",A36, "PerCentNetLastTrade",, "T")/100,"")</f>
        <v/>
      </c>
      <c r="G36" s="10" t="str">
        <f>IFERROR(RANK(E36,$E$2:$E$138,0)+COUNTIF($E$2:E36,E36)-1,"")</f>
        <v/>
      </c>
      <c r="H36" s="10" t="s">
        <v>337</v>
      </c>
      <c r="I36" s="10" t="str">
        <f>RTD("cqg.rtd", ,"ContractData",A36, "Open",, "T")</f>
        <v/>
      </c>
      <c r="J36" s="10" t="str">
        <f>RTD("cqg.rtd", ,"ContractData",A36, "High",, "T")</f>
        <v/>
      </c>
      <c r="K36" s="10" t="str">
        <f>RTD("cqg.rtd", ,"ContractData",A36, "Low",, "T")</f>
        <v/>
      </c>
      <c r="L36" s="8">
        <f t="shared" si="1"/>
        <v>35</v>
      </c>
      <c r="M36" s="10" t="str">
        <f t="shared" si="0"/>
        <v>X.US.CQGUSDCHF</v>
      </c>
      <c r="N36" s="7">
        <f>IFERROR(RTD("cqg.rtd", ,"ContractData",M36, "PerCentNetLastTrade",, "T")/100,"")</f>
        <v>8.4964579701189507E-4</v>
      </c>
      <c r="O36" s="7">
        <f>IFERROR(RTD("cqg.rtd",,"StudyData",M36,"PCB","BaseType=Index,Index=1","Close","W",,"all",,,,"T")/100,"")</f>
        <v>1.9995139303153812E-3</v>
      </c>
      <c r="P36" s="7">
        <f>IFERROR(RTD("cqg.rtd",,"StudyData",M36,"PCB","BaseType=Index,Index=1","Close","M",,"all",,,,"T")/100,"")</f>
        <v>-1.3518804515693929E-2</v>
      </c>
      <c r="Q36" s="7">
        <f>IFERROR(RTD("cqg.rtd",,"StudyData",M36,"PCB","BaseType=Index,Index=1","Close","A",,"all",,,,"T")/100,"")</f>
        <v>7.8449557101242531E-2</v>
      </c>
    </row>
    <row r="37" spans="1:17" x14ac:dyDescent="0.3">
      <c r="A37" s="8" t="s">
        <v>338</v>
      </c>
      <c r="B37" s="8" t="str">
        <f>RTD("cqg.rtd", ,"ContractData",A37, "LongDescription",, "T")</f>
        <v>US Dollar / Cuban peso</v>
      </c>
      <c r="C37" s="10">
        <f>RTD("cqg.rtd", ,"ContractData",A37, "LastTrade",, "T")</f>
        <v>23.978000000000002</v>
      </c>
      <c r="D37" s="10" t="str">
        <f>RTD("cqg.rtd", ,"ContractData",A37, "NetLastTradeToday",, "T")</f>
        <v/>
      </c>
      <c r="E37" s="7" t="str">
        <f>IFERROR(RTD("cqg.rtd", ,"ContractData",A37, "PerCentNetLastTrade",, "T")/100,"")</f>
        <v/>
      </c>
      <c r="F37" s="7" t="str">
        <f>IFERROR(RTD("cqg.rtd", ,"ContractData",A37, "PerCentNetLastTrade",, "T")/100,"")</f>
        <v/>
      </c>
      <c r="G37" s="10" t="str">
        <f>IFERROR(RANK(E37,$E$2:$E$138,0)+COUNTIF($E$2:E37,E37)-1,"")</f>
        <v/>
      </c>
      <c r="H37" s="10" t="s">
        <v>338</v>
      </c>
      <c r="I37" s="10" t="str">
        <f>RTD("cqg.rtd", ,"ContractData",A37, "Open",, "T")</f>
        <v/>
      </c>
      <c r="J37" s="10" t="str">
        <f>RTD("cqg.rtd", ,"ContractData",A37, "High",, "T")</f>
        <v/>
      </c>
      <c r="K37" s="10" t="str">
        <f>RTD("cqg.rtd", ,"ContractData",A37, "Low",, "T")</f>
        <v/>
      </c>
      <c r="L37" s="8">
        <f t="shared" si="1"/>
        <v>36</v>
      </c>
      <c r="M37" s="10" t="str">
        <f t="shared" si="0"/>
        <v>X.US.CQGUSDSOS</v>
      </c>
      <c r="N37" s="7">
        <f>IFERROR(RTD("cqg.rtd", ,"ContractData",M37, "PerCentNetLastTrade",, "T")/100,"")</f>
        <v>7.8816008407040894E-4</v>
      </c>
      <c r="O37" s="7">
        <f>IFERROR(RTD("cqg.rtd",,"StudyData",M37,"PCB","BaseType=Index,Index=1","Close","W",,"all",,,,"T")/100,"")</f>
        <v>1.577563540753685E-3</v>
      </c>
      <c r="P37" s="7">
        <f>IFERROR(RTD("cqg.rtd",,"StudyData",M37,"PCB","BaseType=Index,Index=1","Close","M",,"all",,,,"T")/100,"")</f>
        <v>-8.7496718873161618E-5</v>
      </c>
      <c r="Q37" s="7">
        <f>IFERROR(RTD("cqg.rtd",,"StudyData",M37,"PCB","BaseType=Index,Index=1","Close","A",,"all",,,,"T")/100,"")</f>
        <v>-2.8793299014049224E-3</v>
      </c>
    </row>
    <row r="38" spans="1:17" x14ac:dyDescent="0.3">
      <c r="A38" s="8" t="s">
        <v>339</v>
      </c>
      <c r="B38" s="8" t="str">
        <f>RTD("cqg.rtd", ,"ContractData",A38, "LongDescription",, "T")</f>
        <v>US Dollar / Czech Republic Koruna</v>
      </c>
      <c r="C38" s="10">
        <f>RTD("cqg.rtd", ,"ContractData",A38, "LastTrade",, "T")</f>
        <v>23.232800000000001</v>
      </c>
      <c r="D38" s="10">
        <f>RTD("cqg.rtd", ,"ContractData",A38, "NetLastTradeToday",, "T")</f>
        <v>1.3000000000000001E-2</v>
      </c>
      <c r="E38" s="7">
        <f>IFERROR(RTD("cqg.rtd", ,"ContractData",A38, "PerCentNetLastTrade",, "T")/100,"")</f>
        <v>5.5986701005176619E-4</v>
      </c>
      <c r="F38" s="7">
        <f>IFERROR(RTD("cqg.rtd", ,"ContractData",A38, "PerCentNetLastTrade",, "T")/100,"")</f>
        <v>5.5986701005176619E-4</v>
      </c>
      <c r="G38" s="10">
        <f>IFERROR(RANK(E38,$E$2:$E$138,0)+COUNTIF($E$2:E38,E38)-1,"")</f>
        <v>42</v>
      </c>
      <c r="H38" s="10" t="s">
        <v>339</v>
      </c>
      <c r="I38" s="10">
        <f>RTD("cqg.rtd", ,"ContractData",A38, "Open",, "T")</f>
        <v>23.220300000000002</v>
      </c>
      <c r="J38" s="10">
        <f>RTD("cqg.rtd", ,"ContractData",A38, "High",, "T")</f>
        <v>23.283900000000003</v>
      </c>
      <c r="K38" s="10">
        <f>RTD("cqg.rtd", ,"ContractData",A38, "Low",, "T")</f>
        <v>23.203300000000002</v>
      </c>
      <c r="L38" s="8">
        <f t="shared" si="1"/>
        <v>37</v>
      </c>
      <c r="M38" s="10" t="str">
        <f t="shared" si="0"/>
        <v>X.US.CQGUSDFKP</v>
      </c>
      <c r="N38" s="7">
        <f>IFERROR(RTD("cqg.rtd", ,"ContractData",M38, "PerCentNetLastTrade",, "T")/100,"")</f>
        <v>7.537688442211055E-4</v>
      </c>
      <c r="O38" s="7">
        <f>IFERROR(RTD("cqg.rtd",,"StudyData",M38,"PCB","BaseType=Index,Index=1","Close","W",,"all",,,,"T")/100,"")</f>
        <v>-8.7796312554863035E-4</v>
      </c>
      <c r="P38" s="7">
        <f>IFERROR(RTD("cqg.rtd",,"StudyData",M38,"PCB","BaseType=Index,Index=1","Close","M",,"all",,,,"T")/100,"")</f>
        <v>-1.8794637263500134E-3</v>
      </c>
      <c r="Q38" s="7">
        <f>IFERROR(RTD("cqg.rtd",,"StudyData",M38,"PCB","BaseType=Index,Index=1","Close","A",,"all",,,,"T")/100,"")</f>
        <v>1.4260249554367325E-2</v>
      </c>
    </row>
    <row r="39" spans="1:17" x14ac:dyDescent="0.3">
      <c r="A39" s="8" t="s">
        <v>340</v>
      </c>
      <c r="B39" s="8" t="str">
        <f>RTD("cqg.rtd", ,"ContractData",A39, "LongDescription",, "T")</f>
        <v>US Dollar / Danish Krone</v>
      </c>
      <c r="C39" s="10">
        <f>RTD("cqg.rtd", ,"ContractData",A39, "LastTrade",, "T")</f>
        <v>6.9262300000000003</v>
      </c>
      <c r="D39" s="10">
        <f>RTD("cqg.rtd", ,"ContractData",A39, "NetLastTradeToday",, "T")</f>
        <v>-7.1000000000000002E-4</v>
      </c>
      <c r="E39" s="7">
        <f>IFERROR(RTD("cqg.rtd", ,"ContractData",A39, "PerCentNetLastTrade",, "T")/100,"")</f>
        <v>-1.0249836146985538E-4</v>
      </c>
      <c r="F39" s="7">
        <f>IFERROR(RTD("cqg.rtd", ,"ContractData",A39, "PerCentNetLastTrade",, "T")/100,"")</f>
        <v>-1.0249836146985538E-4</v>
      </c>
      <c r="G39" s="10">
        <f>IFERROR(RANK(E39,$E$2:$E$138,0)+COUNTIF($E$2:E39,E39)-1,"")</f>
        <v>94</v>
      </c>
      <c r="H39" s="10" t="s">
        <v>340</v>
      </c>
      <c r="I39" s="10">
        <f>RTD("cqg.rtd", ,"ContractData",A39, "Open",, "T")</f>
        <v>6.927010000000001</v>
      </c>
      <c r="J39" s="10">
        <f>RTD("cqg.rtd", ,"ContractData",A39, "High",, "T")</f>
        <v>6.9352400000000003</v>
      </c>
      <c r="K39" s="10">
        <f>RTD("cqg.rtd", ,"ContractData",A39, "Low",, "T")</f>
        <v>6.9202800000000009</v>
      </c>
      <c r="L39" s="8">
        <f t="shared" si="1"/>
        <v>38</v>
      </c>
      <c r="M39" s="10" t="str">
        <f t="shared" si="0"/>
        <v>X.US.CQGUSDGIP</v>
      </c>
      <c r="N39" s="7">
        <f>IFERROR(RTD("cqg.rtd", ,"ContractData",M39, "PerCentNetLastTrade",, "T")/100,"")</f>
        <v>7.537688442211055E-4</v>
      </c>
      <c r="O39" s="7">
        <f>IFERROR(RTD("cqg.rtd",,"StudyData",M39,"PCB","BaseType=Index,Index=1","Close","W",,"all",,,,"T")/100,"")</f>
        <v>-8.7796312554863035E-4</v>
      </c>
      <c r="P39" s="7">
        <f>IFERROR(RTD("cqg.rtd",,"StudyData",M39,"PCB","BaseType=Index,Index=1","Close","M",,"all",,,,"T")/100,"")</f>
        <v>-1.8794637263500134E-3</v>
      </c>
      <c r="Q39" s="7">
        <f>IFERROR(RTD("cqg.rtd",,"StudyData",M39,"PCB","BaseType=Index,Index=1","Close","A",,"all",,,,"T")/100,"")</f>
        <v>1.4260249554367325E-2</v>
      </c>
    </row>
    <row r="40" spans="1:17" x14ac:dyDescent="0.3">
      <c r="A40" s="8" t="s">
        <v>341</v>
      </c>
      <c r="B40" s="8" t="str">
        <f>RTD("cqg.rtd", ,"ContractData",A40, "LongDescription",, "T")</f>
        <v>US Dollar / Djiboutian Franc</v>
      </c>
      <c r="C40" s="10">
        <f>RTD("cqg.rtd", ,"ContractData",A40, "LastTrade",, "T")</f>
        <v>178.59</v>
      </c>
      <c r="D40" s="10">
        <f>RTD("cqg.rtd", ,"ContractData",A40, "NetLastTradeToday",, "T")</f>
        <v>0.55300000000000005</v>
      </c>
      <c r="E40" s="7">
        <f>IFERROR(RTD("cqg.rtd", ,"ContractData",A40, "PerCentNetLastTrade",, "T")/100,"")</f>
        <v>3.1060959238809909E-3</v>
      </c>
      <c r="F40" s="7">
        <f>IFERROR(RTD("cqg.rtd", ,"ContractData",A40, "PerCentNetLastTrade",, "T")/100,"")</f>
        <v>3.1060959238809909E-3</v>
      </c>
      <c r="G40" s="10">
        <f>IFERROR(RANK(E40,$E$2:$E$138,0)+COUNTIF($E$2:E40,E40)-1,"")</f>
        <v>10</v>
      </c>
      <c r="H40" s="10" t="s">
        <v>341</v>
      </c>
      <c r="I40" s="10">
        <f>RTD("cqg.rtd", ,"ContractData",A40, "Open",, "T")</f>
        <v>178.03700000000001</v>
      </c>
      <c r="J40" s="10">
        <f>RTD("cqg.rtd", ,"ContractData",A40, "High",, "T")</f>
        <v>178.59</v>
      </c>
      <c r="K40" s="10">
        <f>RTD("cqg.rtd", ,"ContractData",A40, "Low",, "T")</f>
        <v>178.02500000000001</v>
      </c>
      <c r="L40" s="8">
        <f t="shared" si="1"/>
        <v>39</v>
      </c>
      <c r="M40" s="10" t="str">
        <f t="shared" si="0"/>
        <v>X.US.CQGUSDSHP</v>
      </c>
      <c r="N40" s="7">
        <f>IFERROR(RTD("cqg.rtd", ,"ContractData",M40, "PerCentNetLastTrade",, "T")/100,"")</f>
        <v>7.537688442211055E-4</v>
      </c>
      <c r="O40" s="7">
        <f>IFERROR(RTD("cqg.rtd",,"StudyData",M40,"PCB","BaseType=Index,Index=1","Close","W",,"all",,,,"T")/100,"")</f>
        <v>-8.7796312554863035E-4</v>
      </c>
      <c r="P40" s="7">
        <f>IFERROR(RTD("cqg.rtd",,"StudyData",M40,"PCB","BaseType=Index,Index=1","Close","M",,"all",,,,"T")/100,"")</f>
        <v>-1.8794637263500134E-3</v>
      </c>
      <c r="Q40" s="7">
        <f>IFERROR(RTD("cqg.rtd",,"StudyData",M40,"PCB","BaseType=Index,Index=1","Close","A",,"all",,,,"T")/100,"")</f>
        <v>1.4260249554367325E-2</v>
      </c>
    </row>
    <row r="41" spans="1:17" x14ac:dyDescent="0.3">
      <c r="A41" s="8" t="s">
        <v>342</v>
      </c>
      <c r="B41" s="8" t="str">
        <f>RTD("cqg.rtd", ,"ContractData",A41, "LongDescription",, "T")</f>
        <v>US Dollar / Dominican Republic Peso</v>
      </c>
      <c r="C41" s="10">
        <f>RTD("cqg.rtd", ,"ContractData",A41, "LastTrade",, "T")</f>
        <v>58.02</v>
      </c>
      <c r="D41" s="10">
        <f>RTD("cqg.rtd", ,"ContractData",A41, "NetLastTradeToday",, "T")</f>
        <v>0.17</v>
      </c>
      <c r="E41" s="7">
        <f>IFERROR(RTD("cqg.rtd", ,"ContractData",A41, "PerCentNetLastTrade",, "T")/100,"")</f>
        <v>2.9386343993085566E-3</v>
      </c>
      <c r="F41" s="7">
        <f>IFERROR(RTD("cqg.rtd", ,"ContractData",A41, "PerCentNetLastTrade",, "T")/100,"")</f>
        <v>2.9386343993085566E-3</v>
      </c>
      <c r="G41" s="10">
        <f>IFERROR(RANK(E41,$E$2:$E$138,0)+COUNTIF($E$2:E41,E41)-1,"")</f>
        <v>12</v>
      </c>
      <c r="H41" s="10" t="s">
        <v>342</v>
      </c>
      <c r="I41" s="10">
        <f>RTD("cqg.rtd", ,"ContractData",A41, "Open",, "T")</f>
        <v>57.85</v>
      </c>
      <c r="J41" s="10">
        <f>RTD("cqg.rtd", ,"ContractData",A41, "High",, "T")</f>
        <v>58.06</v>
      </c>
      <c r="K41" s="10">
        <f>RTD("cqg.rtd", ,"ContractData",A41, "Low",, "T")</f>
        <v>57.85</v>
      </c>
      <c r="L41" s="8">
        <f t="shared" si="1"/>
        <v>40</v>
      </c>
      <c r="M41" s="10" t="str">
        <f t="shared" si="0"/>
        <v>X.US.CQGUSDNPR</v>
      </c>
      <c r="N41" s="7">
        <f>IFERROR(RTD("cqg.rtd", ,"ContractData",M41, "PerCentNetLastTrade",, "T")/100,"")</f>
        <v>6.1407121728385822E-4</v>
      </c>
      <c r="O41" s="7">
        <f>IFERROR(RTD("cqg.rtd",,"StudyData",M41,"PCB","BaseType=Index,Index=1","Close","W",,"all",,,,"T")/100,"")</f>
        <v>1.1163724638115573E-3</v>
      </c>
      <c r="P41" s="7">
        <f>IFERROR(RTD("cqg.rtd",,"StudyData",M41,"PCB","BaseType=Index,Index=1","Close","M",,"all",,,,"T")/100,"")</f>
        <v>8.2392683529691475E-4</v>
      </c>
      <c r="Q41" s="7">
        <f>IFERROR(RTD("cqg.rtd",,"StudyData",M41,"PCB","BaseType=Index,Index=1","Close","A",,"all",,,,"T")/100,"")</f>
        <v>4.3068458555062918E-3</v>
      </c>
    </row>
    <row r="42" spans="1:17" x14ac:dyDescent="0.3">
      <c r="A42" s="8" t="s">
        <v>343</v>
      </c>
      <c r="B42" s="8" t="str">
        <f>RTD("cqg.rtd", ,"ContractData",A42, "LongDescription",, "T")</f>
        <v>US Dollar / East Caribbean dollar</v>
      </c>
      <c r="C42" s="10">
        <f>RTD("cqg.rtd", ,"ContractData",A42, "LastTrade",, "T")</f>
        <v>2.7</v>
      </c>
      <c r="D42" s="10">
        <f>RTD("cqg.rtd", ,"ContractData",A42, "NetLastTradeToday",, "T")</f>
        <v>0</v>
      </c>
      <c r="E42" s="7">
        <f>IFERROR(RTD("cqg.rtd", ,"ContractData",A42, "PerCentNetLastTrade",, "T")/100,"")</f>
        <v>0</v>
      </c>
      <c r="F42" s="7">
        <f>IFERROR(RTD("cqg.rtd", ,"ContractData",A42, "PerCentNetLastTrade",, "T")/100,"")</f>
        <v>0</v>
      </c>
      <c r="G42" s="10">
        <f>IFERROR(RANK(E42,$E$2:$E$138,0)+COUNTIF($E$2:E42,E42)-1,"")</f>
        <v>64</v>
      </c>
      <c r="H42" s="10" t="s">
        <v>343</v>
      </c>
      <c r="I42" s="10">
        <f>RTD("cqg.rtd", ,"ContractData",A42, "Open",, "T")</f>
        <v>2.7</v>
      </c>
      <c r="J42" s="10">
        <f>RTD("cqg.rtd", ,"ContractData",A42, "High",, "T")</f>
        <v>2.7</v>
      </c>
      <c r="K42" s="10">
        <f>RTD("cqg.rtd", ,"ContractData",A42, "Low",, "T")</f>
        <v>2.7</v>
      </c>
      <c r="L42" s="8">
        <f t="shared" si="1"/>
        <v>41</v>
      </c>
      <c r="M42" s="10" t="str">
        <f t="shared" si="0"/>
        <v>X.US.CQGUSDKRW</v>
      </c>
      <c r="N42" s="7">
        <f>IFERROR(RTD("cqg.rtd", ,"ContractData",M42, "PerCentNetLastTrade",, "T")/100,"")</f>
        <v>5.6809797845654413E-4</v>
      </c>
      <c r="O42" s="7">
        <f>IFERROR(RTD("cqg.rtd",,"StudyData",M42,"PCB","BaseType=Index,Index=1","Close","W",,"all",,,,"T")/100,"")</f>
        <v>7.5268420470057311E-4</v>
      </c>
      <c r="P42" s="7">
        <f>IFERROR(RTD("cqg.rtd",,"StudyData",M42,"PCB","BaseType=Index,Index=1","Close","M",,"all",,,,"T")/100,"")</f>
        <v>-2.1416459212757557E-2</v>
      </c>
      <c r="Q42" s="7">
        <f>IFERROR(RTD("cqg.rtd",,"StudyData",M42,"PCB","BaseType=Index,Index=1","Close","A",,"all",,,,"T")/100,"")</f>
        <v>4.7340659680122285E-2</v>
      </c>
    </row>
    <row r="43" spans="1:17" x14ac:dyDescent="0.3">
      <c r="A43" s="8" t="s">
        <v>344</v>
      </c>
      <c r="B43" s="8" t="str">
        <f>RTD("cqg.rtd", ,"ContractData",A43, "LongDescription",, "T")</f>
        <v>US Dollar / Egyptian Pound</v>
      </c>
      <c r="C43" s="10">
        <f>RTD("cqg.rtd", ,"ContractData",A43, "LastTrade",, "T")</f>
        <v>47.686300000000003</v>
      </c>
      <c r="D43" s="10">
        <f>RTD("cqg.rtd", ,"ContractData",A43, "NetLastTradeToday",, "T")</f>
        <v>-0.26369999999999999</v>
      </c>
      <c r="E43" s="7">
        <f>IFERROR(RTD("cqg.rtd", ,"ContractData",A43, "PerCentNetLastTrade",, "T")/100,"")</f>
        <v>-5.4994786235662155E-3</v>
      </c>
      <c r="F43" s="7">
        <f>IFERROR(RTD("cqg.rtd", ,"ContractData",A43, "PerCentNetLastTrade",, "T")/100,"")</f>
        <v>-5.4994786235662155E-3</v>
      </c>
      <c r="G43" s="10">
        <f>IFERROR(RANK(E43,$E$2:$E$138,0)+COUNTIF($E$2:E43,E43)-1,"")</f>
        <v>124</v>
      </c>
      <c r="H43" s="10" t="s">
        <v>344</v>
      </c>
      <c r="I43" s="10">
        <f>RTD("cqg.rtd", ,"ContractData",A43, "Open",, "T")</f>
        <v>47.950200000000002</v>
      </c>
      <c r="J43" s="10">
        <f>RTD("cqg.rtd", ,"ContractData",A43, "High",, "T")</f>
        <v>48.055500000000002</v>
      </c>
      <c r="K43" s="10">
        <f>RTD("cqg.rtd", ,"ContractData",A43, "Low",, "T")</f>
        <v>47.63</v>
      </c>
      <c r="L43" s="8">
        <f t="shared" si="1"/>
        <v>42</v>
      </c>
      <c r="M43" s="10" t="str">
        <f t="shared" si="0"/>
        <v>X.US.CQGUSDCZK</v>
      </c>
      <c r="N43" s="7">
        <f>IFERROR(RTD("cqg.rtd", ,"ContractData",M43, "PerCentNetLastTrade",, "T")/100,"")</f>
        <v>5.5986701005176619E-4</v>
      </c>
      <c r="O43" s="7">
        <f>IFERROR(RTD("cqg.rtd",,"StudyData",M43,"PCB","BaseType=Index,Index=1","Close","W",,"all",,,,"T")/100,"")</f>
        <v>-1.7916604008678483E-3</v>
      </c>
      <c r="P43" s="7">
        <f>IFERROR(RTD("cqg.rtd",,"StudyData",M43,"PCB","BaseType=Index,Index=1","Close","M",,"all",,,,"T")/100,"")</f>
        <v>-1.4803726586916234E-2</v>
      </c>
      <c r="Q43" s="7">
        <f>IFERROR(RTD("cqg.rtd",,"StudyData",M43,"PCB","BaseType=Index,Index=1","Close","A",,"all",,,,"T")/100,"")</f>
        <v>3.8082259109492617E-2</v>
      </c>
    </row>
    <row r="44" spans="1:17" x14ac:dyDescent="0.3">
      <c r="A44" s="8" t="s">
        <v>345</v>
      </c>
      <c r="B44" s="8" t="str">
        <f>RTD("cqg.rtd", ,"ContractData",A44, "LongDescription",, "T")</f>
        <v>US Dollar / El Salvador coln</v>
      </c>
      <c r="C44" s="10">
        <f>RTD("cqg.rtd", ,"ContractData",A44, "LastTrade",, "T")</f>
        <v>8.75</v>
      </c>
      <c r="D44" s="10" t="str">
        <f>RTD("cqg.rtd", ,"ContractData",A44, "NetLastTradeToday",, "T")</f>
        <v/>
      </c>
      <c r="E44" s="7" t="str">
        <f>IFERROR(RTD("cqg.rtd", ,"ContractData",A44, "PerCentNetLastTrade",, "T")/100,"")</f>
        <v/>
      </c>
      <c r="F44" s="7" t="str">
        <f>IFERROR(RTD("cqg.rtd", ,"ContractData",A44, "PerCentNetLastTrade",, "T")/100,"")</f>
        <v/>
      </c>
      <c r="G44" s="10" t="str">
        <f>IFERROR(RANK(E44,$E$2:$E$138,0)+COUNTIF($E$2:E44,E44)-1,"")</f>
        <v/>
      </c>
      <c r="H44" s="10" t="s">
        <v>345</v>
      </c>
      <c r="I44" s="10" t="str">
        <f>RTD("cqg.rtd", ,"ContractData",A44, "Open",, "T")</f>
        <v/>
      </c>
      <c r="J44" s="10" t="str">
        <f>RTD("cqg.rtd", ,"ContractData",A44, "High",, "T")</f>
        <v/>
      </c>
      <c r="K44" s="10" t="str">
        <f>RTD("cqg.rtd", ,"ContractData",A44, "Low",, "T")</f>
        <v/>
      </c>
      <c r="L44" s="8">
        <f t="shared" si="1"/>
        <v>43</v>
      </c>
      <c r="M44" s="10" t="str">
        <f t="shared" si="0"/>
        <v>X.US.CQGUSDHKD</v>
      </c>
      <c r="N44" s="7">
        <f>IFERROR(RTD("cqg.rtd", ,"ContractData",M44, "PerCentNetLastTrade",, "T")/100,"")</f>
        <v>3.7348368183283279E-4</v>
      </c>
      <c r="O44" s="7">
        <f>IFERROR(RTD("cqg.rtd",,"StudyData",M44,"PCB","BaseType=Index,Index=1","Close","W",,"all",,,,"T")/100,"")</f>
        <v>1.1456366603731904E-3</v>
      </c>
      <c r="P44" s="7">
        <f>IFERROR(RTD("cqg.rtd",,"StudyData",M44,"PCB","BaseType=Index,Index=1","Close","M",,"all",,,,"T")/100,"")</f>
        <v>-3.8342578154945239E-4</v>
      </c>
      <c r="Q44" s="7">
        <f>IFERROR(RTD("cqg.rtd",,"StudyData",M44,"PCB","BaseType=Index,Index=1","Close","A",,"all",,,,"T")/100,"")</f>
        <v>1.3109784200662235E-3</v>
      </c>
    </row>
    <row r="45" spans="1:17" x14ac:dyDescent="0.3">
      <c r="A45" s="8" t="s">
        <v>346</v>
      </c>
      <c r="B45" s="8" t="str">
        <f>RTD("cqg.rtd", ,"ContractData",A45, "LongDescription",, "T")</f>
        <v>US Dollar / Ethiopian Birr</v>
      </c>
      <c r="C45" s="10">
        <f>RTD("cqg.rtd", ,"ContractData",A45, "LastTrade",, "T")</f>
        <v>57.397000000000006</v>
      </c>
      <c r="D45" s="10">
        <f>RTD("cqg.rtd", ,"ContractData",A45, "NetLastTradeToday",, "T")</f>
        <v>0.37709999999999999</v>
      </c>
      <c r="E45" s="7">
        <f>IFERROR(RTD("cqg.rtd", ,"ContractData",A45, "PerCentNetLastTrade",, "T")/100,"")</f>
        <v>6.6134805567880685E-3</v>
      </c>
      <c r="F45" s="7">
        <f>IFERROR(RTD("cqg.rtd", ,"ContractData",A45, "PerCentNetLastTrade",, "T")/100,"")</f>
        <v>6.6134805567880685E-3</v>
      </c>
      <c r="G45" s="10">
        <f>IFERROR(RANK(E45,$E$2:$E$138,0)+COUNTIF($E$2:E45,E45)-1,"")</f>
        <v>3</v>
      </c>
      <c r="H45" s="10" t="s">
        <v>346</v>
      </c>
      <c r="I45" s="10">
        <f>RTD("cqg.rtd", ,"ContractData",A45, "Open",, "T")</f>
        <v>57.0199</v>
      </c>
      <c r="J45" s="10">
        <f>RTD("cqg.rtd", ,"ContractData",A45, "High",, "T")</f>
        <v>57.397000000000006</v>
      </c>
      <c r="K45" s="10">
        <f>RTD("cqg.rtd", ,"ContractData",A45, "Low",, "T")</f>
        <v>57.0199</v>
      </c>
      <c r="L45" s="8">
        <f t="shared" si="1"/>
        <v>44</v>
      </c>
      <c r="M45" s="10" t="str">
        <f t="shared" si="0"/>
        <v>X.US.CQGUSDBAM</v>
      </c>
      <c r="N45" s="7">
        <f>IFERROR(RTD("cqg.rtd", ,"ContractData",M45, "PerCentNetLastTrade",, "T")/100,"")</f>
        <v>3.303964757709251E-4</v>
      </c>
      <c r="O45" s="7">
        <f>IFERROR(RTD("cqg.rtd",,"StudyData",M45,"PCB","BaseType=Index,Index=1","Close","W",,"all",,,,"T")/100,"")</f>
        <v>-3.3017829628007701E-4</v>
      </c>
      <c r="P45" s="7">
        <f>IFERROR(RTD("cqg.rtd",,"StudyData",M45,"PCB","BaseType=Index,Index=1","Close","M",,"all",,,,"T")/100,"")</f>
        <v>-9.32540764574364E-3</v>
      </c>
      <c r="Q45" s="7">
        <f>IFERROR(RTD("cqg.rtd",,"StudyData",M45,"PCB","BaseType=Index,Index=1","Close","A",,"all",,,,"T")/100,"")</f>
        <v>2.3148408898901671E-2</v>
      </c>
    </row>
    <row r="46" spans="1:17" x14ac:dyDescent="0.3">
      <c r="A46" s="8" t="s">
        <v>347</v>
      </c>
      <c r="B46" s="8" t="str">
        <f>RTD("cqg.rtd", ,"ContractData",A46, "LongDescription",, "T")</f>
        <v>US Dollar / Falkland Islands pound</v>
      </c>
      <c r="C46" s="10">
        <f>RTD("cqg.rtd", ,"ContractData",A46, "LastTrade",, "T")</f>
        <v>0.79660000000000009</v>
      </c>
      <c r="D46" s="10">
        <f>RTD("cqg.rtd", ,"ContractData",A46, "NetLastTradeToday",, "T")</f>
        <v>6.0000000000000006E-4</v>
      </c>
      <c r="E46" s="7">
        <f>IFERROR(RTD("cqg.rtd", ,"ContractData",A46, "PerCentNetLastTrade",, "T")/100,"")</f>
        <v>7.537688442211055E-4</v>
      </c>
      <c r="F46" s="7">
        <f>IFERROR(RTD("cqg.rtd", ,"ContractData",A46, "PerCentNetLastTrade",, "T")/100,"")</f>
        <v>7.537688442211055E-4</v>
      </c>
      <c r="G46" s="10">
        <f>IFERROR(RANK(E46,$E$2:$E$138,0)+COUNTIF($E$2:E46,E46)-1,"")</f>
        <v>37</v>
      </c>
      <c r="H46" s="10" t="s">
        <v>347</v>
      </c>
      <c r="I46" s="10">
        <f>RTD("cqg.rtd", ,"ContractData",A46, "Open",, "T")</f>
        <v>0.79600000000000004</v>
      </c>
      <c r="J46" s="10">
        <f>RTD("cqg.rtd", ,"ContractData",A46, "High",, "T")</f>
        <v>0.79660000000000009</v>
      </c>
      <c r="K46" s="10">
        <f>RTD("cqg.rtd", ,"ContractData",A46, "Low",, "T")</f>
        <v>0.79600000000000004</v>
      </c>
      <c r="L46" s="8">
        <f t="shared" si="1"/>
        <v>45</v>
      </c>
      <c r="M46" s="10" t="str">
        <f t="shared" si="0"/>
        <v>X.US.CQGUSDXAF</v>
      </c>
      <c r="N46" s="7">
        <f>IFERROR(RTD("cqg.rtd", ,"ContractData",M46, "PerCentNetLastTrade",, "T")/100,"")</f>
        <v>3.2836948134040423E-4</v>
      </c>
      <c r="O46" s="7">
        <f>IFERROR(RTD("cqg.rtd",,"StudyData",M46,"PCB","BaseType=Index,Index=1","Close","W",,"all",,,,"T")/100,"")</f>
        <v>-3.1175138647336094E-4</v>
      </c>
      <c r="P46" s="7">
        <f>IFERROR(RTD("cqg.rtd",,"StudyData",M46,"PCB","BaseType=Index,Index=1","Close","M",,"all",,,,"T")/100,"")</f>
        <v>-9.2848547920258168E-3</v>
      </c>
      <c r="Q46" s="7">
        <f>IFERROR(RTD("cqg.rtd",,"StudyData",M46,"PCB","BaseType=Index,Index=1","Close","A",,"all",,,,"T")/100,"")</f>
        <v>2.5327319847867714E-2</v>
      </c>
    </row>
    <row r="47" spans="1:17" x14ac:dyDescent="0.3">
      <c r="A47" s="8" t="s">
        <v>348</v>
      </c>
      <c r="B47" s="8" t="str">
        <f>RTD("cqg.rtd", ,"ContractData",A47, "LongDescription",, "T")</f>
        <v>US Dollar / Gambian Dalasi</v>
      </c>
      <c r="C47" s="10">
        <f>RTD("cqg.rtd", ,"ContractData",A47, "LastTrade",, "T")</f>
        <v>67.775000000000006</v>
      </c>
      <c r="D47" s="10">
        <f>RTD("cqg.rtd", ,"ContractData",A47, "NetLastTradeToday",, "T")</f>
        <v>0</v>
      </c>
      <c r="E47" s="7">
        <f>IFERROR(RTD("cqg.rtd", ,"ContractData",A47, "PerCentNetLastTrade",, "T")/100,"")</f>
        <v>0</v>
      </c>
      <c r="F47" s="7">
        <f>IFERROR(RTD("cqg.rtd", ,"ContractData",A47, "PerCentNetLastTrade",, "T")/100,"")</f>
        <v>0</v>
      </c>
      <c r="G47" s="10">
        <f>IFERROR(RANK(E47,$E$2:$E$138,0)+COUNTIF($E$2:E47,E47)-1,"")</f>
        <v>65</v>
      </c>
      <c r="H47" s="10" t="s">
        <v>348</v>
      </c>
      <c r="I47" s="10">
        <f>RTD("cqg.rtd", ,"ContractData",A47, "Open",, "T")</f>
        <v>67.775000000000006</v>
      </c>
      <c r="J47" s="10">
        <f>RTD("cqg.rtd", ,"ContractData",A47, "High",, "T")</f>
        <v>67.775000000000006</v>
      </c>
      <c r="K47" s="10">
        <f>RTD("cqg.rtd", ,"ContractData",A47, "Low",, "T")</f>
        <v>67.775000000000006</v>
      </c>
      <c r="L47" s="8">
        <f t="shared" si="1"/>
        <v>46</v>
      </c>
      <c r="M47" s="10" t="str">
        <f t="shared" si="0"/>
        <v>X.US.CQGUSDXOF</v>
      </c>
      <c r="N47" s="7">
        <f>IFERROR(RTD("cqg.rtd", ,"ContractData",M47, "PerCentNetLastTrade",, "T")/100,"")</f>
        <v>3.2836948134040423E-4</v>
      </c>
      <c r="O47" s="7">
        <f>IFERROR(RTD("cqg.rtd",,"StudyData",M47,"PCB","BaseType=Index,Index=1","Close","W",,"all",,,,"T")/100,"")</f>
        <v>-3.1175138647336094E-4</v>
      </c>
      <c r="P47" s="7">
        <f>IFERROR(RTD("cqg.rtd",,"StudyData",M47,"PCB","BaseType=Index,Index=1","Close","M",,"all",,,,"T")/100,"")</f>
        <v>-9.2848547920258168E-3</v>
      </c>
      <c r="Q47" s="7">
        <f>IFERROR(RTD("cqg.rtd",,"StudyData",M47,"PCB","BaseType=Index,Index=1","Close","A",,"all",,,,"T")/100,"")</f>
        <v>2.5327319847867714E-2</v>
      </c>
    </row>
    <row r="48" spans="1:17" x14ac:dyDescent="0.3">
      <c r="A48" s="8" t="s">
        <v>349</v>
      </c>
      <c r="B48" s="8" t="str">
        <f>RTD("cqg.rtd", ,"ContractData",A48, "LongDescription",, "T")</f>
        <v>US Dollar / Georgian Lari</v>
      </c>
      <c r="C48" s="10">
        <f>RTD("cqg.rtd", ,"ContractData",A48, "LastTrade",, "T")</f>
        <v>2.6797</v>
      </c>
      <c r="D48" s="10">
        <f>RTD("cqg.rtd", ,"ContractData",A48, "NetLastTradeToday",, "T")</f>
        <v>0</v>
      </c>
      <c r="E48" s="7">
        <f>IFERROR(RTD("cqg.rtd", ,"ContractData",A48, "PerCentNetLastTrade",, "T")/100,"")</f>
        <v>0</v>
      </c>
      <c r="F48" s="7">
        <f>IFERROR(RTD("cqg.rtd", ,"ContractData",A48, "PerCentNetLastTrade",, "T")/100,"")</f>
        <v>0</v>
      </c>
      <c r="G48" s="10">
        <f>IFERROR(RANK(E48,$E$2:$E$138,0)+COUNTIF($E$2:E48,E48)-1,"")</f>
        <v>66</v>
      </c>
      <c r="H48" s="10" t="s">
        <v>349</v>
      </c>
      <c r="I48" s="10">
        <f>RTD("cqg.rtd", ,"ContractData",A48, "Open",, "T")</f>
        <v>2.6797</v>
      </c>
      <c r="J48" s="10">
        <f>RTD("cqg.rtd", ,"ContractData",A48, "High",, "T")</f>
        <v>2.6797</v>
      </c>
      <c r="K48" s="10">
        <f>RTD("cqg.rtd", ,"ContractData",A48, "Low",, "T")</f>
        <v>2.6797</v>
      </c>
      <c r="L48" s="8">
        <f t="shared" si="1"/>
        <v>47</v>
      </c>
      <c r="M48" s="10" t="str">
        <f t="shared" si="0"/>
        <v>X.US.CQGUSDMOP</v>
      </c>
      <c r="N48" s="7">
        <f>IFERROR(RTD("cqg.rtd", ,"ContractData",M48, "PerCentNetLastTrade",, "T")/100,"")</f>
        <v>3.2286505482496985E-4</v>
      </c>
      <c r="O48" s="7">
        <f>IFERROR(RTD("cqg.rtd",,"StudyData",M48,"PCB","BaseType=Index,Index=1","Close","W",,"all",,,,"T")/100,"")</f>
        <v>1.1931542773338866E-3</v>
      </c>
      <c r="P48" s="7">
        <f>IFERROR(RTD("cqg.rtd",,"StudyData",M48,"PCB","BaseType=Index,Index=1","Close","M",,"all",,,,"T")/100,"")</f>
        <v>-3.9708637869627204E-4</v>
      </c>
      <c r="Q48" s="7">
        <f>IFERROR(RTD("cqg.rtd",,"StudyData",M48,"PCB","BaseType=Index,Index=1","Close","A",,"all",,,,"T")/100,"")</f>
        <v>1.5915053402464801E-3</v>
      </c>
    </row>
    <row r="49" spans="1:17" x14ac:dyDescent="0.3">
      <c r="A49" s="8" t="s">
        <v>350</v>
      </c>
      <c r="B49" s="8" t="str">
        <f>RTD("cqg.rtd", ,"ContractData",A49, "LongDescription",, "T")</f>
        <v>US Dollar / Ghanaian Cedi</v>
      </c>
      <c r="C49" s="10">
        <f>RTD("cqg.rtd", ,"ContractData",A49, "LastTrade",, "T")</f>
        <v>13.752700000000001</v>
      </c>
      <c r="D49" s="10">
        <f>RTD("cqg.rtd", ,"ContractData",A49, "NetLastTradeToday",, "T")</f>
        <v>-6.7299999999999999E-2</v>
      </c>
      <c r="E49" s="7">
        <f>IFERROR(RTD("cqg.rtd", ,"ContractData",A49, "PerCentNetLastTrade",, "T")/100,"")</f>
        <v>-4.8697539797395075E-3</v>
      </c>
      <c r="F49" s="7">
        <f>IFERROR(RTD("cqg.rtd", ,"ContractData",A49, "PerCentNetLastTrade",, "T")/100,"")</f>
        <v>-4.8697539797395075E-3</v>
      </c>
      <c r="G49" s="10">
        <f>IFERROR(RANK(E49,$E$2:$E$138,0)+COUNTIF($E$2:E49,E49)-1,"")</f>
        <v>123</v>
      </c>
      <c r="H49" s="10" t="s">
        <v>350</v>
      </c>
      <c r="I49" s="10">
        <f>RTD("cqg.rtd", ,"ContractData",A49, "Open",, "T")</f>
        <v>13.82</v>
      </c>
      <c r="J49" s="10">
        <f>RTD("cqg.rtd", ,"ContractData",A49, "High",, "T")</f>
        <v>13.82</v>
      </c>
      <c r="K49" s="10">
        <f>RTD("cqg.rtd", ,"ContractData",A49, "Low",, "T")</f>
        <v>13.690000000000001</v>
      </c>
      <c r="L49" s="8">
        <f t="shared" si="1"/>
        <v>48</v>
      </c>
      <c r="M49" s="10" t="str">
        <f t="shared" si="0"/>
        <v>X.US.CQGUSDINR</v>
      </c>
      <c r="N49" s="7">
        <f>IFERROR(RTD("cqg.rtd", ,"ContractData",M49, "PerCentNetLastTrade",, "T")/100,"")</f>
        <v>2.671445719337673E-4</v>
      </c>
      <c r="O49" s="7">
        <f>IFERROR(RTD("cqg.rtd",,"StudyData",M49,"PCB","BaseType=Index,Index=1","Close","W",,"all",,,,"T")/100,"")</f>
        <v>1.3887906128309288E-3</v>
      </c>
      <c r="P49" s="7">
        <f>IFERROR(RTD("cqg.rtd",,"StudyData",M49,"PCB","BaseType=Index,Index=1","Close","M",,"all",,,,"T")/100,"")</f>
        <v>2.1557944761394395E-5</v>
      </c>
      <c r="Q49" s="7">
        <f>IFERROR(RTD("cqg.rtd",,"StudyData",M49,"PCB","BaseType=Index,Index=1","Close","A",,"all",,,,"T")/100,"")</f>
        <v>4.4848174253442471E-3</v>
      </c>
    </row>
    <row r="50" spans="1:17" x14ac:dyDescent="0.3">
      <c r="A50" s="8" t="s">
        <v>351</v>
      </c>
      <c r="B50" s="8" t="str">
        <f>RTD("cqg.rtd", ,"ContractData",A50, "LongDescription",, "T")</f>
        <v>US Dollar / Gibraltar pounds</v>
      </c>
      <c r="C50" s="10">
        <f>RTD("cqg.rtd", ,"ContractData",A50, "LastTrade",, "T")</f>
        <v>0.79660000000000009</v>
      </c>
      <c r="D50" s="10">
        <f>RTD("cqg.rtd", ,"ContractData",A50, "NetLastTradeToday",, "T")</f>
        <v>6.0000000000000006E-4</v>
      </c>
      <c r="E50" s="7">
        <f>IFERROR(RTD("cqg.rtd", ,"ContractData",A50, "PerCentNetLastTrade",, "T")/100,"")</f>
        <v>7.537688442211055E-4</v>
      </c>
      <c r="F50" s="7">
        <f>IFERROR(RTD("cqg.rtd", ,"ContractData",A50, "PerCentNetLastTrade",, "T")/100,"")</f>
        <v>7.537688442211055E-4</v>
      </c>
      <c r="G50" s="10">
        <f>IFERROR(RANK(E50,$E$2:$E$138,0)+COUNTIF($E$2:E50,E50)-1,"")</f>
        <v>38</v>
      </c>
      <c r="H50" s="10" t="s">
        <v>351</v>
      </c>
      <c r="I50" s="10">
        <f>RTD("cqg.rtd", ,"ContractData",A50, "Open",, "T")</f>
        <v>0.79600000000000004</v>
      </c>
      <c r="J50" s="10">
        <f>RTD("cqg.rtd", ,"ContractData",A50, "High",, "T")</f>
        <v>0.79660000000000009</v>
      </c>
      <c r="K50" s="10">
        <f>RTD("cqg.rtd", ,"ContractData",A50, "Low",, "T")</f>
        <v>0.79600000000000004</v>
      </c>
      <c r="L50" s="8">
        <f t="shared" si="1"/>
        <v>49</v>
      </c>
      <c r="M50" s="10" t="str">
        <f t="shared" si="0"/>
        <v>X.US.CQGUSDPHP</v>
      </c>
      <c r="N50" s="7">
        <f>IFERROR(RTD("cqg.rtd", ,"ContractData",M50, "PerCentNetLastTrade",, "T")/100,"")</f>
        <v>2.6211632722602293E-4</v>
      </c>
      <c r="O50" s="7">
        <f>IFERROR(RTD("cqg.rtd",,"StudyData",M50,"PCB","BaseType=Index,Index=1","Close","W",,"all",,,,"T")/100,"")</f>
        <v>3.0841752021799852E-3</v>
      </c>
      <c r="P50" s="7">
        <f>IFERROR(RTD("cqg.rtd",,"StudyData",M50,"PCB","BaseType=Index,Index=1","Close","M",,"all",,,,"T")/100,"")</f>
        <v>-9.6883298876327111E-3</v>
      </c>
      <c r="Q50" s="7">
        <f>IFERROR(RTD("cqg.rtd",,"StudyData",M50,"PCB","BaseType=Index,Index=1","Close","A",,"all",,,,"T")/100,"")</f>
        <v>3.3277374634463314E-2</v>
      </c>
    </row>
    <row r="51" spans="1:17" x14ac:dyDescent="0.3">
      <c r="A51" s="8" t="s">
        <v>352</v>
      </c>
      <c r="B51" s="8" t="str">
        <f>RTD("cqg.rtd", ,"ContractData",A51, "LongDescription",, "T")</f>
        <v>US Dollar / Guarani</v>
      </c>
      <c r="C51" s="10">
        <f>RTD("cqg.rtd", ,"ContractData",A51, "LastTrade",, "T")</f>
        <v>7500.13</v>
      </c>
      <c r="D51" s="10">
        <f>RTD("cqg.rtd", ,"ContractData",A51, "NetLastTradeToday",, "T")</f>
        <v>0</v>
      </c>
      <c r="E51" s="7">
        <f>IFERROR(RTD("cqg.rtd", ,"ContractData",A51, "PerCentNetLastTrade",, "T")/100,"")</f>
        <v>0</v>
      </c>
      <c r="F51" s="7">
        <f>IFERROR(RTD("cqg.rtd", ,"ContractData",A51, "PerCentNetLastTrade",, "T")/100,"")</f>
        <v>0</v>
      </c>
      <c r="G51" s="10">
        <f>IFERROR(RANK(E51,$E$2:$E$138,0)+COUNTIF($E$2:E51,E51)-1,"")</f>
        <v>67</v>
      </c>
      <c r="H51" s="10" t="s">
        <v>352</v>
      </c>
      <c r="I51" s="10">
        <f>RTD("cqg.rtd", ,"ContractData",A51, "Open",, "T")</f>
        <v>7500.13</v>
      </c>
      <c r="J51" s="10">
        <f>RTD("cqg.rtd", ,"ContractData",A51, "High",, "T")</f>
        <v>7500.13</v>
      </c>
      <c r="K51" s="10">
        <f>RTD("cqg.rtd", ,"ContractData",A51, "Low",, "T")</f>
        <v>7500.13</v>
      </c>
      <c r="L51" s="8">
        <f t="shared" si="1"/>
        <v>50</v>
      </c>
      <c r="M51" s="10" t="str">
        <f t="shared" si="0"/>
        <v>X.US.CQGUSDCLP</v>
      </c>
      <c r="N51" s="7">
        <f>IFERROR(RTD("cqg.rtd", ,"ContractData",M51, "PerCentNetLastTrade",, "T")/100,"")</f>
        <v>2.2033533963886499E-4</v>
      </c>
      <c r="O51" s="7">
        <f>IFERROR(RTD("cqg.rtd",,"StudyData",M51,"PCB","BaseType=Index,Index=1","Close","W",,"all",,,,"T")/100,"")</f>
        <v>-7.5134645123446477E-3</v>
      </c>
      <c r="P51" s="7">
        <f>IFERROR(RTD("cqg.rtd",,"StudyData",M51,"PCB","BaseType=Index,Index=1","Close","M",,"all",,,,"T")/100,"")</f>
        <v>-3.0892353192331287E-2</v>
      </c>
      <c r="Q51" s="7">
        <f>IFERROR(RTD("cqg.rtd",,"StudyData",M51,"PCB","BaseType=Index,Index=1","Close","A",,"all",,,,"T")/100,"")</f>
        <v>5.8708759954493761E-2</v>
      </c>
    </row>
    <row r="52" spans="1:17" x14ac:dyDescent="0.3">
      <c r="A52" s="8" t="s">
        <v>353</v>
      </c>
      <c r="B52" s="8" t="str">
        <f>RTD("cqg.rtd", ,"ContractData",A52, "LongDescription",, "T")</f>
        <v>US Dollar / Guatemalan Quetzal</v>
      </c>
      <c r="C52" s="10">
        <f>RTD("cqg.rtd", ,"ContractData",A52, "LastTrade",, "T")</f>
        <v>7.7575000000000003</v>
      </c>
      <c r="D52" s="10">
        <f>RTD("cqg.rtd", ,"ContractData",A52, "NetLastTradeToday",, "T")</f>
        <v>-1.1000000000000001E-2</v>
      </c>
      <c r="E52" s="7">
        <f>IFERROR(RTD("cqg.rtd", ,"ContractData",A52, "PerCentNetLastTrade",, "T")/100,"")</f>
        <v>-1.4159747699040999E-3</v>
      </c>
      <c r="F52" s="7">
        <f>IFERROR(RTD("cqg.rtd", ,"ContractData",A52, "PerCentNetLastTrade",, "T")/100,"")</f>
        <v>-1.4159747699040999E-3</v>
      </c>
      <c r="G52" s="10">
        <f>IFERROR(RANK(E52,$E$2:$E$138,0)+COUNTIF($E$2:E52,E52)-1,"")</f>
        <v>113</v>
      </c>
      <c r="H52" s="10" t="s">
        <v>353</v>
      </c>
      <c r="I52" s="10">
        <f>RTD("cqg.rtd", ,"ContractData",A52, "Open",, "T")</f>
        <v>7.7685000000000004</v>
      </c>
      <c r="J52" s="10">
        <f>RTD("cqg.rtd", ,"ContractData",A52, "High",, "T")</f>
        <v>7.7685000000000004</v>
      </c>
      <c r="K52" s="10">
        <f>RTD("cqg.rtd", ,"ContractData",A52, "Low",, "T")</f>
        <v>7.7575000000000003</v>
      </c>
      <c r="L52" s="8">
        <f t="shared" si="1"/>
        <v>51</v>
      </c>
      <c r="M52" s="10" t="str">
        <f t="shared" si="0"/>
        <v>X.US.CQGUSDBHD</v>
      </c>
      <c r="N52" s="7">
        <f>IFERROR(RTD("cqg.rtd", ,"ContractData",M52, "PerCentNetLastTrade",, "T")/100,"")</f>
        <v>2.1221847892405232E-4</v>
      </c>
      <c r="O52" s="7">
        <f>IFERROR(RTD("cqg.rtd",,"StudyData",M52,"PCB","BaseType=Index,Index=1","Close","W",,"all",,,,"T")/100,"")</f>
        <v>1.5915541526301626E-4</v>
      </c>
      <c r="P52" s="7">
        <f>IFERROR(RTD("cqg.rtd",,"StudyData",M52,"PCB","BaseType=Index,Index=1","Close","M",,"all",,,,"T")/100,"")</f>
        <v>2.387521222411781E-4</v>
      </c>
      <c r="Q52" s="7">
        <f>IFERROR(RTD("cqg.rtd",,"StudyData",M52,"PCB","BaseType=Index,Index=1","Close","A",,"all",,,,"T")/100,"")</f>
        <v>3.1836149948268641E-4</v>
      </c>
    </row>
    <row r="53" spans="1:17" x14ac:dyDescent="0.3">
      <c r="A53" s="8" t="s">
        <v>354</v>
      </c>
      <c r="B53" s="8" t="str">
        <f>RTD("cqg.rtd", ,"ContractData",A53, "LongDescription",, "T")</f>
        <v>US Dollar / Guinean Franc</v>
      </c>
      <c r="C53" s="10">
        <f>RTD("cqg.rtd", ,"ContractData",A53, "LastTrade",, "T")</f>
        <v>8581.5</v>
      </c>
      <c r="D53" s="10">
        <f>RTD("cqg.rtd", ,"ContractData",A53, "NetLastTradeToday",, "T")</f>
        <v>29.5</v>
      </c>
      <c r="E53" s="7">
        <f>IFERROR(RTD("cqg.rtd", ,"ContractData",A53, "PerCentNetLastTrade",, "T")/100,"")</f>
        <v>3.4494855004677267E-3</v>
      </c>
      <c r="F53" s="7">
        <f>IFERROR(RTD("cqg.rtd", ,"ContractData",A53, "PerCentNetLastTrade",, "T")/100,"")</f>
        <v>3.4494855004677267E-3</v>
      </c>
      <c r="G53" s="10">
        <f>IFERROR(RANK(E53,$E$2:$E$138,0)+COUNTIF($E$2:E53,E53)-1,"")</f>
        <v>7</v>
      </c>
      <c r="H53" s="10" t="s">
        <v>354</v>
      </c>
      <c r="I53" s="10">
        <f>RTD("cqg.rtd", ,"ContractData",A53, "Open",, "T")</f>
        <v>8552</v>
      </c>
      <c r="J53" s="10">
        <f>RTD("cqg.rtd", ,"ContractData",A53, "High",, "T")</f>
        <v>8581.5</v>
      </c>
      <c r="K53" s="10">
        <f>RTD("cqg.rtd", ,"ContractData",A53, "Low",, "T")</f>
        <v>8541</v>
      </c>
      <c r="L53" s="8">
        <f t="shared" si="1"/>
        <v>52</v>
      </c>
      <c r="M53" s="10" t="str">
        <f t="shared" si="0"/>
        <v>X.US.CQGUSDMZN</v>
      </c>
      <c r="N53" s="7">
        <f>IFERROR(RTD("cqg.rtd", ,"ContractData",M53, "PerCentNetLastTrade",, "T")/100,"")</f>
        <v>1.5720798616569723E-4</v>
      </c>
      <c r="O53" s="7">
        <f>IFERROR(RTD("cqg.rtd",,"StudyData",M53,"PCB","BaseType=Index,Index=1","Close","W",,"all",,,,"T")/100,"")</f>
        <v>0</v>
      </c>
      <c r="P53" s="7">
        <f>IFERROR(RTD("cqg.rtd",,"StudyData",M53,"PCB","BaseType=Index,Index=1","Close","M",,"all",,,,"T")/100,"")</f>
        <v>1.5720798616577765E-4</v>
      </c>
      <c r="Q53" s="7">
        <f>IFERROR(RTD("cqg.rtd",,"StudyData",M53,"PCB","BaseType=Index,Index=1","Close","A",,"all",,,,"T")/100,"")</f>
        <v>-1.7260316962184124E-3</v>
      </c>
    </row>
    <row r="54" spans="1:17" x14ac:dyDescent="0.3">
      <c r="A54" s="8" t="s">
        <v>355</v>
      </c>
      <c r="B54" s="8" t="str">
        <f>RTD("cqg.rtd", ,"ContractData",A54, "LongDescription",, "T")</f>
        <v>US Dollar / Guyanese Dollar</v>
      </c>
      <c r="C54" s="10">
        <f>RTD("cqg.rtd", ,"ContractData",A54, "LastTrade",, "T")</f>
        <v>208.98000000000002</v>
      </c>
      <c r="D54" s="10">
        <f>RTD("cqg.rtd", ,"ContractData",A54, "NetLastTradeToday",, "T")</f>
        <v>0</v>
      </c>
      <c r="E54" s="7">
        <f>IFERROR(RTD("cqg.rtd", ,"ContractData",A54, "PerCentNetLastTrade",, "T")/100,"")</f>
        <v>0</v>
      </c>
      <c r="F54" s="7">
        <f>IFERROR(RTD("cqg.rtd", ,"ContractData",A54, "PerCentNetLastTrade",, "T")/100,"")</f>
        <v>0</v>
      </c>
      <c r="G54" s="10">
        <f>IFERROR(RANK(E54,$E$2:$E$138,0)+COUNTIF($E$2:E54,E54)-1,"")</f>
        <v>68</v>
      </c>
      <c r="H54" s="10" t="s">
        <v>355</v>
      </c>
      <c r="I54" s="10">
        <f>RTD("cqg.rtd", ,"ContractData",A54, "Open",, "T")</f>
        <v>208.98000000000002</v>
      </c>
      <c r="J54" s="10">
        <f>RTD("cqg.rtd", ,"ContractData",A54, "High",, "T")</f>
        <v>208.98000000000002</v>
      </c>
      <c r="K54" s="10">
        <f>RTD("cqg.rtd", ,"ContractData",A54, "Low",, "T")</f>
        <v>208.98000000000002</v>
      </c>
      <c r="L54" s="8">
        <f t="shared" si="1"/>
        <v>53</v>
      </c>
      <c r="M54" s="10" t="str">
        <f t="shared" si="0"/>
        <v>X.US.CQGUSDAED</v>
      </c>
      <c r="N54" s="7">
        <f>IFERROR(RTD("cqg.rtd", ,"ContractData",M54, "PerCentNetLastTrade",, "T")/100,"")</f>
        <v>1.3613406482704165E-4</v>
      </c>
      <c r="O54" s="7">
        <f>IFERROR(RTD("cqg.rtd",,"StudyData",M54,"PCB","BaseType=Index,Index=1","Close","W",,"all",,,,"T")/100,"")</f>
        <v>8.1675991342275474E-5</v>
      </c>
      <c r="P54" s="7">
        <f>IFERROR(RTD("cqg.rtd",,"StudyData",M54,"PCB","BaseType=Index,Index=1","Close","M",,"all",,,,"T")/100,"")</f>
        <v>1.3613406482696619E-4</v>
      </c>
      <c r="Q54" s="7">
        <f>IFERROR(RTD("cqg.rtd",,"StudyData",M54,"PCB","BaseType=Index,Index=1","Close","A",,"all",,,,"T")/100,"")</f>
        <v>1.6336532570960014E-4</v>
      </c>
    </row>
    <row r="55" spans="1:17" x14ac:dyDescent="0.3">
      <c r="A55" s="8" t="s">
        <v>356</v>
      </c>
      <c r="B55" s="8" t="str">
        <f>RTD("cqg.rtd", ,"ContractData",A55, "LongDescription",, "T")</f>
        <v>US Dollar / Honduran Lempira</v>
      </c>
      <c r="C55" s="10">
        <f>RTD("cqg.rtd", ,"ContractData",A55, "LastTrade",, "T")</f>
        <v>24.710800000000003</v>
      </c>
      <c r="D55" s="10">
        <f>RTD("cqg.rtd", ,"ContractData",A55, "NetLastTradeToday",, "T")</f>
        <v>2.0000000000000001E-4</v>
      </c>
      <c r="E55" s="7">
        <f>IFERROR(RTD("cqg.rtd", ,"ContractData",A55, "PerCentNetLastTrade",, "T")/100,"")</f>
        <v>8.093692585368222E-6</v>
      </c>
      <c r="F55" s="7">
        <f>IFERROR(RTD("cqg.rtd", ,"ContractData",A55, "PerCentNetLastTrade",, "T")/100,"")</f>
        <v>8.093692585368222E-6</v>
      </c>
      <c r="G55" s="10">
        <f>IFERROR(RANK(E55,$E$2:$E$138,0)+COUNTIF($E$2:E55,E55)-1,"")</f>
        <v>56</v>
      </c>
      <c r="H55" s="10" t="s">
        <v>356</v>
      </c>
      <c r="I55" s="10">
        <f>RTD("cqg.rtd", ,"ContractData",A55, "Open",, "T")</f>
        <v>24.710599999999999</v>
      </c>
      <c r="J55" s="10">
        <f>RTD("cqg.rtd", ,"ContractData",A55, "High",, "T")</f>
        <v>24.710800000000003</v>
      </c>
      <c r="K55" s="10">
        <f>RTD("cqg.rtd", ,"ContractData",A55, "Low",, "T")</f>
        <v>24.710599999999999</v>
      </c>
      <c r="L55" s="8">
        <f t="shared" si="1"/>
        <v>54</v>
      </c>
      <c r="M55" s="10" t="str">
        <f t="shared" si="0"/>
        <v>X.US.CQGUSDALL</v>
      </c>
      <c r="N55" s="7">
        <f>IFERROR(RTD("cqg.rtd", ,"ContractData",M55, "PerCentNetLastTrade",, "T")/100,"")</f>
        <v>1.0706638115631691E-4</v>
      </c>
      <c r="O55" s="7">
        <f>IFERROR(RTD("cqg.rtd",,"StudyData",M55,"PCB","BaseType=Index,Index=1","Close","W",,"all",,,,"T")/100,"")</f>
        <v>0</v>
      </c>
      <c r="P55" s="7">
        <f>IFERROR(RTD("cqg.rtd",,"StudyData",M55,"PCB","BaseType=Index,Index=1","Close","M",,"all",,,,"T")/100,"")</f>
        <v>-4.6883324453917095E-3</v>
      </c>
      <c r="Q55" s="7">
        <f>IFERROR(RTD("cqg.rtd",,"StudyData",M55,"PCB","BaseType=Index,Index=1","Close","A",,"all",,,,"T")/100,"")</f>
        <v>-1.6032492518170765E-3</v>
      </c>
    </row>
    <row r="56" spans="1:17" x14ac:dyDescent="0.3">
      <c r="A56" s="8" t="s">
        <v>357</v>
      </c>
      <c r="B56" s="8" t="str">
        <f>RTD("cqg.rtd", ,"ContractData",A56, "LongDescription",, "T")</f>
        <v>US Dollar / Hong Kong Dollar</v>
      </c>
      <c r="C56" s="10">
        <f>RTD("cqg.rtd", ,"ContractData",A56, "LastTrade",, "T")</f>
        <v>7.821200000000001</v>
      </c>
      <c r="D56" s="10">
        <f>RTD("cqg.rtd", ,"ContractData",A56, "NetLastTradeToday",, "T")</f>
        <v>2.9200000000000003E-3</v>
      </c>
      <c r="E56" s="7">
        <f>IFERROR(RTD("cqg.rtd", ,"ContractData",A56, "PerCentNetLastTrade",, "T")/100,"")</f>
        <v>3.7348368183283279E-4</v>
      </c>
      <c r="F56" s="7">
        <f>IFERROR(RTD("cqg.rtd", ,"ContractData",A56, "PerCentNetLastTrade",, "T")/100,"")</f>
        <v>3.7348368183283279E-4</v>
      </c>
      <c r="G56" s="10">
        <f>IFERROR(RANK(E56,$E$2:$E$138,0)+COUNTIF($E$2:E56,E56)-1,"")</f>
        <v>43</v>
      </c>
      <c r="H56" s="10" t="s">
        <v>357</v>
      </c>
      <c r="I56" s="10">
        <f>RTD("cqg.rtd", ,"ContractData",A56, "Open",, "T")</f>
        <v>7.8183200000000008</v>
      </c>
      <c r="J56" s="10">
        <f>RTD("cqg.rtd", ,"ContractData",A56, "High",, "T")</f>
        <v>7.8229000000000006</v>
      </c>
      <c r="K56" s="10">
        <f>RTD("cqg.rtd", ,"ContractData",A56, "Low",, "T")</f>
        <v>7.817120000000001</v>
      </c>
      <c r="L56" s="8">
        <f t="shared" si="1"/>
        <v>55</v>
      </c>
      <c r="M56" s="10" t="str">
        <f t="shared" si="0"/>
        <v>X.US.CQGUSDBDT</v>
      </c>
      <c r="N56" s="7">
        <f>IFERROR(RTD("cqg.rtd", ,"ContractData",M56, "PerCentNetLastTrade",, "T")/100,"")</f>
        <v>9.0830646260048144E-5</v>
      </c>
      <c r="O56" s="7">
        <f>IFERROR(RTD("cqg.rtd",,"StudyData",M56,"PCB","BaseType=Index,Index=1","Close","W",,"all",,,,"T")/100,"")</f>
        <v>0</v>
      </c>
      <c r="P56" s="7">
        <f>IFERROR(RTD("cqg.rtd",,"StudyData",M56,"PCB","BaseType=Index,Index=1","Close","M",,"all",,,,"T")/100,"")</f>
        <v>9.0830646260094616E-5</v>
      </c>
      <c r="Q56" s="7">
        <f>IFERROR(RTD("cqg.rtd",,"StudyData",M56,"PCB","BaseType=Index,Index=1","Close","A",,"all",,,,"T")/100,"")</f>
        <v>4.3785632839224995E-3</v>
      </c>
    </row>
    <row r="57" spans="1:17" x14ac:dyDescent="0.3">
      <c r="A57" s="8" t="s">
        <v>358</v>
      </c>
      <c r="B57" s="8" t="str">
        <f>RTD("cqg.rtd", ,"ContractData",A57, "LongDescription",, "T")</f>
        <v>US Dollar / Hungarian Forint</v>
      </c>
      <c r="C57" s="10">
        <f>RTD("cqg.rtd", ,"ContractData",A57, "LastTrade",, "T")</f>
        <v>361.23599999999999</v>
      </c>
      <c r="D57" s="10">
        <f>RTD("cqg.rtd", ,"ContractData",A57, "NetLastTradeToday",, "T")</f>
        <v>0.32400000000000001</v>
      </c>
      <c r="E57" s="7">
        <f>IFERROR(RTD("cqg.rtd", ,"ContractData",A57, "PerCentNetLastTrade",, "T")/100,"")</f>
        <v>8.9772576140444203E-4</v>
      </c>
      <c r="F57" s="7">
        <f>IFERROR(RTD("cqg.rtd", ,"ContractData",A57, "PerCentNetLastTrade",, "T")/100,"")</f>
        <v>8.9772576140444203E-4</v>
      </c>
      <c r="G57" s="10">
        <f>IFERROR(RANK(E57,$E$2:$E$138,0)+COUNTIF($E$2:E57,E57)-1,"")</f>
        <v>34</v>
      </c>
      <c r="H57" s="10" t="s">
        <v>358</v>
      </c>
      <c r="I57" s="10">
        <f>RTD("cqg.rtd", ,"ContractData",A57, "Open",, "T")</f>
        <v>360.71</v>
      </c>
      <c r="J57" s="10">
        <f>RTD("cqg.rtd", ,"ContractData",A57, "High",, "T")</f>
        <v>362.089</v>
      </c>
      <c r="K57" s="10">
        <f>RTD("cqg.rtd", ,"ContractData",A57, "Low",, "T")</f>
        <v>360.16</v>
      </c>
      <c r="L57" s="8">
        <f t="shared" si="1"/>
        <v>56</v>
      </c>
      <c r="M57" s="10" t="str">
        <f t="shared" si="0"/>
        <v>X.US.CQGUSDHNL</v>
      </c>
      <c r="N57" s="7">
        <f>IFERROR(RTD("cqg.rtd", ,"ContractData",M57, "PerCentNetLastTrade",, "T")/100,"")</f>
        <v>8.093692585368222E-6</v>
      </c>
      <c r="O57" s="7">
        <f>IFERROR(RTD("cqg.rtd",,"StudyData",M57,"PCB","BaseType=Index,Index=1","Close","W",,"all",,,,"T")/100,"")</f>
        <v>2.6716104953823162E-4</v>
      </c>
      <c r="P57" s="7">
        <f>IFERROR(RTD("cqg.rtd",,"StudyData",M57,"PCB","BaseType=Index,Index=1","Close","M",,"all",,,,"T")/100,"")</f>
        <v>4.3724696356274074E-4</v>
      </c>
      <c r="Q57" s="7">
        <f>IFERROR(RTD("cqg.rtd",,"StudyData",M57,"PCB","BaseType=Index,Index=1","Close","A",,"all",,,,"T")/100,"")</f>
        <v>1.5523355963118093E-3</v>
      </c>
    </row>
    <row r="58" spans="1:17" x14ac:dyDescent="0.3">
      <c r="A58" s="8" t="s">
        <v>359</v>
      </c>
      <c r="B58" s="8" t="str">
        <f>RTD("cqg.rtd", ,"ContractData",A58, "LongDescription",, "T")</f>
        <v>US Dollar / Icelandic Krona</v>
      </c>
      <c r="C58" s="10">
        <f>RTD("cqg.rtd", ,"ContractData",A58, "LastTrade",, "T")</f>
        <v>139.55000000000001</v>
      </c>
      <c r="D58" s="10">
        <f>RTD("cqg.rtd", ,"ContractData",A58, "NetLastTradeToday",, "T")</f>
        <v>0</v>
      </c>
      <c r="E58" s="7">
        <f>IFERROR(RTD("cqg.rtd", ,"ContractData",A58, "PerCentNetLastTrade",, "T")/100,"")</f>
        <v>0</v>
      </c>
      <c r="F58" s="7">
        <f>IFERROR(RTD("cqg.rtd", ,"ContractData",A58, "PerCentNetLastTrade",, "T")/100,"")</f>
        <v>0</v>
      </c>
      <c r="G58" s="10">
        <f>IFERROR(RANK(E58,$E$2:$E$138,0)+COUNTIF($E$2:E58,E58)-1,"")</f>
        <v>69</v>
      </c>
      <c r="H58" s="10" t="s">
        <v>359</v>
      </c>
      <c r="I58" s="10">
        <f>RTD("cqg.rtd", ,"ContractData",A58, "Open",, "T")</f>
        <v>139.55000000000001</v>
      </c>
      <c r="J58" s="10">
        <f>RTD("cqg.rtd", ,"ContractData",A58, "High",, "T")</f>
        <v>139.55000000000001</v>
      </c>
      <c r="K58" s="10">
        <f>RTD("cqg.rtd", ,"ContractData",A58, "Low",, "T")</f>
        <v>139.55000000000001</v>
      </c>
      <c r="L58" s="8">
        <f t="shared" si="1"/>
        <v>57</v>
      </c>
      <c r="M58" s="10" t="str">
        <f t="shared" si="0"/>
        <v>X.US.CQGUSDARS</v>
      </c>
      <c r="N58" s="7">
        <f>IFERROR(RTD("cqg.rtd", ,"ContractData",M58, "PerCentNetLastTrade",, "T")/100,"")</f>
        <v>6.8162531283761755E-6</v>
      </c>
      <c r="O58" s="7">
        <f>IFERROR(RTD("cqg.rtd",,"StudyData",M58,"PCB","BaseType=Index,Index=1","Close","W",,"all",,,,"T")/100,"")</f>
        <v>1.6967012758829282E-3</v>
      </c>
      <c r="P58" s="7">
        <f>IFERROR(RTD("cqg.rtd",,"StudyData",M58,"PCB","BaseType=Index,Index=1","Close","M",,"all",,,,"T")/100,"")</f>
        <v>3.9965737136313717E-3</v>
      </c>
      <c r="Q58" s="7">
        <f>IFERROR(RTD("cqg.rtd",,"StudyData",M58,"PCB","BaseType=Index,Index=1","Close","A",,"all",,,,"T")/100,"")</f>
        <v>8.8818108726575473E-2</v>
      </c>
    </row>
    <row r="59" spans="1:17" x14ac:dyDescent="0.3">
      <c r="A59" s="8" t="s">
        <v>360</v>
      </c>
      <c r="B59" s="8" t="str">
        <f>RTD("cqg.rtd", ,"ContractData",A59, "LongDescription",, "T")</f>
        <v>US Dollar / Indian Rupee</v>
      </c>
      <c r="C59" s="10">
        <f>RTD("cqg.rtd", ,"ContractData",A59, "LastTrade",, "T")</f>
        <v>83.497700000000009</v>
      </c>
      <c r="D59" s="10">
        <f>RTD("cqg.rtd", ,"ContractData",A59, "NetLastTradeToday",, "T")</f>
        <v>2.23E-2</v>
      </c>
      <c r="E59" s="7">
        <f>IFERROR(RTD("cqg.rtd", ,"ContractData",A59, "PerCentNetLastTrade",, "T")/100,"")</f>
        <v>2.671445719337673E-4</v>
      </c>
      <c r="F59" s="7">
        <f>IFERROR(RTD("cqg.rtd", ,"ContractData",A59, "PerCentNetLastTrade",, "T")/100,"")</f>
        <v>2.671445719337673E-4</v>
      </c>
      <c r="G59" s="10">
        <f>IFERROR(RANK(E59,$E$2:$E$138,0)+COUNTIF($E$2:E59,E59)-1,"")</f>
        <v>48</v>
      </c>
      <c r="H59" s="10" t="s">
        <v>360</v>
      </c>
      <c r="I59" s="10">
        <f>RTD("cqg.rtd", ,"ContractData",A59, "Open",, "T")</f>
        <v>83.478500000000011</v>
      </c>
      <c r="J59" s="10">
        <f>RTD("cqg.rtd", ,"ContractData",A59, "High",, "T")</f>
        <v>83.566299999999998</v>
      </c>
      <c r="K59" s="10">
        <f>RTD("cqg.rtd", ,"ContractData",A59, "Low",, "T")</f>
        <v>83.430900000000008</v>
      </c>
      <c r="L59" s="8">
        <f t="shared" si="1"/>
        <v>58</v>
      </c>
      <c r="M59" s="10" t="str">
        <f t="shared" si="0"/>
        <v>X.US.CQGUSDAFN</v>
      </c>
      <c r="N59" s="7">
        <f>IFERROR(RTD("cqg.rtd", ,"ContractData",M59, "PerCentNetLastTrade",, "T")/100,"")</f>
        <v>0</v>
      </c>
      <c r="O59" s="7">
        <f>IFERROR(RTD("cqg.rtd",,"StudyData",M59,"PCB","BaseType=Index,Index=1","Close","W",,"all",,,,"T")/100,"")</f>
        <v>-1.9779590945343366E-3</v>
      </c>
      <c r="P59" s="7">
        <f>IFERROR(RTD("cqg.rtd",,"StudyData",M59,"PCB","BaseType=Index,Index=1","Close","M",,"all",,,,"T")/100,"")</f>
        <v>-3.8285525863770218E-3</v>
      </c>
      <c r="Q59" s="7">
        <f>IFERROR(RTD("cqg.rtd",,"StudyData",M59,"PCB","BaseType=Index,Index=1","Close","A",,"all",,,,"T")/100,"")</f>
        <v>2.2079598665994692E-2</v>
      </c>
    </row>
    <row r="60" spans="1:17" x14ac:dyDescent="0.3">
      <c r="A60" s="8" t="s">
        <v>361</v>
      </c>
      <c r="B60" s="8" t="str">
        <f>RTD("cqg.rtd", ,"ContractData",A60, "LongDescription",, "T")</f>
        <v>US Dollar / Indonesian Rupiah</v>
      </c>
      <c r="C60" s="10">
        <f>RTD("cqg.rtd", ,"ContractData",A60, "LastTrade",, "T")</f>
        <v>16055.5</v>
      </c>
      <c r="D60" s="10">
        <f>RTD("cqg.rtd", ,"ContractData",A60, "NetLastTradeToday",, "T")</f>
        <v>30.5</v>
      </c>
      <c r="E60" s="7">
        <f>IFERROR(RTD("cqg.rtd", ,"ContractData",A60, "PerCentNetLastTrade",, "T")/100,"")</f>
        <v>1.9032761310452417E-3</v>
      </c>
      <c r="F60" s="7">
        <f>IFERROR(RTD("cqg.rtd", ,"ContractData",A60, "PerCentNetLastTrade",, "T")/100,"")</f>
        <v>1.9032761310452417E-3</v>
      </c>
      <c r="G60" s="10">
        <f>IFERROR(RANK(E60,$E$2:$E$138,0)+COUNTIF($E$2:E60,E60)-1,"")</f>
        <v>18</v>
      </c>
      <c r="H60" s="10" t="s">
        <v>361</v>
      </c>
      <c r="I60" s="10">
        <f>RTD("cqg.rtd", ,"ContractData",A60, "Open",, "T")</f>
        <v>16025</v>
      </c>
      <c r="J60" s="10">
        <f>RTD("cqg.rtd", ,"ContractData",A60, "High",, "T")</f>
        <v>16071.5</v>
      </c>
      <c r="K60" s="10">
        <f>RTD("cqg.rtd", ,"ContractData",A60, "Low",, "T")</f>
        <v>16023.5</v>
      </c>
      <c r="L60" s="8">
        <f t="shared" si="1"/>
        <v>59</v>
      </c>
      <c r="M60" s="10" t="str">
        <f t="shared" si="0"/>
        <v>X.US.CQGUSDAMD</v>
      </c>
      <c r="N60" s="7">
        <f>IFERROR(RTD("cqg.rtd", ,"ContractData",M60, "PerCentNetLastTrade",, "T")/100,"")</f>
        <v>0</v>
      </c>
      <c r="O60" s="7">
        <f>IFERROR(RTD("cqg.rtd",,"StudyData",M60,"PCB","BaseType=Index,Index=1","Close","W",,"all",,,,"T")/100,"")</f>
        <v>1.5491066818135463E-3</v>
      </c>
      <c r="P60" s="7">
        <f>IFERROR(RTD("cqg.rtd",,"StudyData",M60,"PCB","BaseType=Index,Index=1","Close","M",,"all",,,,"T")/100,"")</f>
        <v>-3.5720500136717306E-2</v>
      </c>
      <c r="Q60" s="7">
        <f>IFERROR(RTD("cqg.rtd",,"StudyData",M60,"PCB","BaseType=Index,Index=1","Close","A",,"all",,,,"T")/100,"")</f>
        <v>-4.1675930729514074E-2</v>
      </c>
    </row>
    <row r="61" spans="1:17" x14ac:dyDescent="0.3">
      <c r="A61" s="8" t="s">
        <v>362</v>
      </c>
      <c r="B61" s="8" t="str">
        <f>RTD("cqg.rtd", ,"ContractData",A61, "LongDescription",, "T")</f>
        <v>US Dollar / Iranian Rial</v>
      </c>
      <c r="C61" s="10">
        <f>RTD("cqg.rtd", ,"ContractData",A61, "LastTrade",, "T")</f>
        <v>42002</v>
      </c>
      <c r="D61" s="10">
        <f>RTD("cqg.rtd", ,"ContractData",A61, "NetLastTradeToday",, "T")</f>
        <v>0</v>
      </c>
      <c r="E61" s="7">
        <f>IFERROR(RTD("cqg.rtd", ,"ContractData",A61, "PerCentNetLastTrade",, "T")/100,"")</f>
        <v>0</v>
      </c>
      <c r="F61" s="7">
        <f>IFERROR(RTD("cqg.rtd", ,"ContractData",A61, "PerCentNetLastTrade",, "T")/100,"")</f>
        <v>0</v>
      </c>
      <c r="G61" s="10">
        <f>IFERROR(RANK(E61,$E$2:$E$138,0)+COUNTIF($E$2:E61,E61)-1,"")</f>
        <v>70</v>
      </c>
      <c r="H61" s="10" t="s">
        <v>362</v>
      </c>
      <c r="I61" s="10">
        <f>RTD("cqg.rtd", ,"ContractData",A61, "Open",, "T")</f>
        <v>42002</v>
      </c>
      <c r="J61" s="10">
        <f>RTD("cqg.rtd", ,"ContractData",A61, "High",, "T")</f>
        <v>42002</v>
      </c>
      <c r="K61" s="10">
        <f>RTD("cqg.rtd", ,"ContractData",A61, "Low",, "T")</f>
        <v>42002</v>
      </c>
      <c r="L61" s="8">
        <f t="shared" si="1"/>
        <v>60</v>
      </c>
      <c r="M61" s="10" t="str">
        <f t="shared" si="0"/>
        <v>X.US.CQGUSDAZN</v>
      </c>
      <c r="N61" s="7">
        <f>IFERROR(RTD("cqg.rtd", ,"ContractData",M61, "PerCentNetLastTrade",, "T")/100,"")</f>
        <v>0</v>
      </c>
      <c r="O61" s="7">
        <f>IFERROR(RTD("cqg.rtd",,"StudyData",M61,"PCB","BaseType=Index,Index=1","Close","W",,"all",,,,"T")/100,"")</f>
        <v>0</v>
      </c>
      <c r="P61" s="7">
        <f>IFERROR(RTD("cqg.rtd",,"StudyData",M61,"PCB","BaseType=Index,Index=1","Close","M",,"all",,,,"T")/100,"")</f>
        <v>0</v>
      </c>
      <c r="Q61" s="7">
        <f>IFERROR(RTD("cqg.rtd",,"StudyData",M61,"PCB","BaseType=Index,Index=1","Close","A",,"all",,,,"T")/100,"")</f>
        <v>0</v>
      </c>
    </row>
    <row r="62" spans="1:17" x14ac:dyDescent="0.3">
      <c r="A62" s="8" t="s">
        <v>363</v>
      </c>
      <c r="B62" s="8" t="str">
        <f>RTD("cqg.rtd", ,"ContractData",A62, "LongDescription",, "T")</f>
        <v>US Dollar / Iraqi Dinar</v>
      </c>
      <c r="C62" s="10">
        <f>RTD("cqg.rtd", ,"ContractData",A62, "LastTrade",, "T")</f>
        <v>1310</v>
      </c>
      <c r="D62" s="10">
        <f>RTD("cqg.rtd", ,"ContractData",A62, "NetLastTradeToday",, "T")</f>
        <v>0</v>
      </c>
      <c r="E62" s="7">
        <f>IFERROR(RTD("cqg.rtd", ,"ContractData",A62, "PerCentNetLastTrade",, "T")/100,"")</f>
        <v>0</v>
      </c>
      <c r="F62" s="7">
        <f>IFERROR(RTD("cqg.rtd", ,"ContractData",A62, "PerCentNetLastTrade",, "T")/100,"")</f>
        <v>0</v>
      </c>
      <c r="G62" s="10">
        <f>IFERROR(RANK(E62,$E$2:$E$138,0)+COUNTIF($E$2:E62,E62)-1,"")</f>
        <v>71</v>
      </c>
      <c r="H62" s="10" t="s">
        <v>363</v>
      </c>
      <c r="I62" s="10">
        <f>RTD("cqg.rtd", ,"ContractData",A62, "Open",, "T")</f>
        <v>1310</v>
      </c>
      <c r="J62" s="10">
        <f>RTD("cqg.rtd", ,"ContractData",A62, "High",, "T")</f>
        <v>1310</v>
      </c>
      <c r="K62" s="10">
        <f>RTD("cqg.rtd", ,"ContractData",A62, "Low",, "T")</f>
        <v>1310</v>
      </c>
      <c r="L62" s="8">
        <f t="shared" si="1"/>
        <v>61</v>
      </c>
      <c r="M62" s="10" t="str">
        <f t="shared" si="0"/>
        <v>X.US.CQGUSDBZD</v>
      </c>
      <c r="N62" s="7">
        <f>IFERROR(RTD("cqg.rtd", ,"ContractData",M62, "PerCentNetLastTrade",, "T")/100,"")</f>
        <v>0</v>
      </c>
      <c r="O62" s="7">
        <f>IFERROR(RTD("cqg.rtd",,"StudyData",M62,"PCB","BaseType=Index,Index=1","Close","W",,"all",,,,"T")/100,"")</f>
        <v>4.9622866216857398E-5</v>
      </c>
      <c r="P62" s="7">
        <f>IFERROR(RTD("cqg.rtd",,"StudyData",M62,"PCB","BaseType=Index,Index=1","Close","M",,"all",,,,"T")/100,"")</f>
        <v>0</v>
      </c>
      <c r="Q62" s="7">
        <f>IFERROR(RTD("cqg.rtd",,"StudyData",M62,"PCB","BaseType=Index,Index=1","Close","A",,"all",,,,"T")/100,"")</f>
        <v>4.9622866216857398E-5</v>
      </c>
    </row>
    <row r="63" spans="1:17" x14ac:dyDescent="0.3">
      <c r="A63" s="8" t="s">
        <v>364</v>
      </c>
      <c r="B63" s="8" t="str">
        <f>RTD("cqg.rtd", ,"ContractData",A63, "LongDescription",, "T")</f>
        <v>US Dollar / Israeli New Sheqel</v>
      </c>
      <c r="C63" s="10">
        <f>RTD("cqg.rtd", ,"ContractData",A63, "LastTrade",, "T")</f>
        <v>3.7181100000000002</v>
      </c>
      <c r="D63" s="10">
        <f>RTD("cqg.rtd", ,"ContractData",A63, "NetLastTradeToday",, "T")</f>
        <v>3.8400000000000005E-3</v>
      </c>
      <c r="E63" s="7">
        <f>IFERROR(RTD("cqg.rtd", ,"ContractData",A63, "PerCentNetLastTrade",, "T")/100,"")</f>
        <v>1.0338505278291563E-3</v>
      </c>
      <c r="F63" s="7">
        <f>IFERROR(RTD("cqg.rtd", ,"ContractData",A63, "PerCentNetLastTrade",, "T")/100,"")</f>
        <v>1.0338505278291563E-3</v>
      </c>
      <c r="G63" s="10">
        <f>IFERROR(RANK(E63,$E$2:$E$138,0)+COUNTIF($E$2:E63,E63)-1,"")</f>
        <v>31</v>
      </c>
      <c r="H63" s="10" t="s">
        <v>364</v>
      </c>
      <c r="I63" s="10">
        <f>RTD("cqg.rtd", ,"ContractData",A63, "Open",, "T")</f>
        <v>3.7191800000000002</v>
      </c>
      <c r="J63" s="10">
        <f>RTD("cqg.rtd", ,"ContractData",A63, "High",, "T")</f>
        <v>3.7379000000000002</v>
      </c>
      <c r="K63" s="10">
        <f>RTD("cqg.rtd", ,"ContractData",A63, "Low",, "T")</f>
        <v>3.7010000000000005</v>
      </c>
      <c r="L63" s="8">
        <f t="shared" si="1"/>
        <v>62</v>
      </c>
      <c r="M63" s="10" t="str">
        <f t="shared" si="0"/>
        <v>X.US.CQGUSDBTN</v>
      </c>
      <c r="N63" s="7">
        <f>IFERROR(RTD("cqg.rtd", ,"ContractData",M63, "PerCentNetLastTrade",, "T")/100,"")</f>
        <v>0</v>
      </c>
      <c r="O63" s="7">
        <f>IFERROR(RTD("cqg.rtd",,"StudyData",M63,"PCB","BaseType=Index,Index=1","Close","W",,"all",,,,"T")/100,"")</f>
        <v>0</v>
      </c>
      <c r="P63" s="7">
        <f>IFERROR(RTD("cqg.rtd",,"StudyData",M63,"PCB","BaseType=Index,Index=1","Close","M",,"all",,,,"T")/100,"")</f>
        <v>2.3936329363887285E-4</v>
      </c>
      <c r="Q63" s="7">
        <f>IFERROR(RTD("cqg.rtd",,"StudyData",M63,"PCB","BaseType=Index,Index=1","Close","A",,"all",,,,"T")/100,"")</f>
        <v>3.6627837156239561E-3</v>
      </c>
    </row>
    <row r="64" spans="1:17" x14ac:dyDescent="0.3">
      <c r="A64" s="8" t="s">
        <v>365</v>
      </c>
      <c r="B64" s="8" t="str">
        <f>RTD("cqg.rtd", ,"ContractData",A64, "LongDescription",, "T")</f>
        <v>US Dollar / Jamaican dollar</v>
      </c>
      <c r="C64" s="10">
        <f>RTD("cqg.rtd", ,"ContractData",A64, "LastTrade",, "T")</f>
        <v>156.82</v>
      </c>
      <c r="D64" s="10">
        <f>RTD("cqg.rtd", ,"ContractData",A64, "NetLastTradeToday",, "T")</f>
        <v>1.3900000000000001</v>
      </c>
      <c r="E64" s="7">
        <f>IFERROR(RTD("cqg.rtd", ,"ContractData",A64, "PerCentNetLastTrade",, "T")/100,"")</f>
        <v>8.9429325098114906E-3</v>
      </c>
      <c r="F64" s="7">
        <f>IFERROR(RTD("cqg.rtd", ,"ContractData",A64, "PerCentNetLastTrade",, "T")/100,"")</f>
        <v>8.9429325098114906E-3</v>
      </c>
      <c r="G64" s="10">
        <f>IFERROR(RANK(E64,$E$2:$E$138,0)+COUNTIF($E$2:E64,E64)-1,"")</f>
        <v>2</v>
      </c>
      <c r="H64" s="10" t="s">
        <v>365</v>
      </c>
      <c r="I64" s="10">
        <f>RTD("cqg.rtd", ,"ContractData",A64, "Open",, "T")</f>
        <v>156.82</v>
      </c>
      <c r="J64" s="10">
        <f>RTD("cqg.rtd", ,"ContractData",A64, "High",, "T")</f>
        <v>156.82</v>
      </c>
      <c r="K64" s="10">
        <f>RTD("cqg.rtd", ,"ContractData",A64, "Low",, "T")</f>
        <v>156.42000000000002</v>
      </c>
      <c r="L64" s="8">
        <f t="shared" si="1"/>
        <v>63</v>
      </c>
      <c r="M64" s="10" t="str">
        <f t="shared" si="0"/>
        <v>X.US.CQGUSDXPF</v>
      </c>
      <c r="N64" s="7">
        <f>IFERROR(RTD("cqg.rtd", ,"ContractData",M64, "PerCentNetLastTrade",, "T")/100,"")</f>
        <v>0</v>
      </c>
      <c r="O64" s="7">
        <f>IFERROR(RTD("cqg.rtd",,"StudyData",M64,"PCB","BaseType=Index,Index=1","Close","W",,"all",,,,"T")/100,"")</f>
        <v>-1.7977528089887895E-3</v>
      </c>
      <c r="P64" s="7">
        <f>IFERROR(RTD("cqg.rtd",,"StudyData",M64,"PCB","BaseType=Index,Index=1","Close","M",,"all",,,,"T")/100,"")</f>
        <v>-4.9283154121864811E-3</v>
      </c>
      <c r="Q64" s="7">
        <f>IFERROR(RTD("cqg.rtd",,"StudyData",M64,"PCB","BaseType=Index,Index=1","Close","A",,"all",,,,"T")/100,"")</f>
        <v>2.7289546716003591E-2</v>
      </c>
    </row>
    <row r="65" spans="1:17" x14ac:dyDescent="0.3">
      <c r="A65" s="8" t="s">
        <v>366</v>
      </c>
      <c r="B65" s="8" t="str">
        <f>RTD("cqg.rtd", ,"ContractData",A65, "LongDescription",, "T")</f>
        <v>US Dollar / Japanese Yen</v>
      </c>
      <c r="C65" s="10">
        <f>RTD("cqg.rtd", ,"ContractData",A65, "LastTrade",, "T")</f>
        <v>154.393</v>
      </c>
      <c r="D65" s="10">
        <f>RTD("cqg.rtd", ,"ContractData",A65, "NetLastTradeToday",, "T")</f>
        <v>0.47200000000000003</v>
      </c>
      <c r="E65" s="7">
        <f>IFERROR(RTD("cqg.rtd", ,"ContractData",A65, "PerCentNetLastTrade",, "T")/100,"")</f>
        <v>3.0665081437880469E-3</v>
      </c>
      <c r="F65" s="7">
        <f>IFERROR(RTD("cqg.rtd", ,"ContractData",A65, "PerCentNetLastTrade",, "T")/100,"")</f>
        <v>3.0665081437880469E-3</v>
      </c>
      <c r="G65" s="10">
        <f>IFERROR(RANK(E65,$E$2:$E$138,0)+COUNTIF($E$2:E65,E65)-1,"")</f>
        <v>11</v>
      </c>
      <c r="H65" s="10" t="s">
        <v>366</v>
      </c>
      <c r="I65" s="10">
        <f>RTD("cqg.rtd", ,"ContractData",A65, "Open",, "T")</f>
        <v>153.916</v>
      </c>
      <c r="J65" s="10">
        <f>RTD("cqg.rtd", ,"ContractData",A65, "High",, "T")</f>
        <v>154.65200000000002</v>
      </c>
      <c r="K65" s="10">
        <f>RTD("cqg.rtd", ,"ContractData",A65, "Low",, "T")</f>
        <v>153.86199999999999</v>
      </c>
      <c r="L65" s="8">
        <f t="shared" si="1"/>
        <v>64</v>
      </c>
      <c r="M65" s="10" t="str">
        <f t="shared" si="0"/>
        <v>X.US.CQGUSDXCD</v>
      </c>
      <c r="N65" s="7">
        <f>IFERROR(RTD("cqg.rtd", ,"ContractData",M65, "PerCentNetLastTrade",, "T")/100,"")</f>
        <v>0</v>
      </c>
      <c r="O65" s="7">
        <f>IFERROR(RTD("cqg.rtd",,"StudyData",M65,"PCB","BaseType=Index,Index=1","Close","W",,"all",,,,"T")/100,"")</f>
        <v>0</v>
      </c>
      <c r="P65" s="7">
        <f>IFERROR(RTD("cqg.rtd",,"StudyData",M65,"PCB","BaseType=Index,Index=1","Close","M",,"all",,,,"T")/100,"")</f>
        <v>0</v>
      </c>
      <c r="Q65" s="7">
        <f>IFERROR(RTD("cqg.rtd",,"StudyData",M65,"PCB","BaseType=Index,Index=1","Close","A",,"all",,,,"T")/100,"")</f>
        <v>0</v>
      </c>
    </row>
    <row r="66" spans="1:17" x14ac:dyDescent="0.3">
      <c r="A66" s="8" t="s">
        <v>367</v>
      </c>
      <c r="B66" s="8" t="str">
        <f>RTD("cqg.rtd", ,"ContractData",A66, "LongDescription",, "T")</f>
        <v>US Dollar / Jordanian Dinar</v>
      </c>
      <c r="C66" s="10">
        <f>RTD("cqg.rtd", ,"ContractData",A66, "LastTrade",, "T")</f>
        <v>0.70865000000000011</v>
      </c>
      <c r="D66" s="10">
        <f>RTD("cqg.rtd", ,"ContractData",A66, "NetLastTradeToday",, "T")</f>
        <v>-1E-4</v>
      </c>
      <c r="E66" s="7">
        <f>IFERROR(RTD("cqg.rtd", ,"ContractData",A66, "PerCentNetLastTrade",, "T")/100,"")</f>
        <v>-1.4109347442680775E-4</v>
      </c>
      <c r="F66" s="7">
        <f>IFERROR(RTD("cqg.rtd", ,"ContractData",A66, "PerCentNetLastTrade",, "T")/100,"")</f>
        <v>-1.4109347442680775E-4</v>
      </c>
      <c r="G66" s="10">
        <f>IFERROR(RANK(E66,$E$2:$E$138,0)+COUNTIF($E$2:E66,E66)-1,"")</f>
        <v>96</v>
      </c>
      <c r="H66" s="10" t="s">
        <v>367</v>
      </c>
      <c r="I66" s="10">
        <f>RTD("cqg.rtd", ,"ContractData",A66, "Open",, "T")</f>
        <v>0.7087500000000001</v>
      </c>
      <c r="J66" s="10">
        <f>RTD("cqg.rtd", ,"ContractData",A66, "High",, "T")</f>
        <v>0.70900000000000007</v>
      </c>
      <c r="K66" s="10">
        <f>RTD("cqg.rtd", ,"ContractData",A66, "Low",, "T")</f>
        <v>0.70825000000000005</v>
      </c>
      <c r="L66" s="8">
        <f t="shared" si="1"/>
        <v>65</v>
      </c>
      <c r="M66" s="10" t="str">
        <f t="shared" si="0"/>
        <v>X.US.CQGUSDGMD</v>
      </c>
      <c r="N66" s="7">
        <f>IFERROR(RTD("cqg.rtd", ,"ContractData",M66, "PerCentNetLastTrade",, "T")/100,"")</f>
        <v>0</v>
      </c>
      <c r="O66" s="7">
        <f>IFERROR(RTD("cqg.rtd",,"StudyData",M66,"PCB","BaseType=Index,Index=1","Close","W",,"all",,,,"T")/100,"")</f>
        <v>3.6900369003698428E-4</v>
      </c>
      <c r="P66" s="7">
        <f>IFERROR(RTD("cqg.rtd",,"StudyData",M66,"PCB","BaseType=Index,Index=1","Close","M",,"all",,,,"T")/100,"")</f>
        <v>0</v>
      </c>
      <c r="Q66" s="7">
        <f>IFERROR(RTD("cqg.rtd",,"StudyData",M66,"PCB","BaseType=Index,Index=1","Close","A",,"all",,,,"T")/100,"")</f>
        <v>6.6839955440030118E-3</v>
      </c>
    </row>
    <row r="67" spans="1:17" x14ac:dyDescent="0.3">
      <c r="A67" s="8" t="s">
        <v>368</v>
      </c>
      <c r="B67" s="8" t="str">
        <f>RTD("cqg.rtd", ,"ContractData",A67, "LongDescription",, "T")</f>
        <v>US Dollar / Kazakhstani Tenge</v>
      </c>
      <c r="C67" s="10">
        <f>RTD("cqg.rtd", ,"ContractData",A67, "LastTrade",, "T")</f>
        <v>439.63</v>
      </c>
      <c r="D67" s="10">
        <f>RTD("cqg.rtd", ,"ContractData",A67, "NetLastTradeToday",, "T")</f>
        <v>0</v>
      </c>
      <c r="E67" s="7">
        <f>IFERROR(RTD("cqg.rtd", ,"ContractData",A67, "PerCentNetLastTrade",, "T")/100,"")</f>
        <v>0</v>
      </c>
      <c r="F67" s="7">
        <f>IFERROR(RTD("cqg.rtd", ,"ContractData",A67, "PerCentNetLastTrade",, "T")/100,"")</f>
        <v>0</v>
      </c>
      <c r="G67" s="10">
        <f>IFERROR(RANK(E67,$E$2:$E$138,0)+COUNTIF($E$2:E67,E67)-1,"")</f>
        <v>72</v>
      </c>
      <c r="H67" s="10" t="s">
        <v>368</v>
      </c>
      <c r="I67" s="10">
        <f>RTD("cqg.rtd", ,"ContractData",A67, "Open",, "T")</f>
        <v>439.63</v>
      </c>
      <c r="J67" s="10">
        <f>RTD("cqg.rtd", ,"ContractData",A67, "High",, "T")</f>
        <v>439.63</v>
      </c>
      <c r="K67" s="10">
        <f>RTD("cqg.rtd", ,"ContractData",A67, "Low",, "T")</f>
        <v>439.63</v>
      </c>
      <c r="L67" s="8">
        <f t="shared" si="1"/>
        <v>66</v>
      </c>
      <c r="M67" s="10" t="str">
        <f t="shared" ref="M67:M130" si="2">IFERROR(VLOOKUP(L67,$G$2:$H$138,2,FALSE),"")</f>
        <v>X.US.CQGUSDGEL</v>
      </c>
      <c r="N67" s="7">
        <f>IFERROR(RTD("cqg.rtd", ,"ContractData",M67, "PerCentNetLastTrade",, "T")/100,"")</f>
        <v>0</v>
      </c>
      <c r="O67" s="7">
        <f>IFERROR(RTD("cqg.rtd",,"StudyData",M67,"PCB","BaseType=Index,Index=1","Close","W",,"all",,,,"T")/100,"")</f>
        <v>0</v>
      </c>
      <c r="P67" s="7">
        <f>IFERROR(RTD("cqg.rtd",,"StudyData",M67,"PCB","BaseType=Index,Index=1","Close","M",,"all",,,,"T")/100,"")</f>
        <v>-1.4160611142165177E-3</v>
      </c>
      <c r="Q67" s="7">
        <f>IFERROR(RTD("cqg.rtd",,"StudyData",M67,"PCB","BaseType=Index,Index=1","Close","A",,"all",,,,"T")/100,"")</f>
        <v>-4.9387300408466729E-3</v>
      </c>
    </row>
    <row r="68" spans="1:17" x14ac:dyDescent="0.3">
      <c r="A68" s="8" t="s">
        <v>369</v>
      </c>
      <c r="B68" s="8" t="str">
        <f>RTD("cqg.rtd", ,"ContractData",A68, "LongDescription",, "T")</f>
        <v>US Dollar / Kenyan Shilling</v>
      </c>
      <c r="C68" s="10">
        <f>RTD("cqg.rtd", ,"ContractData",A68, "LastTrade",, "T")</f>
        <v>133.13</v>
      </c>
      <c r="D68" s="10">
        <f>RTD("cqg.rtd", ,"ContractData",A68, "NetLastTradeToday",, "T")</f>
        <v>-0.5</v>
      </c>
      <c r="E68" s="7">
        <f>IFERROR(RTD("cqg.rtd", ,"ContractData",A68, "PerCentNetLastTrade",, "T")/100,"")</f>
        <v>-3.7416747736286758E-3</v>
      </c>
      <c r="F68" s="7">
        <f>IFERROR(RTD("cqg.rtd", ,"ContractData",A68, "PerCentNetLastTrade",, "T")/100,"")</f>
        <v>-3.7416747736286758E-3</v>
      </c>
      <c r="G68" s="10">
        <f>IFERROR(RANK(E68,$E$2:$E$138,0)+COUNTIF($E$2:E68,E68)-1,"")</f>
        <v>121</v>
      </c>
      <c r="H68" s="10" t="s">
        <v>369</v>
      </c>
      <c r="I68" s="10">
        <f>RTD("cqg.rtd", ,"ContractData",A68, "Open",, "T")</f>
        <v>133.63</v>
      </c>
      <c r="J68" s="10">
        <f>RTD("cqg.rtd", ,"ContractData",A68, "High",, "T")</f>
        <v>134.13</v>
      </c>
      <c r="K68" s="10">
        <f>RTD("cqg.rtd", ,"ContractData",A68, "Low",, "T")</f>
        <v>132.13</v>
      </c>
      <c r="L68" s="8">
        <f t="shared" ref="L68:L131" si="3">L67+1</f>
        <v>67</v>
      </c>
      <c r="M68" s="10" t="str">
        <f t="shared" si="2"/>
        <v>X.US.CQGUSDPYG</v>
      </c>
      <c r="N68" s="7">
        <f>IFERROR(RTD("cqg.rtd", ,"ContractData",M68, "PerCentNetLastTrade",, "T")/100,"")</f>
        <v>0</v>
      </c>
      <c r="O68" s="7">
        <f>IFERROR(RTD("cqg.rtd",,"StudyData",M68,"PCB","BaseType=Index,Index=1","Close","W",,"all",,,,"T")/100,"")</f>
        <v>-2.1845128416627404E-3</v>
      </c>
      <c r="P68" s="7">
        <f>IFERROR(RTD("cqg.rtd",,"StudyData",M68,"PCB","BaseType=Index,Index=1","Close","M",,"all",,,,"T")/100,"")</f>
        <v>9.4673988121752925E-5</v>
      </c>
      <c r="Q68" s="7">
        <f>IFERROR(RTD("cqg.rtd",,"StudyData",M68,"PCB","BaseType=Index,Index=1","Close","A",,"all",,,,"T")/100,"")</f>
        <v>2.7644528846852135E-2</v>
      </c>
    </row>
    <row r="69" spans="1:17" x14ac:dyDescent="0.3">
      <c r="A69" s="8" t="s">
        <v>370</v>
      </c>
      <c r="B69" s="8" t="str">
        <f>RTD("cqg.rtd", ,"ContractData",A69, "LongDescription",, "T")</f>
        <v>US Dollar / Kuwaiti Dinar</v>
      </c>
      <c r="C69" s="10">
        <f>RTD("cqg.rtd", ,"ContractData",A69, "LastTrade",, "T")</f>
        <v>0.30840000000000001</v>
      </c>
      <c r="D69" s="10">
        <f>RTD("cqg.rtd", ,"ContractData",A69, "NetLastTradeToday",, "T")</f>
        <v>1.01E-3</v>
      </c>
      <c r="E69" s="7">
        <f>IFERROR(RTD("cqg.rtd", ,"ContractData",A69, "PerCentNetLastTrade",, "T")/100,"")</f>
        <v>3.2857282279839944E-3</v>
      </c>
      <c r="F69" s="7">
        <f>IFERROR(RTD("cqg.rtd", ,"ContractData",A69, "PerCentNetLastTrade",, "T")/100,"")</f>
        <v>3.2857282279839944E-3</v>
      </c>
      <c r="G69" s="10">
        <f>IFERROR(RANK(E69,$E$2:$E$138,0)+COUNTIF($E$2:E69,E69)-1,"")</f>
        <v>9</v>
      </c>
      <c r="H69" s="10" t="s">
        <v>370</v>
      </c>
      <c r="I69" s="10">
        <f>RTD("cqg.rtd", ,"ContractData",A69, "Open",, "T")</f>
        <v>0.30739000000000005</v>
      </c>
      <c r="J69" s="10">
        <f>RTD("cqg.rtd", ,"ContractData",A69, "High",, "T")</f>
        <v>0.30840000000000001</v>
      </c>
      <c r="K69" s="10">
        <f>RTD("cqg.rtd", ,"ContractData",A69, "Low",, "T")</f>
        <v>0.30739000000000005</v>
      </c>
      <c r="L69" s="8">
        <f t="shared" si="3"/>
        <v>68</v>
      </c>
      <c r="M69" s="10" t="str">
        <f t="shared" si="2"/>
        <v>X.US.CQGUSDGYD</v>
      </c>
      <c r="N69" s="7">
        <f>IFERROR(RTD("cqg.rtd", ,"ContractData",M69, "PerCentNetLastTrade",, "T")/100,"")</f>
        <v>0</v>
      </c>
      <c r="O69" s="7">
        <f>IFERROR(RTD("cqg.rtd",,"StudyData",M69,"PCB","BaseType=Index,Index=1","Close","W",,"all",,,,"T")/100,"")</f>
        <v>0</v>
      </c>
      <c r="P69" s="7">
        <f>IFERROR(RTD("cqg.rtd",,"StudyData",M69,"PCB","BaseType=Index,Index=1","Close","M",,"all",,,,"T")/100,"")</f>
        <v>-1.0038720780151038E-3</v>
      </c>
      <c r="Q69" s="7">
        <f>IFERROR(RTD("cqg.rtd",,"StudyData",M69,"PCB","BaseType=Index,Index=1","Close","A",,"all",,,,"T")/100,"")</f>
        <v>0</v>
      </c>
    </row>
    <row r="70" spans="1:17" x14ac:dyDescent="0.3">
      <c r="A70" s="8" t="s">
        <v>371</v>
      </c>
      <c r="B70" s="8" t="str">
        <f>RTD("cqg.rtd", ,"ContractData",A70, "LongDescription",, "T")</f>
        <v>US Dollar / Kyrgyzstani Som</v>
      </c>
      <c r="C70" s="10">
        <f>RTD("cqg.rtd", ,"ContractData",A70, "LastTrade",, "T")</f>
        <v>88.565300000000008</v>
      </c>
      <c r="D70" s="10">
        <f>RTD("cqg.rtd", ,"ContractData",A70, "NetLastTradeToday",, "T")</f>
        <v>-0.10920000000000001</v>
      </c>
      <c r="E70" s="7">
        <f>IFERROR(RTD("cqg.rtd", ,"ContractData",A70, "PerCentNetLastTrade",, "T")/100,"")</f>
        <v>-1.2314701520730312E-3</v>
      </c>
      <c r="F70" s="7">
        <f>IFERROR(RTD("cqg.rtd", ,"ContractData",A70, "PerCentNetLastTrade",, "T")/100,"")</f>
        <v>-1.2314701520730312E-3</v>
      </c>
      <c r="G70" s="10">
        <f>IFERROR(RANK(E70,$E$2:$E$138,0)+COUNTIF($E$2:E70,E70)-1,"")</f>
        <v>109</v>
      </c>
      <c r="H70" s="10" t="s">
        <v>371</v>
      </c>
      <c r="I70" s="10">
        <f>RTD("cqg.rtd", ,"ContractData",A70, "Open",, "T")</f>
        <v>88.674500000000009</v>
      </c>
      <c r="J70" s="10">
        <f>RTD("cqg.rtd", ,"ContractData",A70, "High",, "T")</f>
        <v>88.674500000000009</v>
      </c>
      <c r="K70" s="10">
        <f>RTD("cqg.rtd", ,"ContractData",A70, "Low",, "T")</f>
        <v>88.565300000000008</v>
      </c>
      <c r="L70" s="8">
        <f t="shared" si="3"/>
        <v>69</v>
      </c>
      <c r="M70" s="10" t="str">
        <f t="shared" si="2"/>
        <v>X.US.CQGUSDISK</v>
      </c>
      <c r="N70" s="7">
        <f>IFERROR(RTD("cqg.rtd", ,"ContractData",M70, "PerCentNetLastTrade",, "T")/100,"")</f>
        <v>0</v>
      </c>
      <c r="O70" s="7">
        <f>IFERROR(RTD("cqg.rtd",,"StudyData",M70,"PCB","BaseType=Index,Index=1","Close","W",,"all",,,,"T")/100,"")</f>
        <v>-3.581661891116257E-4</v>
      </c>
      <c r="P70" s="7">
        <f>IFERROR(RTD("cqg.rtd",,"StudyData",M70,"PCB","BaseType=Index,Index=1","Close","M",,"all",,,,"T")/100,"")</f>
        <v>-4.8491763531339832E-3</v>
      </c>
      <c r="Q70" s="7">
        <f>IFERROR(RTD("cqg.rtd",,"StudyData",M70,"PCB","BaseType=Index,Index=1","Close","A",,"all",,,,"T")/100,"")</f>
        <v>2.4596182085169036E-2</v>
      </c>
    </row>
    <row r="71" spans="1:17" x14ac:dyDescent="0.3">
      <c r="A71" s="8" t="s">
        <v>372</v>
      </c>
      <c r="B71" s="8" t="str">
        <f>RTD("cqg.rtd", ,"ContractData",A71, "LongDescription",, "T")</f>
        <v>US Dollar / Lao Kip</v>
      </c>
      <c r="C71" s="10">
        <f>RTD("cqg.rtd", ,"ContractData",A71, "LastTrade",, "T")</f>
        <v>21345.5</v>
      </c>
      <c r="D71" s="10">
        <f>RTD("cqg.rtd", ,"ContractData",A71, "NetLastTradeToday",, "T")</f>
        <v>0</v>
      </c>
      <c r="E71" s="7">
        <f>IFERROR(RTD("cqg.rtd", ,"ContractData",A71, "PerCentNetLastTrade",, "T")/100,"")</f>
        <v>0</v>
      </c>
      <c r="F71" s="7">
        <f>IFERROR(RTD("cqg.rtd", ,"ContractData",A71, "PerCentNetLastTrade",, "T")/100,"")</f>
        <v>0</v>
      </c>
      <c r="G71" s="10">
        <f>IFERROR(RANK(E71,$E$2:$E$138,0)+COUNTIF($E$2:E71,E71)-1,"")</f>
        <v>73</v>
      </c>
      <c r="H71" s="10" t="s">
        <v>372</v>
      </c>
      <c r="I71" s="10">
        <f>RTD("cqg.rtd", ,"ContractData",A71, "Open",, "T")</f>
        <v>21345.5</v>
      </c>
      <c r="J71" s="10">
        <f>RTD("cqg.rtd", ,"ContractData",A71, "High",, "T")</f>
        <v>21345.5</v>
      </c>
      <c r="K71" s="10">
        <f>RTD("cqg.rtd", ,"ContractData",A71, "Low",, "T")</f>
        <v>21345.5</v>
      </c>
      <c r="L71" s="8">
        <f t="shared" si="3"/>
        <v>70</v>
      </c>
      <c r="M71" s="10" t="str">
        <f t="shared" si="2"/>
        <v>X.US.CQGUSDIRR</v>
      </c>
      <c r="N71" s="7">
        <f>IFERROR(RTD("cqg.rtd", ,"ContractData",M71, "PerCentNetLastTrade",, "T")/100,"")</f>
        <v>0</v>
      </c>
      <c r="O71" s="7">
        <f>IFERROR(RTD("cqg.rtd",,"StudyData",M71,"PCB","BaseType=Index,Index=1","Close","W",,"all",,,,"T")/100,"")</f>
        <v>0</v>
      </c>
      <c r="P71" s="7">
        <f>IFERROR(RTD("cqg.rtd",,"StudyData",M71,"PCB","BaseType=Index,Index=1","Close","M",,"all",,,,"T")/100,"")</f>
        <v>0</v>
      </c>
      <c r="Q71" s="7">
        <f>IFERROR(RTD("cqg.rtd",,"StudyData",M71,"PCB","BaseType=Index,Index=1","Close","A",,"all",,,,"T")/100,"")</f>
        <v>0</v>
      </c>
    </row>
    <row r="72" spans="1:17" x14ac:dyDescent="0.3">
      <c r="A72" s="8" t="s">
        <v>373</v>
      </c>
      <c r="B72" s="8" t="str">
        <f>RTD("cqg.rtd", ,"ContractData",A72, "LongDescription",, "T")</f>
        <v>US Dollar / Lebanese Pound</v>
      </c>
      <c r="C72" s="10">
        <f>RTD("cqg.rtd", ,"ContractData",A72, "LastTrade",, "T")</f>
        <v>89550</v>
      </c>
      <c r="D72" s="10">
        <f>RTD("cqg.rtd", ,"ContractData",A72, "NetLastTradeToday",, "T")</f>
        <v>0</v>
      </c>
      <c r="E72" s="7">
        <f>IFERROR(RTD("cqg.rtd", ,"ContractData",A72, "PerCentNetLastTrade",, "T")/100,"")</f>
        <v>0</v>
      </c>
      <c r="F72" s="7">
        <f>IFERROR(RTD("cqg.rtd", ,"ContractData",A72, "PerCentNetLastTrade",, "T")/100,"")</f>
        <v>0</v>
      </c>
      <c r="G72" s="10">
        <f>IFERROR(RANK(E72,$E$2:$E$138,0)+COUNTIF($E$2:E72,E72)-1,"")</f>
        <v>74</v>
      </c>
      <c r="H72" s="10" t="s">
        <v>373</v>
      </c>
      <c r="I72" s="10">
        <f>RTD("cqg.rtd", ,"ContractData",A72, "Open",, "T")</f>
        <v>89550</v>
      </c>
      <c r="J72" s="10">
        <f>RTD("cqg.rtd", ,"ContractData",A72, "High",, "T")</f>
        <v>89550</v>
      </c>
      <c r="K72" s="10">
        <f>RTD("cqg.rtd", ,"ContractData",A72, "Low",, "T")</f>
        <v>89550</v>
      </c>
      <c r="L72" s="8">
        <f t="shared" si="3"/>
        <v>71</v>
      </c>
      <c r="M72" s="10" t="str">
        <f t="shared" si="2"/>
        <v>X.US.CQGUSDIQD</v>
      </c>
      <c r="N72" s="7">
        <f>IFERROR(RTD("cqg.rtd", ,"ContractData",M72, "PerCentNetLastTrade",, "T")/100,"")</f>
        <v>0</v>
      </c>
      <c r="O72" s="7">
        <f>IFERROR(RTD("cqg.rtd",,"StudyData",M72,"PCB","BaseType=Index,Index=1","Close","W",,"all",,,,"T")/100,"")</f>
        <v>0</v>
      </c>
      <c r="P72" s="7">
        <f>IFERROR(RTD("cqg.rtd",,"StudyData",M72,"PCB","BaseType=Index,Index=1","Close","M",,"all",,,,"T")/100,"")</f>
        <v>0</v>
      </c>
      <c r="Q72" s="7">
        <f>IFERROR(RTD("cqg.rtd",,"StudyData",M72,"PCB","BaseType=Index,Index=1","Close","A",,"all",,,,"T")/100,"")</f>
        <v>0</v>
      </c>
    </row>
    <row r="73" spans="1:17" x14ac:dyDescent="0.3">
      <c r="A73" s="8" t="s">
        <v>374</v>
      </c>
      <c r="B73" s="8" t="str">
        <f>RTD("cqg.rtd", ,"ContractData",A73, "LongDescription",, "T")</f>
        <v>US Dollar / Lesotho Loti</v>
      </c>
      <c r="C73" s="10">
        <f>RTD("cqg.rtd", ,"ContractData",A73, "LastTrade",, "T")</f>
        <v>18.5199</v>
      </c>
      <c r="D73" s="10">
        <f>RTD("cqg.rtd", ,"ContractData",A73, "NetLastTradeToday",, "T")</f>
        <v>0</v>
      </c>
      <c r="E73" s="7">
        <f>IFERROR(RTD("cqg.rtd", ,"ContractData",A73, "PerCentNetLastTrade",, "T")/100,"")</f>
        <v>0</v>
      </c>
      <c r="F73" s="7">
        <f>IFERROR(RTD("cqg.rtd", ,"ContractData",A73, "PerCentNetLastTrade",, "T")/100,"")</f>
        <v>0</v>
      </c>
      <c r="G73" s="10">
        <f>IFERROR(RANK(E73,$E$2:$E$138,0)+COUNTIF($E$2:E73,E73)-1,"")</f>
        <v>75</v>
      </c>
      <c r="H73" s="10" t="s">
        <v>374</v>
      </c>
      <c r="I73" s="10">
        <f>RTD("cqg.rtd", ,"ContractData",A73, "Open",, "T")</f>
        <v>18.5199</v>
      </c>
      <c r="J73" s="10">
        <f>RTD("cqg.rtd", ,"ContractData",A73, "High",, "T")</f>
        <v>18.5199</v>
      </c>
      <c r="K73" s="10">
        <f>RTD("cqg.rtd", ,"ContractData",A73, "Low",, "T")</f>
        <v>18.5199</v>
      </c>
      <c r="L73" s="8">
        <f t="shared" si="3"/>
        <v>72</v>
      </c>
      <c r="M73" s="10" t="str">
        <f t="shared" si="2"/>
        <v>X.US.CQGUSDKZT</v>
      </c>
      <c r="N73" s="7">
        <f>IFERROR(RTD("cqg.rtd", ,"ContractData",M73, "PerCentNetLastTrade",, "T")/100,"")</f>
        <v>0</v>
      </c>
      <c r="O73" s="7">
        <f>IFERROR(RTD("cqg.rtd",,"StudyData",M73,"PCB","BaseType=Index,Index=1","Close","W",,"all",,,,"T")/100,"")</f>
        <v>-9.0165227779906675E-3</v>
      </c>
      <c r="P73" s="7">
        <f>IFERROR(RTD("cqg.rtd",,"StudyData",M73,"PCB","BaseType=Index,Index=1","Close","M",,"all",,,,"T")/100,"")</f>
        <v>-3.8519928398250487E-3</v>
      </c>
      <c r="Q73" s="7">
        <f>IFERROR(RTD("cqg.rtd",,"StudyData",M73,"PCB","BaseType=Index,Index=1","Close","A",,"all",,,,"T")/100,"")</f>
        <v>-3.0370533745037575E-2</v>
      </c>
    </row>
    <row r="74" spans="1:17" x14ac:dyDescent="0.3">
      <c r="A74" s="8" t="s">
        <v>375</v>
      </c>
      <c r="B74" s="8" t="str">
        <f>RTD("cqg.rtd", ,"ContractData",A74, "LongDescription",, "T")</f>
        <v>US Dollar / Liberian Dollar</v>
      </c>
      <c r="C74" s="10">
        <f>RTD("cqg.rtd", ,"ContractData",A74, "LastTrade",, "T")</f>
        <v>194</v>
      </c>
      <c r="D74" s="10">
        <f>RTD("cqg.rtd", ,"ContractData",A74, "NetLastTradeToday",, "T")</f>
        <v>0</v>
      </c>
      <c r="E74" s="7">
        <f>IFERROR(RTD("cqg.rtd", ,"ContractData",A74, "PerCentNetLastTrade",, "T")/100,"")</f>
        <v>0</v>
      </c>
      <c r="F74" s="7">
        <f>IFERROR(RTD("cqg.rtd", ,"ContractData",A74, "PerCentNetLastTrade",, "T")/100,"")</f>
        <v>0</v>
      </c>
      <c r="G74" s="10">
        <f>IFERROR(RANK(E74,$E$2:$E$138,0)+COUNTIF($E$2:E74,E74)-1,"")</f>
        <v>76</v>
      </c>
      <c r="H74" s="10" t="s">
        <v>375</v>
      </c>
      <c r="I74" s="10">
        <f>RTD("cqg.rtd", ,"ContractData",A74, "Open",, "T")</f>
        <v>194</v>
      </c>
      <c r="J74" s="10">
        <f>RTD("cqg.rtd", ,"ContractData",A74, "High",, "T")</f>
        <v>194</v>
      </c>
      <c r="K74" s="10">
        <f>RTD("cqg.rtd", ,"ContractData",A74, "Low",, "T")</f>
        <v>194</v>
      </c>
      <c r="L74" s="8">
        <f t="shared" si="3"/>
        <v>73</v>
      </c>
      <c r="M74" s="10" t="str">
        <f t="shared" si="2"/>
        <v>X.US.CQGUSDLAK</v>
      </c>
      <c r="N74" s="7">
        <f>IFERROR(RTD("cqg.rtd", ,"ContractData",M74, "PerCentNetLastTrade",, "T")/100,"")</f>
        <v>0</v>
      </c>
      <c r="O74" s="7">
        <f>IFERROR(RTD("cqg.rtd",,"StudyData",M74,"PCB","BaseType=Index,Index=1","Close","W",,"all",,,,"T")/100,"")</f>
        <v>-2.3418655300812624E-4</v>
      </c>
      <c r="P74" s="7">
        <f>IFERROR(RTD("cqg.rtd",,"StudyData",M74,"PCB","BaseType=Index,Index=1","Close","M",,"all",,,,"T")/100,"")</f>
        <v>-4.6826344501416496E-4</v>
      </c>
      <c r="Q74" s="7">
        <f>IFERROR(RTD("cqg.rtd",,"StudyData",M74,"PCB","BaseType=Index,Index=1","Close","A",,"all",,,,"T")/100,"")</f>
        <v>3.8205252918287941E-2</v>
      </c>
    </row>
    <row r="75" spans="1:17" x14ac:dyDescent="0.3">
      <c r="A75" s="8" t="s">
        <v>376</v>
      </c>
      <c r="B75" s="8" t="str">
        <f>RTD("cqg.rtd", ,"ContractData",A75, "LongDescription",, "T")</f>
        <v>US Dollar / Libyan Dinar</v>
      </c>
      <c r="C75" s="10">
        <f>RTD("cqg.rtd", ,"ContractData",A75, "LastTrade",, "T")</f>
        <v>4.8616400000000004</v>
      </c>
      <c r="D75" s="10">
        <f>RTD("cqg.rtd", ,"ContractData",A75, "NetLastTradeToday",, "T")</f>
        <v>-8.3600000000000011E-3</v>
      </c>
      <c r="E75" s="7">
        <f>IFERROR(RTD("cqg.rtd", ,"ContractData",A75, "PerCentNetLastTrade",, "T")/100,"")</f>
        <v>-1.7166324435318276E-3</v>
      </c>
      <c r="F75" s="7">
        <f>IFERROR(RTD("cqg.rtd", ,"ContractData",A75, "PerCentNetLastTrade",, "T")/100,"")</f>
        <v>-1.7166324435318276E-3</v>
      </c>
      <c r="G75" s="10">
        <f>IFERROR(RANK(E75,$E$2:$E$138,0)+COUNTIF($E$2:E75,E75)-1,"")</f>
        <v>115</v>
      </c>
      <c r="H75" s="10" t="s">
        <v>376</v>
      </c>
      <c r="I75" s="10">
        <f>RTD("cqg.rtd", ,"ContractData",A75, "Open",, "T")</f>
        <v>4.87</v>
      </c>
      <c r="J75" s="10">
        <f>RTD("cqg.rtd", ,"ContractData",A75, "High",, "T")</f>
        <v>4.87</v>
      </c>
      <c r="K75" s="10">
        <f>RTD("cqg.rtd", ,"ContractData",A75, "Low",, "T")</f>
        <v>4.8516000000000004</v>
      </c>
      <c r="L75" s="8">
        <f t="shared" si="3"/>
        <v>74</v>
      </c>
      <c r="M75" s="10" t="str">
        <f t="shared" si="2"/>
        <v>X.US.CQGUSDLBP</v>
      </c>
      <c r="N75" s="7">
        <f>IFERROR(RTD("cqg.rtd", ,"ContractData",M75, "PerCentNetLastTrade",, "T")/100,"")</f>
        <v>0</v>
      </c>
      <c r="O75" s="7">
        <f>IFERROR(RTD("cqg.rtd",,"StudyData",M75,"PCB","BaseType=Index,Index=1","Close","W",,"all",,,,"T")/100,"")</f>
        <v>0</v>
      </c>
      <c r="P75" s="7">
        <f>IFERROR(RTD("cqg.rtd",,"StudyData",M75,"PCB","BaseType=Index,Index=1","Close","M",,"all",,,,"T")/100,"")</f>
        <v>0</v>
      </c>
      <c r="Q75" s="7">
        <f>IFERROR(RTD("cqg.rtd",,"StudyData",M75,"PCB","BaseType=Index,Index=1","Close","A",,"all",,,,"T")/100,"")</f>
        <v>4.9660226515656225</v>
      </c>
    </row>
    <row r="76" spans="1:17" x14ac:dyDescent="0.3">
      <c r="A76" s="8" t="s">
        <v>377</v>
      </c>
      <c r="B76" s="8" t="str">
        <f>RTD("cqg.rtd", ,"ContractData",A76, "LongDescription",, "T")</f>
        <v>US Dollar / Macanese Pataca</v>
      </c>
      <c r="C76" s="10">
        <f>RTD("cqg.rtd", ,"ContractData",A76, "LastTrade",, "T")</f>
        <v>8.0555000000000003</v>
      </c>
      <c r="D76" s="10">
        <f>RTD("cqg.rtd", ,"ContractData",A76, "NetLastTradeToday",, "T")</f>
        <v>2.6000000000000003E-3</v>
      </c>
      <c r="E76" s="7">
        <f>IFERROR(RTD("cqg.rtd", ,"ContractData",A76, "PerCentNetLastTrade",, "T")/100,"")</f>
        <v>3.2286505482496985E-4</v>
      </c>
      <c r="F76" s="7">
        <f>IFERROR(RTD("cqg.rtd", ,"ContractData",A76, "PerCentNetLastTrade",, "T")/100,"")</f>
        <v>3.2286505482496985E-4</v>
      </c>
      <c r="G76" s="10">
        <f>IFERROR(RANK(E76,$E$2:$E$138,0)+COUNTIF($E$2:E76,E76)-1,"")</f>
        <v>47</v>
      </c>
      <c r="H76" s="10" t="s">
        <v>377</v>
      </c>
      <c r="I76" s="10">
        <f>RTD("cqg.rtd", ,"ContractData",A76, "Open",, "T")</f>
        <v>8.0529000000000011</v>
      </c>
      <c r="J76" s="10">
        <f>RTD("cqg.rtd", ,"ContractData",A76, "High",, "T")</f>
        <v>8.0572999999999997</v>
      </c>
      <c r="K76" s="10">
        <f>RTD("cqg.rtd", ,"ContractData",A76, "Low",, "T")</f>
        <v>8.0521000000000011</v>
      </c>
      <c r="L76" s="8">
        <f t="shared" si="3"/>
        <v>75</v>
      </c>
      <c r="M76" s="10" t="str">
        <f t="shared" si="2"/>
        <v>X.US.CQGUSDLSL</v>
      </c>
      <c r="N76" s="7">
        <f>IFERROR(RTD("cqg.rtd", ,"ContractData",M76, "PerCentNetLastTrade",, "T")/100,"")</f>
        <v>0</v>
      </c>
      <c r="O76" s="7">
        <f>IFERROR(RTD("cqg.rtd",,"StudyData",M76,"PCB","BaseType=Index,Index=1","Close","W",,"all",,,,"T")/100,"")</f>
        <v>1.0756756756756653E-3</v>
      </c>
      <c r="P76" s="7">
        <f>IFERROR(RTD("cqg.rtd",,"StudyData",M76,"PCB","BaseType=Index,Index=1","Close","M",,"all",,,,"T")/100,"")</f>
        <v>-1.5945802337938388E-2</v>
      </c>
      <c r="Q76" s="7">
        <f>IFERROR(RTD("cqg.rtd",,"StudyData",M76,"PCB","BaseType=Index,Index=1","Close","A",,"all",,,,"T")/100,"")</f>
        <v>2.1862063367514388E-3</v>
      </c>
    </row>
    <row r="77" spans="1:17" x14ac:dyDescent="0.3">
      <c r="A77" s="8" t="s">
        <v>378</v>
      </c>
      <c r="B77" s="8" t="str">
        <f>RTD("cqg.rtd", ,"ContractData",A77, "LongDescription",, "T")</f>
        <v>US Dollar / Macedonian Denar</v>
      </c>
      <c r="C77" s="10">
        <f>RTD("cqg.rtd", ,"ContractData",A77, "LastTrade",, "T")</f>
        <v>57.24</v>
      </c>
      <c r="D77" s="10">
        <f>RTD("cqg.rtd", ,"ContractData",A77, "NetLastTradeToday",, "T")</f>
        <v>0.112</v>
      </c>
      <c r="E77" s="7">
        <f>IFERROR(RTD("cqg.rtd", ,"ContractData",A77, "PerCentNetLastTrade",, "T")/100,"")</f>
        <v>1.9605097325304578E-3</v>
      </c>
      <c r="F77" s="7">
        <f>IFERROR(RTD("cqg.rtd", ,"ContractData",A77, "PerCentNetLastTrade",, "T")/100,"")</f>
        <v>1.9605097325304578E-3</v>
      </c>
      <c r="G77" s="10">
        <f>IFERROR(RANK(E77,$E$2:$E$138,0)+COUNTIF($E$2:E77,E77)-1,"")</f>
        <v>17</v>
      </c>
      <c r="H77" s="10" t="s">
        <v>378</v>
      </c>
      <c r="I77" s="10">
        <f>RTD("cqg.rtd", ,"ContractData",A77, "Open",, "T")</f>
        <v>57.128</v>
      </c>
      <c r="J77" s="10">
        <f>RTD("cqg.rtd", ,"ContractData",A77, "High",, "T")</f>
        <v>57.510000000000005</v>
      </c>
      <c r="K77" s="10">
        <f>RTD("cqg.rtd", ,"ContractData",A77, "Low",, "T")</f>
        <v>57.06</v>
      </c>
      <c r="L77" s="8">
        <f t="shared" si="3"/>
        <v>76</v>
      </c>
      <c r="M77" s="10" t="str">
        <f t="shared" si="2"/>
        <v>X.US.CQGUSDLRD</v>
      </c>
      <c r="N77" s="7">
        <f>IFERROR(RTD("cqg.rtd", ,"ContractData",M77, "PerCentNetLastTrade",, "T")/100,"")</f>
        <v>0</v>
      </c>
      <c r="O77" s="7">
        <f>IFERROR(RTD("cqg.rtd",,"StudyData",M77,"PCB","BaseType=Index,Index=1","Close","W",,"all",,,,"T")/100,"")</f>
        <v>2.8431119152234835E-3</v>
      </c>
      <c r="P77" s="7">
        <f>IFERROR(RTD("cqg.rtd",,"StudyData",M77,"PCB","BaseType=Index,Index=1","Close","M",,"all",,,,"T")/100,"")</f>
        <v>3.1023784901757722E-3</v>
      </c>
      <c r="Q77" s="7">
        <f>IFERROR(RTD("cqg.rtd",,"StudyData",M77,"PCB","BaseType=Index,Index=1","Close","A",,"all",,,,"T")/100,"")</f>
        <v>2.8588394977943649E-2</v>
      </c>
    </row>
    <row r="78" spans="1:17" x14ac:dyDescent="0.3">
      <c r="A78" s="8" t="s">
        <v>379</v>
      </c>
      <c r="B78" s="8" t="str">
        <f>RTD("cqg.rtd", ,"ContractData",A78, "LongDescription",, "T")</f>
        <v>US Dollar / Malagasy Ariary</v>
      </c>
      <c r="C78" s="10">
        <f>RTD("cqg.rtd", ,"ContractData",A78, "LastTrade",, "T")</f>
        <v>4440</v>
      </c>
      <c r="D78" s="10">
        <f>RTD("cqg.rtd", ,"ContractData",A78, "NetLastTradeToday",, "T")</f>
        <v>0</v>
      </c>
      <c r="E78" s="7">
        <f>IFERROR(RTD("cqg.rtd", ,"ContractData",A78, "PerCentNetLastTrade",, "T")/100,"")</f>
        <v>0</v>
      </c>
      <c r="F78" s="7">
        <f>IFERROR(RTD("cqg.rtd", ,"ContractData",A78, "PerCentNetLastTrade",, "T")/100,"")</f>
        <v>0</v>
      </c>
      <c r="G78" s="10">
        <f>IFERROR(RANK(E78,$E$2:$E$138,0)+COUNTIF($E$2:E78,E78)-1,"")</f>
        <v>77</v>
      </c>
      <c r="H78" s="10" t="s">
        <v>379</v>
      </c>
      <c r="I78" s="10">
        <f>RTD("cqg.rtd", ,"ContractData",A78, "Open",, "T")</f>
        <v>4440</v>
      </c>
      <c r="J78" s="10">
        <f>RTD("cqg.rtd", ,"ContractData",A78, "High",, "T")</f>
        <v>4440</v>
      </c>
      <c r="K78" s="10">
        <f>RTD("cqg.rtd", ,"ContractData",A78, "Low",, "T")</f>
        <v>4440</v>
      </c>
      <c r="L78" s="8">
        <f t="shared" si="3"/>
        <v>77</v>
      </c>
      <c r="M78" s="10" t="str">
        <f t="shared" si="2"/>
        <v>X.US.CQGUSDMGA</v>
      </c>
      <c r="N78" s="7">
        <f>IFERROR(RTD("cqg.rtd", ,"ContractData",M78, "PerCentNetLastTrade",, "T")/100,"")</f>
        <v>0</v>
      </c>
      <c r="O78" s="7">
        <f>IFERROR(RTD("cqg.rtd",,"StudyData",M78,"PCB","BaseType=Index,Index=1","Close","W",,"all",,,,"T")/100,"")</f>
        <v>0</v>
      </c>
      <c r="P78" s="7">
        <f>IFERROR(RTD("cqg.rtd",,"StudyData",M78,"PCB","BaseType=Index,Index=1","Close","M",,"all",,,,"T")/100,"")</f>
        <v>2.2527596305474206E-4</v>
      </c>
      <c r="Q78" s="7">
        <f>IFERROR(RTD("cqg.rtd",,"StudyData",M78,"PCB","BaseType=Index,Index=1","Close","A",,"all",,,,"T")/100,"")</f>
        <v>-3.162486368593239E-2</v>
      </c>
    </row>
    <row r="79" spans="1:17" x14ac:dyDescent="0.3">
      <c r="A79" s="8" t="s">
        <v>380</v>
      </c>
      <c r="B79" s="8" t="str">
        <f>RTD("cqg.rtd", ,"ContractData",A79, "LongDescription",, "T")</f>
        <v>US Dollar / Malawian Kwacha</v>
      </c>
      <c r="C79" s="10">
        <f>RTD("cqg.rtd", ,"ContractData",A79, "LastTrade",, "T")</f>
        <v>1733.38</v>
      </c>
      <c r="D79" s="10">
        <f>RTD("cqg.rtd", ,"ContractData",A79, "NetLastTradeToday",, "T")</f>
        <v>0</v>
      </c>
      <c r="E79" s="7">
        <f>IFERROR(RTD("cqg.rtd", ,"ContractData",A79, "PerCentNetLastTrade",, "T")/100,"")</f>
        <v>0</v>
      </c>
      <c r="F79" s="7">
        <f>IFERROR(RTD("cqg.rtd", ,"ContractData",A79, "PerCentNetLastTrade",, "T")/100,"")</f>
        <v>0</v>
      </c>
      <c r="G79" s="10">
        <f>IFERROR(RANK(E79,$E$2:$E$138,0)+COUNTIF($E$2:E79,E79)-1,"")</f>
        <v>78</v>
      </c>
      <c r="H79" s="10" t="s">
        <v>380</v>
      </c>
      <c r="I79" s="10">
        <f>RTD("cqg.rtd", ,"ContractData",A79, "Open",, "T")</f>
        <v>1733.38</v>
      </c>
      <c r="J79" s="10">
        <f>RTD("cqg.rtd", ,"ContractData",A79, "High",, "T")</f>
        <v>1733.38</v>
      </c>
      <c r="K79" s="10">
        <f>RTD("cqg.rtd", ,"ContractData",A79, "Low",, "T")</f>
        <v>1733.38</v>
      </c>
      <c r="L79" s="8">
        <f t="shared" si="3"/>
        <v>78</v>
      </c>
      <c r="M79" s="10" t="str">
        <f t="shared" si="2"/>
        <v>X.US.CQGUSDMWK</v>
      </c>
      <c r="N79" s="7">
        <f>IFERROR(RTD("cqg.rtd", ,"ContractData",M79, "PerCentNetLastTrade",, "T")/100,"")</f>
        <v>0</v>
      </c>
      <c r="O79" s="7">
        <f>IFERROR(RTD("cqg.rtd",,"StudyData",M79,"PCB","BaseType=Index,Index=1","Close","W",,"all",,,,"T")/100,"")</f>
        <v>0</v>
      </c>
      <c r="P79" s="7">
        <f>IFERROR(RTD("cqg.rtd",,"StudyData",M79,"PCB","BaseType=Index,Index=1","Close","M",,"all",,,,"T")/100,"")</f>
        <v>0</v>
      </c>
      <c r="Q79" s="7">
        <f>IFERROR(RTD("cqg.rtd",,"StudyData",M79,"PCB","BaseType=Index,Index=1","Close","A",,"all",,,,"T")/100,"")</f>
        <v>2.9702146871175845E-2</v>
      </c>
    </row>
    <row r="80" spans="1:17" x14ac:dyDescent="0.3">
      <c r="A80" s="8" t="s">
        <v>381</v>
      </c>
      <c r="B80" s="8" t="str">
        <f>RTD("cqg.rtd", ,"ContractData",A80, "LongDescription",, "T")</f>
        <v>US Dollar / Malaysian Ringgit</v>
      </c>
      <c r="C80" s="10">
        <f>RTD("cqg.rtd", ,"ContractData",A80, "LastTrade",, "T")</f>
        <v>4.7385000000000002</v>
      </c>
      <c r="D80" s="10">
        <f>RTD("cqg.rtd", ,"ContractData",A80, "NetLastTradeToday",, "T")</f>
        <v>-1E-3</v>
      </c>
      <c r="E80" s="7">
        <f>IFERROR(RTD("cqg.rtd", ,"ContractData",A80, "PerCentNetLastTrade",, "T")/100,"")</f>
        <v>-2.1099272075113408E-4</v>
      </c>
      <c r="F80" s="7">
        <f>IFERROR(RTD("cqg.rtd", ,"ContractData",A80, "PerCentNetLastTrade",, "T")/100,"")</f>
        <v>-2.1099272075113408E-4</v>
      </c>
      <c r="G80" s="10">
        <f>IFERROR(RANK(E80,$E$2:$E$138,0)+COUNTIF($E$2:E80,E80)-1,"")</f>
        <v>97</v>
      </c>
      <c r="H80" s="10" t="s">
        <v>381</v>
      </c>
      <c r="I80" s="10">
        <f>RTD("cqg.rtd", ,"ContractData",A80, "Open",, "T")</f>
        <v>4.7395000000000005</v>
      </c>
      <c r="J80" s="10">
        <f>RTD("cqg.rtd", ,"ContractData",A80, "High",, "T")</f>
        <v>4.7435</v>
      </c>
      <c r="K80" s="10">
        <f>RTD("cqg.rtd", ,"ContractData",A80, "Low",, "T")</f>
        <v>4.7360000000000007</v>
      </c>
      <c r="L80" s="8">
        <f t="shared" si="3"/>
        <v>79</v>
      </c>
      <c r="M80" s="10" t="str">
        <f t="shared" si="2"/>
        <v>X.US.CQGUSDMNT</v>
      </c>
      <c r="N80" s="7">
        <f>IFERROR(RTD("cqg.rtd", ,"ContractData",M80, "PerCentNetLastTrade",, "T")/100,"")</f>
        <v>0</v>
      </c>
      <c r="O80" s="7">
        <f>IFERROR(RTD("cqg.rtd",,"StudyData",M80,"PCB","BaseType=Index,Index=1","Close","W",,"all",,,,"T")/100,"")</f>
        <v>6.4997606906232059E-5</v>
      </c>
      <c r="P80" s="7">
        <f>IFERROR(RTD("cqg.rtd",,"StudyData",M80,"PCB","BaseType=Index,Index=1","Close","M",,"all",,,,"T")/100,"")</f>
        <v>1.3104454035313504E-3</v>
      </c>
      <c r="Q80" s="7">
        <f>IFERROR(RTD("cqg.rtd",,"StudyData",M80,"PCB","BaseType=Index,Index=1","Close","A",,"all",,,,"T")/100,"")</f>
        <v>-8.5613278698607916E-3</v>
      </c>
    </row>
    <row r="81" spans="1:17" x14ac:dyDescent="0.3">
      <c r="A81" s="8" t="s">
        <v>382</v>
      </c>
      <c r="B81" s="8" t="str">
        <f>RTD("cqg.rtd", ,"ContractData",A81, "LongDescription",, "T")</f>
        <v>US Dollar / Maldivian Rufiyaa</v>
      </c>
      <c r="C81" s="10">
        <f>RTD("cqg.rtd", ,"ContractData",A81, "LastTrade",, "T")</f>
        <v>15.2599</v>
      </c>
      <c r="D81" s="10">
        <f>RTD("cqg.rtd", ,"ContractData",A81, "NetLastTradeToday",, "T")</f>
        <v>-0.2001</v>
      </c>
      <c r="E81" s="7">
        <f>IFERROR(RTD("cqg.rtd", ,"ContractData",A81, "PerCentNetLastTrade",, "T")/100,"")</f>
        <v>-1.2943078913324708E-2</v>
      </c>
      <c r="F81" s="7">
        <f>IFERROR(RTD("cqg.rtd", ,"ContractData",A81, "PerCentNetLastTrade",, "T")/100,"")</f>
        <v>-1.2943078913324708E-2</v>
      </c>
      <c r="G81" s="10">
        <f>IFERROR(RANK(E81,$E$2:$E$138,0)+COUNTIF($E$2:E81,E81)-1,"")</f>
        <v>127</v>
      </c>
      <c r="H81" s="10" t="s">
        <v>382</v>
      </c>
      <c r="I81" s="10">
        <f>RTD("cqg.rtd", ,"ContractData",A81, "Open",, "T")</f>
        <v>15.46</v>
      </c>
      <c r="J81" s="10">
        <f>RTD("cqg.rtd", ,"ContractData",A81, "High",, "T")</f>
        <v>15.46</v>
      </c>
      <c r="K81" s="10">
        <f>RTD("cqg.rtd", ,"ContractData",A81, "Low",, "T")</f>
        <v>15.2599</v>
      </c>
      <c r="L81" s="8">
        <f t="shared" si="3"/>
        <v>80</v>
      </c>
      <c r="M81" s="10" t="str">
        <f t="shared" si="2"/>
        <v>X.US.CQGUSDMMK</v>
      </c>
      <c r="N81" s="7">
        <f>IFERROR(RTD("cqg.rtd", ,"ContractData",M81, "PerCentNetLastTrade",, "T")/100,"")</f>
        <v>0</v>
      </c>
      <c r="O81" s="7">
        <f>IFERROR(RTD("cqg.rtd",,"StudyData",M81,"PCB","BaseType=Index,Index=1","Close","W",,"all",,,,"T")/100,"")</f>
        <v>0</v>
      </c>
      <c r="P81" s="7">
        <f>IFERROR(RTD("cqg.rtd",,"StudyData",M81,"PCB","BaseType=Index,Index=1","Close","M",,"all",,,,"T")/100,"")</f>
        <v>0</v>
      </c>
      <c r="Q81" s="7">
        <f>IFERROR(RTD("cqg.rtd",,"StudyData",M81,"PCB","BaseType=Index,Index=1","Close","A",,"all",,,,"T")/100,"")</f>
        <v>0</v>
      </c>
    </row>
    <row r="82" spans="1:17" x14ac:dyDescent="0.3">
      <c r="A82" s="8" t="s">
        <v>383</v>
      </c>
      <c r="B82" s="8" t="str">
        <f>RTD("cqg.rtd", ,"ContractData",A82, "LongDescription",, "T")</f>
        <v>US Dollar / Mauritian Rupee</v>
      </c>
      <c r="C82" s="10">
        <f>RTD("cqg.rtd", ,"ContractData",A82, "LastTrade",, "T")</f>
        <v>46.189</v>
      </c>
      <c r="D82" s="10">
        <f>RTD("cqg.rtd", ,"ContractData",A82, "NetLastTradeToday",, "T")</f>
        <v>-0.11</v>
      </c>
      <c r="E82" s="7">
        <f>IFERROR(RTD("cqg.rtd", ,"ContractData",A82, "PerCentNetLastTrade",, "T")/100,"")</f>
        <v>-2.3758612497030173E-3</v>
      </c>
      <c r="F82" s="7">
        <f>IFERROR(RTD("cqg.rtd", ,"ContractData",A82, "PerCentNetLastTrade",, "T")/100,"")</f>
        <v>-2.3758612497030173E-3</v>
      </c>
      <c r="G82" s="10">
        <f>IFERROR(RANK(E82,$E$2:$E$138,0)+COUNTIF($E$2:E82,E82)-1,"")</f>
        <v>117</v>
      </c>
      <c r="H82" s="10" t="s">
        <v>383</v>
      </c>
      <c r="I82" s="10">
        <f>RTD("cqg.rtd", ,"ContractData",A82, "Open",, "T")</f>
        <v>46.298999999999999</v>
      </c>
      <c r="J82" s="10">
        <f>RTD("cqg.rtd", ,"ContractData",A82, "High",, "T")</f>
        <v>47.27</v>
      </c>
      <c r="K82" s="10">
        <f>RTD("cqg.rtd", ,"ContractData",A82, "Low",, "T")</f>
        <v>46.087500000000006</v>
      </c>
      <c r="L82" s="8">
        <f t="shared" si="3"/>
        <v>81</v>
      </c>
      <c r="M82" s="10" t="str">
        <f t="shared" si="2"/>
        <v>X.US.CQGUSDANG</v>
      </c>
      <c r="N82" s="7">
        <f>IFERROR(RTD("cqg.rtd", ,"ContractData",M82, "PerCentNetLastTrade",, "T")/100,"")</f>
        <v>0</v>
      </c>
      <c r="O82" s="7">
        <f>IFERROR(RTD("cqg.rtd",,"StudyData",M82,"PCB","BaseType=Index,Index=1","Close","W",,"all",,,,"T")/100,"")</f>
        <v>0</v>
      </c>
      <c r="P82" s="7">
        <f>IFERROR(RTD("cqg.rtd",,"StudyData",M82,"PCB","BaseType=Index,Index=1","Close","M",,"all",,,,"T")/100,"")</f>
        <v>0</v>
      </c>
      <c r="Q82" s="7">
        <f>IFERROR(RTD("cqg.rtd",,"StudyData",M82,"PCB","BaseType=Index,Index=1","Close","A",,"all",,,,"T")/100,"")</f>
        <v>1.1190063223855983E-4</v>
      </c>
    </row>
    <row r="83" spans="1:17" x14ac:dyDescent="0.3">
      <c r="A83" s="8" t="s">
        <v>384</v>
      </c>
      <c r="B83" s="8" t="str">
        <f>RTD("cqg.rtd", ,"ContractData",A83, "LongDescription",, "T")</f>
        <v>US Dollar / Mexican Peso</v>
      </c>
      <c r="C83" s="10">
        <f>RTD("cqg.rtd", ,"ContractData",A83, "LastTrade",, "T")</f>
        <v>16.860400000000002</v>
      </c>
      <c r="D83" s="10">
        <f>RTD("cqg.rtd", ,"ContractData",A83, "NetLastTradeToday",, "T")</f>
        <v>-2.7600000000000003E-2</v>
      </c>
      <c r="E83" s="7">
        <f>IFERROR(RTD("cqg.rtd", ,"ContractData",A83, "PerCentNetLastTrade",, "T")/100,"")</f>
        <v>-1.6342965419232592E-3</v>
      </c>
      <c r="F83" s="7">
        <f>IFERROR(RTD("cqg.rtd", ,"ContractData",A83, "PerCentNetLastTrade",, "T")/100,"")</f>
        <v>-1.6342965419232592E-3</v>
      </c>
      <c r="G83" s="10">
        <f>IFERROR(RANK(E83,$E$2:$E$138,0)+COUNTIF($E$2:E83,E83)-1,"")</f>
        <v>114</v>
      </c>
      <c r="H83" s="10" t="s">
        <v>384</v>
      </c>
      <c r="I83" s="10">
        <f>RTD("cqg.rtd", ,"ContractData",A83, "Open",, "T")</f>
        <v>16.880700000000001</v>
      </c>
      <c r="J83" s="10">
        <f>RTD("cqg.rtd", ,"ContractData",A83, "High",, "T")</f>
        <v>16.911000000000001</v>
      </c>
      <c r="K83" s="10">
        <f>RTD("cqg.rtd", ,"ContractData",A83, "Low",, "T")</f>
        <v>16.855399999999999</v>
      </c>
      <c r="L83" s="8">
        <f t="shared" si="3"/>
        <v>82</v>
      </c>
      <c r="M83" s="10" t="str">
        <f t="shared" si="2"/>
        <v>X.US.CQGUSDBYN</v>
      </c>
      <c r="N83" s="7">
        <f>IFERROR(RTD("cqg.rtd", ,"ContractData",M83, "PerCentNetLastTrade",, "T")/100,"")</f>
        <v>0</v>
      </c>
      <c r="O83" s="7">
        <f>IFERROR(RTD("cqg.rtd",,"StudyData",M83,"PCB","BaseType=Index,Index=1","Close","W",,"all",,,,"T")/100,"")</f>
        <v>0</v>
      </c>
      <c r="P83" s="7">
        <f>IFERROR(RTD("cqg.rtd",,"StudyData",M83,"PCB","BaseType=Index,Index=1","Close","M",,"all",,,,"T")/100,"")</f>
        <v>0</v>
      </c>
      <c r="Q83" s="7">
        <f>IFERROR(RTD("cqg.rtd",,"StudyData",M83,"PCB","BaseType=Index,Index=1","Close","A",,"all",,,,"T")/100,"")</f>
        <v>-9.0771558245082602E-3</v>
      </c>
    </row>
    <row r="84" spans="1:17" x14ac:dyDescent="0.3">
      <c r="A84" s="8" t="s">
        <v>385</v>
      </c>
      <c r="B84" s="8" t="str">
        <f>RTD("cqg.rtd", ,"ContractData",A84, "LongDescription",, "T")</f>
        <v>US Dollar / Moldovan Leu</v>
      </c>
      <c r="C84" s="10">
        <f>RTD("cqg.rtd", ,"ContractData",A84, "LastTrade",, "T")</f>
        <v>17.61</v>
      </c>
      <c r="D84" s="10">
        <f>RTD("cqg.rtd", ,"ContractData",A84, "NetLastTradeToday",, "T")</f>
        <v>-0.01</v>
      </c>
      <c r="E84" s="7">
        <f>IFERROR(RTD("cqg.rtd", ,"ContractData",A84, "PerCentNetLastTrade",, "T")/100,"")</f>
        <v>-5.6753688989784334E-4</v>
      </c>
      <c r="F84" s="7">
        <f>IFERROR(RTD("cqg.rtd", ,"ContractData",A84, "PerCentNetLastTrade",, "T")/100,"")</f>
        <v>-5.6753688989784334E-4</v>
      </c>
      <c r="G84" s="10">
        <f>IFERROR(RANK(E84,$E$2:$E$138,0)+COUNTIF($E$2:E84,E84)-1,"")</f>
        <v>102</v>
      </c>
      <c r="H84" s="10" t="s">
        <v>385</v>
      </c>
      <c r="I84" s="10">
        <f>RTD("cqg.rtd", ,"ContractData",A84, "Open",, "T")</f>
        <v>17.62</v>
      </c>
      <c r="J84" s="10">
        <f>RTD("cqg.rtd", ,"ContractData",A84, "High",, "T")</f>
        <v>17.68</v>
      </c>
      <c r="K84" s="10">
        <f>RTD("cqg.rtd", ,"ContractData",A84, "Low",, "T")</f>
        <v>17.61</v>
      </c>
      <c r="L84" s="8">
        <f t="shared" si="3"/>
        <v>83</v>
      </c>
      <c r="M84" s="10" t="str">
        <f t="shared" si="2"/>
        <v>X.US.CQGUSDSTN</v>
      </c>
      <c r="N84" s="7">
        <f>IFERROR(RTD("cqg.rtd", ,"ContractData",M84, "PerCentNetLastTrade",, "T")/100,"")</f>
        <v>0</v>
      </c>
      <c r="O84" s="7">
        <f>IFERROR(RTD("cqg.rtd",,"StudyData",M84,"PCB","BaseType=Index,Index=1","Close","W",,"all",,,,"T")/100,"")</f>
        <v>-1.3015184381778773E-2</v>
      </c>
      <c r="P84" s="7">
        <f>IFERROR(RTD("cqg.rtd",,"StudyData",M84,"PCB","BaseType=Index,Index=1","Close","M",,"all",,,,"T")/100,"")</f>
        <v>-4.3763676148797113E-3</v>
      </c>
      <c r="Q84" s="7">
        <f>IFERROR(RTD("cqg.rtd",,"StudyData",M84,"PCB","BaseType=Index,Index=1","Close","A",,"all",,,,"T")/100,"")</f>
        <v>3.1746031746031717E-2</v>
      </c>
    </row>
    <row r="85" spans="1:17" x14ac:dyDescent="0.3">
      <c r="A85" s="8" t="s">
        <v>386</v>
      </c>
      <c r="B85" s="8" t="str">
        <f>RTD("cqg.rtd", ,"ContractData",A85, "LongDescription",, "T")</f>
        <v>US Dollar / Mongolian Togrog</v>
      </c>
      <c r="C85" s="10">
        <f>RTD("cqg.rtd", ,"ContractData",A85, "LastTrade",, "T")</f>
        <v>3384.96</v>
      </c>
      <c r="D85" s="10">
        <f>RTD("cqg.rtd", ,"ContractData",A85, "NetLastTradeToday",, "T")</f>
        <v>0</v>
      </c>
      <c r="E85" s="7">
        <f>IFERROR(RTD("cqg.rtd", ,"ContractData",A85, "PerCentNetLastTrade",, "T")/100,"")</f>
        <v>0</v>
      </c>
      <c r="F85" s="7">
        <f>IFERROR(RTD("cqg.rtd", ,"ContractData",A85, "PerCentNetLastTrade",, "T")/100,"")</f>
        <v>0</v>
      </c>
      <c r="G85" s="10">
        <f>IFERROR(RANK(E85,$E$2:$E$138,0)+COUNTIF($E$2:E85,E85)-1,"")</f>
        <v>79</v>
      </c>
      <c r="H85" s="10" t="s">
        <v>386</v>
      </c>
      <c r="I85" s="10">
        <f>RTD("cqg.rtd", ,"ContractData",A85, "Open",, "T")</f>
        <v>3384.96</v>
      </c>
      <c r="J85" s="10">
        <f>RTD("cqg.rtd", ,"ContractData",A85, "High",, "T")</f>
        <v>3384.96</v>
      </c>
      <c r="K85" s="10">
        <f>RTD("cqg.rtd", ,"ContractData",A85, "Low",, "T")</f>
        <v>3384.96</v>
      </c>
      <c r="L85" s="8">
        <f t="shared" si="3"/>
        <v>84</v>
      </c>
      <c r="M85" s="10" t="str">
        <f t="shared" si="2"/>
        <v>X.US.CQGUSDRWF</v>
      </c>
      <c r="N85" s="7">
        <f>IFERROR(RTD("cqg.rtd", ,"ContractData",M85, "PerCentNetLastTrade",, "T")/100,"")</f>
        <v>0</v>
      </c>
      <c r="O85" s="7">
        <f>IFERROR(RTD("cqg.rtd",,"StudyData",M85,"PCB","BaseType=Index,Index=1","Close","W",,"all",,,,"T")/100,"")</f>
        <v>4.7986873268224809E-4</v>
      </c>
      <c r="P85" s="7">
        <f>IFERROR(RTD("cqg.rtd",,"StudyData",M85,"PCB","BaseType=Index,Index=1","Close","M",,"all",,,,"T")/100,"")</f>
        <v>1.0609709820565167E-3</v>
      </c>
      <c r="Q85" s="7">
        <f>IFERROR(RTD("cqg.rtd",,"StudyData",M85,"PCB","BaseType=Index,Index=1","Close","A",,"all",,,,"T")/100,"")</f>
        <v>2.5969902850974686E-2</v>
      </c>
    </row>
    <row r="86" spans="1:17" x14ac:dyDescent="0.3">
      <c r="A86" s="8" t="s">
        <v>387</v>
      </c>
      <c r="B86" s="8" t="str">
        <f>RTD("cqg.rtd", ,"ContractData",A86, "LongDescription",, "T")</f>
        <v>US Dollar / Moroccan Dirham</v>
      </c>
      <c r="C86" s="10">
        <f>RTD("cqg.rtd", ,"ContractData",A86, "LastTrade",, "T")</f>
        <v>10.0433</v>
      </c>
      <c r="D86" s="10">
        <f>RTD("cqg.rtd", ,"ContractData",A86, "NetLastTradeToday",, "T")</f>
        <v>1.0500000000000001E-2</v>
      </c>
      <c r="E86" s="7">
        <f>IFERROR(RTD("cqg.rtd", ,"ContractData",A86, "PerCentNetLastTrade",, "T")/100,"")</f>
        <v>1.0465672593892035E-3</v>
      </c>
      <c r="F86" s="7">
        <f>IFERROR(RTD("cqg.rtd", ,"ContractData",A86, "PerCentNetLastTrade",, "T")/100,"")</f>
        <v>1.0465672593892035E-3</v>
      </c>
      <c r="G86" s="10">
        <f>IFERROR(RANK(E86,$E$2:$E$138,0)+COUNTIF($E$2:E86,E86)-1,"")</f>
        <v>29</v>
      </c>
      <c r="H86" s="10" t="s">
        <v>387</v>
      </c>
      <c r="I86" s="10">
        <f>RTD("cqg.rtd", ,"ContractData",A86, "Open",, "T")</f>
        <v>10.0313</v>
      </c>
      <c r="J86" s="10">
        <f>RTD("cqg.rtd", ,"ContractData",A86, "High",, "T")</f>
        <v>10.048500000000001</v>
      </c>
      <c r="K86" s="10">
        <f>RTD("cqg.rtd", ,"ContractData",A86, "Low",, "T")</f>
        <v>10.023300000000001</v>
      </c>
      <c r="L86" s="8">
        <f t="shared" si="3"/>
        <v>85</v>
      </c>
      <c r="M86" s="10" t="str">
        <f t="shared" si="2"/>
        <v>X.US.CQGUSDSLL</v>
      </c>
      <c r="N86" s="7">
        <f>IFERROR(RTD("cqg.rtd", ,"ContractData",M86, "PerCentNetLastTrade",, "T")/100,"")</f>
        <v>0</v>
      </c>
      <c r="O86" s="7">
        <f>IFERROR(RTD("cqg.rtd",,"StudyData",M86,"PCB","BaseType=Index,Index=1","Close","W",,"all",,,,"T")/100,"")</f>
        <v>-2.9418660721000499E-3</v>
      </c>
      <c r="P86" s="7">
        <f>IFERROR(RTD("cqg.rtd",,"StudyData",M86,"PCB","BaseType=Index,Index=1","Close","M",,"all",,,,"T")/100,"")</f>
        <v>-7.4687992672122418E-3</v>
      </c>
      <c r="Q86" s="7">
        <f>IFERROR(RTD("cqg.rtd",,"StudyData",M86,"PCB","BaseType=Index,Index=1","Close","A",,"all",,,,"T")/100,"")</f>
        <v>-8.5777629194306124E-3</v>
      </c>
    </row>
    <row r="87" spans="1:17" x14ac:dyDescent="0.3">
      <c r="A87" s="8" t="s">
        <v>388</v>
      </c>
      <c r="B87" s="8" t="str">
        <f>RTD("cqg.rtd", ,"ContractData",A87, "LongDescription",, "T")</f>
        <v>US Dollar / Mozambican Metical</v>
      </c>
      <c r="C87" s="10">
        <f>RTD("cqg.rtd", ,"ContractData",A87, "LastTrade",, "T")</f>
        <v>63.620000000000005</v>
      </c>
      <c r="D87" s="10">
        <f>RTD("cqg.rtd", ,"ContractData",A87, "NetLastTradeToday",, "T")</f>
        <v>0.01</v>
      </c>
      <c r="E87" s="7">
        <f>IFERROR(RTD("cqg.rtd", ,"ContractData",A87, "PerCentNetLastTrade",, "T")/100,"")</f>
        <v>1.5720798616569723E-4</v>
      </c>
      <c r="F87" s="7">
        <f>IFERROR(RTD("cqg.rtd", ,"ContractData",A87, "PerCentNetLastTrade",, "T")/100,"")</f>
        <v>1.5720798616569723E-4</v>
      </c>
      <c r="G87" s="10">
        <f>IFERROR(RANK(E87,$E$2:$E$138,0)+COUNTIF($E$2:E87,E87)-1,"")</f>
        <v>52</v>
      </c>
      <c r="H87" s="10" t="s">
        <v>388</v>
      </c>
      <c r="I87" s="10">
        <f>RTD("cqg.rtd", ,"ContractData",A87, "Open",, "T")</f>
        <v>63.61</v>
      </c>
      <c r="J87" s="10">
        <f>RTD("cqg.rtd", ,"ContractData",A87, "High",, "T")</f>
        <v>63.620000000000005</v>
      </c>
      <c r="K87" s="10">
        <f>RTD("cqg.rtd", ,"ContractData",A87, "Low",, "T")</f>
        <v>63.61</v>
      </c>
      <c r="L87" s="8">
        <f t="shared" si="3"/>
        <v>86</v>
      </c>
      <c r="M87" s="10" t="str">
        <f t="shared" si="2"/>
        <v>X.US.CQGUSDSYP</v>
      </c>
      <c r="N87" s="7">
        <f>IFERROR(RTD("cqg.rtd", ,"ContractData",M87, "PerCentNetLastTrade",, "T")/100,"")</f>
        <v>0</v>
      </c>
      <c r="O87" s="7">
        <f>IFERROR(RTD("cqg.rtd",,"StudyData",M87,"PCB","BaseType=Index,Index=1","Close","W",,"all",,,,"T")/100,"")</f>
        <v>0</v>
      </c>
      <c r="P87" s="7">
        <f>IFERROR(RTD("cqg.rtd",,"StudyData",M87,"PCB","BaseType=Index,Index=1","Close","M",,"all",,,,"T")/100,"")</f>
        <v>0</v>
      </c>
      <c r="Q87" s="7">
        <f>IFERROR(RTD("cqg.rtd",,"StudyData",M87,"PCB","BaseType=Index,Index=1","Close","A",,"all",,,,"T")/100,"")</f>
        <v>0</v>
      </c>
    </row>
    <row r="88" spans="1:17" x14ac:dyDescent="0.3">
      <c r="A88" s="8" t="s">
        <v>389</v>
      </c>
      <c r="B88" s="8" t="str">
        <f>RTD("cqg.rtd", ,"ContractData",A88, "LongDescription",, "T")</f>
        <v>US Dollar / Myanmar Kyat</v>
      </c>
      <c r="C88" s="10">
        <f>RTD("cqg.rtd", ,"ContractData",A88, "LastTrade",, "T")</f>
        <v>2095.1</v>
      </c>
      <c r="D88" s="10">
        <f>RTD("cqg.rtd", ,"ContractData",A88, "NetLastTradeToday",, "T")</f>
        <v>0</v>
      </c>
      <c r="E88" s="7">
        <f>IFERROR(RTD("cqg.rtd", ,"ContractData",A88, "PerCentNetLastTrade",, "T")/100,"")</f>
        <v>0</v>
      </c>
      <c r="F88" s="7">
        <f>IFERROR(RTD("cqg.rtd", ,"ContractData",A88, "PerCentNetLastTrade",, "T")/100,"")</f>
        <v>0</v>
      </c>
      <c r="G88" s="10">
        <f>IFERROR(RANK(E88,$E$2:$E$138,0)+COUNTIF($E$2:E88,E88)-1,"")</f>
        <v>80</v>
      </c>
      <c r="H88" s="10" t="s">
        <v>389</v>
      </c>
      <c r="I88" s="10">
        <f>RTD("cqg.rtd", ,"ContractData",A88, "Open",, "T")</f>
        <v>2095.1</v>
      </c>
      <c r="J88" s="10">
        <f>RTD("cqg.rtd", ,"ContractData",A88, "High",, "T")</f>
        <v>2095.1</v>
      </c>
      <c r="K88" s="10">
        <f>RTD("cqg.rtd", ,"ContractData",A88, "Low",, "T")</f>
        <v>2095.1</v>
      </c>
      <c r="L88" s="8">
        <f t="shared" si="3"/>
        <v>87</v>
      </c>
      <c r="M88" s="10" t="str">
        <f t="shared" si="2"/>
        <v>X.US.CQGUSDTZS</v>
      </c>
      <c r="N88" s="7">
        <f>IFERROR(RTD("cqg.rtd", ,"ContractData",M88, "PerCentNetLastTrade",, "T")/100,"")</f>
        <v>0</v>
      </c>
      <c r="O88" s="7">
        <f>IFERROR(RTD("cqg.rtd",,"StudyData",M88,"PCB","BaseType=Index,Index=1","Close","W",,"all",,,,"T")/100,"")</f>
        <v>1.9327406262079627E-3</v>
      </c>
      <c r="P88" s="7">
        <f>IFERROR(RTD("cqg.rtd",,"StudyData",M88,"PCB","BaseType=Index,Index=1","Close","M",,"all",,,,"T")/100,"")</f>
        <v>1.9327406262079627E-3</v>
      </c>
      <c r="Q88" s="7">
        <f>IFERROR(RTD("cqg.rtd",,"StudyData",M88,"PCB","BaseType=Index,Index=1","Close","A",,"all",,,,"T")/100,"")</f>
        <v>3.3905065815715993E-2</v>
      </c>
    </row>
    <row r="89" spans="1:17" x14ac:dyDescent="0.3">
      <c r="A89" s="8" t="s">
        <v>390</v>
      </c>
      <c r="B89" s="8" t="str">
        <f>RTD("cqg.rtd", ,"ContractData",A89, "LongDescription",, "T")</f>
        <v>US Dollar / Namibian Dollar</v>
      </c>
      <c r="C89" s="10">
        <f>RTD("cqg.rtd", ,"ContractData",A89, "LastTrade",, "T")</f>
        <v>18.470200000000002</v>
      </c>
      <c r="D89" s="10">
        <f>RTD("cqg.rtd", ,"ContractData",A89, "NetLastTradeToday",, "T")</f>
        <v>-1.0700000000000001E-2</v>
      </c>
      <c r="E89" s="7">
        <f>IFERROR(RTD("cqg.rtd", ,"ContractData",A89, "PerCentNetLastTrade",, "T")/100,"")</f>
        <v>-5.7897613211477792E-4</v>
      </c>
      <c r="F89" s="7">
        <f>IFERROR(RTD("cqg.rtd", ,"ContractData",A89, "PerCentNetLastTrade",, "T")/100,"")</f>
        <v>-5.7897613211477792E-4</v>
      </c>
      <c r="G89" s="10">
        <f>IFERROR(RANK(E89,$E$2:$E$138,0)+COUNTIF($E$2:E89,E89)-1,"")</f>
        <v>103</v>
      </c>
      <c r="H89" s="10" t="s">
        <v>390</v>
      </c>
      <c r="I89" s="10">
        <f>RTD("cqg.rtd", ,"ContractData",A89, "Open",, "T")</f>
        <v>18.480900000000002</v>
      </c>
      <c r="J89" s="10">
        <f>RTD("cqg.rtd", ,"ContractData",A89, "High",, "T")</f>
        <v>18.5579</v>
      </c>
      <c r="K89" s="10">
        <f>RTD("cqg.rtd", ,"ContractData",A89, "Low",, "T")</f>
        <v>18.429400000000001</v>
      </c>
      <c r="L89" s="8">
        <f t="shared" si="3"/>
        <v>88</v>
      </c>
      <c r="M89" s="10" t="str">
        <f t="shared" si="2"/>
        <v>X.US.CQGUSDTMT</v>
      </c>
      <c r="N89" s="7">
        <f>IFERROR(RTD("cqg.rtd", ,"ContractData",M89, "PerCentNetLastTrade",, "T")/100,"")</f>
        <v>0</v>
      </c>
      <c r="O89" s="7">
        <f>IFERROR(RTD("cqg.rtd",,"StudyData",M89,"PCB","BaseType=Index,Index=1","Close","W",,"all",,,,"T")/100,"")</f>
        <v>2.857142857142796E-3</v>
      </c>
      <c r="P89" s="7">
        <f>IFERROR(RTD("cqg.rtd",,"StudyData",M89,"PCB","BaseType=Index,Index=1","Close","M",,"all",,,,"T")/100,"")</f>
        <v>0</v>
      </c>
      <c r="Q89" s="7">
        <f>IFERROR(RTD("cqg.rtd",,"StudyData",M89,"PCB","BaseType=Index,Index=1","Close","A",,"all",,,,"T")/100,"")</f>
        <v>0</v>
      </c>
    </row>
    <row r="90" spans="1:17" x14ac:dyDescent="0.3">
      <c r="A90" s="8" t="s">
        <v>391</v>
      </c>
      <c r="B90" s="8" t="str">
        <f>RTD("cqg.rtd", ,"ContractData",A90, "LongDescription",, "T")</f>
        <v>US Dollar / Nepalese Rupee</v>
      </c>
      <c r="C90" s="10">
        <f>RTD("cqg.rtd", ,"ContractData",A90, "LastTrade",, "T")</f>
        <v>133.61699999999999</v>
      </c>
      <c r="D90" s="10">
        <f>RTD("cqg.rtd", ,"ContractData",A90, "NetLastTradeToday",, "T")</f>
        <v>8.2000000000000003E-2</v>
      </c>
      <c r="E90" s="7">
        <f>IFERROR(RTD("cqg.rtd", ,"ContractData",A90, "PerCentNetLastTrade",, "T")/100,"")</f>
        <v>6.1407121728385822E-4</v>
      </c>
      <c r="F90" s="7">
        <f>IFERROR(RTD("cqg.rtd", ,"ContractData",A90, "PerCentNetLastTrade",, "T")/100,"")</f>
        <v>6.1407121728385822E-4</v>
      </c>
      <c r="G90" s="10">
        <f>IFERROR(RANK(E90,$E$2:$E$138,0)+COUNTIF($E$2:E90,E90)-1,"")</f>
        <v>40</v>
      </c>
      <c r="H90" s="10" t="s">
        <v>391</v>
      </c>
      <c r="I90" s="10">
        <f>RTD("cqg.rtd", ,"ContractData",A90, "Open",, "T")</f>
        <v>133.535</v>
      </c>
      <c r="J90" s="10">
        <f>RTD("cqg.rtd", ,"ContractData",A90, "High",, "T")</f>
        <v>133.61699999999999</v>
      </c>
      <c r="K90" s="10">
        <f>RTD("cqg.rtd", ,"ContractData",A90, "Low",, "T")</f>
        <v>133.465</v>
      </c>
      <c r="L90" s="8">
        <f t="shared" si="3"/>
        <v>89</v>
      </c>
      <c r="M90" s="10" t="str">
        <f t="shared" si="2"/>
        <v>X.US.CQGUSDUGX</v>
      </c>
      <c r="N90" s="7">
        <f>IFERROR(RTD("cqg.rtd", ,"ContractData",M90, "PerCentNetLastTrade",, "T")/100,"")</f>
        <v>0</v>
      </c>
      <c r="O90" s="7">
        <f>IFERROR(RTD("cqg.rtd",,"StudyData",M90,"PCB","BaseType=Index,Index=1","Close","W",,"all",,,,"T")/100,"")</f>
        <v>-3.0080743047126734E-3</v>
      </c>
      <c r="P90" s="7">
        <f>IFERROR(RTD("cqg.rtd",,"StudyData",M90,"PCB","BaseType=Index,Index=1","Close","M",,"all",,,,"T")/100,"")</f>
        <v>-9.5417846282898414E-3</v>
      </c>
      <c r="Q90" s="7">
        <f>IFERROR(RTD("cqg.rtd",,"StudyData",M90,"PCB","BaseType=Index,Index=1","Close","A",,"all",,,,"T")/100,"")</f>
        <v>-1.0047062556184712E-3</v>
      </c>
    </row>
    <row r="91" spans="1:17" x14ac:dyDescent="0.3">
      <c r="A91" s="8" t="s">
        <v>392</v>
      </c>
      <c r="B91" s="8" t="str">
        <f>RTD("cqg.rtd", ,"ContractData",A91, "LongDescription",, "T")</f>
        <v>US Dollar / Netherlands Antillean guilder</v>
      </c>
      <c r="C91" s="10">
        <f>RTD("cqg.rtd", ,"ContractData",A91, "LastTrade",, "T")</f>
        <v>1.7875000000000001</v>
      </c>
      <c r="D91" s="10">
        <f>RTD("cqg.rtd", ,"ContractData",A91, "NetLastTradeToday",, "T")</f>
        <v>0</v>
      </c>
      <c r="E91" s="7">
        <f>IFERROR(RTD("cqg.rtd", ,"ContractData",A91, "PerCentNetLastTrade",, "T")/100,"")</f>
        <v>0</v>
      </c>
      <c r="F91" s="7">
        <f>IFERROR(RTD("cqg.rtd", ,"ContractData",A91, "PerCentNetLastTrade",, "T")/100,"")</f>
        <v>0</v>
      </c>
      <c r="G91" s="10">
        <f>IFERROR(RANK(E91,$E$2:$E$138,0)+COUNTIF($E$2:E91,E91)-1,"")</f>
        <v>81</v>
      </c>
      <c r="H91" s="10" t="s">
        <v>392</v>
      </c>
      <c r="I91" s="10">
        <f>RTD("cqg.rtd", ,"ContractData",A91, "Open",, "T")</f>
        <v>1.7875000000000001</v>
      </c>
      <c r="J91" s="10">
        <f>RTD("cqg.rtd", ,"ContractData",A91, "High",, "T")</f>
        <v>1.7875000000000001</v>
      </c>
      <c r="K91" s="10">
        <f>RTD("cqg.rtd", ,"ContractData",A91, "Low",, "T")</f>
        <v>1.7875000000000001</v>
      </c>
      <c r="L91" s="8">
        <f t="shared" si="3"/>
        <v>90</v>
      </c>
      <c r="M91" s="10" t="str">
        <f t="shared" si="2"/>
        <v>X.US.CQGUSDUAH</v>
      </c>
      <c r="N91" s="7">
        <f>IFERROR(RTD("cqg.rtd", ,"ContractData",M91, "PerCentNetLastTrade",, "T")/100,"")</f>
        <v>0</v>
      </c>
      <c r="O91" s="7">
        <f>IFERROR(RTD("cqg.rtd",,"StudyData",M91,"PCB","BaseType=Index,Index=1","Close","W",,"all",,,,"T")/100,"")</f>
        <v>-3.4796641367658824E-3</v>
      </c>
      <c r="P91" s="7">
        <f>IFERROR(RTD("cqg.rtd",,"StudyData",M91,"PCB","BaseType=Index,Index=1","Close","M",,"all",,,,"T")/100,"")</f>
        <v>-6.8353730555624978E-3</v>
      </c>
      <c r="Q91" s="7">
        <f>IFERROR(RTD("cqg.rtd",,"StudyData",M91,"PCB","BaseType=Index,Index=1","Close","A",,"all",,,,"T")/100,"")</f>
        <v>3.7106043509066614E-2</v>
      </c>
    </row>
    <row r="92" spans="1:17" x14ac:dyDescent="0.3">
      <c r="A92" s="8" t="s">
        <v>393</v>
      </c>
      <c r="B92" s="8" t="str">
        <f>RTD("cqg.rtd", ,"ContractData",A92, "LongDescription",, "T")</f>
        <v>US Dollar / New Belarusian Ruble</v>
      </c>
      <c r="C92" s="10">
        <f>RTD("cqg.rtd", ,"ContractData",A92, "LastTrade",, "T")</f>
        <v>3.2750000000000004</v>
      </c>
      <c r="D92" s="10">
        <f>RTD("cqg.rtd", ,"ContractData",A92, "NetLastTradeToday",, "T")</f>
        <v>0</v>
      </c>
      <c r="E92" s="7">
        <f>IFERROR(RTD("cqg.rtd", ,"ContractData",A92, "PerCentNetLastTrade",, "T")/100,"")</f>
        <v>0</v>
      </c>
      <c r="F92" s="7">
        <f>IFERROR(RTD("cqg.rtd", ,"ContractData",A92, "PerCentNetLastTrade",, "T")/100,"")</f>
        <v>0</v>
      </c>
      <c r="G92" s="10">
        <f>IFERROR(RANK(E92,$E$2:$E$138,0)+COUNTIF($E$2:E92,E92)-1,"")</f>
        <v>82</v>
      </c>
      <c r="H92" s="10" t="s">
        <v>393</v>
      </c>
      <c r="I92" s="10">
        <f>RTD("cqg.rtd", ,"ContractData",A92, "Open",, "T")</f>
        <v>3.2750000000000004</v>
      </c>
      <c r="J92" s="10">
        <f>RTD("cqg.rtd", ,"ContractData",A92, "High",, "T")</f>
        <v>3.2750000000000004</v>
      </c>
      <c r="K92" s="10">
        <f>RTD("cqg.rtd", ,"ContractData",A92, "Low",, "T")</f>
        <v>3.2750000000000004</v>
      </c>
      <c r="L92" s="8">
        <f t="shared" si="3"/>
        <v>91</v>
      </c>
      <c r="M92" s="10" t="str">
        <f t="shared" si="2"/>
        <v>X.US.CQGUSDUYU</v>
      </c>
      <c r="N92" s="7">
        <f>IFERROR(RTD("cqg.rtd", ,"ContractData",M92, "PerCentNetLastTrade",, "T")/100,"")</f>
        <v>0</v>
      </c>
      <c r="O92" s="7">
        <f>IFERROR(RTD("cqg.rtd",,"StudyData",M92,"PCB","BaseType=Index,Index=1","Close","W",,"all",,,,"T")/100,"")</f>
        <v>-3.0331555276644612E-3</v>
      </c>
      <c r="P92" s="7">
        <f>IFERROR(RTD("cqg.rtd",,"StudyData",M92,"PCB","BaseType=Index,Index=1","Close","M",,"all",,,,"T")/100,"")</f>
        <v>-5.7369354333993653E-3</v>
      </c>
      <c r="Q92" s="7">
        <f>IFERROR(RTD("cqg.rtd",,"StudyData",M92,"PCB","BaseType=Index,Index=1","Close","A",,"all",,,,"T")/100,"")</f>
        <v>-2.4709674118790638E-2</v>
      </c>
    </row>
    <row r="93" spans="1:17" x14ac:dyDescent="0.3">
      <c r="A93" s="8" t="s">
        <v>394</v>
      </c>
      <c r="B93" s="8" t="str">
        <f>RTD("cqg.rtd", ,"ContractData",A93, "LongDescription",, "T")</f>
        <v>US Dollar / New Sao Tome and Prncipe Dobra</v>
      </c>
      <c r="C93" s="10">
        <f>RTD("cqg.rtd", ,"ContractData",A93, "LastTrade",, "T")</f>
        <v>22.75</v>
      </c>
      <c r="D93" s="10">
        <f>RTD("cqg.rtd", ,"ContractData",A93, "NetLastTradeToday",, "T")</f>
        <v>0</v>
      </c>
      <c r="E93" s="7">
        <f>IFERROR(RTD("cqg.rtd", ,"ContractData",A93, "PerCentNetLastTrade",, "T")/100,"")</f>
        <v>0</v>
      </c>
      <c r="F93" s="7">
        <f>IFERROR(RTD("cqg.rtd", ,"ContractData",A93, "PerCentNetLastTrade",, "T")/100,"")</f>
        <v>0</v>
      </c>
      <c r="G93" s="10">
        <f>IFERROR(RANK(E93,$E$2:$E$138,0)+COUNTIF($E$2:E93,E93)-1,"")</f>
        <v>83</v>
      </c>
      <c r="H93" s="10" t="s">
        <v>394</v>
      </c>
      <c r="I93" s="10">
        <f>RTD("cqg.rtd", ,"ContractData",A93, "Open",, "T")</f>
        <v>22.75</v>
      </c>
      <c r="J93" s="10">
        <f>RTD("cqg.rtd", ,"ContractData",A93, "High",, "T")</f>
        <v>22.75</v>
      </c>
      <c r="K93" s="10">
        <f>RTD("cqg.rtd", ,"ContractData",A93, "Low",, "T")</f>
        <v>22.75</v>
      </c>
      <c r="L93" s="8">
        <f t="shared" si="3"/>
        <v>92</v>
      </c>
      <c r="M93" s="10" t="str">
        <f t="shared" si="2"/>
        <v>X.US.CQGUSDVES</v>
      </c>
      <c r="N93" s="7">
        <f>IFERROR(RTD("cqg.rtd", ,"ContractData",M93, "PerCentNetLastTrade",, "T")/100,"")</f>
        <v>0</v>
      </c>
      <c r="O93" s="7">
        <f>IFERROR(RTD("cqg.rtd",,"StudyData",M93,"PCB","BaseType=Index,Index=1","Close","W",,"all",,,,"T")/100,"")</f>
        <v>9.9385566580095699E-4</v>
      </c>
      <c r="P93" s="7">
        <f>IFERROR(RTD("cqg.rtd",,"StudyData",M93,"PCB","BaseType=Index,Index=1","Close","M",,"all",,,,"T")/100,"")</f>
        <v>3.2938638371175165E-3</v>
      </c>
      <c r="Q93" s="7">
        <f>IFERROR(RTD("cqg.rtd",,"StudyData",M93,"PCB","BaseType=Index,Index=1","Close","A",,"all",,,,"T")/100,"")</f>
        <v>1.8720312936574512E-2</v>
      </c>
    </row>
    <row r="94" spans="1:17" x14ac:dyDescent="0.3">
      <c r="A94" s="8" t="s">
        <v>395</v>
      </c>
      <c r="B94" s="8" t="str">
        <f>RTD("cqg.rtd", ,"ContractData",A94, "LongDescription",, "T")</f>
        <v>US Dollar / New Zambian Kwacha</v>
      </c>
      <c r="C94" s="10">
        <f>RTD("cqg.rtd", ,"ContractData",A94, "LastTrade",, "T")</f>
        <v>27.23</v>
      </c>
      <c r="D94" s="10">
        <f>RTD("cqg.rtd", ,"ContractData",A94, "NetLastTradeToday",, "T")</f>
        <v>0.06</v>
      </c>
      <c r="E94" s="7">
        <f>IFERROR(RTD("cqg.rtd", ,"ContractData",A94, "PerCentNetLastTrade",, "T")/100,"")</f>
        <v>2.2083179977916822E-3</v>
      </c>
      <c r="F94" s="7">
        <f>IFERROR(RTD("cqg.rtd", ,"ContractData",A94, "PerCentNetLastTrade",, "T")/100,"")</f>
        <v>2.2083179977916822E-3</v>
      </c>
      <c r="G94" s="10">
        <f>IFERROR(RANK(E94,$E$2:$E$138,0)+COUNTIF($E$2:E94,E94)-1,"")</f>
        <v>15</v>
      </c>
      <c r="H94" s="10" t="s">
        <v>395</v>
      </c>
      <c r="I94" s="10">
        <f>RTD("cqg.rtd", ,"ContractData",A94, "Open",, "T")</f>
        <v>27.17</v>
      </c>
      <c r="J94" s="10">
        <f>RTD("cqg.rtd", ,"ContractData",A94, "High",, "T")</f>
        <v>27.23</v>
      </c>
      <c r="K94" s="10">
        <f>RTD("cqg.rtd", ,"ContractData",A94, "Low",, "T")</f>
        <v>27.17</v>
      </c>
      <c r="L94" s="8">
        <f t="shared" si="3"/>
        <v>93</v>
      </c>
      <c r="M94" s="10" t="str">
        <f t="shared" si="2"/>
        <v>X.US.CQGUSDSAR</v>
      </c>
      <c r="N94" s="7">
        <f>IFERROR(RTD("cqg.rtd", ,"ContractData",M94, "PerCentNetLastTrade",, "T")/100,"")</f>
        <v>-4.2660409806561707E-5</v>
      </c>
      <c r="O94" s="7">
        <f>IFERROR(RTD("cqg.rtd",,"StudyData",M94,"PCB","BaseType=Index,Index=1","Close","W",,"all",,,,"T")/100,"")</f>
        <v>4.3747915971992951E-4</v>
      </c>
      <c r="P94" s="7">
        <f>IFERROR(RTD("cqg.rtd",,"StudyData",M94,"PCB","BaseType=Index,Index=1","Close","M",,"all",,,,"T")/100,"")</f>
        <v>4.3747915971992951E-4</v>
      </c>
      <c r="Q94" s="7">
        <f>IFERROR(RTD("cqg.rtd",,"StudyData",M94,"PCB","BaseType=Index,Index=1","Close","A",,"all",,,,"T")/100,"")</f>
        <v>6.243246488174466E-4</v>
      </c>
    </row>
    <row r="95" spans="1:17" x14ac:dyDescent="0.3">
      <c r="A95" s="8" t="s">
        <v>396</v>
      </c>
      <c r="B95" s="8" t="str">
        <f>RTD("cqg.rtd", ,"ContractData",A95, "LongDescription",, "T")</f>
        <v>US Dollar / Nicaraguan Cordoba</v>
      </c>
      <c r="C95" s="10">
        <f>RTD("cqg.rtd", ,"ContractData",A95, "LastTrade",, "T")</f>
        <v>36.619999999999997</v>
      </c>
      <c r="D95" s="10" t="str">
        <f>RTD("cqg.rtd", ,"ContractData",A95, "NetLastTradeToday",, "T")</f>
        <v/>
      </c>
      <c r="E95" s="7" t="str">
        <f>IFERROR(RTD("cqg.rtd", ,"ContractData",A95, "PerCentNetLastTrade",, "T")/100,"")</f>
        <v/>
      </c>
      <c r="F95" s="7" t="str">
        <f>IFERROR(RTD("cqg.rtd", ,"ContractData",A95, "PerCentNetLastTrade",, "T")/100,"")</f>
        <v/>
      </c>
      <c r="G95" s="10" t="str">
        <f>IFERROR(RANK(E95,$E$2:$E$138,0)+COUNTIF($E$2:E95,E95)-1,"")</f>
        <v/>
      </c>
      <c r="H95" s="10" t="s">
        <v>396</v>
      </c>
      <c r="I95" s="10" t="str">
        <f>RTD("cqg.rtd", ,"ContractData",A95, "Open",, "T")</f>
        <v/>
      </c>
      <c r="J95" s="10" t="str">
        <f>RTD("cqg.rtd", ,"ContractData",A95, "High",, "T")</f>
        <v/>
      </c>
      <c r="K95" s="10" t="str">
        <f>RTD("cqg.rtd", ,"ContractData",A95, "Low",, "T")</f>
        <v/>
      </c>
      <c r="L95" s="8">
        <f t="shared" si="3"/>
        <v>94</v>
      </c>
      <c r="M95" s="10" t="str">
        <f t="shared" si="2"/>
        <v>X.US.CQGUSDDKK</v>
      </c>
      <c r="N95" s="7">
        <f>IFERROR(RTD("cqg.rtd", ,"ContractData",M95, "PerCentNetLastTrade",, "T")/100,"")</f>
        <v>-1.0249836146985538E-4</v>
      </c>
      <c r="O95" s="7">
        <f>IFERROR(RTD("cqg.rtd",,"StudyData",M95,"PCB","BaseType=Index,Index=1","Close","W",,"all",,,,"T")/100,"")</f>
        <v>-5.4401154401158345E-4</v>
      </c>
      <c r="P95" s="7">
        <f>IFERROR(RTD("cqg.rtd",,"StudyData",M95,"PCB","BaseType=Index,Index=1","Close","M",,"all",,,,"T")/100,"")</f>
        <v>-9.5991054371576141E-3</v>
      </c>
      <c r="Q95" s="7">
        <f>IFERROR(RTD("cqg.rtd",,"StudyData",M95,"PCB","BaseType=Index,Index=1","Close","A",,"all",,,,"T")/100,"")</f>
        <v>2.5526256953461911E-2</v>
      </c>
    </row>
    <row r="96" spans="1:17" x14ac:dyDescent="0.3">
      <c r="A96" s="8" t="s">
        <v>397</v>
      </c>
      <c r="B96" s="8" t="str">
        <f>RTD("cqg.rtd", ,"ContractData",A96, "LongDescription",, "T")</f>
        <v>US Dollar / Nigerian Naira</v>
      </c>
      <c r="C96" s="10">
        <f>RTD("cqg.rtd", ,"ContractData",A96, "LastTrade",, "T")</f>
        <v>1381.415</v>
      </c>
      <c r="D96" s="10">
        <f>RTD("cqg.rtd", ,"ContractData",A96, "NetLastTradeToday",, "T")</f>
        <v>-4.58</v>
      </c>
      <c r="E96" s="7">
        <f>IFERROR(RTD("cqg.rtd", ,"ContractData",A96, "PerCentNetLastTrade",, "T")/100,"")</f>
        <v>-3.3044852254156759E-3</v>
      </c>
      <c r="F96" s="7">
        <f>IFERROR(RTD("cqg.rtd", ,"ContractData",A96, "PerCentNetLastTrade",, "T")/100,"")</f>
        <v>-3.3044852254156759E-3</v>
      </c>
      <c r="G96" s="10">
        <f>IFERROR(RANK(E96,$E$2:$E$138,0)+COUNTIF($E$2:E96,E96)-1,"")</f>
        <v>119</v>
      </c>
      <c r="H96" s="10" t="s">
        <v>397</v>
      </c>
      <c r="I96" s="10">
        <f>RTD("cqg.rtd", ,"ContractData",A96, "Open",, "T")</f>
        <v>1385.9950000000001</v>
      </c>
      <c r="J96" s="10">
        <f>RTD("cqg.rtd", ,"ContractData",A96, "High",, "T")</f>
        <v>1385.9950000000001</v>
      </c>
      <c r="K96" s="10">
        <f>RTD("cqg.rtd", ,"ContractData",A96, "Low",, "T")</f>
        <v>1381.415</v>
      </c>
      <c r="L96" s="8">
        <f t="shared" si="3"/>
        <v>95</v>
      </c>
      <c r="M96" s="10" t="str">
        <f t="shared" si="2"/>
        <v>X.US.CQGUSDQAR</v>
      </c>
      <c r="N96" s="7">
        <f>IFERROR(RTD("cqg.rtd", ,"ContractData",M96, "PerCentNetLastTrade",, "T")/100,"")</f>
        <v>-1.3732491073880802E-4</v>
      </c>
      <c r="O96" s="7">
        <f>IFERROR(RTD("cqg.rtd",,"StudyData",M96,"PCB","BaseType=Index,Index=1","Close","W",,"all",,,,"T")/100,"")</f>
        <v>0</v>
      </c>
      <c r="P96" s="7">
        <f>IFERROR(RTD("cqg.rtd",,"StudyData",M96,"PCB","BaseType=Index,Index=1","Close","M",,"all",,,,"T")/100,"")</f>
        <v>0</v>
      </c>
      <c r="Q96" s="7">
        <f>IFERROR(RTD("cqg.rtd",,"StudyData",M96,"PCB","BaseType=Index,Index=1","Close","A",,"all",,,,"T")/100,"")</f>
        <v>0</v>
      </c>
    </row>
    <row r="97" spans="1:17" x14ac:dyDescent="0.3">
      <c r="A97" s="8" t="s">
        <v>398</v>
      </c>
      <c r="B97" s="8" t="str">
        <f>RTD("cqg.rtd", ,"ContractData",A97, "LongDescription",, "T")</f>
        <v>US Dollar / North Korean Won</v>
      </c>
      <c r="C97" s="10">
        <f>RTD("cqg.rtd", ,"ContractData",A97, "LastTrade",, "T")</f>
        <v>900</v>
      </c>
      <c r="D97" s="10" t="str">
        <f>RTD("cqg.rtd", ,"ContractData",A97, "NetLastTradeToday",, "T")</f>
        <v/>
      </c>
      <c r="E97" s="7" t="str">
        <f>IFERROR(RTD("cqg.rtd", ,"ContractData",A97, "PerCentNetLastTrade",, "T")/100,"")</f>
        <v/>
      </c>
      <c r="F97" s="7" t="str">
        <f>IFERROR(RTD("cqg.rtd", ,"ContractData",A97, "PerCentNetLastTrade",, "T")/100,"")</f>
        <v/>
      </c>
      <c r="G97" s="10" t="str">
        <f>IFERROR(RANK(E97,$E$2:$E$138,0)+COUNTIF($E$2:E97,E97)-1,"")</f>
        <v/>
      </c>
      <c r="H97" s="10" t="s">
        <v>398</v>
      </c>
      <c r="I97" s="10" t="str">
        <f>RTD("cqg.rtd", ,"ContractData",A97, "Open",, "T")</f>
        <v/>
      </c>
      <c r="J97" s="10" t="str">
        <f>RTD("cqg.rtd", ,"ContractData",A97, "High",, "T")</f>
        <v/>
      </c>
      <c r="K97" s="10" t="str">
        <f>RTD("cqg.rtd", ,"ContractData",A97, "Low",, "T")</f>
        <v/>
      </c>
      <c r="L97" s="8">
        <f t="shared" si="3"/>
        <v>96</v>
      </c>
      <c r="M97" s="10" t="str">
        <f t="shared" si="2"/>
        <v>X.US.CQGUSDJOD</v>
      </c>
      <c r="N97" s="7">
        <f>IFERROR(RTD("cqg.rtd", ,"ContractData",M97, "PerCentNetLastTrade",, "T")/100,"")</f>
        <v>-1.4109347442680775E-4</v>
      </c>
      <c r="O97" s="7">
        <f>IFERROR(RTD("cqg.rtd",,"StudyData",M97,"PCB","BaseType=Index,Index=1","Close","W",,"all",,,,"T")/100,"")</f>
        <v>-4.936530324400019E-4</v>
      </c>
      <c r="P97" s="7">
        <f>IFERROR(RTD("cqg.rtd",,"StudyData",M97,"PCB","BaseType=Index,Index=1","Close","M",,"all",,,,"T")/100,"")</f>
        <v>-1.4109347442679222E-4</v>
      </c>
      <c r="Q97" s="7">
        <f>IFERROR(RTD("cqg.rtd",,"StudyData",M97,"PCB","BaseType=Index,Index=1","Close","A",,"all",,,,"T")/100,"")</f>
        <v>-1.0572314632082288E-3</v>
      </c>
    </row>
    <row r="98" spans="1:17" x14ac:dyDescent="0.3">
      <c r="A98" s="8" t="s">
        <v>399</v>
      </c>
      <c r="B98" s="8" t="str">
        <f>RTD("cqg.rtd", ,"ContractData",A98, "LongDescription",, "T")</f>
        <v>US Dollar / Norwegian Krone</v>
      </c>
      <c r="C98" s="10">
        <f>RTD("cqg.rtd", ,"ContractData",A98, "LastTrade",, "T")</f>
        <v>10.86645</v>
      </c>
      <c r="D98" s="10">
        <f>RTD("cqg.rtd", ,"ContractData",A98, "NetLastTradeToday",, "T")</f>
        <v>3.1620000000000002E-2</v>
      </c>
      <c r="E98" s="7">
        <f>IFERROR(RTD("cqg.rtd", ,"ContractData",A98, "PerCentNetLastTrade",, "T")/100,"")</f>
        <v>2.9183660472753147E-3</v>
      </c>
      <c r="F98" s="7">
        <f>IFERROR(RTD("cqg.rtd", ,"ContractData",A98, "PerCentNetLastTrade",, "T")/100,"")</f>
        <v>2.9183660472753147E-3</v>
      </c>
      <c r="G98" s="10">
        <f>IFERROR(RANK(E98,$E$2:$E$138,0)+COUNTIF($E$2:E98,E98)-1,"")</f>
        <v>13</v>
      </c>
      <c r="H98" s="10" t="s">
        <v>399</v>
      </c>
      <c r="I98" s="10">
        <f>RTD("cqg.rtd", ,"ContractData",A98, "Open",, "T")</f>
        <v>10.836370000000001</v>
      </c>
      <c r="J98" s="10">
        <f>RTD("cqg.rtd", ,"ContractData",A98, "High",, "T")</f>
        <v>10.875050000000002</v>
      </c>
      <c r="K98" s="10">
        <f>RTD("cqg.rtd", ,"ContractData",A98, "Low",, "T")</f>
        <v>10.81413</v>
      </c>
      <c r="L98" s="8">
        <f t="shared" si="3"/>
        <v>97</v>
      </c>
      <c r="M98" s="10" t="str">
        <f t="shared" si="2"/>
        <v>X.US.CQGUSDMYR</v>
      </c>
      <c r="N98" s="7">
        <f>IFERROR(RTD("cqg.rtd", ,"ContractData",M98, "PerCentNetLastTrade",, "T")/100,"")</f>
        <v>-2.1099272075113408E-4</v>
      </c>
      <c r="O98" s="7">
        <f>IFERROR(RTD("cqg.rtd",,"StudyData",M98,"PCB","BaseType=Index,Index=1","Close","W",,"all",,,,"T")/100,"")</f>
        <v>-3.1645569620254369E-4</v>
      </c>
      <c r="P98" s="7">
        <f>IFERROR(RTD("cqg.rtd",,"StudyData",M98,"PCB","BaseType=Index,Index=1","Close","M",,"all",,,,"T")/100,"")</f>
        <v>-7.1241487689889596E-3</v>
      </c>
      <c r="Q98" s="7">
        <f>IFERROR(RTD("cqg.rtd",,"StudyData",M98,"PCB","BaseType=Index,Index=1","Close","A",,"all",,,,"T")/100,"")</f>
        <v>3.1229597388465615E-2</v>
      </c>
    </row>
    <row r="99" spans="1:17" x14ac:dyDescent="0.3">
      <c r="A99" s="8" t="s">
        <v>400</v>
      </c>
      <c r="B99" s="8" t="str">
        <f>RTD("cqg.rtd", ,"ContractData",A99, "LongDescription",, "T")</f>
        <v>US Dollar / Omani Rial</v>
      </c>
      <c r="C99" s="10">
        <f>RTD("cqg.rtd", ,"ContractData",A99, "LastTrade",, "T")</f>
        <v>0.38490000000000002</v>
      </c>
      <c r="D99" s="10">
        <f>RTD("cqg.rtd", ,"ContractData",A99, "NetLastTradeToday",, "T")</f>
        <v>-1E-4</v>
      </c>
      <c r="E99" s="7">
        <f>IFERROR(RTD("cqg.rtd", ,"ContractData",A99, "PerCentNetLastTrade",, "T")/100,"")</f>
        <v>-2.5974025974025974E-4</v>
      </c>
      <c r="F99" s="7">
        <f>IFERROR(RTD("cqg.rtd", ,"ContractData",A99, "PerCentNetLastTrade",, "T")/100,"")</f>
        <v>-2.5974025974025974E-4</v>
      </c>
      <c r="G99" s="10">
        <f>IFERROR(RANK(E99,$E$2:$E$138,0)+COUNTIF($E$2:E99,E99)-1,"")</f>
        <v>99</v>
      </c>
      <c r="H99" s="10" t="s">
        <v>400</v>
      </c>
      <c r="I99" s="10">
        <f>RTD("cqg.rtd", ,"ContractData",A99, "Open",, "T")</f>
        <v>0.38500000000000001</v>
      </c>
      <c r="J99" s="10">
        <f>RTD("cqg.rtd", ,"ContractData",A99, "High",, "T")</f>
        <v>0.38500000000000001</v>
      </c>
      <c r="K99" s="10">
        <f>RTD("cqg.rtd", ,"ContractData",A99, "Low",, "T")</f>
        <v>0.38490000000000002</v>
      </c>
      <c r="L99" s="8">
        <f t="shared" si="3"/>
        <v>98</v>
      </c>
      <c r="M99" s="10" t="str">
        <f t="shared" si="2"/>
        <v>X.US.CQGUSDCOP</v>
      </c>
      <c r="N99" s="7">
        <f>IFERROR(RTD("cqg.rtd", ,"ContractData",M99, "PerCentNetLastTrade",, "T")/100,"")</f>
        <v>-2.5677500860196278E-4</v>
      </c>
      <c r="O99" s="7">
        <f>IFERROR(RTD("cqg.rtd",,"StudyData",M99,"PCB","BaseType=Index,Index=1","Close","W",,"all",,,,"T")/100,"")</f>
        <v>-2.6333720995763547E-3</v>
      </c>
      <c r="P99" s="7">
        <f>IFERROR(RTD("cqg.rtd",,"StudyData",M99,"PCB","BaseType=Index,Index=1","Close","M",,"all",,,,"T")/100,"")</f>
        <v>-7.1401977834786023E-3</v>
      </c>
      <c r="Q99" s="7">
        <f>IFERROR(RTD("cqg.rtd",,"StudyData",M99,"PCB","BaseType=Index,Index=1","Close","A",,"all",,,,"T")/100,"")</f>
        <v>5.1477725686197703E-3</v>
      </c>
    </row>
    <row r="100" spans="1:17" x14ac:dyDescent="0.3">
      <c r="A100" s="8" t="s">
        <v>401</v>
      </c>
      <c r="B100" s="8" t="str">
        <f>RTD("cqg.rtd", ,"ContractData",A100, "LongDescription",, "T")</f>
        <v>US Dollar / Pakistani Rupee</v>
      </c>
      <c r="C100" s="10">
        <f>RTD("cqg.rtd", ,"ContractData",A100, "LastTrade",, "T")</f>
        <v>278.15699999999998</v>
      </c>
      <c r="D100" s="10">
        <f>RTD("cqg.rtd", ,"ContractData",A100, "NetLastTradeToday",, "T")</f>
        <v>-0.34300000000000003</v>
      </c>
      <c r="E100" s="7">
        <f>IFERROR(RTD("cqg.rtd", ,"ContractData",A100, "PerCentNetLastTrade",, "T")/100,"")</f>
        <v>-1.2315978456014362E-3</v>
      </c>
      <c r="F100" s="7">
        <f>IFERROR(RTD("cqg.rtd", ,"ContractData",A100, "PerCentNetLastTrade",, "T")/100,"")</f>
        <v>-1.2315978456014362E-3</v>
      </c>
      <c r="G100" s="10">
        <f>IFERROR(RANK(E100,$E$2:$E$138,0)+COUNTIF($E$2:E100,E100)-1,"")</f>
        <v>110</v>
      </c>
      <c r="H100" s="10" t="s">
        <v>401</v>
      </c>
      <c r="I100" s="10">
        <f>RTD("cqg.rtd", ,"ContractData",A100, "Open",, "T")</f>
        <v>278.5</v>
      </c>
      <c r="J100" s="10">
        <f>RTD("cqg.rtd", ,"ContractData",A100, "High",, "T")</f>
        <v>278.5</v>
      </c>
      <c r="K100" s="10">
        <f>RTD("cqg.rtd", ,"ContractData",A100, "Low",, "T")</f>
        <v>278.14</v>
      </c>
      <c r="L100" s="8">
        <f t="shared" si="3"/>
        <v>99</v>
      </c>
      <c r="M100" s="10" t="str">
        <f t="shared" si="2"/>
        <v>X.US.CQGUSDOMR</v>
      </c>
      <c r="N100" s="7">
        <f>IFERROR(RTD("cqg.rtd", ,"ContractData",M100, "PerCentNetLastTrade",, "T")/100,"")</f>
        <v>-2.5974025974025974E-4</v>
      </c>
      <c r="O100" s="7">
        <f>IFERROR(RTD("cqg.rtd",,"StudyData",M100,"PCB","BaseType=Index,Index=1","Close","W",,"all",,,,"T")/100,"")</f>
        <v>-2.5974025974023112E-4</v>
      </c>
      <c r="P100" s="7">
        <f>IFERROR(RTD("cqg.rtd",,"StudyData",M100,"PCB","BaseType=Index,Index=1","Close","M",,"all",,,,"T")/100,"")</f>
        <v>-5.1934562451320043E-4</v>
      </c>
      <c r="Q100" s="7">
        <f>IFERROR(RTD("cqg.rtd",,"StudyData",M100,"PCB","BaseType=Index,Index=1","Close","A",,"all",,,,"T")/100,"")</f>
        <v>-2.5974025974023112E-4</v>
      </c>
    </row>
    <row r="101" spans="1:17" x14ac:dyDescent="0.3">
      <c r="A101" s="8" t="s">
        <v>402</v>
      </c>
      <c r="B101" s="8" t="str">
        <f>RTD("cqg.rtd", ,"ContractData",A101, "LongDescription",, "T")</f>
        <v>US Dollar / Peruvian Nuevo Sol</v>
      </c>
      <c r="C101" s="10">
        <f>RTD("cqg.rtd", ,"ContractData",A101, "LastTrade",, "T")</f>
        <v>3.7270000000000003</v>
      </c>
      <c r="D101" s="10">
        <f>RTD("cqg.rtd", ,"ContractData",A101, "NetLastTradeToday",, "T")</f>
        <v>-3.0500000000000002E-3</v>
      </c>
      <c r="E101" s="7">
        <f>IFERROR(RTD("cqg.rtd", ,"ContractData",A101, "PerCentNetLastTrade",, "T")/100,"")</f>
        <v>-8.1768340906958348E-4</v>
      </c>
      <c r="F101" s="7">
        <f>IFERROR(RTD("cqg.rtd", ,"ContractData",A101, "PerCentNetLastTrade",, "T")/100,"")</f>
        <v>-8.1768340906958348E-4</v>
      </c>
      <c r="G101" s="10">
        <f>IFERROR(RANK(E101,$E$2:$E$138,0)+COUNTIF($E$2:E101,E101)-1,"")</f>
        <v>105</v>
      </c>
      <c r="H101" s="10" t="s">
        <v>402</v>
      </c>
      <c r="I101" s="10">
        <f>RTD("cqg.rtd", ,"ContractData",A101, "Open",, "T")</f>
        <v>3.7300500000000003</v>
      </c>
      <c r="J101" s="10">
        <f>RTD("cqg.rtd", ,"ContractData",A101, "High",, "T")</f>
        <v>3.7300500000000003</v>
      </c>
      <c r="K101" s="10">
        <f>RTD("cqg.rtd", ,"ContractData",A101, "Low",, "T")</f>
        <v>3.7270000000000003</v>
      </c>
      <c r="L101" s="8">
        <f t="shared" si="3"/>
        <v>100</v>
      </c>
      <c r="M101" s="10" t="str">
        <f t="shared" si="2"/>
        <v>X.US.CQGUSDZAR</v>
      </c>
      <c r="N101" s="7">
        <f>IFERROR(RTD("cqg.rtd", ,"ContractData",M101, "PerCentNetLastTrade",, "T")/100,"")</f>
        <v>-3.842656737097333E-4</v>
      </c>
      <c r="O101" s="7">
        <f>IFERROR(RTD("cqg.rtd",,"StudyData",M101,"PCB","BaseType=Index,Index=1","Close","W",,"all",,,,"T")/100,"")</f>
        <v>-1.5892665048571298E-3</v>
      </c>
      <c r="P101" s="7">
        <f>IFERROR(RTD("cqg.rtd",,"StudyData",M101,"PCB","BaseType=Index,Index=1","Close","M",,"all",,,,"T")/100,"")</f>
        <v>-1.6674741387112845E-2</v>
      </c>
      <c r="Q101" s="7">
        <f>IFERROR(RTD("cqg.rtd",,"StudyData",M101,"PCB","BaseType=Index,Index=1","Close","A",,"all",,,,"T")/100,"")</f>
        <v>1.0084603479297585E-2</v>
      </c>
    </row>
    <row r="102" spans="1:17" x14ac:dyDescent="0.3">
      <c r="A102" s="8" t="s">
        <v>403</v>
      </c>
      <c r="B102" s="8" t="str">
        <f>RTD("cqg.rtd", ,"ContractData",A102, "LongDescription",, "T")</f>
        <v>US Dollar / Philippinian Peso</v>
      </c>
      <c r="C102" s="10">
        <f>RTD("cqg.rtd", ,"ContractData",A102, "LastTrade",, "T")</f>
        <v>57.241500000000002</v>
      </c>
      <c r="D102" s="10">
        <f>RTD("cqg.rtd", ,"ContractData",A102, "NetLastTradeToday",, "T")</f>
        <v>1.5000000000000001E-2</v>
      </c>
      <c r="E102" s="7">
        <f>IFERROR(RTD("cqg.rtd", ,"ContractData",A102, "PerCentNetLastTrade",, "T")/100,"")</f>
        <v>2.6211632722602293E-4</v>
      </c>
      <c r="F102" s="7">
        <f>IFERROR(RTD("cqg.rtd", ,"ContractData",A102, "PerCentNetLastTrade",, "T")/100,"")</f>
        <v>2.6211632722602293E-4</v>
      </c>
      <c r="G102" s="10">
        <f>IFERROR(RANK(E102,$E$2:$E$138,0)+COUNTIF($E$2:E102,E102)-1,"")</f>
        <v>49</v>
      </c>
      <c r="H102" s="10" t="s">
        <v>403</v>
      </c>
      <c r="I102" s="10">
        <f>RTD("cqg.rtd", ,"ContractData",A102, "Open",, "T")</f>
        <v>57.226500000000001</v>
      </c>
      <c r="J102" s="10">
        <f>RTD("cqg.rtd", ,"ContractData",A102, "High",, "T")</f>
        <v>57.327500000000001</v>
      </c>
      <c r="K102" s="10">
        <f>RTD("cqg.rtd", ,"ContractData",A102, "Low",, "T")</f>
        <v>57.189500000000002</v>
      </c>
      <c r="L102" s="8">
        <f t="shared" si="3"/>
        <v>101</v>
      </c>
      <c r="M102" s="10" t="str">
        <f t="shared" si="2"/>
        <v>X.US.CQGUSDYER</v>
      </c>
      <c r="N102" s="7">
        <f>IFERROR(RTD("cqg.rtd", ,"ContractData",M102, "PerCentNetLastTrade",, "T")/100,"")</f>
        <v>-4.5938442487067328E-4</v>
      </c>
      <c r="O102" s="7">
        <f>IFERROR(RTD("cqg.rtd",,"StudyData",M102,"PCB","BaseType=Index,Index=1","Close","W",,"all",,,,"T")/100,"")</f>
        <v>-3.9963233824958341E-5</v>
      </c>
      <c r="P102" s="7">
        <f>IFERROR(RTD("cqg.rtd",,"StudyData",M102,"PCB","BaseType=Index,Index=1","Close","M",,"all",,,,"T")/100,"")</f>
        <v>0</v>
      </c>
      <c r="Q102" s="7">
        <f>IFERROR(RTD("cqg.rtd",,"StudyData",M102,"PCB","BaseType=Index,Index=1","Close","A",,"all",,,,"T")/100,"")</f>
        <v>-3.9963233824958341E-5</v>
      </c>
    </row>
    <row r="103" spans="1:17" x14ac:dyDescent="0.3">
      <c r="A103" s="8" t="s">
        <v>404</v>
      </c>
      <c r="B103" s="8" t="str">
        <f>RTD("cqg.rtd", ,"ContractData",A103, "LongDescription",, "T")</f>
        <v>US Dollar / Polish Zloty</v>
      </c>
      <c r="C103" s="10">
        <f>RTD("cqg.rtd", ,"ContractData",A103, "LastTrade",, "T")</f>
        <v>4.0046500000000007</v>
      </c>
      <c r="D103" s="10">
        <f>RTD("cqg.rtd", ,"ContractData",A103, "NetLastTradeToday",, "T")</f>
        <v>4.6700000000000005E-3</v>
      </c>
      <c r="E103" s="7">
        <f>IFERROR(RTD("cqg.rtd", ,"ContractData",A103, "PerCentNetLastTrade",, "T")/100,"")</f>
        <v>1.1675058375291876E-3</v>
      </c>
      <c r="F103" s="7">
        <f>IFERROR(RTD("cqg.rtd", ,"ContractData",A103, "PerCentNetLastTrade",, "T")/100,"")</f>
        <v>1.1675058375291876E-3</v>
      </c>
      <c r="G103" s="10">
        <f>IFERROR(RANK(E103,$E$2:$E$138,0)+COUNTIF($E$2:E103,E103)-1,"")</f>
        <v>25</v>
      </c>
      <c r="H103" s="10" t="s">
        <v>404</v>
      </c>
      <c r="I103" s="10">
        <f>RTD("cqg.rtd", ,"ContractData",A103, "Open",, "T")</f>
        <v>3.9993800000000004</v>
      </c>
      <c r="J103" s="10">
        <f>RTD("cqg.rtd", ,"ContractData",A103, "High",, "T")</f>
        <v>4.0155000000000003</v>
      </c>
      <c r="K103" s="10">
        <f>RTD("cqg.rtd", ,"ContractData",A103, "Low",, "T")</f>
        <v>3.9929000000000001</v>
      </c>
      <c r="L103" s="8">
        <f t="shared" si="3"/>
        <v>102</v>
      </c>
      <c r="M103" s="10" t="str">
        <f t="shared" si="2"/>
        <v>X.US.CQGUSDMDL</v>
      </c>
      <c r="N103" s="7">
        <f>IFERROR(RTD("cqg.rtd", ,"ContractData",M103, "PerCentNetLastTrade",, "T")/100,"")</f>
        <v>-5.6753688989784334E-4</v>
      </c>
      <c r="O103" s="7">
        <f>IFERROR(RTD("cqg.rtd",,"StudyData",M103,"PCB","BaseType=Index,Index=1","Close","W",,"all",,,,"T")/100,"")</f>
        <v>-1.1344299489506283E-3</v>
      </c>
      <c r="P103" s="7">
        <f>IFERROR(RTD("cqg.rtd",,"StudyData",M103,"PCB","BaseType=Index,Index=1","Close","M",,"all",,,,"T")/100,"")</f>
        <v>-1.1344299489506283E-3</v>
      </c>
      <c r="Q103" s="7">
        <f>IFERROR(RTD("cqg.rtd",,"StudyData",M103,"PCB","BaseType=Index,Index=1","Close","A",,"all",,,,"T")/100,"")</f>
        <v>1.9215186942933254E-2</v>
      </c>
    </row>
    <row r="104" spans="1:17" x14ac:dyDescent="0.3">
      <c r="A104" s="8" t="s">
        <v>405</v>
      </c>
      <c r="B104" s="8" t="str">
        <f>RTD("cqg.rtd", ,"ContractData",A104, "LongDescription",, "T")</f>
        <v>US Dollar / Qatari Rial</v>
      </c>
      <c r="C104" s="10">
        <f>RTD("cqg.rtd", ,"ContractData",A104, "LastTrade",, "T")</f>
        <v>3.6405000000000003</v>
      </c>
      <c r="D104" s="10">
        <f>RTD("cqg.rtd", ,"ContractData",A104, "NetLastTradeToday",, "T")</f>
        <v>-5.0000000000000001E-4</v>
      </c>
      <c r="E104" s="7">
        <f>IFERROR(RTD("cqg.rtd", ,"ContractData",A104, "PerCentNetLastTrade",, "T")/100,"")</f>
        <v>-1.3732491073880802E-4</v>
      </c>
      <c r="F104" s="7">
        <f>IFERROR(RTD("cqg.rtd", ,"ContractData",A104, "PerCentNetLastTrade",, "T")/100,"")</f>
        <v>-1.3732491073880802E-4</v>
      </c>
      <c r="G104" s="10">
        <f>IFERROR(RANK(E104,$E$2:$E$138,0)+COUNTIF($E$2:E104,E104)-1,"")</f>
        <v>95</v>
      </c>
      <c r="H104" s="10" t="s">
        <v>405</v>
      </c>
      <c r="I104" s="10">
        <f>RTD("cqg.rtd", ,"ContractData",A104, "Open",, "T")</f>
        <v>3.6410000000000005</v>
      </c>
      <c r="J104" s="10">
        <f>RTD("cqg.rtd", ,"ContractData",A104, "High",, "T")</f>
        <v>3.6410000000000005</v>
      </c>
      <c r="K104" s="10">
        <f>RTD("cqg.rtd", ,"ContractData",A104, "Low",, "T")</f>
        <v>3.6405000000000003</v>
      </c>
      <c r="L104" s="8">
        <f t="shared" si="3"/>
        <v>103</v>
      </c>
      <c r="M104" s="10" t="str">
        <f t="shared" si="2"/>
        <v>X.US.CQGUSDNAD</v>
      </c>
      <c r="N104" s="7">
        <f>IFERROR(RTD("cqg.rtd", ,"ContractData",M104, "PerCentNetLastTrade",, "T")/100,"")</f>
        <v>-5.7897613211477792E-4</v>
      </c>
      <c r="O104" s="7">
        <f>IFERROR(RTD("cqg.rtd",,"StudyData",M104,"PCB","BaseType=Index,Index=1","Close","W",,"all",,,,"T")/100,"")</f>
        <v>-1.7726855104576644E-3</v>
      </c>
      <c r="P104" s="7">
        <f>IFERROR(RTD("cqg.rtd",,"StudyData",M104,"PCB","BaseType=Index,Index=1","Close","M",,"all",,,,"T")/100,"")</f>
        <v>-1.6690002502169309E-2</v>
      </c>
      <c r="Q104" s="7">
        <f>IFERROR(RTD("cqg.rtd",,"StudyData",M104,"PCB","BaseType=Index,Index=1","Close","A",,"all",,,,"T")/100,"")</f>
        <v>-3.684224721525511E-3</v>
      </c>
    </row>
    <row r="105" spans="1:17" x14ac:dyDescent="0.3">
      <c r="A105" s="8" t="s">
        <v>406</v>
      </c>
      <c r="B105" s="8" t="str">
        <f>RTD("cqg.rtd", ,"ContractData",A105, "LongDescription",, "T")</f>
        <v>US Dollar / Romanian Leu</v>
      </c>
      <c r="C105" s="10">
        <f>RTD("cqg.rtd", ,"ContractData",A105, "LastTrade",, "T")</f>
        <v>4.6207000000000003</v>
      </c>
      <c r="D105" s="10">
        <f>RTD("cqg.rtd", ,"ContractData",A105, "NetLastTradeToday",, "T")</f>
        <v>5.2000000000000006E-3</v>
      </c>
      <c r="E105" s="7">
        <f>IFERROR(RTD("cqg.rtd", ,"ContractData",A105, "PerCentNetLastTrade",, "T")/100,"")</f>
        <v>1.1266385007041491E-3</v>
      </c>
      <c r="F105" s="7">
        <f>IFERROR(RTD("cqg.rtd", ,"ContractData",A105, "PerCentNetLastTrade",, "T")/100,"")</f>
        <v>1.1266385007041491E-3</v>
      </c>
      <c r="G105" s="10">
        <f>IFERROR(RANK(E105,$E$2:$E$138,0)+COUNTIF($E$2:E105,E105)-1,"")</f>
        <v>26</v>
      </c>
      <c r="H105" s="10" t="s">
        <v>406</v>
      </c>
      <c r="I105" s="10">
        <f>RTD("cqg.rtd", ,"ContractData",A105, "Open",, "T")</f>
        <v>4.6156000000000006</v>
      </c>
      <c r="J105" s="10">
        <f>RTD("cqg.rtd", ,"ContractData",A105, "High",, "T")</f>
        <v>4.6264000000000003</v>
      </c>
      <c r="K105" s="10">
        <f>RTD("cqg.rtd", ,"ContractData",A105, "Low",, "T")</f>
        <v>4.6131000000000002</v>
      </c>
      <c r="L105" s="8">
        <f t="shared" si="3"/>
        <v>104</v>
      </c>
      <c r="M105" s="10" t="str">
        <f t="shared" si="2"/>
        <v>X.US.CQGUSDSZL</v>
      </c>
      <c r="N105" s="7">
        <f>IFERROR(RTD("cqg.rtd", ,"ContractData",M105, "PerCentNetLastTrade",, "T")/100,"")</f>
        <v>-7.2489640473021944E-4</v>
      </c>
      <c r="O105" s="7">
        <f>IFERROR(RTD("cqg.rtd",,"StudyData",M105,"PCB","BaseType=Index,Index=1","Close","W",,"all",,,,"T")/100,"")</f>
        <v>-1.9181412940699164E-3</v>
      </c>
      <c r="P105" s="7">
        <f>IFERROR(RTD("cqg.rtd",,"StudyData",M105,"PCB","BaseType=Index,Index=1","Close","M",,"all",,,,"T")/100,"")</f>
        <v>-1.6829712266209561E-2</v>
      </c>
      <c r="Q105" s="7">
        <f>IFERROR(RTD("cqg.rtd",,"StudyData",M105,"PCB","BaseType=Index,Index=1","Close","A",,"all",,,,"T")/100,"")</f>
        <v>9.8127647943146573E-3</v>
      </c>
    </row>
    <row r="106" spans="1:17" x14ac:dyDescent="0.3">
      <c r="A106" s="8" t="s">
        <v>407</v>
      </c>
      <c r="B106" s="8" t="str">
        <f>RTD("cqg.rtd", ,"ContractData",A106, "LongDescription",, "T")</f>
        <v>US Dollar / Russian Ruble</v>
      </c>
      <c r="C106" s="10">
        <f>RTD("cqg.rtd", ,"ContractData",A106, "LastTrade",, "T")</f>
        <v>91.229799999999997</v>
      </c>
      <c r="D106" s="10">
        <f>RTD("cqg.rtd", ,"ContractData",A106, "NetLastTradeToday",, "T")</f>
        <v>-0.1202</v>
      </c>
      <c r="E106" s="7">
        <f>IFERROR(RTD("cqg.rtd", ,"ContractData",A106, "PerCentNetLastTrade",, "T")/100,"")</f>
        <v>-1.3158182813355227E-3</v>
      </c>
      <c r="F106" s="7">
        <f>IFERROR(RTD("cqg.rtd", ,"ContractData",A106, "PerCentNetLastTrade",, "T")/100,"")</f>
        <v>-1.3158182813355227E-3</v>
      </c>
      <c r="G106" s="10">
        <f>IFERROR(RANK(E106,$E$2:$E$138,0)+COUNTIF($E$2:E106,E106)-1,"")</f>
        <v>111</v>
      </c>
      <c r="H106" s="10" t="s">
        <v>407</v>
      </c>
      <c r="I106" s="10">
        <f>RTD("cqg.rtd", ,"ContractData",A106, "Open",, "T")</f>
        <v>91.350000000000009</v>
      </c>
      <c r="J106" s="10">
        <f>RTD("cqg.rtd", ,"ContractData",A106, "High",, "T")</f>
        <v>91.667900000000003</v>
      </c>
      <c r="K106" s="10">
        <f>RTD("cqg.rtd", ,"ContractData",A106, "Low",, "T")</f>
        <v>90.68</v>
      </c>
      <c r="L106" s="8">
        <f t="shared" si="3"/>
        <v>105</v>
      </c>
      <c r="M106" s="10" t="str">
        <f t="shared" si="2"/>
        <v>X.US.CQGUSDPEN</v>
      </c>
      <c r="N106" s="7">
        <f>IFERROR(RTD("cqg.rtd", ,"ContractData",M106, "PerCentNetLastTrade",, "T")/100,"")</f>
        <v>-8.1768340906958348E-4</v>
      </c>
      <c r="O106" s="7">
        <f>IFERROR(RTD("cqg.rtd",,"StudyData",M106,"PCB","BaseType=Index,Index=1","Close","W",,"all",,,,"T")/100,"")</f>
        <v>2.2589146452966068E-3</v>
      </c>
      <c r="P106" s="7">
        <f>IFERROR(RTD("cqg.rtd",,"StudyData",M106,"PCB","BaseType=Index,Index=1","Close","M",,"all",,,,"T")/100,"")</f>
        <v>-1.1222242856763855E-2</v>
      </c>
      <c r="Q106" s="7">
        <f>IFERROR(RTD("cqg.rtd",,"StudyData",M106,"PCB","BaseType=Index,Index=1","Close","A",,"all",,,,"T")/100,"")</f>
        <v>3.6624118058921295E-3</v>
      </c>
    </row>
    <row r="107" spans="1:17" x14ac:dyDescent="0.3">
      <c r="A107" s="8" t="s">
        <v>408</v>
      </c>
      <c r="B107" s="8" t="str">
        <f>RTD("cqg.rtd", ,"ContractData",A107, "LongDescription",, "T")</f>
        <v>US Dollar / Rwandan Franc</v>
      </c>
      <c r="C107" s="10">
        <f>RTD("cqg.rtd", ,"ContractData",A107, "LastTrade",, "T")</f>
        <v>1292.6400000000001</v>
      </c>
      <c r="D107" s="10">
        <f>RTD("cqg.rtd", ,"ContractData",A107, "NetLastTradeToday",, "T")</f>
        <v>0</v>
      </c>
      <c r="E107" s="7">
        <f>IFERROR(RTD("cqg.rtd", ,"ContractData",A107, "PerCentNetLastTrade",, "T")/100,"")</f>
        <v>0</v>
      </c>
      <c r="F107" s="7">
        <f>IFERROR(RTD("cqg.rtd", ,"ContractData",A107, "PerCentNetLastTrade",, "T")/100,"")</f>
        <v>0</v>
      </c>
      <c r="G107" s="10">
        <f>IFERROR(RANK(E107,$E$2:$E$138,0)+COUNTIF($E$2:E107,E107)-1,"")</f>
        <v>84</v>
      </c>
      <c r="H107" s="10" t="s">
        <v>408</v>
      </c>
      <c r="I107" s="10">
        <f>RTD("cqg.rtd", ,"ContractData",A107, "Open",, "T")</f>
        <v>1292.6400000000001</v>
      </c>
      <c r="J107" s="10">
        <f>RTD("cqg.rtd", ,"ContractData",A107, "High",, "T")</f>
        <v>1292.6400000000001</v>
      </c>
      <c r="K107" s="10">
        <f>RTD("cqg.rtd", ,"ContractData",A107, "Low",, "T")</f>
        <v>1292.6400000000001</v>
      </c>
      <c r="L107" s="8">
        <f t="shared" si="3"/>
        <v>106</v>
      </c>
      <c r="M107" s="10" t="str">
        <f t="shared" si="2"/>
        <v>X.US.CQGUSDDZD</v>
      </c>
      <c r="N107" s="7">
        <f>IFERROR(RTD("cqg.rtd", ,"ContractData",M107, "PerCentNetLastTrade",, "T")/100,"")</f>
        <v>-1.0669986217934468E-3</v>
      </c>
      <c r="O107" s="7">
        <f>IFERROR(RTD("cqg.rtd",,"StudyData",M107,"PCB","BaseType=Index,Index=1","Close","W",,"all",,,,"T")/100,"")</f>
        <v>-3.5699239450985914E-3</v>
      </c>
      <c r="P107" s="7">
        <f>IFERROR(RTD("cqg.rtd",,"StudyData",M107,"PCB","BaseType=Index,Index=1","Close","M",,"all",,,,"T")/100,"")</f>
        <v>-3.2826154460365875E-3</v>
      </c>
      <c r="Q107" s="7">
        <f>IFERROR(RTD("cqg.rtd",,"StudyData",M107,"PCB","BaseType=Index,Index=1","Close","A",,"all",,,,"T")/100,"")</f>
        <v>-2.2425009436266145E-3</v>
      </c>
    </row>
    <row r="108" spans="1:17" x14ac:dyDescent="0.3">
      <c r="A108" s="8" t="s">
        <v>409</v>
      </c>
      <c r="B108" s="8" t="str">
        <f>RTD("cqg.rtd", ,"ContractData",A108, "LongDescription",, "T")</f>
        <v>US Dollar / Saint Helena pound</v>
      </c>
      <c r="C108" s="10">
        <f>RTD("cqg.rtd", ,"ContractData",A108, "LastTrade",, "T")</f>
        <v>0.79660000000000009</v>
      </c>
      <c r="D108" s="10">
        <f>RTD("cqg.rtd", ,"ContractData",A108, "NetLastTradeToday",, "T")</f>
        <v>6.0000000000000006E-4</v>
      </c>
      <c r="E108" s="7">
        <f>IFERROR(RTD("cqg.rtd", ,"ContractData",A108, "PerCentNetLastTrade",, "T")/100,"")</f>
        <v>7.537688442211055E-4</v>
      </c>
      <c r="F108" s="7">
        <f>IFERROR(RTD("cqg.rtd", ,"ContractData",A108, "PerCentNetLastTrade",, "T")/100,"")</f>
        <v>7.537688442211055E-4</v>
      </c>
      <c r="G108" s="10">
        <f>IFERROR(RANK(E108,$E$2:$E$138,0)+COUNTIF($E$2:E108,E108)-1,"")</f>
        <v>39</v>
      </c>
      <c r="H108" s="10" t="s">
        <v>409</v>
      </c>
      <c r="I108" s="10">
        <f>RTD("cqg.rtd", ,"ContractData",A108, "Open",, "T")</f>
        <v>0.79600000000000004</v>
      </c>
      <c r="J108" s="10">
        <f>RTD("cqg.rtd", ,"ContractData",A108, "High",, "T")</f>
        <v>0.79660000000000009</v>
      </c>
      <c r="K108" s="10">
        <f>RTD("cqg.rtd", ,"ContractData",A108, "Low",, "T")</f>
        <v>0.79600000000000004</v>
      </c>
      <c r="L108" s="8">
        <f t="shared" si="3"/>
        <v>107</v>
      </c>
      <c r="M108" s="10" t="str">
        <f t="shared" si="2"/>
        <v>X.US.CQGUSDBRL</v>
      </c>
      <c r="N108" s="7">
        <f>IFERROR(RTD("cqg.rtd", ,"ContractData",M108, "PerCentNetLastTrade",, "T")/100,"")</f>
        <v>-1.1031439602868175E-3</v>
      </c>
      <c r="O108" s="7">
        <f>IFERROR(RTD("cqg.rtd",,"StudyData",M108,"PCB","BaseType=Index,Index=1","Close","W",,"all",,,,"T")/100,"")</f>
        <v>-3.2528659720659547E-4</v>
      </c>
      <c r="P108" s="7">
        <f>IFERROR(RTD("cqg.rtd",,"StudyData",M108,"PCB","BaseType=Index,Index=1","Close","M",,"all",,,,"T")/100,"")</f>
        <v>-2.371967654986535E-2</v>
      </c>
      <c r="Q108" s="7">
        <f>IFERROR(RTD("cqg.rtd",,"StudyData",M108,"PCB","BaseType=Index,Index=1","Close","A",,"all",,,,"T")/100,"")</f>
        <v>4.4804104381509564E-2</v>
      </c>
    </row>
    <row r="109" spans="1:17" x14ac:dyDescent="0.3">
      <c r="A109" s="8" t="s">
        <v>410</v>
      </c>
      <c r="B109" s="8" t="str">
        <f>RTD("cqg.rtd", ,"ContractData",A109, "LongDescription",, "T")</f>
        <v>US Dollar / Saudi Arabia Riyal</v>
      </c>
      <c r="C109" s="10">
        <f>RTD("cqg.rtd", ,"ContractData",A109, "LastTrade",, "T")</f>
        <v>3.7503900000000003</v>
      </c>
      <c r="D109" s="10">
        <f>RTD("cqg.rtd", ,"ContractData",A109, "NetLastTradeToday",, "T")</f>
        <v>-1.6000000000000001E-4</v>
      </c>
      <c r="E109" s="7">
        <f>IFERROR(RTD("cqg.rtd", ,"ContractData",A109, "PerCentNetLastTrade",, "T")/100,"")</f>
        <v>-4.2660409806561707E-5</v>
      </c>
      <c r="F109" s="7">
        <f>IFERROR(RTD("cqg.rtd", ,"ContractData",A109, "PerCentNetLastTrade",, "T")/100,"")</f>
        <v>-4.2660409806561707E-5</v>
      </c>
      <c r="G109" s="10">
        <f>IFERROR(RANK(E109,$E$2:$E$138,0)+COUNTIF($E$2:E109,E109)-1,"")</f>
        <v>93</v>
      </c>
      <c r="H109" s="10" t="s">
        <v>410</v>
      </c>
      <c r="I109" s="10">
        <f>RTD("cqg.rtd", ,"ContractData",A109, "Open",, "T")</f>
        <v>3.7505500000000005</v>
      </c>
      <c r="J109" s="10">
        <f>RTD("cqg.rtd", ,"ContractData",A109, "High",, "T")</f>
        <v>3.7507500000000005</v>
      </c>
      <c r="K109" s="10">
        <f>RTD("cqg.rtd", ,"ContractData",A109, "Low",, "T")</f>
        <v>3.7477500000000004</v>
      </c>
      <c r="L109" s="8">
        <f t="shared" si="3"/>
        <v>108</v>
      </c>
      <c r="M109" s="10" t="str">
        <f t="shared" si="2"/>
        <v>X.US.CQGUSDKHR</v>
      </c>
      <c r="N109" s="7">
        <f>IFERROR(RTD("cqg.rtd", ,"ContractData",M109, "PerCentNetLastTrade",, "T")/100,"")</f>
        <v>-1.1042944785276073E-3</v>
      </c>
      <c r="O109" s="7">
        <f>IFERROR(RTD("cqg.rtd",,"StudyData",M109,"PCB","BaseType=Index,Index=1","Close","W",,"all",,,,"T")/100,"")</f>
        <v>3.6864094372081595E-4</v>
      </c>
      <c r="P109" s="7">
        <f>IFERROR(RTD("cqg.rtd",,"StudyData",M109,"PCB","BaseType=Index,Index=1","Close","M",,"all",,,,"T")/100,"")</f>
        <v>2.3393252893376014E-3</v>
      </c>
      <c r="Q109" s="7">
        <f>IFERROR(RTD("cqg.rtd",,"StudyData",M109,"PCB","BaseType=Index,Index=1","Close","A",,"all",,,,"T")/100,"")</f>
        <v>-1.3493621197252208E-3</v>
      </c>
    </row>
    <row r="110" spans="1:17" x14ac:dyDescent="0.3">
      <c r="A110" s="8" t="s">
        <v>411</v>
      </c>
      <c r="B110" s="8" t="str">
        <f>RTD("cqg.rtd", ,"ContractData",A110, "LongDescription",, "T")</f>
        <v>US Dollar / Seychellois Rupee</v>
      </c>
      <c r="C110" s="10">
        <f>RTD("cqg.rtd", ,"ContractData",A110, "LastTrade",, "T")</f>
        <v>14.658450000000002</v>
      </c>
      <c r="D110" s="10">
        <f>RTD("cqg.rtd", ,"ContractData",A110, "NetLastTradeToday",, "T")</f>
        <v>0.27845000000000003</v>
      </c>
      <c r="E110" s="7">
        <f>IFERROR(RTD("cqg.rtd", ,"ContractData",A110, "PerCentNetLastTrade",, "T")/100,"")</f>
        <v>1.9363699582753822E-2</v>
      </c>
      <c r="F110" s="7">
        <f>IFERROR(RTD("cqg.rtd", ,"ContractData",A110, "PerCentNetLastTrade",, "T")/100,"")</f>
        <v>1.9363699582753822E-2</v>
      </c>
      <c r="G110" s="10">
        <f>IFERROR(RANK(E110,$E$2:$E$138,0)+COUNTIF($E$2:E110,E110)-1,"")</f>
        <v>1</v>
      </c>
      <c r="H110" s="10" t="s">
        <v>411</v>
      </c>
      <c r="I110" s="10">
        <f>RTD("cqg.rtd", ,"ContractData",A110, "Open",, "T")</f>
        <v>14.38</v>
      </c>
      <c r="J110" s="10">
        <f>RTD("cqg.rtd", ,"ContractData",A110, "High",, "T")</f>
        <v>14.658450000000002</v>
      </c>
      <c r="K110" s="10">
        <f>RTD("cqg.rtd", ,"ContractData",A110, "Low",, "T")</f>
        <v>14.38</v>
      </c>
      <c r="L110" s="8">
        <f t="shared" si="3"/>
        <v>109</v>
      </c>
      <c r="M110" s="10" t="str">
        <f t="shared" si="2"/>
        <v>X.US.CQGUSDKGS</v>
      </c>
      <c r="N110" s="7">
        <f>IFERROR(RTD("cqg.rtd", ,"ContractData",M110, "PerCentNetLastTrade",, "T")/100,"")</f>
        <v>-1.2314701520730312E-3</v>
      </c>
      <c r="O110" s="7">
        <f>IFERROR(RTD("cqg.rtd",,"StudyData",M110,"PCB","BaseType=Index,Index=1","Close","W",,"all",,,,"T")/100,"")</f>
        <v>-1.3170639847274455E-3</v>
      </c>
      <c r="P110" s="7">
        <f>IFERROR(RTD("cqg.rtd",,"StudyData",M110,"PCB","BaseType=Index,Index=1","Close","M",,"all",,,,"T")/100,"")</f>
        <v>-1.3170639847274455E-3</v>
      </c>
      <c r="Q110" s="7">
        <f>IFERROR(RTD("cqg.rtd",,"StudyData",M110,"PCB","BaseType=Index,Index=1","Close","A",,"all",,,,"T")/100,"")</f>
        <v>-5.8371021930666003E-3</v>
      </c>
    </row>
    <row r="111" spans="1:17" x14ac:dyDescent="0.3">
      <c r="A111" s="8" t="s">
        <v>412</v>
      </c>
      <c r="B111" s="8" t="str">
        <f>RTD("cqg.rtd", ,"ContractData",A111, "LongDescription",, "T")</f>
        <v>US Dollar / Sierra Leonean Leone</v>
      </c>
      <c r="C111" s="10">
        <f>RTD("cqg.rtd", ,"ContractData",A111, "LastTrade",, "T")</f>
        <v>22538.2</v>
      </c>
      <c r="D111" s="10">
        <f>RTD("cqg.rtd", ,"ContractData",A111, "NetLastTradeToday",, "T")</f>
        <v>0</v>
      </c>
      <c r="E111" s="7">
        <f>IFERROR(RTD("cqg.rtd", ,"ContractData",A111, "PerCentNetLastTrade",, "T")/100,"")</f>
        <v>0</v>
      </c>
      <c r="F111" s="7">
        <f>IFERROR(RTD("cqg.rtd", ,"ContractData",A111, "PerCentNetLastTrade",, "T")/100,"")</f>
        <v>0</v>
      </c>
      <c r="G111" s="10">
        <f>IFERROR(RANK(E111,$E$2:$E$138,0)+COUNTIF($E$2:E111,E111)-1,"")</f>
        <v>85</v>
      </c>
      <c r="H111" s="10" t="s">
        <v>412</v>
      </c>
      <c r="I111" s="10">
        <f>RTD("cqg.rtd", ,"ContractData",A111, "Open",, "T")</f>
        <v>22538.2</v>
      </c>
      <c r="J111" s="10">
        <f>RTD("cqg.rtd", ,"ContractData",A111, "High",, "T")</f>
        <v>22538.2</v>
      </c>
      <c r="K111" s="10">
        <f>RTD("cqg.rtd", ,"ContractData",A111, "Low",, "T")</f>
        <v>22538.2</v>
      </c>
      <c r="L111" s="8">
        <f t="shared" si="3"/>
        <v>110</v>
      </c>
      <c r="M111" s="10" t="str">
        <f t="shared" si="2"/>
        <v>X.US.CQGUSDPKR</v>
      </c>
      <c r="N111" s="7">
        <f>IFERROR(RTD("cqg.rtd", ,"ContractData",M111, "PerCentNetLastTrade",, "T")/100,"")</f>
        <v>-1.2315978456014362E-3</v>
      </c>
      <c r="O111" s="7">
        <f>IFERROR(RTD("cqg.rtd",,"StudyData",M111,"PCB","BaseType=Index,Index=1","Close","W",,"all",,,,"T")/100,"")</f>
        <v>-2.6237285698895129E-4</v>
      </c>
      <c r="P111" s="7">
        <f>IFERROR(RTD("cqg.rtd",,"StudyData",M111,"PCB","BaseType=Index,Index=1","Close","M",,"all",,,,"T")/100,"")</f>
        <v>-6.2156433011174438E-4</v>
      </c>
      <c r="Q111" s="7">
        <f>IFERROR(RTD("cqg.rtd",,"StudyData",M111,"PCB","BaseType=Index,Index=1","Close","A",,"all",,,,"T")/100,"")</f>
        <v>-1.3242754265848396E-2</v>
      </c>
    </row>
    <row r="112" spans="1:17" x14ac:dyDescent="0.3">
      <c r="A112" s="8" t="s">
        <v>413</v>
      </c>
      <c r="B112" s="8" t="str">
        <f>RTD("cqg.rtd", ,"ContractData",A112, "LongDescription",, "T")</f>
        <v>US Dollar / Singapore Dollar</v>
      </c>
      <c r="C112" s="10">
        <f>RTD("cqg.rtd", ,"ContractData",A112, "LastTrade",, "T")</f>
        <v>1.3529000000000002</v>
      </c>
      <c r="D112" s="10">
        <f>RTD("cqg.rtd", ,"ContractData",A112, "NetLastTradeToday",, "T")</f>
        <v>1.6800000000000001E-3</v>
      </c>
      <c r="E112" s="7">
        <f>IFERROR(RTD("cqg.rtd", ,"ContractData",A112, "PerCentNetLastTrade",, "T")/100,"")</f>
        <v>1.2433208507866965E-3</v>
      </c>
      <c r="F112" s="7">
        <f>IFERROR(RTD("cqg.rtd", ,"ContractData",A112, "PerCentNetLastTrade",, "T")/100,"")</f>
        <v>1.2433208507866965E-3</v>
      </c>
      <c r="G112" s="10">
        <f>IFERROR(RANK(E112,$E$2:$E$138,0)+COUNTIF($E$2:E112,E112)-1,"")</f>
        <v>24</v>
      </c>
      <c r="H112" s="10" t="s">
        <v>413</v>
      </c>
      <c r="I112" s="10">
        <f>RTD("cqg.rtd", ,"ContractData",A112, "Open",, "T")</f>
        <v>1.35118</v>
      </c>
      <c r="J112" s="10">
        <f>RTD("cqg.rtd", ,"ContractData",A112, "High",, "T")</f>
        <v>1.3542000000000001</v>
      </c>
      <c r="K112" s="10">
        <f>RTD("cqg.rtd", ,"ContractData",A112, "Low",, "T")</f>
        <v>1.3498500000000002</v>
      </c>
      <c r="L112" s="8">
        <f t="shared" si="3"/>
        <v>111</v>
      </c>
      <c r="M112" s="10" t="str">
        <f t="shared" si="2"/>
        <v>X.US.CQGUSDRUB</v>
      </c>
      <c r="N112" s="7">
        <f>IFERROR(RTD("cqg.rtd", ,"ContractData",M112, "PerCentNetLastTrade",, "T")/100,"")</f>
        <v>-1.3158182813355227E-3</v>
      </c>
      <c r="O112" s="7">
        <f>IFERROR(RTD("cqg.rtd",,"StudyData",M112,"PCB","BaseType=Index,Index=1","Close","W",,"all",,,,"T")/100,"")</f>
        <v>-2.7481056217015499E-3</v>
      </c>
      <c r="P112" s="7">
        <f>IFERROR(RTD("cqg.rtd",,"StudyData",M112,"PCB","BaseType=Index,Index=1","Close","M",,"all",,,,"T")/100,"")</f>
        <v>-2.3745623271780997E-2</v>
      </c>
      <c r="Q112" s="7">
        <f>IFERROR(RTD("cqg.rtd",,"StudyData",M112,"PCB","BaseType=Index,Index=1","Close","A",,"all",,,,"T")/100,"")</f>
        <v>2.0747296518620818E-2</v>
      </c>
    </row>
    <row r="113" spans="1:17" x14ac:dyDescent="0.3">
      <c r="A113" s="8" t="s">
        <v>414</v>
      </c>
      <c r="B113" s="8" t="str">
        <f>RTD("cqg.rtd", ,"ContractData",A113, "LongDescription",, "T")</f>
        <v>US Dollar / Somali Shilling</v>
      </c>
      <c r="C113" s="10">
        <f>RTD("cqg.rtd", ,"ContractData",A113, "LastTrade",, "T")</f>
        <v>571.4</v>
      </c>
      <c r="D113" s="10">
        <f>RTD("cqg.rtd", ,"ContractData",A113, "NetLastTradeToday",, "T")</f>
        <v>0.45</v>
      </c>
      <c r="E113" s="7">
        <f>IFERROR(RTD("cqg.rtd", ,"ContractData",A113, "PerCentNetLastTrade",, "T")/100,"")</f>
        <v>7.8816008407040894E-4</v>
      </c>
      <c r="F113" s="7">
        <f>IFERROR(RTD("cqg.rtd", ,"ContractData",A113, "PerCentNetLastTrade",, "T")/100,"")</f>
        <v>7.8816008407040894E-4</v>
      </c>
      <c r="G113" s="10">
        <f>IFERROR(RANK(E113,$E$2:$E$138,0)+COUNTIF($E$2:E113,E113)-1,"")</f>
        <v>36</v>
      </c>
      <c r="H113" s="10" t="s">
        <v>414</v>
      </c>
      <c r="I113" s="10">
        <f>RTD("cqg.rtd", ,"ContractData",A113, "Open",, "T")</f>
        <v>570.95000000000005</v>
      </c>
      <c r="J113" s="10">
        <f>RTD("cqg.rtd", ,"ContractData",A113, "High",, "T")</f>
        <v>571.4</v>
      </c>
      <c r="K113" s="10">
        <f>RTD("cqg.rtd", ,"ContractData",A113, "Low",, "T")</f>
        <v>570.95000000000005</v>
      </c>
      <c r="L113" s="8">
        <f t="shared" si="3"/>
        <v>112</v>
      </c>
      <c r="M113" s="10" t="str">
        <f t="shared" si="2"/>
        <v>X.US.CQGUSDBIF</v>
      </c>
      <c r="N113" s="7">
        <f>IFERROR(RTD("cqg.rtd", ,"ContractData",M113, "PerCentNetLastTrade",, "T")/100,"")</f>
        <v>-1.3266016713091922E-3</v>
      </c>
      <c r="O113" s="7">
        <f>IFERROR(RTD("cqg.rtd",,"StudyData",M113,"PCB","BaseType=Index,Index=1","Close","W",,"all",,,,"T")/100,"")</f>
        <v>1.2204307074310596E-4</v>
      </c>
      <c r="P113" s="7">
        <f>IFERROR(RTD("cqg.rtd",,"StudyData",M113,"PCB","BaseType=Index,Index=1","Close","M",,"all",,,,"T")/100,"")</f>
        <v>2.929534238931925E-4</v>
      </c>
      <c r="Q113" s="7">
        <f>IFERROR(RTD("cqg.rtd",,"StudyData",M113,"PCB","BaseType=Index,Index=1","Close","A",,"all",,,,"T")/100,"")</f>
        <v>6.8205113803900064E-3</v>
      </c>
    </row>
    <row r="114" spans="1:17" x14ac:dyDescent="0.3">
      <c r="A114" s="8" t="s">
        <v>415</v>
      </c>
      <c r="B114" s="8" t="str">
        <f>RTD("cqg.rtd", ,"ContractData",A114, "LongDescription",, "T")</f>
        <v>US Dollar / South African Rand</v>
      </c>
      <c r="C114" s="10">
        <f>RTD("cqg.rtd", ,"ContractData",A114, "LastTrade",, "T")</f>
        <v>18.4697</v>
      </c>
      <c r="D114" s="10">
        <f>RTD("cqg.rtd", ,"ContractData",A114, "NetLastTradeToday",, "T")</f>
        <v>-7.1000000000000004E-3</v>
      </c>
      <c r="E114" s="7">
        <f>IFERROR(RTD("cqg.rtd", ,"ContractData",A114, "PerCentNetLastTrade",, "T")/100,"")</f>
        <v>-3.842656737097333E-4</v>
      </c>
      <c r="F114" s="7">
        <f>IFERROR(RTD("cqg.rtd", ,"ContractData",A114, "PerCentNetLastTrade",, "T")/100,"")</f>
        <v>-3.842656737097333E-4</v>
      </c>
      <c r="G114" s="10">
        <f>IFERROR(RANK(E114,$E$2:$E$138,0)+COUNTIF($E$2:E114,E114)-1,"")</f>
        <v>100</v>
      </c>
      <c r="H114" s="10" t="s">
        <v>415</v>
      </c>
      <c r="I114" s="10">
        <f>RTD("cqg.rtd", ,"ContractData",A114, "Open",, "T")</f>
        <v>18.4757</v>
      </c>
      <c r="J114" s="10">
        <f>RTD("cqg.rtd", ,"ContractData",A114, "High",, "T")</f>
        <v>18.563000000000002</v>
      </c>
      <c r="K114" s="10">
        <f>RTD("cqg.rtd", ,"ContractData",A114, "Low",, "T")</f>
        <v>18.426300000000001</v>
      </c>
      <c r="L114" s="8">
        <f t="shared" si="3"/>
        <v>113</v>
      </c>
      <c r="M114" s="10" t="str">
        <f t="shared" si="2"/>
        <v>X.US.CQGUSDGTQ</v>
      </c>
      <c r="N114" s="7">
        <f>IFERROR(RTD("cqg.rtd", ,"ContractData",M114, "PerCentNetLastTrade",, "T")/100,"")</f>
        <v>-1.4159747699040999E-3</v>
      </c>
      <c r="O114" s="7">
        <f>IFERROR(RTD("cqg.rtd",,"StudyData",M114,"PCB","BaseType=Index,Index=1","Close","W",,"all",,,,"T")/100,"")</f>
        <v>-2.3791152263375002E-3</v>
      </c>
      <c r="P114" s="7">
        <f>IFERROR(RTD("cqg.rtd",,"StudyData",M114,"PCB","BaseType=Index,Index=1","Close","M",,"all",,,,"T")/100,"")</f>
        <v>-1.9940820789914179E-3</v>
      </c>
      <c r="Q114" s="7">
        <f>IFERROR(RTD("cqg.rtd",,"StudyData",M114,"PCB","BaseType=Index,Index=1","Close","A",,"all",,,,"T")/100,"")</f>
        <v>-9.0694258159289415E-3</v>
      </c>
    </row>
    <row r="115" spans="1:17" x14ac:dyDescent="0.3">
      <c r="A115" s="8" t="s">
        <v>416</v>
      </c>
      <c r="B115" s="8" t="str">
        <f>RTD("cqg.rtd", ,"ContractData",A115, "LongDescription",, "T")</f>
        <v>US Dollar / South Korean Won</v>
      </c>
      <c r="C115" s="10">
        <f>RTD("cqg.rtd", ,"ContractData",A115, "LastTrade",, "T")</f>
        <v>1356.17</v>
      </c>
      <c r="D115" s="10">
        <f>RTD("cqg.rtd", ,"ContractData",A115, "NetLastTradeToday",, "T")</f>
        <v>0.77</v>
      </c>
      <c r="E115" s="7">
        <f>IFERROR(RTD("cqg.rtd", ,"ContractData",A115, "PerCentNetLastTrade",, "T")/100,"")</f>
        <v>5.6809797845654413E-4</v>
      </c>
      <c r="F115" s="7">
        <f>IFERROR(RTD("cqg.rtd", ,"ContractData",A115, "PerCentNetLastTrade",, "T")/100,"")</f>
        <v>5.6809797845654413E-4</v>
      </c>
      <c r="G115" s="10">
        <f>IFERROR(RANK(E115,$E$2:$E$138,0)+COUNTIF($E$2:E115,E115)-1,"")</f>
        <v>41</v>
      </c>
      <c r="H115" s="10" t="s">
        <v>416</v>
      </c>
      <c r="I115" s="10">
        <f>RTD("cqg.rtd", ,"ContractData",A115, "Open",, "T")</f>
        <v>1353.335</v>
      </c>
      <c r="J115" s="10">
        <f>RTD("cqg.rtd", ,"ContractData",A115, "High",, "T")</f>
        <v>1361.3600000000001</v>
      </c>
      <c r="K115" s="10">
        <f>RTD("cqg.rtd", ,"ContractData",A115, "Low",, "T")</f>
        <v>1352.43</v>
      </c>
      <c r="L115" s="8">
        <f t="shared" si="3"/>
        <v>114</v>
      </c>
      <c r="M115" s="10" t="str">
        <f t="shared" si="2"/>
        <v>X.US.CQGUSDMXN</v>
      </c>
      <c r="N115" s="7">
        <f>IFERROR(RTD("cqg.rtd", ,"ContractData",M115, "PerCentNetLastTrade",, "T")/100,"")</f>
        <v>-1.6342965419232592E-3</v>
      </c>
      <c r="O115" s="7">
        <f>IFERROR(RTD("cqg.rtd",,"StudyData",M115,"PCB","BaseType=Index,Index=1","Close","W",,"all",,,,"T")/100,"")</f>
        <v>-6.6340658693218911E-3</v>
      </c>
      <c r="P115" s="7">
        <f>IFERROR(RTD("cqg.rtd",,"StudyData",M115,"PCB","BaseType=Index,Index=1","Close","M",,"all",,,,"T")/100,"")</f>
        <v>-1.6243844376502309E-2</v>
      </c>
      <c r="Q115" s="7">
        <f>IFERROR(RTD("cqg.rtd",,"StudyData",M115,"PCB","BaseType=Index,Index=1","Close","A",,"all",,,,"T")/100,"")</f>
        <v>-6.1949249948424854E-3</v>
      </c>
    </row>
    <row r="116" spans="1:17" x14ac:dyDescent="0.3">
      <c r="A116" s="8" t="s">
        <v>417</v>
      </c>
      <c r="B116" s="8" t="str">
        <f>RTD("cqg.rtd", ,"ContractData",A116, "LongDescription",, "T")</f>
        <v>US Dollar / Sri Lanka Rupee</v>
      </c>
      <c r="C116" s="10">
        <f>RTD("cqg.rtd", ,"ContractData",A116, "LastTrade",, "T")</f>
        <v>299.55</v>
      </c>
      <c r="D116" s="10">
        <f>RTD("cqg.rtd", ,"ContractData",A116, "NetLastTradeToday",, "T")</f>
        <v>1.05</v>
      </c>
      <c r="E116" s="7">
        <f>IFERROR(RTD("cqg.rtd", ,"ContractData",A116, "PerCentNetLastTrade",, "T")/100,"")</f>
        <v>3.5175879396984926E-3</v>
      </c>
      <c r="F116" s="7">
        <f>IFERROR(RTD("cqg.rtd", ,"ContractData",A116, "PerCentNetLastTrade",, "T")/100,"")</f>
        <v>3.5175879396984926E-3</v>
      </c>
      <c r="G116" s="10">
        <f>IFERROR(RANK(E116,$E$2:$E$138,0)+COUNTIF($E$2:E116,E116)-1,"")</f>
        <v>6</v>
      </c>
      <c r="H116" s="10" t="s">
        <v>417</v>
      </c>
      <c r="I116" s="10">
        <f>RTD("cqg.rtd", ,"ContractData",A116, "Open",, "T")</f>
        <v>298.5</v>
      </c>
      <c r="J116" s="10">
        <f>RTD("cqg.rtd", ,"ContractData",A116, "High",, "T")</f>
        <v>299.87</v>
      </c>
      <c r="K116" s="10">
        <f>RTD("cqg.rtd", ,"ContractData",A116, "Low",, "T")</f>
        <v>297.51</v>
      </c>
      <c r="L116" s="8">
        <f t="shared" si="3"/>
        <v>115</v>
      </c>
      <c r="M116" s="10" t="str">
        <f t="shared" si="2"/>
        <v>X.US.CQGUSDLYD</v>
      </c>
      <c r="N116" s="7">
        <f>IFERROR(RTD("cqg.rtd", ,"ContractData",M116, "PerCentNetLastTrade",, "T")/100,"")</f>
        <v>-1.7166324435318276E-3</v>
      </c>
      <c r="O116" s="7">
        <f>IFERROR(RTD("cqg.rtd",,"StudyData",M116,"PCB","BaseType=Index,Index=1","Close","W",,"all",,,,"T")/100,"")</f>
        <v>-1.61412876065304E-3</v>
      </c>
      <c r="P116" s="7">
        <f>IFERROR(RTD("cqg.rtd",,"StudyData",M116,"PCB","BaseType=Index,Index=1","Close","M",,"all",,,,"T")/100,"")</f>
        <v>-2.7405128205127377E-3</v>
      </c>
      <c r="Q116" s="7">
        <f>IFERROR(RTD("cqg.rtd",,"StudyData",M116,"PCB","BaseType=Index,Index=1","Close","A",,"all",,,,"T")/100,"")</f>
        <v>2.0581073137962914E-2</v>
      </c>
    </row>
    <row r="117" spans="1:17" x14ac:dyDescent="0.3">
      <c r="A117" s="8" t="s">
        <v>418</v>
      </c>
      <c r="B117" s="8" t="str">
        <f>RTD("cqg.rtd", ,"ContractData",A117, "LongDescription",, "T")</f>
        <v>US Dollar / Surinamese Dollar</v>
      </c>
      <c r="C117" s="10">
        <f>RTD("cqg.rtd", ,"ContractData",A117, "LastTrade",, "T")</f>
        <v>32.799999999999997</v>
      </c>
      <c r="D117" s="10">
        <f>RTD("cqg.rtd", ,"ContractData",A117, "NetLastTradeToday",, "T")</f>
        <v>-0.188</v>
      </c>
      <c r="E117" s="7">
        <f>IFERROR(RTD("cqg.rtd", ,"ContractData",A117, "PerCentNetLastTrade",, "T")/100,"")</f>
        <v>-5.6990420759063902E-3</v>
      </c>
      <c r="F117" s="7">
        <f>IFERROR(RTD("cqg.rtd", ,"ContractData",A117, "PerCentNetLastTrade",, "T")/100,"")</f>
        <v>-5.6990420759063902E-3</v>
      </c>
      <c r="G117" s="10">
        <f>IFERROR(RANK(E117,$E$2:$E$138,0)+COUNTIF($E$2:E117,E117)-1,"")</f>
        <v>125</v>
      </c>
      <c r="H117" s="10" t="s">
        <v>418</v>
      </c>
      <c r="I117" s="10">
        <f>RTD("cqg.rtd", ,"ContractData",A117, "Open",, "T")</f>
        <v>32.988</v>
      </c>
      <c r="J117" s="10">
        <f>RTD("cqg.rtd", ,"ContractData",A117, "High",, "T")</f>
        <v>32.988</v>
      </c>
      <c r="K117" s="10">
        <f>RTD("cqg.rtd", ,"ContractData",A117, "Low",, "T")</f>
        <v>32.799999999999997</v>
      </c>
      <c r="L117" s="8">
        <f t="shared" si="3"/>
        <v>116</v>
      </c>
      <c r="M117" s="10" t="str">
        <f t="shared" si="2"/>
        <v>X.US.CQGUSDVUV</v>
      </c>
      <c r="N117" s="7">
        <f>IFERROR(RTD("cqg.rtd", ,"ContractData",M117, "PerCentNetLastTrade",, "T")/100,"")</f>
        <v>-1.928721174004193E-3</v>
      </c>
      <c r="O117" s="7">
        <f>IFERROR(RTD("cqg.rtd",,"StudyData",M117,"PCB","BaseType=Index,Index=1","Close","W",,"all",,,,"T")/100,"")</f>
        <v>-6.2620021708274191E-3</v>
      </c>
      <c r="P117" s="7">
        <f>IFERROR(RTD("cqg.rtd",,"StudyData",M117,"PCB","BaseType=Index,Index=1","Close","M",,"all",,,,"T")/100,"")</f>
        <v>-5.930009187338243E-3</v>
      </c>
      <c r="Q117" s="7">
        <f>IFERROR(RTD("cqg.rtd",,"StudyData",M117,"PCB","BaseType=Index,Index=1","Close","A",,"all",,,,"T")/100,"")</f>
        <v>2.1806318681318611E-2</v>
      </c>
    </row>
    <row r="118" spans="1:17" x14ac:dyDescent="0.3">
      <c r="A118" s="8" t="s">
        <v>419</v>
      </c>
      <c r="B118" s="8" t="str">
        <f>RTD("cqg.rtd", ,"ContractData",A118, "LongDescription",, "T")</f>
        <v>US Dollar / Swazi Lilangeni</v>
      </c>
      <c r="C118" s="10">
        <f>RTD("cqg.rtd", ,"ContractData",A118, "LastTrade",, "T")</f>
        <v>18.472000000000001</v>
      </c>
      <c r="D118" s="10">
        <f>RTD("cqg.rtd", ,"ContractData",A118, "NetLastTradeToday",, "T")</f>
        <v>-1.34E-2</v>
      </c>
      <c r="E118" s="7">
        <f>IFERROR(RTD("cqg.rtd", ,"ContractData",A118, "PerCentNetLastTrade",, "T")/100,"")</f>
        <v>-7.2489640473021944E-4</v>
      </c>
      <c r="F118" s="7">
        <f>IFERROR(RTD("cqg.rtd", ,"ContractData",A118, "PerCentNetLastTrade",, "T")/100,"")</f>
        <v>-7.2489640473021944E-4</v>
      </c>
      <c r="G118" s="10">
        <f>IFERROR(RANK(E118,$E$2:$E$138,0)+COUNTIF($E$2:E118,E118)-1,"")</f>
        <v>104</v>
      </c>
      <c r="H118" s="10" t="s">
        <v>419</v>
      </c>
      <c r="I118" s="10">
        <f>RTD("cqg.rtd", ,"ContractData",A118, "Open",, "T")</f>
        <v>18.487500000000001</v>
      </c>
      <c r="J118" s="10">
        <f>RTD("cqg.rtd", ,"ContractData",A118, "High",, "T")</f>
        <v>18.5625</v>
      </c>
      <c r="K118" s="10">
        <f>RTD("cqg.rtd", ,"ContractData",A118, "Low",, "T")</f>
        <v>18.421900000000001</v>
      </c>
      <c r="L118" s="8">
        <f t="shared" si="3"/>
        <v>117</v>
      </c>
      <c r="M118" s="10" t="str">
        <f t="shared" si="2"/>
        <v>X.US.CQGUSDMUR</v>
      </c>
      <c r="N118" s="7">
        <f>IFERROR(RTD("cqg.rtd", ,"ContractData",M118, "PerCentNetLastTrade",, "T")/100,"")</f>
        <v>-2.3758612497030173E-3</v>
      </c>
      <c r="O118" s="7">
        <f>IFERROR(RTD("cqg.rtd",,"StudyData",M118,"PCB","BaseType=Index,Index=1","Close","W",,"all",,,,"T")/100,"")</f>
        <v>-1.1029411764706301E-3</v>
      </c>
      <c r="P118" s="7">
        <f>IFERROR(RTD("cqg.rtd",,"StudyData",M118,"PCB","BaseType=Index,Index=1","Close","M",,"all",,,,"T")/100,"")</f>
        <v>-5.6189451022605552E-3</v>
      </c>
      <c r="Q118" s="7">
        <f>IFERROR(RTD("cqg.rtd",,"StudyData",M118,"PCB","BaseType=Index,Index=1","Close","A",,"all",,,,"T")/100,"")</f>
        <v>4.9296894522819566E-2</v>
      </c>
    </row>
    <row r="119" spans="1:17" x14ac:dyDescent="0.3">
      <c r="A119" s="8" t="s">
        <v>420</v>
      </c>
      <c r="B119" s="8" t="str">
        <f>RTD("cqg.rtd", ,"ContractData",A119, "LongDescription",, "T")</f>
        <v>US Dollar / Swedish Krona</v>
      </c>
      <c r="C119" s="10">
        <f>RTD("cqg.rtd", ,"ContractData",A119, "LastTrade",, "T")</f>
        <v>10.848350000000002</v>
      </c>
      <c r="D119" s="10">
        <f>RTD("cqg.rtd", ,"ContractData",A119, "NetLastTradeToday",, "T")</f>
        <v>3.5710000000000006E-2</v>
      </c>
      <c r="E119" s="7">
        <f>IFERROR(RTD("cqg.rtd", ,"ContractData",A119, "PerCentNetLastTrade",, "T")/100,"")</f>
        <v>3.3026161973394104E-3</v>
      </c>
      <c r="F119" s="7">
        <f>IFERROR(RTD("cqg.rtd", ,"ContractData",A119, "PerCentNetLastTrade",, "T")/100,"")</f>
        <v>3.3026161973394104E-3</v>
      </c>
      <c r="G119" s="10">
        <f>IFERROR(RANK(E119,$E$2:$E$138,0)+COUNTIF($E$2:E119,E119)-1,"")</f>
        <v>8</v>
      </c>
      <c r="H119" s="10" t="s">
        <v>420</v>
      </c>
      <c r="I119" s="10">
        <f>RTD("cqg.rtd", ,"ContractData",A119, "Open",, "T")</f>
        <v>10.81264</v>
      </c>
      <c r="J119" s="10">
        <f>RTD("cqg.rtd", ,"ContractData",A119, "High",, "T")</f>
        <v>10.861080000000001</v>
      </c>
      <c r="K119" s="10">
        <f>RTD("cqg.rtd", ,"ContractData",A119, "Low",, "T")</f>
        <v>10.796850000000001</v>
      </c>
      <c r="L119" s="8">
        <f t="shared" si="3"/>
        <v>118</v>
      </c>
      <c r="M119" s="10" t="str">
        <f t="shared" si="2"/>
        <v>X.US.CQGUSDTND</v>
      </c>
      <c r="N119" s="7">
        <f>IFERROR(RTD("cqg.rtd", ,"ContractData",M119, "PerCentNetLastTrade",, "T")/100,"")</f>
        <v>-2.616464582003829E-3</v>
      </c>
      <c r="O119" s="7">
        <f>IFERROR(RTD("cqg.rtd",,"StudyData",M119,"PCB","BaseType=Index,Index=1","Close","W",,"all",,,,"T")/100,"")</f>
        <v>-1.50135761060524E-3</v>
      </c>
      <c r="P119" s="7">
        <f>IFERROR(RTD("cqg.rtd",,"StudyData",M119,"PCB","BaseType=Index,Index=1","Close","M",,"all",,,,"T")/100,"")</f>
        <v>-6.5440075769373418E-3</v>
      </c>
      <c r="Q119" s="7">
        <f>IFERROR(RTD("cqg.rtd",,"StudyData",M119,"PCB","BaseType=Index,Index=1","Close","A",,"all",,,,"T")/100,"")</f>
        <v>1.9670526830859646E-2</v>
      </c>
    </row>
    <row r="120" spans="1:17" x14ac:dyDescent="0.3">
      <c r="A120" s="8" t="s">
        <v>421</v>
      </c>
      <c r="B120" s="8" t="str">
        <f>RTD("cqg.rtd", ,"ContractData",A120, "LongDescription",, "T")</f>
        <v>US Dollar / Swiss Franc</v>
      </c>
      <c r="C120" s="10">
        <f>RTD("cqg.rtd", ,"ContractData",A120, "LastTrade",, "T")</f>
        <v>0.90703000000000011</v>
      </c>
      <c r="D120" s="10">
        <f>RTD("cqg.rtd", ,"ContractData",A120, "NetLastTradeToday",, "T")</f>
        <v>7.7000000000000007E-4</v>
      </c>
      <c r="E120" s="7">
        <f>IFERROR(RTD("cqg.rtd", ,"ContractData",A120, "PerCentNetLastTrade",, "T")/100,"")</f>
        <v>8.4964579701189507E-4</v>
      </c>
      <c r="F120" s="7">
        <f>IFERROR(RTD("cqg.rtd", ,"ContractData",A120, "PerCentNetLastTrade",, "T")/100,"")</f>
        <v>8.4964579701189507E-4</v>
      </c>
      <c r="G120" s="10">
        <f>IFERROR(RANK(E120,$E$2:$E$138,0)+COUNTIF($E$2:E120,E120)-1,"")</f>
        <v>35</v>
      </c>
      <c r="H120" s="10" t="s">
        <v>421</v>
      </c>
      <c r="I120" s="10">
        <f>RTD("cqg.rtd", ,"ContractData",A120, "Open",, "T")</f>
        <v>0.90625000000000011</v>
      </c>
      <c r="J120" s="10">
        <f>RTD("cqg.rtd", ,"ContractData",A120, "High",, "T")</f>
        <v>0.90863000000000005</v>
      </c>
      <c r="K120" s="10">
        <f>RTD("cqg.rtd", ,"ContractData",A120, "Low",, "T")</f>
        <v>0.9053500000000001</v>
      </c>
      <c r="L120" s="8">
        <f t="shared" si="3"/>
        <v>119</v>
      </c>
      <c r="M120" s="10" t="str">
        <f t="shared" si="2"/>
        <v>X.US.CQGUSDNGN</v>
      </c>
      <c r="N120" s="7">
        <f>IFERROR(RTD("cqg.rtd", ,"ContractData",M120, "PerCentNetLastTrade",, "T")/100,"")</f>
        <v>-3.3044852254156759E-3</v>
      </c>
      <c r="O120" s="7">
        <f>IFERROR(RTD("cqg.rtd",,"StudyData",M120,"PCB","BaseType=Index,Index=1","Close","W",,"all",,,,"T")/100,"")</f>
        <v>-1.8641685844241883E-3</v>
      </c>
      <c r="P120" s="7">
        <f>IFERROR(RTD("cqg.rtd",,"StudyData",M120,"PCB","BaseType=Index,Index=1","Close","M",,"all",,,,"T")/100,"")</f>
        <v>-6.1726840744032565E-3</v>
      </c>
      <c r="Q120" s="7">
        <f>IFERROR(RTD("cqg.rtd",,"StudyData",M120,"PCB","BaseType=Index,Index=1","Close","A",,"all",,,,"T")/100,"")</f>
        <v>0.54066593429879495</v>
      </c>
    </row>
    <row r="121" spans="1:17" x14ac:dyDescent="0.3">
      <c r="A121" s="8" t="s">
        <v>422</v>
      </c>
      <c r="B121" s="8" t="str">
        <f>RTD("cqg.rtd", ,"ContractData",A121, "LongDescription",, "T")</f>
        <v>US Dollar / Syrian Pound</v>
      </c>
      <c r="C121" s="10">
        <f>RTD("cqg.rtd", ,"ContractData",A121, "LastTrade",, "T")</f>
        <v>13001</v>
      </c>
      <c r="D121" s="10">
        <f>RTD("cqg.rtd", ,"ContractData",A121, "NetLastTradeToday",, "T")</f>
        <v>0</v>
      </c>
      <c r="E121" s="7">
        <f>IFERROR(RTD("cqg.rtd", ,"ContractData",A121, "PerCentNetLastTrade",, "T")/100,"")</f>
        <v>0</v>
      </c>
      <c r="F121" s="7">
        <f>IFERROR(RTD("cqg.rtd", ,"ContractData",A121, "PerCentNetLastTrade",, "T")/100,"")</f>
        <v>0</v>
      </c>
      <c r="G121" s="10">
        <f>IFERROR(RANK(E121,$E$2:$E$138,0)+COUNTIF($E$2:E121,E121)-1,"")</f>
        <v>86</v>
      </c>
      <c r="H121" s="10" t="s">
        <v>422</v>
      </c>
      <c r="I121" s="10">
        <f>RTD("cqg.rtd", ,"ContractData",A121, "Open",, "T")</f>
        <v>13001</v>
      </c>
      <c r="J121" s="10">
        <f>RTD("cqg.rtd", ,"ContractData",A121, "High",, "T")</f>
        <v>13001</v>
      </c>
      <c r="K121" s="10">
        <f>RTD("cqg.rtd", ,"ContractData",A121, "Low",, "T")</f>
        <v>13001</v>
      </c>
      <c r="L121" s="8">
        <f t="shared" si="3"/>
        <v>120</v>
      </c>
      <c r="M121" s="10" t="str">
        <f t="shared" si="2"/>
        <v>X.US.CQGUSDVND</v>
      </c>
      <c r="N121" s="7">
        <f>IFERROR(RTD("cqg.rtd", ,"ContractData",M121, "PerCentNetLastTrade",, "T")/100,"")</f>
        <v>-3.3497536945812805E-3</v>
      </c>
      <c r="O121" s="7">
        <f>IFERROR(RTD("cqg.rtd",,"StudyData",M121,"PCB","BaseType=Index,Index=1","Close","W",,"all",,,,"T")/100,"")</f>
        <v>-4.5266679787443415E-3</v>
      </c>
      <c r="P121" s="7">
        <f>IFERROR(RTD("cqg.rtd",,"StudyData",M121,"PCB","BaseType=Index,Index=1","Close","M",,"all",,,,"T")/100,"")</f>
        <v>-1.7367964000947346E-3</v>
      </c>
      <c r="Q121" s="7">
        <f>IFERROR(RTD("cqg.rtd",,"StudyData",M121,"PCB","BaseType=Index,Index=1","Close","A",,"all",,,,"T")/100,"")</f>
        <v>4.2241912219245829E-2</v>
      </c>
    </row>
    <row r="122" spans="1:17" x14ac:dyDescent="0.3">
      <c r="A122" s="8" t="s">
        <v>423</v>
      </c>
      <c r="B122" s="8" t="str">
        <f>RTD("cqg.rtd", ,"ContractData",A122, "LongDescription",, "T")</f>
        <v>US Dollar / Taiwanese Dollar</v>
      </c>
      <c r="C122" s="10">
        <f>RTD("cqg.rtd", ,"ContractData",A122, "LastTrade",, "T")</f>
        <v>32.407000000000004</v>
      </c>
      <c r="D122" s="10">
        <f>RTD("cqg.rtd", ,"ContractData",A122, "NetLastTradeToday",, "T")</f>
        <v>7.0000000000000007E-2</v>
      </c>
      <c r="E122" s="7">
        <f>IFERROR(RTD("cqg.rtd", ,"ContractData",A122, "PerCentNetLastTrade",, "T")/100,"")</f>
        <v>2.1647029718279368E-3</v>
      </c>
      <c r="F122" s="7">
        <f>IFERROR(RTD("cqg.rtd", ,"ContractData",A122, "PerCentNetLastTrade",, "T")/100,"")</f>
        <v>2.1647029718279368E-3</v>
      </c>
      <c r="G122" s="10">
        <f>IFERROR(RANK(E122,$E$2:$E$138,0)+COUNTIF($E$2:E122,E122)-1,"")</f>
        <v>16</v>
      </c>
      <c r="H122" s="10" t="s">
        <v>423</v>
      </c>
      <c r="I122" s="10">
        <f>RTD("cqg.rtd", ,"ContractData",A122, "Open",, "T")</f>
        <v>32.337000000000003</v>
      </c>
      <c r="J122" s="10">
        <f>RTD("cqg.rtd", ,"ContractData",A122, "High",, "T")</f>
        <v>32.466999999999999</v>
      </c>
      <c r="K122" s="10">
        <f>RTD("cqg.rtd", ,"ContractData",A122, "Low",, "T")</f>
        <v>32.277500000000003</v>
      </c>
      <c r="L122" s="8">
        <f t="shared" si="3"/>
        <v>121</v>
      </c>
      <c r="M122" s="10" t="str">
        <f t="shared" si="2"/>
        <v>X.US.CQGUSDKES</v>
      </c>
      <c r="N122" s="7">
        <f>IFERROR(RTD("cqg.rtd", ,"ContractData",M122, "PerCentNetLastTrade",, "T")/100,"")</f>
        <v>-3.7416747736286758E-3</v>
      </c>
      <c r="O122" s="7">
        <f>IFERROR(RTD("cqg.rtd",,"StudyData",M122,"PCB","BaseType=Index,Index=1","Close","W",,"all",,,,"T")/100,"")</f>
        <v>-7.4554536643554759E-3</v>
      </c>
      <c r="P122" s="7">
        <f>IFERROR(RTD("cqg.rtd",,"StudyData",M122,"PCB","BaseType=Index,Index=1","Close","M",,"all",,,,"T")/100,"")</f>
        <v>-1.1141647478273788E-2</v>
      </c>
      <c r="Q122" s="7">
        <f>IFERROR(RTD("cqg.rtd",,"StudyData",M122,"PCB","BaseType=Index,Index=1","Close","A",,"all",,,,"T")/100,"")</f>
        <v>-0.15003511460128968</v>
      </c>
    </row>
    <row r="123" spans="1:17" x14ac:dyDescent="0.3">
      <c r="A123" s="8" t="s">
        <v>424</v>
      </c>
      <c r="B123" s="8" t="str">
        <f>RTD("cqg.rtd", ,"ContractData",A123, "LongDescription",, "T")</f>
        <v>US Dollar / Tajikistani Somoni</v>
      </c>
      <c r="C123" s="10">
        <f>RTD("cqg.rtd", ,"ContractData",A123, "LastTrade",, "T")</f>
        <v>10.9201</v>
      </c>
      <c r="D123" s="10">
        <f>RTD("cqg.rtd", ,"ContractData",A123, "NetLastTradeToday",, "T")</f>
        <v>1.0200000000000001E-2</v>
      </c>
      <c r="E123" s="7">
        <f>IFERROR(RTD("cqg.rtd", ,"ContractData",A123, "PerCentNetLastTrade",, "T")/100,"")</f>
        <v>9.3493065930943457E-4</v>
      </c>
      <c r="F123" s="7">
        <f>IFERROR(RTD("cqg.rtd", ,"ContractData",A123, "PerCentNetLastTrade",, "T")/100,"")</f>
        <v>9.3493065930943457E-4</v>
      </c>
      <c r="G123" s="10">
        <f>IFERROR(RANK(E123,$E$2:$E$138,0)+COUNTIF($E$2:E123,E123)-1,"")</f>
        <v>32</v>
      </c>
      <c r="H123" s="10" t="s">
        <v>424</v>
      </c>
      <c r="I123" s="10">
        <f>RTD("cqg.rtd", ,"ContractData",A123, "Open",, "T")</f>
        <v>10.9099</v>
      </c>
      <c r="J123" s="10">
        <f>RTD("cqg.rtd", ,"ContractData",A123, "High",, "T")</f>
        <v>10.9201</v>
      </c>
      <c r="K123" s="10">
        <f>RTD("cqg.rtd", ,"ContractData",A123, "Low",, "T")</f>
        <v>10.9099</v>
      </c>
      <c r="L123" s="8">
        <f t="shared" si="3"/>
        <v>122</v>
      </c>
      <c r="M123" s="10" t="str">
        <f t="shared" si="2"/>
        <v>X.US.CQGUSDBSD</v>
      </c>
      <c r="N123" s="7">
        <f>IFERROR(RTD("cqg.rtd", ,"ContractData",M123, "PerCentNetLastTrade",, "T")/100,"")</f>
        <v>-3.8703241895261848E-3</v>
      </c>
      <c r="O123" s="7">
        <f>IFERROR(RTD("cqg.rtd",,"StudyData",M123,"PCB","BaseType=Index,Index=1","Close","W",,"all",,,,"T")/100,"")</f>
        <v>-3.8703241895262897E-3</v>
      </c>
      <c r="P123" s="7">
        <f>IFERROR(RTD("cqg.rtd",,"StudyData",M123,"PCB","BaseType=Index,Index=1","Close","M",,"all",,,,"T")/100,"")</f>
        <v>-3.8703241895262897E-3</v>
      </c>
      <c r="Q123" s="7">
        <f>IFERROR(RTD("cqg.rtd",,"StudyData",M123,"PCB","BaseType=Index,Index=1","Close","A",,"all",,,,"T")/100,"")</f>
        <v>-3.8703241895262897E-3</v>
      </c>
    </row>
    <row r="124" spans="1:17" x14ac:dyDescent="0.3">
      <c r="A124" s="8" t="s">
        <v>425</v>
      </c>
      <c r="B124" s="8" t="str">
        <f>RTD("cqg.rtd", ,"ContractData",A124, "LongDescription",, "T")</f>
        <v>US Dollar / Tanzanian Shilling</v>
      </c>
      <c r="C124" s="10">
        <f>RTD("cqg.rtd", ,"ContractData",A124, "LastTrade",, "T")</f>
        <v>2592</v>
      </c>
      <c r="D124" s="10">
        <f>RTD("cqg.rtd", ,"ContractData",A124, "NetLastTradeToday",, "T")</f>
        <v>0</v>
      </c>
      <c r="E124" s="7">
        <f>IFERROR(RTD("cqg.rtd", ,"ContractData",A124, "PerCentNetLastTrade",, "T")/100,"")</f>
        <v>0</v>
      </c>
      <c r="F124" s="7">
        <f>IFERROR(RTD("cqg.rtd", ,"ContractData",A124, "PerCentNetLastTrade",, "T")/100,"")</f>
        <v>0</v>
      </c>
      <c r="G124" s="10">
        <f>IFERROR(RANK(E124,$E$2:$E$138,0)+COUNTIF($E$2:E124,E124)-1,"")</f>
        <v>87</v>
      </c>
      <c r="H124" s="10" t="s">
        <v>425</v>
      </c>
      <c r="I124" s="10">
        <f>RTD("cqg.rtd", ,"ContractData",A124, "Open",, "T")</f>
        <v>2592</v>
      </c>
      <c r="J124" s="10">
        <f>RTD("cqg.rtd", ,"ContractData",A124, "High",, "T")</f>
        <v>2592</v>
      </c>
      <c r="K124" s="10">
        <f>RTD("cqg.rtd", ,"ContractData",A124, "Low",, "T")</f>
        <v>2582</v>
      </c>
      <c r="L124" s="8">
        <f t="shared" si="3"/>
        <v>123</v>
      </c>
      <c r="M124" s="10" t="str">
        <f t="shared" si="2"/>
        <v>X.US.CQGUSDGHS</v>
      </c>
      <c r="N124" s="7">
        <f>IFERROR(RTD("cqg.rtd", ,"ContractData",M124, "PerCentNetLastTrade",, "T")/100,"")</f>
        <v>-4.8697539797395075E-3</v>
      </c>
      <c r="O124" s="7">
        <f>IFERROR(RTD("cqg.rtd",,"StudyData",M124,"PCB","BaseType=Index,Index=1","Close","W",,"all",,,,"T")/100,"")</f>
        <v>1.4563778426674703E-3</v>
      </c>
      <c r="P124" s="7">
        <f>IFERROR(RTD("cqg.rtd",,"StudyData",M124,"PCB","BaseType=Index,Index=1","Close","M",,"all",,,,"T")/100,"")</f>
        <v>1.1771024152670194E-2</v>
      </c>
      <c r="Q124" s="7">
        <f>IFERROR(RTD("cqg.rtd",,"StudyData",M124,"PCB","BaseType=Index,Index=1","Close","A",,"all",,,,"T")/100,"")</f>
        <v>0.15542691994253399</v>
      </c>
    </row>
    <row r="125" spans="1:17" x14ac:dyDescent="0.3">
      <c r="A125" s="8" t="s">
        <v>426</v>
      </c>
      <c r="B125" s="8" t="str">
        <f>RTD("cqg.rtd", ,"ContractData",A125, "LongDescription",, "T")</f>
        <v>US Dollar / Thai Baht</v>
      </c>
      <c r="C125" s="10">
        <f>RTD("cqg.rtd", ,"ContractData",A125, "LastTrade",, "T")</f>
        <v>36.835999999999999</v>
      </c>
      <c r="D125" s="10">
        <f>RTD("cqg.rtd", ,"ContractData",A125, "NetLastTradeToday",, "T")</f>
        <v>9.0999999999999998E-2</v>
      </c>
      <c r="E125" s="7">
        <f>IFERROR(RTD("cqg.rtd", ,"ContractData",A125, "PerCentNetLastTrade",, "T")/100,"")</f>
        <v>2.4765274186964214E-3</v>
      </c>
      <c r="F125" s="7">
        <f>IFERROR(RTD("cqg.rtd", ,"ContractData",A125, "PerCentNetLastTrade",, "T")/100,"")</f>
        <v>2.4765274186964214E-3</v>
      </c>
      <c r="G125" s="10">
        <f>IFERROR(RANK(E125,$E$2:$E$138,0)+COUNTIF($E$2:E125,E125)-1,"")</f>
        <v>14</v>
      </c>
      <c r="H125" s="10" t="s">
        <v>426</v>
      </c>
      <c r="I125" s="10">
        <f>RTD("cqg.rtd", ,"ContractData",A125, "Open",, "T")</f>
        <v>36.745000000000005</v>
      </c>
      <c r="J125" s="10">
        <f>RTD("cqg.rtd", ,"ContractData",A125, "High",, "T")</f>
        <v>36.914999999999999</v>
      </c>
      <c r="K125" s="10">
        <f>RTD("cqg.rtd", ,"ContractData",A125, "Low",, "T")</f>
        <v>36.704000000000001</v>
      </c>
      <c r="L125" s="8">
        <f t="shared" si="3"/>
        <v>124</v>
      </c>
      <c r="M125" s="10" t="str">
        <f t="shared" si="2"/>
        <v>X.US.CQGUSDEGP</v>
      </c>
      <c r="N125" s="7">
        <f>IFERROR(RTD("cqg.rtd", ,"ContractData",M125, "PerCentNetLastTrade",, "T")/100,"")</f>
        <v>-5.4994786235662155E-3</v>
      </c>
      <c r="O125" s="7">
        <f>IFERROR(RTD("cqg.rtd",,"StudyData",M125,"PCB","BaseType=Index,Index=1","Close","W",,"all",,,,"T")/100,"")</f>
        <v>-5.5969487870844714E-3</v>
      </c>
      <c r="P125" s="7">
        <f>IFERROR(RTD("cqg.rtd",,"StudyData",M125,"PCB","BaseType=Index,Index=1","Close","M",,"all",,,,"T")/100,"")</f>
        <v>-3.3711199725795465E-3</v>
      </c>
      <c r="Q125" s="7">
        <f>IFERROR(RTD("cqg.rtd",,"StudyData",M125,"PCB","BaseType=Index,Index=1","Close","A",,"all",,,,"T")/100,"")</f>
        <v>0.5418737369654838</v>
      </c>
    </row>
    <row r="126" spans="1:17" x14ac:dyDescent="0.3">
      <c r="A126" s="8" t="s">
        <v>427</v>
      </c>
      <c r="B126" s="8" t="str">
        <f>RTD("cqg.rtd", ,"ContractData",A126, "LongDescription",, "T")</f>
        <v>US Dollar / Trinidad and Tobago Dollar</v>
      </c>
      <c r="C126" s="10">
        <f>RTD("cqg.rtd", ,"ContractData",A126, "LastTrade",, "T")</f>
        <v>6.7427000000000001</v>
      </c>
      <c r="D126" s="10">
        <f>RTD("cqg.rtd", ,"ContractData",A126, "NetLastTradeToday",, "T")</f>
        <v>1.15E-2</v>
      </c>
      <c r="E126" s="7">
        <f>IFERROR(RTD("cqg.rtd", ,"ContractData",A126, "PerCentNetLastTrade",, "T")/100,"")</f>
        <v>1.7084620869978605E-3</v>
      </c>
      <c r="F126" s="7">
        <f>IFERROR(RTD("cqg.rtd", ,"ContractData",A126, "PerCentNetLastTrade",, "T")/100,"")</f>
        <v>1.7084620869978605E-3</v>
      </c>
      <c r="G126" s="10">
        <f>IFERROR(RANK(E126,$E$2:$E$138,0)+COUNTIF($E$2:E126,E126)-1,"")</f>
        <v>20</v>
      </c>
      <c r="H126" s="10" t="s">
        <v>427</v>
      </c>
      <c r="I126" s="10">
        <f>RTD("cqg.rtd", ,"ContractData",A126, "Open",, "T")</f>
        <v>6.7312000000000003</v>
      </c>
      <c r="J126" s="10">
        <f>RTD("cqg.rtd", ,"ContractData",A126, "High",, "T")</f>
        <v>6.7427000000000001</v>
      </c>
      <c r="K126" s="10">
        <f>RTD("cqg.rtd", ,"ContractData",A126, "Low",, "T")</f>
        <v>6.7312000000000003</v>
      </c>
      <c r="L126" s="8">
        <f t="shared" si="3"/>
        <v>125</v>
      </c>
      <c r="M126" s="10" t="str">
        <f t="shared" si="2"/>
        <v>X.US.CQGUSDSRD</v>
      </c>
      <c r="N126" s="7">
        <f>IFERROR(RTD("cqg.rtd", ,"ContractData",M126, "PerCentNetLastTrade",, "T")/100,"")</f>
        <v>-5.6990420759063902E-3</v>
      </c>
      <c r="O126" s="7">
        <f>IFERROR(RTD("cqg.rtd",,"StudyData",M126,"PCB","BaseType=Index,Index=1","Close","W",,"all",,,,"T")/100,"")</f>
        <v>-2.0895522388059789E-2</v>
      </c>
      <c r="P126" s="7">
        <f>IFERROR(RTD("cqg.rtd",,"StudyData",M126,"PCB","BaseType=Index,Index=1","Close","M",,"all",,,,"T")/100,"")</f>
        <v>-2.3053553344850212E-2</v>
      </c>
      <c r="Q126" s="7">
        <f>IFERROR(RTD("cqg.rtd",,"StudyData",M126,"PCB","BaseType=Index,Index=1","Close","A",,"all",,,,"T")/100,"")</f>
        <v>-9.8653476229733528E-2</v>
      </c>
    </row>
    <row r="127" spans="1:17" x14ac:dyDescent="0.3">
      <c r="A127" s="8" t="s">
        <v>428</v>
      </c>
      <c r="B127" s="8" t="str">
        <f>RTD("cqg.rtd", ,"ContractData",A127, "LongDescription",, "T")</f>
        <v>US Dollar / Tunisian Dinar</v>
      </c>
      <c r="C127" s="10">
        <f>RTD("cqg.rtd", ,"ContractData",A127, "LastTrade",, "T")</f>
        <v>3.1258000000000004</v>
      </c>
      <c r="D127" s="10">
        <f>RTD("cqg.rtd", ,"ContractData",A127, "NetLastTradeToday",, "T")</f>
        <v>-8.2000000000000007E-3</v>
      </c>
      <c r="E127" s="7">
        <f>IFERROR(RTD("cqg.rtd", ,"ContractData",A127, "PerCentNetLastTrade",, "T")/100,"")</f>
        <v>-2.616464582003829E-3</v>
      </c>
      <c r="F127" s="7">
        <f>IFERROR(RTD("cqg.rtd", ,"ContractData",A127, "PerCentNetLastTrade",, "T")/100,"")</f>
        <v>-2.616464582003829E-3</v>
      </c>
      <c r="G127" s="10">
        <f>IFERROR(RANK(E127,$E$2:$E$138,0)+COUNTIF($E$2:E127,E127)-1,"")</f>
        <v>118</v>
      </c>
      <c r="H127" s="10" t="s">
        <v>428</v>
      </c>
      <c r="I127" s="10">
        <f>RTD("cqg.rtd", ,"ContractData",A127, "Open",, "T")</f>
        <v>3.1340000000000003</v>
      </c>
      <c r="J127" s="10">
        <f>RTD("cqg.rtd", ,"ContractData",A127, "High",, "T")</f>
        <v>3.1340000000000003</v>
      </c>
      <c r="K127" s="10">
        <f>RTD("cqg.rtd", ,"ContractData",A127, "Low",, "T")</f>
        <v>3.1258000000000004</v>
      </c>
      <c r="L127" s="8">
        <f t="shared" si="3"/>
        <v>126</v>
      </c>
      <c r="M127" s="10" t="str">
        <f t="shared" si="2"/>
        <v>X.US.CQGUSDBGN</v>
      </c>
      <c r="N127" s="7">
        <f>IFERROR(RTD("cqg.rtd", ,"ContractData",M127, "PerCentNetLastTrade",, "T")/100,"")</f>
        <v>-7.269348491473546E-3</v>
      </c>
      <c r="O127" s="7">
        <f>IFERROR(RTD("cqg.rtd",,"StudyData",M127,"PCB","BaseType=Index,Index=1","Close","W",,"all",,,,"T")/100,"")</f>
        <v>-7.2693484914734732E-3</v>
      </c>
      <c r="P127" s="7">
        <f>IFERROR(RTD("cqg.rtd",,"StudyData",M127,"PCB","BaseType=Index,Index=1","Close","M",,"all",,,,"T")/100,"")</f>
        <v>-9.4890112886512838E-3</v>
      </c>
      <c r="Q127" s="7">
        <f>IFERROR(RTD("cqg.rtd",,"StudyData",M127,"PCB","BaseType=Index,Index=1","Close","A",,"all",,,,"T")/100,"")</f>
        <v>2.4971078694167835E-2</v>
      </c>
    </row>
    <row r="128" spans="1:17" x14ac:dyDescent="0.3">
      <c r="A128" s="8" t="s">
        <v>429</v>
      </c>
      <c r="B128" s="8" t="str">
        <f>RTD("cqg.rtd", ,"ContractData",A128, "LongDescription",, "T")</f>
        <v>US Dollar / Turkish Lira</v>
      </c>
      <c r="C128" s="10">
        <f>RTD("cqg.rtd", ,"ContractData",A128, "LastTrade",, "T")</f>
        <v>32.263800000000003</v>
      </c>
      <c r="D128" s="10">
        <f>RTD("cqg.rtd", ,"ContractData",A128, "NetLastTradeToday",, "T")</f>
        <v>5.67E-2</v>
      </c>
      <c r="E128" s="7">
        <f>IFERROR(RTD("cqg.rtd", ,"ContractData",A128, "PerCentNetLastTrade",, "T")/100,"")</f>
        <v>1.7604813845394337E-3</v>
      </c>
      <c r="F128" s="7">
        <f>IFERROR(RTD("cqg.rtd", ,"ContractData",A128, "PerCentNetLastTrade",, "T")/100,"")</f>
        <v>1.7604813845394337E-3</v>
      </c>
      <c r="G128" s="10">
        <f>IFERROR(RANK(E128,$E$2:$E$138,0)+COUNTIF($E$2:E128,E128)-1,"")</f>
        <v>19</v>
      </c>
      <c r="H128" s="10" t="s">
        <v>429</v>
      </c>
      <c r="I128" s="10">
        <f>RTD("cqg.rtd", ,"ContractData",A128, "Open",, "T")</f>
        <v>32.2776</v>
      </c>
      <c r="J128" s="10">
        <f>RTD("cqg.rtd", ,"ContractData",A128, "High",, "T")</f>
        <v>32.319299999999998</v>
      </c>
      <c r="K128" s="10">
        <f>RTD("cqg.rtd", ,"ContractData",A128, "Low",, "T")</f>
        <v>32.1877</v>
      </c>
      <c r="L128" s="8">
        <f t="shared" si="3"/>
        <v>127</v>
      </c>
      <c r="M128" s="10" t="str">
        <f t="shared" si="2"/>
        <v>X.US.CQGUSDMVR</v>
      </c>
      <c r="N128" s="7">
        <f>IFERROR(RTD("cqg.rtd", ,"ContractData",M128, "PerCentNetLastTrade",, "T")/100,"")</f>
        <v>-1.2943078913324708E-2</v>
      </c>
      <c r="O128" s="7">
        <f>IFERROR(RTD("cqg.rtd",,"StudyData",M128,"PCB","BaseType=Index,Index=1","Close","W",,"all",,,,"T")/100,"")</f>
        <v>-1.2943078913324763E-2</v>
      </c>
      <c r="P128" s="7">
        <f>IFERROR(RTD("cqg.rtd",,"StudyData",M128,"PCB","BaseType=Index,Index=1","Close","M",,"all",,,,"T")/100,"")</f>
        <v>-1.2943078913324763E-2</v>
      </c>
      <c r="Q128" s="7">
        <f>IFERROR(RTD("cqg.rtd",,"StudyData",M128,"PCB","BaseType=Index,Index=1","Close","A",,"all",,,,"T")/100,"")</f>
        <v>-1.2943078913324763E-2</v>
      </c>
    </row>
    <row r="129" spans="1:17" x14ac:dyDescent="0.3">
      <c r="A129" s="8" t="s">
        <v>430</v>
      </c>
      <c r="B129" s="8" t="str">
        <f>RTD("cqg.rtd", ,"ContractData",A129, "LongDescription",, "T")</f>
        <v>US Dollar / Turkmen New Manat</v>
      </c>
      <c r="C129" s="10">
        <f>RTD("cqg.rtd", ,"ContractData",A129, "LastTrade",, "T")</f>
        <v>3.5100000000000002</v>
      </c>
      <c r="D129" s="10">
        <f>RTD("cqg.rtd", ,"ContractData",A129, "NetLastTradeToday",, "T")</f>
        <v>0</v>
      </c>
      <c r="E129" s="7">
        <f>IFERROR(RTD("cqg.rtd", ,"ContractData",A129, "PerCentNetLastTrade",, "T")/100,"")</f>
        <v>0</v>
      </c>
      <c r="F129" s="7">
        <f>IFERROR(RTD("cqg.rtd", ,"ContractData",A129, "PerCentNetLastTrade",, "T")/100,"")</f>
        <v>0</v>
      </c>
      <c r="G129" s="10">
        <f>IFERROR(RANK(E129,$E$2:$E$138,0)+COUNTIF($E$2:E129,E129)-1,"")</f>
        <v>88</v>
      </c>
      <c r="H129" s="10" t="s">
        <v>430</v>
      </c>
      <c r="I129" s="10">
        <f>RTD("cqg.rtd", ,"ContractData",A129, "Open",, "T")</f>
        <v>3.5100000000000002</v>
      </c>
      <c r="J129" s="10">
        <f>RTD("cqg.rtd", ,"ContractData",A129, "High",, "T")</f>
        <v>3.5100000000000002</v>
      </c>
      <c r="K129" s="10">
        <f>RTD("cqg.rtd", ,"ContractData",A129, "Low",, "T")</f>
        <v>3.5100000000000002</v>
      </c>
      <c r="L129" s="8">
        <f t="shared" si="3"/>
        <v>128</v>
      </c>
      <c r="M129" s="10" t="str">
        <f t="shared" si="2"/>
        <v>X.US.CQGUSDCVE</v>
      </c>
      <c r="N129" s="7">
        <f>IFERROR(RTD("cqg.rtd", ,"ContractData",M129, "PerCentNetLastTrade",, "T")/100,"")</f>
        <v>-1.4177952778619128E-2</v>
      </c>
      <c r="O129" s="7">
        <f>IFERROR(RTD("cqg.rtd",,"StudyData",M129,"PCB","BaseType=Index,Index=1","Close","W",,"all",,,,"T")/100,"")</f>
        <v>2.7385202210377145E-3</v>
      </c>
      <c r="P129" s="7">
        <f>IFERROR(RTD("cqg.rtd",,"StudyData",M129,"PCB","BaseType=Index,Index=1","Close","M",,"all",,,,"T")/100,"")</f>
        <v>-3.6927263009571493E-3</v>
      </c>
      <c r="Q129" s="7">
        <f>IFERROR(RTD("cqg.rtd",,"StudyData",M129,"PCB","BaseType=Index,Index=1","Close","A",,"all",,,,"T")/100,"")</f>
        <v>2.7047332832456826E-2</v>
      </c>
    </row>
    <row r="130" spans="1:17" x14ac:dyDescent="0.3">
      <c r="A130" s="8" t="s">
        <v>431</v>
      </c>
      <c r="B130" s="8" t="str">
        <f>RTD("cqg.rtd", ,"ContractData",A130, "LongDescription",, "T")</f>
        <v>US Dollar / Uganda Shilling</v>
      </c>
      <c r="C130" s="10">
        <f>RTD("cqg.rtd", ,"ContractData",A130, "LastTrade",, "T")</f>
        <v>3778.4</v>
      </c>
      <c r="D130" s="10">
        <f>RTD("cqg.rtd", ,"ContractData",A130, "NetLastTradeToday",, "T")</f>
        <v>0</v>
      </c>
      <c r="E130" s="7">
        <f>IFERROR(RTD("cqg.rtd", ,"ContractData",A130, "PerCentNetLastTrade",, "T")/100,"")</f>
        <v>0</v>
      </c>
      <c r="F130" s="7">
        <f>IFERROR(RTD("cqg.rtd", ,"ContractData",A130, "PerCentNetLastTrade",, "T")/100,"")</f>
        <v>0</v>
      </c>
      <c r="G130" s="10">
        <f>IFERROR(RANK(E130,$E$2:$E$138,0)+COUNTIF($E$2:E130,E130)-1,"")</f>
        <v>89</v>
      </c>
      <c r="H130" s="10" t="s">
        <v>431</v>
      </c>
      <c r="I130" s="10">
        <f>RTD("cqg.rtd", ,"ContractData",A130, "Open",, "T")</f>
        <v>3778.4</v>
      </c>
      <c r="J130" s="10">
        <f>RTD("cqg.rtd", ,"ContractData",A130, "High",, "T")</f>
        <v>3778.4</v>
      </c>
      <c r="K130" s="10">
        <f>RTD("cqg.rtd", ,"ContractData",A130, "Low",, "T")</f>
        <v>3778.4</v>
      </c>
      <c r="L130" s="8">
        <f t="shared" si="3"/>
        <v>129</v>
      </c>
      <c r="M130" s="10" t="str">
        <f t="shared" si="2"/>
        <v/>
      </c>
      <c r="N130" s="7" t="str">
        <f>IFERROR(RTD("cqg.rtd", ,"ContractData",M130, "PerCentNetLastTrade",, "T")/100,"")</f>
        <v/>
      </c>
      <c r="O130" s="7" t="str">
        <f>IFERROR(RTD("cqg.rtd",,"StudyData",M130,"PCB","BaseType=Index,Index=1","Close","W",,"all",,,,"T")/100,"")</f>
        <v/>
      </c>
      <c r="P130" s="7" t="str">
        <f>IFERROR(RTD("cqg.rtd",,"StudyData",M130,"PCB","BaseType=Index,Index=1","Close","M",,"all",,,,"T")/100,"")</f>
        <v/>
      </c>
      <c r="Q130" s="7" t="str">
        <f>IFERROR(RTD("cqg.rtd",,"StudyData",M130,"PCB","BaseType=Index,Index=1","Close","A",,"all",,,,"T")/100,"")</f>
        <v/>
      </c>
    </row>
    <row r="131" spans="1:17" x14ac:dyDescent="0.3">
      <c r="A131" s="8" t="s">
        <v>432</v>
      </c>
      <c r="B131" s="8" t="str">
        <f>RTD("cqg.rtd", ,"ContractData",A131, "LongDescription",, "T")</f>
        <v>US Dollar / Ukrainian Hryvna</v>
      </c>
      <c r="C131" s="10">
        <f>RTD("cqg.rtd", ,"ContractData",A131, "LastTrade",, "T")</f>
        <v>39.521000000000001</v>
      </c>
      <c r="D131" s="10">
        <f>RTD("cqg.rtd", ,"ContractData",A131, "NetLastTradeToday",, "T")</f>
        <v>0</v>
      </c>
      <c r="E131" s="7">
        <f>IFERROR(RTD("cqg.rtd", ,"ContractData",A131, "PerCentNetLastTrade",, "T")/100,"")</f>
        <v>0</v>
      </c>
      <c r="F131" s="7">
        <f>IFERROR(RTD("cqg.rtd", ,"ContractData",A131, "PerCentNetLastTrade",, "T")/100,"")</f>
        <v>0</v>
      </c>
      <c r="G131" s="10">
        <f>IFERROR(RANK(E131,$E$2:$E$138,0)+COUNTIF($E$2:E131,E131)-1,"")</f>
        <v>90</v>
      </c>
      <c r="H131" s="10" t="s">
        <v>432</v>
      </c>
      <c r="I131" s="10">
        <f>RTD("cqg.rtd", ,"ContractData",A131, "Open",, "T")</f>
        <v>39.521000000000001</v>
      </c>
      <c r="J131" s="10">
        <f>RTD("cqg.rtd", ,"ContractData",A131, "High",, "T")</f>
        <v>39.521000000000001</v>
      </c>
      <c r="K131" s="10">
        <f>RTD("cqg.rtd", ,"ContractData",A131, "Low",, "T")</f>
        <v>39.521000000000001</v>
      </c>
      <c r="L131" s="8">
        <f t="shared" si="3"/>
        <v>130</v>
      </c>
      <c r="M131" s="10" t="str">
        <f t="shared" ref="M131:M138" si="4">IFERROR(VLOOKUP(L131,$G$2:$H$138,2,FALSE),"")</f>
        <v/>
      </c>
      <c r="N131" s="7" t="str">
        <f>IFERROR(RTD("cqg.rtd", ,"ContractData",M131, "PerCentNetLastTrade",, "T")/100,"")</f>
        <v/>
      </c>
      <c r="O131" s="7" t="str">
        <f>IFERROR(RTD("cqg.rtd",,"StudyData",M131,"PCB","BaseType=Index,Index=1","Close","W",,"all",,,,"T")/100,"")</f>
        <v/>
      </c>
      <c r="P131" s="7" t="str">
        <f>IFERROR(RTD("cqg.rtd",,"StudyData",M131,"PCB","BaseType=Index,Index=1","Close","M",,"all",,,,"T")/100,"")</f>
        <v/>
      </c>
      <c r="Q131" s="7" t="str">
        <f>IFERROR(RTD("cqg.rtd",,"StudyData",M131,"PCB","BaseType=Index,Index=1","Close","A",,"all",,,,"T")/100,"")</f>
        <v/>
      </c>
    </row>
    <row r="132" spans="1:17" x14ac:dyDescent="0.3">
      <c r="A132" s="8" t="s">
        <v>433</v>
      </c>
      <c r="B132" s="8" t="str">
        <f>RTD("cqg.rtd", ,"ContractData",A132, "LongDescription",, "T")</f>
        <v>US Dollar / United Arab Emirates Dirham</v>
      </c>
      <c r="C132" s="10">
        <f>RTD("cqg.rtd", ,"ContractData",A132, "LastTrade",, "T")</f>
        <v>3.6733500000000001</v>
      </c>
      <c r="D132" s="10">
        <f>RTD("cqg.rtd", ,"ContractData",A132, "NetLastTradeToday",, "T")</f>
        <v>5.0000000000000001E-4</v>
      </c>
      <c r="E132" s="7">
        <f>IFERROR(RTD("cqg.rtd", ,"ContractData",A132, "PerCentNetLastTrade",, "T")/100,"")</f>
        <v>1.3613406482704165E-4</v>
      </c>
      <c r="F132" s="7">
        <f>IFERROR(RTD("cqg.rtd", ,"ContractData",A132, "PerCentNetLastTrade",, "T")/100,"")</f>
        <v>1.3613406482704165E-4</v>
      </c>
      <c r="G132" s="10">
        <f>IFERROR(RANK(E132,$E$2:$E$138,0)+COUNTIF($E$2:E132,E132)-1,"")</f>
        <v>53</v>
      </c>
      <c r="H132" s="10" t="s">
        <v>433</v>
      </c>
      <c r="I132" s="10">
        <f>RTD("cqg.rtd", ,"ContractData",A132, "Open",, "T")</f>
        <v>3.6733500000000001</v>
      </c>
      <c r="J132" s="10">
        <f>RTD("cqg.rtd", ,"ContractData",A132, "High",, "T")</f>
        <v>3.6733500000000001</v>
      </c>
      <c r="K132" s="10">
        <f>RTD("cqg.rtd", ,"ContractData",A132, "Low",, "T")</f>
        <v>3.6727500000000002</v>
      </c>
      <c r="L132" s="8">
        <f t="shared" ref="L132:L142" si="5">L131+1</f>
        <v>131</v>
      </c>
      <c r="M132" s="10" t="str">
        <f t="shared" si="4"/>
        <v/>
      </c>
      <c r="N132" s="7" t="str">
        <f>IFERROR(RTD("cqg.rtd", ,"ContractData",M132, "PerCentNetLastTrade",, "T")/100,"")</f>
        <v/>
      </c>
      <c r="O132" s="7" t="str">
        <f>IFERROR(RTD("cqg.rtd",,"StudyData",M132,"PCB","BaseType=Index,Index=1","Close","W",,"all",,,,"T")/100,"")</f>
        <v/>
      </c>
      <c r="P132" s="7" t="str">
        <f>IFERROR(RTD("cqg.rtd",,"StudyData",M132,"PCB","BaseType=Index,Index=1","Close","M",,"all",,,,"T")/100,"")</f>
        <v/>
      </c>
      <c r="Q132" s="7" t="str">
        <f>IFERROR(RTD("cqg.rtd",,"StudyData",M132,"PCB","BaseType=Index,Index=1","Close","A",,"all",,,,"T")/100,"")</f>
        <v/>
      </c>
    </row>
    <row r="133" spans="1:17" x14ac:dyDescent="0.3">
      <c r="A133" s="8" t="s">
        <v>434</v>
      </c>
      <c r="B133" s="8" t="str">
        <f>RTD("cqg.rtd", ,"ContractData",A133, "LongDescription",, "T")</f>
        <v>US Dollar / Uruguayan Peso</v>
      </c>
      <c r="C133" s="10">
        <f>RTD("cqg.rtd", ,"ContractData",A133, "LastTrade",, "T")</f>
        <v>38.128</v>
      </c>
      <c r="D133" s="10">
        <f>RTD("cqg.rtd", ,"ContractData",A133, "NetLastTradeToday",, "T")</f>
        <v>0</v>
      </c>
      <c r="E133" s="7">
        <f>IFERROR(RTD("cqg.rtd", ,"ContractData",A133, "PerCentNetLastTrade",, "T")/100,"")</f>
        <v>0</v>
      </c>
      <c r="F133" s="7">
        <f>IFERROR(RTD("cqg.rtd", ,"ContractData",A133, "PerCentNetLastTrade",, "T")/100,"")</f>
        <v>0</v>
      </c>
      <c r="G133" s="10">
        <f>IFERROR(RANK(E133,$E$2:$E$138,0)+COUNTIF($E$2:E133,E133)-1,"")</f>
        <v>91</v>
      </c>
      <c r="H133" s="10" t="s">
        <v>434</v>
      </c>
      <c r="I133" s="10">
        <f>RTD("cqg.rtd", ,"ContractData",A133, "Open",, "T")</f>
        <v>38.128</v>
      </c>
      <c r="J133" s="10">
        <f>RTD("cqg.rtd", ,"ContractData",A133, "High",, "T")</f>
        <v>38.128</v>
      </c>
      <c r="K133" s="10">
        <f>RTD("cqg.rtd", ,"ContractData",A133, "Low",, "T")</f>
        <v>38.128</v>
      </c>
      <c r="L133" s="8">
        <f t="shared" si="5"/>
        <v>132</v>
      </c>
      <c r="M133" s="10" t="str">
        <f t="shared" si="4"/>
        <v/>
      </c>
      <c r="N133" s="7" t="str">
        <f>IFERROR(RTD("cqg.rtd", ,"ContractData",M133, "PerCentNetLastTrade",, "T")/100,"")</f>
        <v/>
      </c>
      <c r="O133" s="7" t="str">
        <f>IFERROR(RTD("cqg.rtd",,"StudyData",M133,"PCB","BaseType=Index,Index=1","Close","W",,"all",,,,"T")/100,"")</f>
        <v/>
      </c>
      <c r="P133" s="7" t="str">
        <f>IFERROR(RTD("cqg.rtd",,"StudyData",M133,"PCB","BaseType=Index,Index=1","Close","M",,"all",,,,"T")/100,"")</f>
        <v/>
      </c>
      <c r="Q133" s="7" t="str">
        <f>IFERROR(RTD("cqg.rtd",,"StudyData",M133,"PCB","BaseType=Index,Index=1","Close","A",,"all",,,,"T")/100,"")</f>
        <v/>
      </c>
    </row>
    <row r="134" spans="1:17" x14ac:dyDescent="0.3">
      <c r="A134" s="8" t="s">
        <v>435</v>
      </c>
      <c r="B134" s="8" t="str">
        <f>RTD("cqg.rtd", ,"ContractData",A134, "LongDescription",, "T")</f>
        <v>US Dollar / Uzbekistani Som</v>
      </c>
      <c r="C134" s="10">
        <f>RTD("cqg.rtd", ,"ContractData",A134, "LastTrade",, "T")</f>
        <v>12683.99</v>
      </c>
      <c r="D134" s="10">
        <f>RTD("cqg.rtd", ,"ContractData",A134, "NetLastTradeToday",, "T")</f>
        <v>13.99</v>
      </c>
      <c r="E134" s="7">
        <f>IFERROR(RTD("cqg.rtd", ,"ContractData",A134, "PerCentNetLastTrade",, "T")/100,"")</f>
        <v>1.1041831097079716E-3</v>
      </c>
      <c r="F134" s="7">
        <f>IFERROR(RTD("cqg.rtd", ,"ContractData",A134, "PerCentNetLastTrade",, "T")/100,"")</f>
        <v>1.1041831097079716E-3</v>
      </c>
      <c r="G134" s="10">
        <f>IFERROR(RANK(E134,$E$2:$E$138,0)+COUNTIF($E$2:E134,E134)-1,"")</f>
        <v>27</v>
      </c>
      <c r="H134" s="10" t="s">
        <v>435</v>
      </c>
      <c r="I134" s="10">
        <f>RTD("cqg.rtd", ,"ContractData",A134, "Open",, "T")</f>
        <v>12670</v>
      </c>
      <c r="J134" s="10">
        <f>RTD("cqg.rtd", ,"ContractData",A134, "High",, "T")</f>
        <v>12683.99</v>
      </c>
      <c r="K134" s="10">
        <f>RTD("cqg.rtd", ,"ContractData",A134, "Low",, "T")</f>
        <v>12670</v>
      </c>
      <c r="L134" s="8">
        <f t="shared" si="5"/>
        <v>133</v>
      </c>
      <c r="M134" s="10" t="str">
        <f t="shared" si="4"/>
        <v/>
      </c>
      <c r="N134" s="7" t="str">
        <f>IFERROR(RTD("cqg.rtd", ,"ContractData",M134, "PerCentNetLastTrade",, "T")/100,"")</f>
        <v/>
      </c>
      <c r="O134" s="7" t="str">
        <f>IFERROR(RTD("cqg.rtd",,"StudyData",M134,"PCB","BaseType=Index,Index=1","Close","W",,"all",,,,"T")/100,"")</f>
        <v/>
      </c>
      <c r="P134" s="7" t="str">
        <f>IFERROR(RTD("cqg.rtd",,"StudyData",M134,"PCB","BaseType=Index,Index=1","Close","M",,"all",,,,"T")/100,"")</f>
        <v/>
      </c>
      <c r="Q134" s="7" t="str">
        <f>IFERROR(RTD("cqg.rtd",,"StudyData",M134,"PCB","BaseType=Index,Index=1","Close","A",,"all",,,,"T")/100,"")</f>
        <v/>
      </c>
    </row>
    <row r="135" spans="1:17" x14ac:dyDescent="0.3">
      <c r="A135" s="8" t="s">
        <v>436</v>
      </c>
      <c r="B135" s="8" t="str">
        <f>RTD("cqg.rtd", ,"ContractData",A135, "LongDescription",, "T")</f>
        <v>US Dollar / Vanuatu Vatu</v>
      </c>
      <c r="C135" s="10">
        <f>RTD("cqg.rtd", ,"ContractData",A135, "LastTrade",, "T")</f>
        <v>119.02</v>
      </c>
      <c r="D135" s="10">
        <f>RTD("cqg.rtd", ,"ContractData",A135, "NetLastTradeToday",, "T")</f>
        <v>-0.23</v>
      </c>
      <c r="E135" s="7">
        <f>IFERROR(RTD("cqg.rtd", ,"ContractData",A135, "PerCentNetLastTrade",, "T")/100,"")</f>
        <v>-1.928721174004193E-3</v>
      </c>
      <c r="F135" s="7">
        <f>IFERROR(RTD("cqg.rtd", ,"ContractData",A135, "PerCentNetLastTrade",, "T")/100,"")</f>
        <v>-1.928721174004193E-3</v>
      </c>
      <c r="G135" s="10">
        <f>IFERROR(RANK(E135,$E$2:$E$138,0)+COUNTIF($E$2:E135,E135)-1,"")</f>
        <v>116</v>
      </c>
      <c r="H135" s="10" t="s">
        <v>436</v>
      </c>
      <c r="I135" s="10">
        <f>RTD("cqg.rtd", ,"ContractData",A135, "Open",, "T")</f>
        <v>119.25</v>
      </c>
      <c r="J135" s="10">
        <f>RTD("cqg.rtd", ,"ContractData",A135, "High",, "T")</f>
        <v>119.25</v>
      </c>
      <c r="K135" s="10">
        <f>RTD("cqg.rtd", ,"ContractData",A135, "Low",, "T")</f>
        <v>119.02</v>
      </c>
      <c r="L135" s="8">
        <f t="shared" si="5"/>
        <v>134</v>
      </c>
      <c r="M135" s="10" t="str">
        <f t="shared" si="4"/>
        <v/>
      </c>
      <c r="N135" s="7" t="str">
        <f>IFERROR(RTD("cqg.rtd", ,"ContractData",M135, "PerCentNetLastTrade",, "T")/100,"")</f>
        <v/>
      </c>
      <c r="O135" s="7" t="str">
        <f>IFERROR(RTD("cqg.rtd",,"StudyData",M135,"PCB","BaseType=Index,Index=1","Close","W",,"all",,,,"T")/100,"")</f>
        <v/>
      </c>
      <c r="P135" s="7" t="str">
        <f>IFERROR(RTD("cqg.rtd",,"StudyData",M135,"PCB","BaseType=Index,Index=1","Close","M",,"all",,,,"T")/100,"")</f>
        <v/>
      </c>
      <c r="Q135" s="7" t="str">
        <f>IFERROR(RTD("cqg.rtd",,"StudyData",M135,"PCB","BaseType=Index,Index=1","Close","A",,"all",,,,"T")/100,"")</f>
        <v/>
      </c>
    </row>
    <row r="136" spans="1:17" x14ac:dyDescent="0.3">
      <c r="A136" s="8" t="s">
        <v>437</v>
      </c>
      <c r="B136" s="8" t="str">
        <f>RTD("cqg.rtd", ,"ContractData",A136, "LongDescription",, "T")</f>
        <v>US Dollar / Venezuelan Bolvar</v>
      </c>
      <c r="C136" s="10">
        <f>RTD("cqg.rtd", ,"ContractData",A136, "LastTrade",, "T")</f>
        <v>36.46</v>
      </c>
      <c r="D136" s="10">
        <f>RTD("cqg.rtd", ,"ContractData",A136, "NetLastTradeToday",, "T")</f>
        <v>0</v>
      </c>
      <c r="E136" s="7">
        <f>IFERROR(RTD("cqg.rtd", ,"ContractData",A136, "PerCentNetLastTrade",, "T")/100,"")</f>
        <v>0</v>
      </c>
      <c r="F136" s="7">
        <f>IFERROR(RTD("cqg.rtd", ,"ContractData",A136, "PerCentNetLastTrade",, "T")/100,"")</f>
        <v>0</v>
      </c>
      <c r="G136" s="10">
        <f>IFERROR(RANK(E136,$E$2:$E$138,0)+COUNTIF($E$2:E136,E136)-1,"")</f>
        <v>92</v>
      </c>
      <c r="H136" s="10" t="s">
        <v>437</v>
      </c>
      <c r="I136" s="10">
        <f>RTD("cqg.rtd", ,"ContractData",A136, "Open",, "T")</f>
        <v>36.46</v>
      </c>
      <c r="J136" s="10">
        <f>RTD("cqg.rtd", ,"ContractData",A136, "High",, "T")</f>
        <v>36.498600000000003</v>
      </c>
      <c r="K136" s="10">
        <f>RTD("cqg.rtd", ,"ContractData",A136, "Low",, "T")</f>
        <v>36.46</v>
      </c>
      <c r="L136" s="8">
        <f t="shared" si="5"/>
        <v>135</v>
      </c>
      <c r="M136" s="10" t="str">
        <f t="shared" si="4"/>
        <v/>
      </c>
      <c r="N136" s="7" t="str">
        <f>IFERROR(RTD("cqg.rtd", ,"ContractData",M136, "PerCentNetLastTrade",, "T")/100,"")</f>
        <v/>
      </c>
      <c r="O136" s="7" t="str">
        <f>IFERROR(RTD("cqg.rtd",,"StudyData",M136,"PCB","BaseType=Index,Index=1","Close","W",,"all",,,,"T")/100,"")</f>
        <v/>
      </c>
      <c r="P136" s="7" t="str">
        <f>IFERROR(RTD("cqg.rtd",,"StudyData",M136,"PCB","BaseType=Index,Index=1","Close","M",,"all",,,,"T")/100,"")</f>
        <v/>
      </c>
      <c r="Q136" s="7" t="str">
        <f>IFERROR(RTD("cqg.rtd",,"StudyData",M136,"PCB","BaseType=Index,Index=1","Close","A",,"all",,,,"T")/100,"")</f>
        <v/>
      </c>
    </row>
    <row r="137" spans="1:17" x14ac:dyDescent="0.3">
      <c r="A137" s="8" t="s">
        <v>438</v>
      </c>
      <c r="B137" s="8" t="str">
        <f>RTD("cqg.rtd", ,"ContractData",A137, "LongDescription",, "T")</f>
        <v>US Dollar / Vietnamese Dong</v>
      </c>
      <c r="C137" s="10">
        <f>RTD("cqg.rtd", ,"ContractData",A137, "LastTrade",, "T")</f>
        <v>25290</v>
      </c>
      <c r="D137" s="10">
        <f>RTD("cqg.rtd", ,"ContractData",A137, "NetLastTradeToday",, "T")</f>
        <v>-85</v>
      </c>
      <c r="E137" s="7">
        <f>IFERROR(RTD("cqg.rtd", ,"ContractData",A137, "PerCentNetLastTrade",, "T")/100,"")</f>
        <v>-3.3497536945812805E-3</v>
      </c>
      <c r="F137" s="7">
        <f>IFERROR(RTD("cqg.rtd", ,"ContractData",A137, "PerCentNetLastTrade",, "T")/100,"")</f>
        <v>-3.3497536945812805E-3</v>
      </c>
      <c r="G137" s="10">
        <f>IFERROR(RANK(E137,$E$2:$E$138,0)+COUNTIF($E$2:E137,E137)-1,"")</f>
        <v>120</v>
      </c>
      <c r="H137" s="10" t="s">
        <v>438</v>
      </c>
      <c r="I137" s="10">
        <f>RTD("cqg.rtd", ,"ContractData",A137, "Open",, "T")</f>
        <v>25375</v>
      </c>
      <c r="J137" s="10">
        <f>RTD("cqg.rtd", ,"ContractData",A137, "High",, "T")</f>
        <v>25375</v>
      </c>
      <c r="K137" s="10">
        <f>RTD("cqg.rtd", ,"ContractData",A137, "Low",, "T")</f>
        <v>25290</v>
      </c>
      <c r="L137" s="8">
        <f t="shared" si="5"/>
        <v>136</v>
      </c>
      <c r="M137" s="10" t="str">
        <f t="shared" si="4"/>
        <v/>
      </c>
      <c r="N137" s="7" t="str">
        <f>IFERROR(RTD("cqg.rtd", ,"ContractData",M137, "PerCentNetLastTrade",, "T")/100,"")</f>
        <v/>
      </c>
      <c r="O137" s="7" t="str">
        <f>IFERROR(RTD("cqg.rtd",,"StudyData",M137,"PCB","BaseType=Index,Index=1","Close","W",,"all",,,,"T")/100,"")</f>
        <v/>
      </c>
      <c r="P137" s="7" t="str">
        <f>IFERROR(RTD("cqg.rtd",,"StudyData",M137,"PCB","BaseType=Index,Index=1","Close","M",,"all",,,,"T")/100,"")</f>
        <v/>
      </c>
      <c r="Q137" s="7" t="str">
        <f>IFERROR(RTD("cqg.rtd",,"StudyData",M137,"PCB","BaseType=Index,Index=1","Close","A",,"all",,,,"T")/100,"")</f>
        <v/>
      </c>
    </row>
    <row r="138" spans="1:17" x14ac:dyDescent="0.3">
      <c r="A138" s="8" t="s">
        <v>439</v>
      </c>
      <c r="B138" s="8" t="str">
        <f>RTD("cqg.rtd", ,"ContractData",A138, "LongDescription",, "T")</f>
        <v>US Dollar / Yemeni Rial</v>
      </c>
      <c r="C138" s="10">
        <f>RTD("cqg.rtd", ,"ContractData",A138, "LastTrade",, "T")</f>
        <v>250.22</v>
      </c>
      <c r="D138" s="10">
        <f>RTD("cqg.rtd", ,"ContractData",A138, "NetLastTradeToday",, "T")</f>
        <v>-0.115</v>
      </c>
      <c r="E138" s="7">
        <f>IFERROR(RTD("cqg.rtd", ,"ContractData",A138, "PerCentNetLastTrade",, "T")/100,"")</f>
        <v>-4.5938442487067328E-4</v>
      </c>
      <c r="F138" s="7">
        <f>IFERROR(RTD("cqg.rtd", ,"ContractData",A138, "PerCentNetLastTrade",, "T")/100,"")</f>
        <v>-4.5938442487067328E-4</v>
      </c>
      <c r="G138" s="10">
        <f>IFERROR(RANK(E138,$E$2:$E$138,0)+COUNTIF($E$2:E138,E138)-1,"")</f>
        <v>101</v>
      </c>
      <c r="H138" s="10" t="s">
        <v>439</v>
      </c>
      <c r="I138" s="10">
        <f>RTD("cqg.rtd", ,"ContractData",A138, "Open",, "T")</f>
        <v>250.33500000000001</v>
      </c>
      <c r="J138" s="10">
        <f>RTD("cqg.rtd", ,"ContractData",A138, "High",, "T")</f>
        <v>250.33500000000001</v>
      </c>
      <c r="K138" s="10">
        <f>RTD("cqg.rtd", ,"ContractData",A138, "Low",, "T")</f>
        <v>250.22</v>
      </c>
      <c r="L138" s="8">
        <f t="shared" si="5"/>
        <v>137</v>
      </c>
      <c r="M138" s="10" t="str">
        <f t="shared" si="4"/>
        <v/>
      </c>
      <c r="N138" s="7" t="str">
        <f>IFERROR(RTD("cqg.rtd", ,"ContractData",M138, "PerCentNetLastTrade",, "T")/100,"")</f>
        <v/>
      </c>
      <c r="O138" s="7" t="str">
        <f>IFERROR(RTD("cqg.rtd",,"StudyData",M138,"PCB","BaseType=Index,Index=1","Close","W",,"all",,,,"T")/100,"")</f>
        <v/>
      </c>
      <c r="P138" s="7" t="str">
        <f>IFERROR(RTD("cqg.rtd",,"StudyData",M138,"PCB","BaseType=Index,Index=1","Close","M",,"all",,,,"T")/100,"")</f>
        <v/>
      </c>
      <c r="Q138" s="7" t="str">
        <f>IFERROR(RTD("cqg.rtd",,"StudyData",M138,"PCB","BaseType=Index,Index=1","Close","A",,"all",,,,"T")/100,"")</f>
        <v/>
      </c>
    </row>
    <row r="140" spans="1:17" x14ac:dyDescent="0.3">
      <c r="A140" s="8" t="s">
        <v>440</v>
      </c>
      <c r="B140" s="8" t="str">
        <f>RTD("cqg.rtd", ,"ContractData",A140, "LongDescription",, "T")</f>
        <v>Vietnamese Dong / Malaysian Ringgit</v>
      </c>
      <c r="C140" s="10">
        <f>RTD("cqg.rtd", ,"ContractData",A140, "LastTrade",, "T")</f>
        <v>0.18751000000000001</v>
      </c>
      <c r="D140" s="10">
        <f>RTD("cqg.rtd", ,"ContractData",A140, "NetLastTradeToday",, "T")</f>
        <v>7.5000000000000002E-4</v>
      </c>
      <c r="E140" s="7">
        <f>IFERROR(RTD("cqg.rtd", ,"ContractData",A140, "PerCentNetLastTrade",, "T")/100,"")</f>
        <v>4.0158492182480188E-3</v>
      </c>
      <c r="F140" s="7"/>
      <c r="H140" s="10" t="s">
        <v>439</v>
      </c>
      <c r="I140" s="10">
        <f>RTD("cqg.rtd", ,"ContractData",A140, "Open",, "T")</f>
        <v>0.18676000000000001</v>
      </c>
      <c r="J140" s="10">
        <f>RTD("cqg.rtd", ,"ContractData",A140, "High",, "T")</f>
        <v>0.18751000000000001</v>
      </c>
      <c r="K140" s="10">
        <f>RTD("cqg.rtd", ,"ContractData",A140, "Low",, "T")</f>
        <v>0.18673000000000001</v>
      </c>
      <c r="L140" s="8">
        <f t="shared" si="5"/>
        <v>1</v>
      </c>
      <c r="M140" s="10"/>
      <c r="N140" s="7"/>
      <c r="O140" s="7">
        <f>IFERROR(RTD("cqg.rtd",,"StudyData",A140,"PCB","BaseType=Index,Index=1","Close","W",,"all",,,,"T")/100,"")</f>
        <v>4.9844570693535553E-3</v>
      </c>
      <c r="P140" s="7">
        <f>IFERROR(RTD("cqg.rtd",,"StudyData",A140,"PCB","BaseType=Index,Index=1","Close","M",,"all",,,,"T")/100,"")</f>
        <v>-6.0956217534189113E-3</v>
      </c>
      <c r="Q140" s="7">
        <f>IFERROR(RTD("cqg.rtd",,"StudyData",A140,"PCB","BaseType=Index,Index=1","Close","A",,"all",,,,"T")/100,"")</f>
        <v>-8.5655369322688631E-3</v>
      </c>
    </row>
    <row r="142" spans="1:17" x14ac:dyDescent="0.3">
      <c r="A142" s="8" t="s">
        <v>441</v>
      </c>
      <c r="B142" s="8" t="str">
        <f>RTD("cqg.rtd", ,"ContractData",A142, "LongDescription",, "T")</f>
        <v>World Currency Unit WOCU / Malaysian Ringgit</v>
      </c>
      <c r="C142" s="10">
        <f>RTD("cqg.rtd", ,"ContractData",A142, "LastTrade",, "T")</f>
        <v>6.2682000000000002</v>
      </c>
      <c r="D142" s="10">
        <f>RTD("cqg.rtd", ,"ContractData",A142, "NetLastTradeToday",, "T")</f>
        <v>-7.4000000000000003E-3</v>
      </c>
      <c r="E142" s="7">
        <f>IFERROR(RTD("cqg.rtd", ,"ContractData",A142, "PerCentNetLastTrade",, "T")/100,"")</f>
        <v>-1.1791701191917903E-3</v>
      </c>
      <c r="F142" s="7"/>
      <c r="H142" s="10" t="s">
        <v>439</v>
      </c>
      <c r="I142" s="10">
        <f>RTD("cqg.rtd", ,"ContractData",A142, "Open",, "T")</f>
        <v>6.2756000000000007</v>
      </c>
      <c r="J142" s="10">
        <f>RTD("cqg.rtd", ,"ContractData",A142, "High",, "T")</f>
        <v>6.2803000000000004</v>
      </c>
      <c r="K142" s="10">
        <f>RTD("cqg.rtd", ,"ContractData",A142, "Low",, "T")</f>
        <v>6.2646000000000006</v>
      </c>
      <c r="L142" s="8">
        <f t="shared" si="5"/>
        <v>1</v>
      </c>
      <c r="M142" s="10"/>
      <c r="N142" s="7"/>
      <c r="O142" s="7">
        <f>IFERROR(RTD("cqg.rtd",,"StudyData",A142,"PCB","BaseType=Index,Index=1","Close","W",,"all",,,,"T")/100,"")</f>
        <v>3.763191186125882E-3</v>
      </c>
      <c r="P142" s="7">
        <f>IFERROR(RTD("cqg.rtd",,"StudyData",A142,"PCB","BaseType=Index,Index=1","Close","M",,"all",,,,"T")/100,"")</f>
        <v>2.1103117505995718E-3</v>
      </c>
      <c r="Q142" s="7">
        <f>IFERROR(RTD("cqg.rtd",,"StudyData",A142,"PCB","BaseType=Index,Index=1","Close","A",,"all",,,,"T")/100,"")</f>
        <v>1.4830165463199768E-2</v>
      </c>
    </row>
  </sheetData>
  <mergeCells count="1">
    <mergeCell ref="S1:T2"/>
  </mergeCells>
  <conditionalFormatting sqref="F2:F138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{85FC6CCF-AB0E-478E-90D9-929498FEF612}</x14:id>
        </ext>
      </extLst>
    </cfRule>
  </conditionalFormatting>
  <conditionalFormatting sqref="F140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{0E73D15B-B3A5-4A25-BD75-A966FFE3DD22}</x14:id>
        </ext>
      </extLst>
    </cfRule>
  </conditionalFormatting>
  <conditionalFormatting sqref="F142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{13627DF9-E94E-4D8C-9D4D-400E450A974E}</x14:id>
        </ext>
      </extLst>
    </cfRule>
  </conditionalFormatting>
  <conditionalFormatting sqref="O2:O138">
    <cfRule type="colorScale" priority="1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138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138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FC6CCF-AB0E-478E-90D9-929498FEF6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F2:F138</xm:sqref>
        </x14:conditionalFormatting>
        <x14:conditionalFormatting xmlns:xm="http://schemas.microsoft.com/office/excel/2006/main">
          <x14:cfRule type="dataBar" id="{0E73D15B-B3A5-4A25-BD75-A966FFE3DD2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F140</xm:sqref>
        </x14:conditionalFormatting>
        <x14:conditionalFormatting xmlns:xm="http://schemas.microsoft.com/office/excel/2006/main">
          <x14:cfRule type="dataBar" id="{13627DF9-E94E-4D8C-9D4D-400E450A97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A275-D28B-417F-96F4-BD6C7AC1636A}">
  <sheetPr>
    <tabColor rgb="FFFFC000"/>
  </sheetPr>
  <dimension ref="A1:T23"/>
  <sheetViews>
    <sheetView workbookViewId="0">
      <selection activeCell="R1" sqref="R1"/>
    </sheetView>
  </sheetViews>
  <sheetFormatPr defaultRowHeight="16.5" x14ac:dyDescent="0.3"/>
  <cols>
    <col min="1" max="1" width="18.75" style="8" bestFit="1" customWidth="1"/>
    <col min="2" max="2" width="44.375" style="8" bestFit="1" customWidth="1"/>
    <col min="3" max="7" width="9" style="10"/>
    <col min="8" max="8" width="0" style="10" hidden="1" customWidth="1"/>
    <col min="9" max="11" width="9" style="10"/>
    <col min="12" max="12" width="9" style="8" hidden="1" customWidth="1"/>
    <col min="13" max="13" width="18" style="8" customWidth="1"/>
    <col min="14" max="16384" width="9" style="8"/>
  </cols>
  <sheetData>
    <row r="1" spans="1:20" x14ac:dyDescent="0.3">
      <c r="A1" s="6" t="s">
        <v>442</v>
      </c>
      <c r="B1" s="6" t="s">
        <v>443</v>
      </c>
      <c r="C1" s="6" t="s">
        <v>444</v>
      </c>
      <c r="D1" s="6" t="s">
        <v>445</v>
      </c>
      <c r="E1" s="6" t="s">
        <v>446</v>
      </c>
      <c r="F1" s="6" t="s">
        <v>446</v>
      </c>
      <c r="G1" s="6" t="s">
        <v>454</v>
      </c>
      <c r="H1" s="6"/>
      <c r="I1" s="6" t="s">
        <v>447</v>
      </c>
      <c r="J1" s="6" t="s">
        <v>448</v>
      </c>
      <c r="K1" s="6" t="s">
        <v>449</v>
      </c>
      <c r="L1" s="6" t="s">
        <v>455</v>
      </c>
      <c r="M1" s="6" t="s">
        <v>450</v>
      </c>
      <c r="N1" s="6" t="s">
        <v>457</v>
      </c>
      <c r="O1" s="6" t="s">
        <v>451</v>
      </c>
      <c r="P1" s="6" t="s">
        <v>452</v>
      </c>
      <c r="Q1" s="6" t="s">
        <v>453</v>
      </c>
      <c r="S1" s="12">
        <f>RTD("cqg.rtd", ,"SystemInfo", "Linetime")</f>
        <v>45419.272627314815</v>
      </c>
      <c r="T1" s="12"/>
    </row>
    <row r="2" spans="1:20" x14ac:dyDescent="0.3">
      <c r="A2" s="8" t="s">
        <v>0</v>
      </c>
      <c r="B2" s="8" t="str">
        <f>RTD("cqg.rtd", ,"ContractData",A2, "LongDescription",, "T")</f>
        <v>Argentine Peso / Brazilian Real</v>
      </c>
      <c r="C2" s="10">
        <f>RTD("cqg.rtd", ,"ContractData",A2, "LastTrade",, "T")</f>
        <v>5.7600000000000004E-3</v>
      </c>
      <c r="D2" s="10">
        <f>RTD("cqg.rtd", ,"ContractData",A2, "NetLastTradeToday",, "T")</f>
        <v>0</v>
      </c>
      <c r="E2" s="7">
        <f>IFERROR(RTD("cqg.rtd", ,"ContractData",A2, "PerCentNetLastTrade",, "T")/100,"")</f>
        <v>0</v>
      </c>
      <c r="F2" s="7">
        <f>IFERROR(RTD("cqg.rtd", ,"ContractData",A2, "PerCentNetLastTrade",, "T")/100,"")</f>
        <v>0</v>
      </c>
      <c r="I2" s="10">
        <f>RTD("cqg.rtd", ,"ContractData",A2, "Open",, "T")</f>
        <v>5.7600000000000004E-3</v>
      </c>
      <c r="J2" s="10">
        <f>RTD("cqg.rtd", ,"ContractData",A2, "High",, "T")</f>
        <v>5.7700000000000008E-3</v>
      </c>
      <c r="K2" s="10">
        <f>RTD("cqg.rtd", ,"ContractData",A2, "Low",, "T")</f>
        <v>5.7500000000000008E-3</v>
      </c>
      <c r="M2" s="10"/>
      <c r="N2" s="7">
        <f>E2</f>
        <v>0</v>
      </c>
      <c r="O2" s="7">
        <f>IFERROR(RTD("cqg.rtd",,"StudyData",A2,"PCB","BaseType=Index,Index=1","Close","W",,"all",,,,"T")/100,"")</f>
        <v>-1.7331022530330084E-3</v>
      </c>
      <c r="P2" s="7">
        <f>IFERROR(RTD("cqg.rtd",,"StudyData",A2,"PCB","BaseType=Index,Index=1","Close","M",,"all",,,,"T")/100,"")</f>
        <v>-2.7027027027027094E-2</v>
      </c>
      <c r="Q2" s="7">
        <f>IFERROR(RTD("cqg.rtd",,"StudyData",A2,"PCB","BaseType=Index,Index=1","Close","A",,"all",,,,"T")/100,"")</f>
        <v>-3.9999999999999966E-2</v>
      </c>
      <c r="S2" s="12"/>
      <c r="T2" s="12"/>
    </row>
    <row r="3" spans="1:20" x14ac:dyDescent="0.3">
      <c r="N3" s="11"/>
    </row>
    <row r="4" spans="1:20" x14ac:dyDescent="0.3">
      <c r="A4" s="8" t="s">
        <v>1</v>
      </c>
      <c r="B4" s="8" t="str">
        <f>RTD("cqg.rtd", ,"ContractData",A4, "LongDescription",, "T")</f>
        <v>Australian Dollar / Brazilian Real</v>
      </c>
      <c r="C4" s="10">
        <f>RTD("cqg.rtd", ,"ContractData",A4, "LastTrade",, "T")</f>
        <v>3.3556100000000004</v>
      </c>
      <c r="D4" s="10">
        <f>RTD("cqg.rtd", ,"ContractData",A4, "NetLastTradeToday",, "T")</f>
        <v>-7.490000000000001E-3</v>
      </c>
      <c r="E4" s="7">
        <f>IFERROR(RTD("cqg.rtd", ,"ContractData",A4, "PerCentNetLastTrade",, "T")/100,"")</f>
        <v>-2.2271118908150219E-3</v>
      </c>
      <c r="F4" s="7">
        <f>IFERROR(RTD("cqg.rtd", ,"ContractData",A4, "PerCentNetLastTrade",, "T")/100,"")</f>
        <v>-2.2271118908150219E-3</v>
      </c>
      <c r="G4" s="10">
        <f>IFERROR(RANK(E4,$E$4:$E$23,0)+COUNTIF($E$4:E4,E4)-1,"")</f>
        <v>14</v>
      </c>
      <c r="H4" s="10" t="s">
        <v>1</v>
      </c>
      <c r="I4" s="10">
        <f>RTD("cqg.rtd", ,"ContractData",A4, "Open",, "T")</f>
        <v>3.3635000000000002</v>
      </c>
      <c r="J4" s="10">
        <f>RTD("cqg.rtd", ,"ContractData",A4, "High",, "T")</f>
        <v>3.3726300000000005</v>
      </c>
      <c r="K4" s="10">
        <f>RTD("cqg.rtd", ,"ContractData",A4, "Low",, "T")</f>
        <v>3.3314000000000004</v>
      </c>
      <c r="L4" s="8">
        <v>1</v>
      </c>
      <c r="M4" s="10" t="str">
        <f>IFERROR(VLOOKUP(L4,$G$4:$H$23,2,FALSE),"")</f>
        <v>X.US.CQGAUDSEK</v>
      </c>
      <c r="N4" s="7">
        <f>IFERROR(RTD("cqg.rtd", ,"ContractData",M4, "PerCentNetLastTrade",, "T")/100,"")</f>
        <v>7.9697957303668761E-4</v>
      </c>
      <c r="O4" s="7">
        <f>IFERROR(RTD("cqg.rtd",,"StudyData",M4,"PCB","BaseType=Index,Index=1","Close","W",,"all",,,,"T")/100,"")</f>
        <v>2.9598131233302184E-3</v>
      </c>
      <c r="P4" s="7">
        <f>IFERROR(RTD("cqg.rtd",,"StudyData",M4,"PCB","BaseType=Index,Index=1","Close","M",,"all",,,,"T")/100,"")</f>
        <v>4.8855004624828481E-3</v>
      </c>
      <c r="Q4" s="7">
        <f>IFERROR(RTD("cqg.rtd",,"StudyData",M4,"PCB","BaseType=Index,Index=1","Close","A",,"all",,,,"T")/100,"")</f>
        <v>4.3467504514979917E-2</v>
      </c>
    </row>
    <row r="5" spans="1:20" x14ac:dyDescent="0.3">
      <c r="A5" s="8" t="s">
        <v>2</v>
      </c>
      <c r="B5" s="8" t="str">
        <f>RTD("cqg.rtd", ,"ContractData",A5, "LongDescription",, "T")</f>
        <v>Australian Dollar / Canadian Dollar</v>
      </c>
      <c r="C5" s="10">
        <f>RTD("cqg.rtd", ,"ContractData",A5, "LastTrade",, "T")</f>
        <v>0.90409000000000006</v>
      </c>
      <c r="D5" s="10">
        <f>RTD("cqg.rtd", ,"ContractData",A5, "NetLastTradeToday",, "T")</f>
        <v>-1.33E-3</v>
      </c>
      <c r="E5" s="7">
        <f>IFERROR(RTD("cqg.rtd", ,"ContractData",A5, "PerCentNetLastTrade",, "T")/100,"")</f>
        <v>-1.4689315455810564E-3</v>
      </c>
      <c r="F5" s="7">
        <f>IFERROR(RTD("cqg.rtd", ,"ContractData",A5, "PerCentNetLastTrade",, "T")/100,"")</f>
        <v>-1.4689315455810564E-3</v>
      </c>
      <c r="G5" s="10">
        <f>IFERROR(RANK(E5,$E$4:$E$23,0)+COUNTIF($E$4:E5,E5)-1,"")</f>
        <v>10</v>
      </c>
      <c r="H5" s="10" t="s">
        <v>2</v>
      </c>
      <c r="I5" s="10">
        <f>RTD("cqg.rtd", ,"ContractData",A5, "Open",, "T")</f>
        <v>0.90519000000000005</v>
      </c>
      <c r="J5" s="10">
        <f>RTD("cqg.rtd", ,"ContractData",A5, "High",, "T")</f>
        <v>0.90767000000000009</v>
      </c>
      <c r="K5" s="10">
        <f>RTD("cqg.rtd", ,"ContractData",A5, "Low",, "T")</f>
        <v>0.90165000000000006</v>
      </c>
      <c r="L5" s="8">
        <f>L4+1</f>
        <v>2</v>
      </c>
      <c r="M5" s="10" t="str">
        <f t="shared" ref="M5:M23" si="0">IFERROR(VLOOKUP(L5,$G$4:$H$23,2,FALSE),"")</f>
        <v>X.US.CQGAUDJPY</v>
      </c>
      <c r="N5" s="7">
        <f>IFERROR(RTD("cqg.rtd", ,"ContractData",M5, "PerCentNetLastTrade",, "T")/100,"")</f>
        <v>7.2566093982897944E-4</v>
      </c>
      <c r="O5" s="7">
        <f>IFERROR(RTD("cqg.rtd",,"StudyData",M5,"PCB","BaseType=Index,Index=1","Close","W",,"all",,,,"T")/100,"")</f>
        <v>8.8278616408157679E-3</v>
      </c>
      <c r="P5" s="7">
        <f>IFERROR(RTD("cqg.rtd",,"StudyData",M5,"PCB","BaseType=Index,Index=1","Close","M",,"all",,,,"T")/100,"")</f>
        <v>-9.9851202130148858E-4</v>
      </c>
      <c r="Q5" s="7">
        <f>IFERROR(RTD("cqg.rtd",,"StudyData",M5,"PCB","BaseType=Index,Index=1","Close","A",,"all",,,,"T")/100,"")</f>
        <v>6.2489588539063903E-2</v>
      </c>
    </row>
    <row r="6" spans="1:20" x14ac:dyDescent="0.3">
      <c r="A6" s="8" t="s">
        <v>3</v>
      </c>
      <c r="B6" s="8" t="str">
        <f>RTD("cqg.rtd", ,"ContractData",A6, "LongDescription",, "T")</f>
        <v>Australian Dollar / Chinese Yuan (Offshore)</v>
      </c>
      <c r="C6" s="10">
        <f>RTD("cqg.rtd", ,"ContractData",A6, "LastTrade",, "T")</f>
        <v>4.7733000000000008</v>
      </c>
      <c r="D6" s="10">
        <f>RTD("cqg.rtd", ,"ContractData",A6, "NetLastTradeToday",, "T")</f>
        <v>-5.5800000000000008E-3</v>
      </c>
      <c r="E6" s="7">
        <f>IFERROR(RTD("cqg.rtd", ,"ContractData",A6, "PerCentNetLastTrade",, "T")/100,"")</f>
        <v>-1.1676376054640418E-3</v>
      </c>
      <c r="F6" s="7">
        <f>IFERROR(RTD("cqg.rtd", ,"ContractData",A6, "PerCentNetLastTrade",, "T")/100,"")</f>
        <v>-1.1676376054640418E-3</v>
      </c>
      <c r="G6" s="10">
        <f>IFERROR(RANK(E6,$E$4:$E$23,0)+COUNTIF($E$4:E6,E6)-1,"")</f>
        <v>8</v>
      </c>
      <c r="H6" s="10" t="s">
        <v>3</v>
      </c>
      <c r="I6" s="10">
        <f>RTD("cqg.rtd", ,"ContractData",A6, "Open",, "T")</f>
        <v>4.7797600000000005</v>
      </c>
      <c r="J6" s="10">
        <f>RTD("cqg.rtd", ,"ContractData",A6, "High",, "T")</f>
        <v>4.7929500000000003</v>
      </c>
      <c r="K6" s="10">
        <f>RTD("cqg.rtd", ,"ContractData",A6, "Low",, "T")</f>
        <v>4.7561800000000005</v>
      </c>
      <c r="L6" s="8">
        <f t="shared" ref="L6:L23" si="1">L5+1</f>
        <v>3</v>
      </c>
      <c r="M6" s="10" t="str">
        <f t="shared" si="0"/>
        <v>X.US.CQGAUDTHB</v>
      </c>
      <c r="N6" s="7">
        <f>IFERROR(RTD("cqg.rtd", ,"ContractData",M6, "PerCentNetLastTrade",, "T")/100,"")</f>
        <v>3.081005804614936E-4</v>
      </c>
      <c r="O6" s="7">
        <f>IFERROR(RTD("cqg.rtd",,"StudyData",M6,"PCB","BaseType=Index,Index=1","Close","W",,"all",,,,"T")/100,"")</f>
        <v>3.0978372811534009E-3</v>
      </c>
      <c r="P6" s="7">
        <f>IFERROR(RTD("cqg.rtd",,"StudyData",M6,"PCB","BaseType=Index,Index=1","Close","M",,"all",,,,"T")/100,"")</f>
        <v>1.1241927780892523E-2</v>
      </c>
      <c r="Q6" s="7">
        <f>IFERROR(RTD("cqg.rtd",,"StudyData",M6,"PCB","BaseType=Index,Index=1","Close","A",,"all",,,,"T")/100,"")</f>
        <v>3.9363155198907297E-2</v>
      </c>
    </row>
    <row r="7" spans="1:20" x14ac:dyDescent="0.3">
      <c r="A7" s="8" t="s">
        <v>4</v>
      </c>
      <c r="B7" s="8" t="str">
        <f>RTD("cqg.rtd", ,"ContractData",A7, "LongDescription",, "T")</f>
        <v>Australian Dollar / Chinese Yuan (Renminbi)</v>
      </c>
      <c r="C7" s="10">
        <f>RTD("cqg.rtd", ,"ContractData",A7, "LastTrade",, "T")</f>
        <v>4.7692000000000005</v>
      </c>
      <c r="D7" s="10">
        <f>RTD("cqg.rtd", ,"ContractData",A7, "NetLastTradeToday",, "T")</f>
        <v>-6.5000000000000006E-3</v>
      </c>
      <c r="E7" s="7">
        <f>IFERROR(RTD("cqg.rtd", ,"ContractData",A7, "PerCentNetLastTrade",, "T")/100,"")</f>
        <v>-1.3610570178193774E-3</v>
      </c>
      <c r="F7" s="7">
        <f>IFERROR(RTD("cqg.rtd", ,"ContractData",A7, "PerCentNetLastTrade",, "T")/100,"")</f>
        <v>-1.3610570178193774E-3</v>
      </c>
      <c r="G7" s="10">
        <f>IFERROR(RANK(E7,$E$4:$E$23,0)+COUNTIF($E$4:E7,E7)-1,"")</f>
        <v>9</v>
      </c>
      <c r="H7" s="10" t="s">
        <v>4</v>
      </c>
      <c r="I7" s="10">
        <f>RTD("cqg.rtd", ,"ContractData",A7, "Open",, "T")</f>
        <v>4.7757000000000005</v>
      </c>
      <c r="J7" s="10">
        <f>RTD("cqg.rtd", ,"ContractData",A7, "High",, "T")</f>
        <v>4.7896000000000001</v>
      </c>
      <c r="K7" s="10">
        <f>RTD("cqg.rtd", ,"ContractData",A7, "Low",, "T")</f>
        <v>4.7544000000000004</v>
      </c>
      <c r="L7" s="8">
        <f t="shared" si="1"/>
        <v>4</v>
      </c>
      <c r="M7" s="10" t="str">
        <f t="shared" si="0"/>
        <v>X.US.CQGAUDNOK</v>
      </c>
      <c r="N7" s="7">
        <f>IFERROR(RTD("cqg.rtd", ,"ContractData",M7, "PerCentNetLastTrade",, "T")/100,"")</f>
        <v>2.6322753164997702E-4</v>
      </c>
      <c r="O7" s="7">
        <f>IFERROR(RTD("cqg.rtd",,"StudyData",M7,"PCB","BaseType=Index,Index=1","Close","W",,"all",,,,"T")/100,"")</f>
        <v>-7.2489982190560107E-4</v>
      </c>
      <c r="P7" s="7">
        <f>IFERROR(RTD("cqg.rtd",,"StudyData",M7,"PCB","BaseType=Index,Index=1","Close","M",,"all",,,,"T")/100,"")</f>
        <v>-1.6694467611898908E-3</v>
      </c>
      <c r="Q7" s="7">
        <f>IFERROR(RTD("cqg.rtd",,"StudyData",M7,"PCB","BaseType=Index,Index=1","Close","A",,"all",,,,"T")/100,"")</f>
        <v>3.6918807787152778E-2</v>
      </c>
    </row>
    <row r="8" spans="1:20" x14ac:dyDescent="0.3">
      <c r="A8" s="8" t="s">
        <v>5</v>
      </c>
      <c r="B8" s="8" t="str">
        <f>RTD("cqg.rtd", ,"ContractData",A8, "LongDescription",, "T")</f>
        <v>Australian Dollar / Euro</v>
      </c>
      <c r="C8" s="10">
        <f>RTD("cqg.rtd", ,"ContractData",A8, "LastTrade",, "T")</f>
        <v>0.61381000000000008</v>
      </c>
      <c r="D8" s="10">
        <f>RTD("cqg.rtd", ,"ContractData",A8, "NetLastTradeToday",, "T")</f>
        <v>-1.3700000000000001E-3</v>
      </c>
      <c r="E8" s="7">
        <f>IFERROR(RTD("cqg.rtd", ,"ContractData",A8, "PerCentNetLastTrade",, "T")/100,"")</f>
        <v>-2.2269904743327158E-3</v>
      </c>
      <c r="F8" s="7">
        <f>IFERROR(RTD("cqg.rtd", ,"ContractData",A8, "PerCentNetLastTrade",, "T")/100,"")</f>
        <v>-2.2269904743327158E-3</v>
      </c>
      <c r="G8" s="10">
        <f>IFERROR(RANK(E8,$E$4:$E$23,0)+COUNTIF($E$4:E8,E8)-1,"")</f>
        <v>13</v>
      </c>
      <c r="H8" s="10" t="s">
        <v>5</v>
      </c>
      <c r="I8" s="10">
        <f>RTD("cqg.rtd", ,"ContractData",A8, "Open",, "T")</f>
        <v>0.61524000000000001</v>
      </c>
      <c r="J8" s="10">
        <f>RTD("cqg.rtd", ,"ContractData",A8, "High",, "T")</f>
        <v>0.61657000000000006</v>
      </c>
      <c r="K8" s="10">
        <f>RTD("cqg.rtd", ,"ContractData",A8, "Low",, "T")</f>
        <v>0.61231000000000002</v>
      </c>
      <c r="L8" s="8">
        <f t="shared" si="1"/>
        <v>5</v>
      </c>
      <c r="M8" s="10" t="str">
        <f t="shared" si="0"/>
        <v>X.US.CQGAUDRUB</v>
      </c>
      <c r="N8" s="7">
        <f>IFERROR(RTD("cqg.rtd", ,"ContractData",M8, "PerCentNetLastTrade",, "T")/100,"")</f>
        <v>-3.4318682958369941E-4</v>
      </c>
      <c r="O8" s="7">
        <f>IFERROR(RTD("cqg.rtd",,"StudyData",M8,"PCB","BaseType=Index,Index=1","Close","W",,"all",,,,"T")/100,"")</f>
        <v>-2.773551204022286E-3</v>
      </c>
      <c r="P8" s="7">
        <f>IFERROR(RTD("cqg.rtd",,"StudyData",M8,"PCB","BaseType=Index,Index=1","Close","M",,"all",,,,"T")/100,"")</f>
        <v>-3.2186606272006984E-3</v>
      </c>
      <c r="Q8" s="7">
        <f>IFERROR(RTD("cqg.rtd",,"StudyData",M8,"PCB","BaseType=Index,Index=1","Close","A",,"all",,,,"T")/100,"")</f>
        <v>-9.4250041071135583E-3</v>
      </c>
    </row>
    <row r="9" spans="1:20" x14ac:dyDescent="0.3">
      <c r="A9" s="8" t="s">
        <v>6</v>
      </c>
      <c r="B9" s="8" t="str">
        <f>RTD("cqg.rtd", ,"ContractData",A9, "LongDescription",, "T")</f>
        <v>Australian Dollar / Hong Kong Dollar</v>
      </c>
      <c r="C9" s="10">
        <f>RTD("cqg.rtd", ,"ContractData",A9, "LastTrade",, "T")</f>
        <v>5.1694300000000002</v>
      </c>
      <c r="D9" s="10">
        <f>RTD("cqg.rtd", ,"ContractData",A9, "NetLastTradeToday",, "T")</f>
        <v>-1.0320000000000001E-2</v>
      </c>
      <c r="E9" s="7">
        <f>IFERROR(RTD("cqg.rtd", ,"ContractData",A9, "PerCentNetLastTrade",, "T")/100,"")</f>
        <v>-1.9923741493315314E-3</v>
      </c>
      <c r="F9" s="7">
        <f>IFERROR(RTD("cqg.rtd", ,"ContractData",A9, "PerCentNetLastTrade",, "T")/100,"")</f>
        <v>-1.9923741493315314E-3</v>
      </c>
      <c r="G9" s="10">
        <f>IFERROR(RANK(E9,$E$4:$E$23,0)+COUNTIF($E$4:E9,E9)-1,"")</f>
        <v>12</v>
      </c>
      <c r="H9" s="10" t="s">
        <v>6</v>
      </c>
      <c r="I9" s="10">
        <f>RTD("cqg.rtd", ,"ContractData",A9, "Open",, "T")</f>
        <v>5.1797500000000003</v>
      </c>
      <c r="J9" s="10">
        <f>RTD("cqg.rtd", ,"ContractData",A9, "High",, "T")</f>
        <v>5.1946000000000003</v>
      </c>
      <c r="K9" s="10">
        <f>RTD("cqg.rtd", ,"ContractData",A9, "Low",, "T")</f>
        <v>5.1507400000000008</v>
      </c>
      <c r="L9" s="8">
        <f t="shared" si="1"/>
        <v>6</v>
      </c>
      <c r="M9" s="10" t="str">
        <f t="shared" si="0"/>
        <v>X.US.CQGAUDIDR</v>
      </c>
      <c r="N9" s="7">
        <f>IFERROR(RTD("cqg.rtd", ,"ContractData",M9, "PerCentNetLastTrade",, "T")/100,"")</f>
        <v>-7.0630114797479919E-4</v>
      </c>
      <c r="O9" s="7">
        <f>IFERROR(RTD("cqg.rtd",,"StudyData",M9,"PCB","BaseType=Index,Index=1","Close","W",,"all",,,,"T")/100,"")</f>
        <v>-2.0220640100821054E-3</v>
      </c>
      <c r="P9" s="7">
        <f>IFERROR(RTD("cqg.rtd",,"StudyData",M9,"PCB","BaseType=Index,Index=1","Close","M",,"all",,,,"T")/100,"")</f>
        <v>6.1538169784663465E-3</v>
      </c>
      <c r="Q9" s="7">
        <f>IFERROR(RTD("cqg.rtd",,"StudyData",M9,"PCB","BaseType=Index,Index=1","Close","A",,"all",,,,"T")/100,"")</f>
        <v>1.1785346504443376E-2</v>
      </c>
    </row>
    <row r="10" spans="1:20" x14ac:dyDescent="0.3">
      <c r="A10" s="8" t="s">
        <v>7</v>
      </c>
      <c r="B10" s="8" t="str">
        <f>RTD("cqg.rtd", ,"ContractData",A10, "LongDescription",, "T")</f>
        <v>Australian Dollar / Indonesian Rupiah</v>
      </c>
      <c r="C10" s="10">
        <f>RTD("cqg.rtd", ,"ContractData",A10, "LastTrade",, "T")</f>
        <v>10611.2</v>
      </c>
      <c r="D10" s="10">
        <f>RTD("cqg.rtd", ,"ContractData",A10, "NetLastTradeToday",, "T")</f>
        <v>-7.5</v>
      </c>
      <c r="E10" s="7">
        <f>IFERROR(RTD("cqg.rtd", ,"ContractData",A10, "PerCentNetLastTrade",, "T")/100,"")</f>
        <v>-7.0630114797479919E-4</v>
      </c>
      <c r="F10" s="7">
        <f>IFERROR(RTD("cqg.rtd", ,"ContractData",A10, "PerCentNetLastTrade",, "T")/100,"")</f>
        <v>-7.0630114797479919E-4</v>
      </c>
      <c r="G10" s="10">
        <f>IFERROR(RANK(E10,$E$4:$E$23,0)+COUNTIF($E$4:E10,E10)-1,"")</f>
        <v>6</v>
      </c>
      <c r="H10" s="10" t="s">
        <v>7</v>
      </c>
      <c r="I10" s="10">
        <f>RTD("cqg.rtd", ,"ContractData",A10, "Open",, "T")</f>
        <v>10618.7</v>
      </c>
      <c r="J10" s="10">
        <f>RTD("cqg.rtd", ,"ContractData",A10, "High",, "T")</f>
        <v>10641.400000000001</v>
      </c>
      <c r="K10" s="10">
        <f>RTD("cqg.rtd", ,"ContractData",A10, "Low",, "T")</f>
        <v>10575.900000000001</v>
      </c>
      <c r="L10" s="8">
        <f t="shared" si="1"/>
        <v>7</v>
      </c>
      <c r="M10" s="10" t="str">
        <f t="shared" si="0"/>
        <v>X.US.CQGAUDSGD</v>
      </c>
      <c r="N10" s="7">
        <f>IFERROR(RTD("cqg.rtd", ,"ContractData",M10, "PerCentNetLastTrade",, "T")/100,"")</f>
        <v>-1.0277492291880781E-3</v>
      </c>
      <c r="O10" s="7">
        <f>IFERROR(RTD("cqg.rtd",,"StudyData",M10,"PCB","BaseType=Index,Index=1","Close","W",,"all",,,,"T")/100,"")</f>
        <v>2.477495151508283E-3</v>
      </c>
      <c r="P10" s="7">
        <f>IFERROR(RTD("cqg.rtd",,"StudyData",M10,"PCB","BaseType=Index,Index=1","Close","M",,"all",,,,"T")/100,"")</f>
        <v>1.1789730940689263E-2</v>
      </c>
      <c r="Q10" s="7">
        <f>IFERROR(RTD("cqg.rtd",,"StudyData",M10,"PCB","BaseType=Index,Index=1","Close","A",,"all",,,,"T")/100,"")</f>
        <v>-5.1398438021494639E-3</v>
      </c>
    </row>
    <row r="11" spans="1:20" x14ac:dyDescent="0.3">
      <c r="A11" s="8" t="s">
        <v>8</v>
      </c>
      <c r="B11" s="8" t="str">
        <f>RTD("cqg.rtd", ,"ContractData",A11, "LongDescription",, "T")</f>
        <v>Australian Dollar / Japanese Yen</v>
      </c>
      <c r="C11" s="10">
        <f>RTD("cqg.rtd", ,"ContractData",A11, "LastTrade",, "T")</f>
        <v>102.05000000000001</v>
      </c>
      <c r="D11" s="10">
        <f>RTD("cqg.rtd", ,"ContractData",A11, "NetLastTradeToday",, "T")</f>
        <v>7.400000000000001E-2</v>
      </c>
      <c r="E11" s="7">
        <f>IFERROR(RTD("cqg.rtd", ,"ContractData",A11, "PerCentNetLastTrade",, "T")/100,"")</f>
        <v>7.2566093982897944E-4</v>
      </c>
      <c r="F11" s="7">
        <f>IFERROR(RTD("cqg.rtd", ,"ContractData",A11, "PerCentNetLastTrade",, "T")/100,"")</f>
        <v>7.2566093982897944E-4</v>
      </c>
      <c r="G11" s="10">
        <f>IFERROR(RANK(E11,$E$4:$E$23,0)+COUNTIF($E$4:E11,E11)-1,"")</f>
        <v>2</v>
      </c>
      <c r="H11" s="10" t="s">
        <v>8</v>
      </c>
      <c r="I11" s="10">
        <f>RTD("cqg.rtd", ,"ContractData",A11, "Open",, "T")</f>
        <v>101.955</v>
      </c>
      <c r="J11" s="10">
        <f>RTD("cqg.rtd", ,"ContractData",A11, "High",, "T")</f>
        <v>102.47</v>
      </c>
      <c r="K11" s="10">
        <f>RTD("cqg.rtd", ,"ContractData",A11, "Low",, "T")</f>
        <v>101.584</v>
      </c>
      <c r="L11" s="8">
        <f t="shared" si="1"/>
        <v>8</v>
      </c>
      <c r="M11" s="10" t="str">
        <f t="shared" si="0"/>
        <v>X.US.CQGAUDCNH</v>
      </c>
      <c r="N11" s="7">
        <f>IFERROR(RTD("cqg.rtd", ,"ContractData",M11, "PerCentNetLastTrade",, "T")/100,"")</f>
        <v>-1.1676376054640418E-3</v>
      </c>
      <c r="O11" s="7">
        <f>IFERROR(RTD("cqg.rtd",,"StudyData",M11,"PCB","BaseType=Index,Index=1","Close","W",,"all",,,,"T")/100,"")</f>
        <v>4.2266173806755026E-3</v>
      </c>
      <c r="P11" s="7">
        <f>IFERROR(RTD("cqg.rtd",,"StudyData",M11,"PCB","BaseType=Index,Index=1","Close","M",,"all",,,,"T")/100,"")</f>
        <v>1.6281193911638375E-2</v>
      </c>
      <c r="Q11" s="7">
        <f>IFERROR(RTD("cqg.rtd",,"StudyData",M11,"PCB","BaseType=Index,Index=1","Close","A",,"all",,,,"T")/100,"")</f>
        <v>-1.6716620832432107E-2</v>
      </c>
    </row>
    <row r="12" spans="1:20" x14ac:dyDescent="0.3">
      <c r="A12" s="8" t="s">
        <v>9</v>
      </c>
      <c r="B12" s="8" t="str">
        <f>RTD("cqg.rtd", ,"ContractData",A12, "LongDescription",, "T")</f>
        <v>Australian Dollar / Malaysian Ringgit</v>
      </c>
      <c r="C12" s="10">
        <f>RTD("cqg.rtd", ,"ContractData",A12, "LastTrade",, "T")</f>
        <v>3.1325600000000002</v>
      </c>
      <c r="D12" s="10">
        <f>RTD("cqg.rtd", ,"ContractData",A12, "NetLastTradeToday",, "T")</f>
        <v>-7.92E-3</v>
      </c>
      <c r="E12" s="7">
        <f>IFERROR(RTD("cqg.rtd", ,"ContractData",A12, "PerCentNetLastTrade",, "T")/100,"")</f>
        <v>-2.521907479111473E-3</v>
      </c>
      <c r="F12" s="7">
        <f>IFERROR(RTD("cqg.rtd", ,"ContractData",A12, "PerCentNetLastTrade",, "T")/100,"")</f>
        <v>-2.521907479111473E-3</v>
      </c>
      <c r="G12" s="10">
        <f>IFERROR(RANK(E12,$E$4:$E$23,0)+COUNTIF($E$4:E12,E12)-1,"")</f>
        <v>17</v>
      </c>
      <c r="H12" s="10" t="s">
        <v>9</v>
      </c>
      <c r="I12" s="10">
        <f>RTD("cqg.rtd", ,"ContractData",A12, "Open",, "T")</f>
        <v>3.1404800000000002</v>
      </c>
      <c r="J12" s="10">
        <f>RTD("cqg.rtd", ,"ContractData",A12, "High",, "T")</f>
        <v>3.1504000000000003</v>
      </c>
      <c r="K12" s="10">
        <f>RTD("cqg.rtd", ,"ContractData",A12, "Low",, "T")</f>
        <v>3.1235500000000003</v>
      </c>
      <c r="L12" s="8">
        <f t="shared" si="1"/>
        <v>9</v>
      </c>
      <c r="M12" s="10" t="str">
        <f t="shared" si="0"/>
        <v>X.US.CQGAUDCNY</v>
      </c>
      <c r="N12" s="7">
        <f>IFERROR(RTD("cqg.rtd", ,"ContractData",M12, "PerCentNetLastTrade",, "T")/100,"")</f>
        <v>-1.3610570178193774E-3</v>
      </c>
      <c r="O12" s="7">
        <f>IFERROR(RTD("cqg.rtd",,"StudyData",M12,"PCB","BaseType=Index,Index=1","Close","W",,"all",,,,"T")/100,"")</f>
        <v>-3.031126533854539E-3</v>
      </c>
      <c r="P12" s="7">
        <f>IFERROR(RTD("cqg.rtd",,"StudyData",M12,"PCB","BaseType=Index,Index=1","Close","M",,"all",,,,"T")/100,"")</f>
        <v>1.7385924867205693E-2</v>
      </c>
      <c r="Q12" s="7">
        <f>IFERROR(RTD("cqg.rtd",,"StudyData",M12,"PCB","BaseType=Index,Index=1","Close","A",,"all",,,,"T")/100,"")</f>
        <v>-1.3405047579644178E-2</v>
      </c>
    </row>
    <row r="13" spans="1:20" x14ac:dyDescent="0.3">
      <c r="A13" s="8" t="s">
        <v>10</v>
      </c>
      <c r="B13" s="8" t="str">
        <f>RTD("cqg.rtd", ,"ContractData",A13, "LongDescription",, "T")</f>
        <v>Australian Dollar / Mexican Peso</v>
      </c>
      <c r="C13" s="10">
        <f>RTD("cqg.rtd", ,"ContractData",A13, "LastTrade",, "T")</f>
        <v>11.144350000000001</v>
      </c>
      <c r="D13" s="10">
        <f>RTD("cqg.rtd", ,"ContractData",A13, "NetLastTradeToday",, "T")</f>
        <v>-4.0250000000000001E-2</v>
      </c>
      <c r="E13" s="7">
        <f>IFERROR(RTD("cqg.rtd", ,"ContractData",A13, "PerCentNetLastTrade",, "T")/100,"")</f>
        <v>-3.5986982100388032E-3</v>
      </c>
      <c r="F13" s="7">
        <f>IFERROR(RTD("cqg.rtd", ,"ContractData",A13, "PerCentNetLastTrade",, "T")/100,"")</f>
        <v>-3.5986982100388032E-3</v>
      </c>
      <c r="G13" s="10">
        <f>IFERROR(RANK(E13,$E$4:$E$23,0)+COUNTIF($E$4:E13,E13)-1,"")</f>
        <v>20</v>
      </c>
      <c r="H13" s="10" t="s">
        <v>10</v>
      </c>
      <c r="I13" s="10">
        <f>RTD("cqg.rtd", ,"ContractData",A13, "Open",, "T")</f>
        <v>11.17595</v>
      </c>
      <c r="J13" s="10">
        <f>RTD("cqg.rtd", ,"ContractData",A13, "High",, "T")</f>
        <v>11.209100000000001</v>
      </c>
      <c r="K13" s="10">
        <f>RTD("cqg.rtd", ,"ContractData",A13, "Low",, "T")</f>
        <v>11.119800000000001</v>
      </c>
      <c r="L13" s="8">
        <f t="shared" si="1"/>
        <v>10</v>
      </c>
      <c r="M13" s="10" t="str">
        <f t="shared" si="0"/>
        <v>X.US.CQGAUDCAD</v>
      </c>
      <c r="N13" s="7">
        <f>IFERROR(RTD("cqg.rtd", ,"ContractData",M13, "PerCentNetLastTrade",, "T")/100,"")</f>
        <v>-1.4689315455810564E-3</v>
      </c>
      <c r="O13" s="7">
        <f>IFERROR(RTD("cqg.rtd",,"StudyData",M13,"PCB","BaseType=Index,Index=1","Close","W",,"all",,,,"T")/100,"")</f>
        <v>-5.7483335359985509E-4</v>
      </c>
      <c r="P13" s="7">
        <f>IFERROR(RTD("cqg.rtd",,"StudyData",M13,"PCB","BaseType=Index,Index=1","Close","M",,"all",,,,"T")/100,"")</f>
        <v>1.3712914583006258E-2</v>
      </c>
      <c r="Q13" s="7">
        <f>IFERROR(RTD("cqg.rtd",,"StudyData",M13,"PCB","BaseType=Index,Index=1","Close","A",,"all",,,,"T")/100,"")</f>
        <v>1.8172751953016509E-3</v>
      </c>
    </row>
    <row r="14" spans="1:20" x14ac:dyDescent="0.3">
      <c r="A14" s="8" t="s">
        <v>11</v>
      </c>
      <c r="B14" s="8" t="str">
        <f>RTD("cqg.rtd", ,"ContractData",A14, "LongDescription",, "T")</f>
        <v>Australian Dollar / New Zealand Dollar</v>
      </c>
      <c r="C14" s="10">
        <f>RTD("cqg.rtd", ,"ContractData",A14, "LastTrade",, "T")</f>
        <v>1.0994600000000001</v>
      </c>
      <c r="D14" s="10">
        <f>RTD("cqg.rtd", ,"ContractData",A14, "NetLastTradeToday",, "T")</f>
        <v>-2.9000000000000002E-3</v>
      </c>
      <c r="E14" s="7">
        <f>IFERROR(RTD("cqg.rtd", ,"ContractData",A14, "PerCentNetLastTrade",, "T")/100,"")</f>
        <v>-2.63071954715338E-3</v>
      </c>
      <c r="F14" s="7">
        <f>IFERROR(RTD("cqg.rtd", ,"ContractData",A14, "PerCentNetLastTrade",, "T")/100,"")</f>
        <v>-2.63071954715338E-3</v>
      </c>
      <c r="G14" s="10">
        <f>IFERROR(RANK(E14,$E$4:$E$23,0)+COUNTIF($E$4:E14,E14)-1,"")</f>
        <v>18</v>
      </c>
      <c r="H14" s="10" t="s">
        <v>11</v>
      </c>
      <c r="I14" s="10">
        <f>RTD("cqg.rtd", ,"ContractData",A14, "Open",, "T")</f>
        <v>1.1025900000000002</v>
      </c>
      <c r="J14" s="10">
        <f>RTD("cqg.rtd", ,"ContractData",A14, "High",, "T")</f>
        <v>1.1030300000000002</v>
      </c>
      <c r="K14" s="10">
        <f>RTD("cqg.rtd", ,"ContractData",A14, "Low",, "T")</f>
        <v>1.09741</v>
      </c>
      <c r="L14" s="8">
        <f t="shared" si="1"/>
        <v>11</v>
      </c>
      <c r="M14" s="10" t="str">
        <f t="shared" si="0"/>
        <v>X.US.CQGAUDCHF</v>
      </c>
      <c r="N14" s="7">
        <f>IFERROR(RTD("cqg.rtd", ,"ContractData",M14, "PerCentNetLastTrade",, "T")/100,"")</f>
        <v>-1.4989008060755447E-3</v>
      </c>
      <c r="O14" s="7">
        <f>IFERROR(RTD("cqg.rtd",,"StudyData",M14,"PCB","BaseType=Index,Index=1","Close","W",,"all",,,,"T")/100,"")</f>
        <v>2.0725388601036581E-3</v>
      </c>
      <c r="P14" s="7">
        <f>IFERROR(RTD("cqg.rtd",,"StudyData",M14,"PCB","BaseType=Index,Index=1","Close","M",,"all",,,,"T")/100,"")</f>
        <v>7.3424399751331297E-3</v>
      </c>
      <c r="Q14" s="7">
        <f>IFERROR(RTD("cqg.rtd",,"StudyData",M14,"PCB","BaseType=Index,Index=1","Close","A",,"all",,,,"T")/100,"")</f>
        <v>4.6408936207347935E-2</v>
      </c>
    </row>
    <row r="15" spans="1:20" x14ac:dyDescent="0.3">
      <c r="A15" s="8" t="s">
        <v>12</v>
      </c>
      <c r="B15" s="8" t="str">
        <f>RTD("cqg.rtd", ,"ContractData",A15, "LongDescription",, "T")</f>
        <v>Australian Dollar / Norwegian Krone</v>
      </c>
      <c r="C15" s="10">
        <f>RTD("cqg.rtd", ,"ContractData",A15, "LastTrade",, "T")</f>
        <v>7.1819900000000008</v>
      </c>
      <c r="D15" s="10">
        <f>RTD("cqg.rtd", ,"ContractData",A15, "NetLastTradeToday",, "T")</f>
        <v>1.8900000000000002E-3</v>
      </c>
      <c r="E15" s="7">
        <f>IFERROR(RTD("cqg.rtd", ,"ContractData",A15, "PerCentNetLastTrade",, "T")/100,"")</f>
        <v>2.6322753164997702E-4</v>
      </c>
      <c r="F15" s="7">
        <f>IFERROR(RTD("cqg.rtd", ,"ContractData",A15, "PerCentNetLastTrade",, "T")/100,"")</f>
        <v>2.6322753164997702E-4</v>
      </c>
      <c r="G15" s="10">
        <f>IFERROR(RANK(E15,$E$4:$E$23,0)+COUNTIF($E$4:E15,E15)-1,"")</f>
        <v>4</v>
      </c>
      <c r="H15" s="10" t="s">
        <v>12</v>
      </c>
      <c r="I15" s="10">
        <f>RTD("cqg.rtd", ,"ContractData",A15, "Open",, "T")</f>
        <v>7.1801000000000004</v>
      </c>
      <c r="J15" s="10">
        <f>RTD("cqg.rtd", ,"ContractData",A15, "High",, "T")</f>
        <v>7.1893100000000008</v>
      </c>
      <c r="K15" s="10">
        <f>RTD("cqg.rtd", ,"ContractData",A15, "Low",, "T")</f>
        <v>7.149210000000001</v>
      </c>
      <c r="L15" s="8">
        <f t="shared" si="1"/>
        <v>12</v>
      </c>
      <c r="M15" s="10" t="str">
        <f t="shared" si="0"/>
        <v>X.US.CQGAUDHKD</v>
      </c>
      <c r="N15" s="7">
        <f>IFERROR(RTD("cqg.rtd", ,"ContractData",M15, "PerCentNetLastTrade",, "T")/100,"")</f>
        <v>-1.9923741493315314E-3</v>
      </c>
      <c r="O15" s="7">
        <f>IFERROR(RTD("cqg.rtd",,"StudyData",M15,"PCB","BaseType=Index,Index=1","Close","W",,"all",,,,"T")/100,"")</f>
        <v>1.1406903016147739E-3</v>
      </c>
      <c r="P15" s="7">
        <f>IFERROR(RTD("cqg.rtd",,"StudyData",M15,"PCB","BaseType=Index,Index=1","Close","M",,"all",,,,"T")/100,"")</f>
        <v>2.0694543717001395E-2</v>
      </c>
      <c r="Q15" s="7">
        <f>IFERROR(RTD("cqg.rtd",,"StudyData",M15,"PCB","BaseType=Index,Index=1","Close","A",,"all",,,,"T")/100,"")</f>
        <v>-2.8709770152736739E-2</v>
      </c>
    </row>
    <row r="16" spans="1:20" x14ac:dyDescent="0.3">
      <c r="A16" s="8" t="s">
        <v>13</v>
      </c>
      <c r="B16" s="8" t="str">
        <f>RTD("cqg.rtd", ,"ContractData",A16, "LongDescription",, "T")</f>
        <v>Australian Dollar / Russian Ruble</v>
      </c>
      <c r="C16" s="10">
        <f>RTD("cqg.rtd", ,"ContractData",A16, "LastTrade",, "T")</f>
        <v>60.296300000000002</v>
      </c>
      <c r="D16" s="10">
        <f>RTD("cqg.rtd", ,"ContractData",A16, "NetLastTradeToday",, "T")</f>
        <v>-2.07E-2</v>
      </c>
      <c r="E16" s="7">
        <f>IFERROR(RTD("cqg.rtd", ,"ContractData",A16, "PerCentNetLastTrade",, "T")/100,"")</f>
        <v>-3.4318682958369941E-4</v>
      </c>
      <c r="F16" s="7">
        <f>IFERROR(RTD("cqg.rtd", ,"ContractData",A16, "PerCentNetLastTrade",, "T")/100,"")</f>
        <v>-3.4318682958369941E-4</v>
      </c>
      <c r="G16" s="10">
        <f>IFERROR(RANK(E16,$E$4:$E$23,0)+COUNTIF($E$4:E16,E16)-1,"")</f>
        <v>5</v>
      </c>
      <c r="H16" s="10" t="s">
        <v>13</v>
      </c>
      <c r="I16" s="10">
        <f>RTD("cqg.rtd", ,"ContractData",A16, "Open",, "T")</f>
        <v>60.317</v>
      </c>
      <c r="J16" s="10">
        <f>RTD("cqg.rtd", ,"ContractData",A16, "High",, "T")</f>
        <v>60.573</v>
      </c>
      <c r="K16" s="10">
        <f>RTD("cqg.rtd", ,"ContractData",A16, "Low",, "T")</f>
        <v>59.906000000000006</v>
      </c>
      <c r="L16" s="8">
        <f t="shared" si="1"/>
        <v>13</v>
      </c>
      <c r="M16" s="10" t="str">
        <f t="shared" si="0"/>
        <v>X.US.CQGAUDEUR</v>
      </c>
      <c r="N16" s="7">
        <f>IFERROR(RTD("cqg.rtd", ,"ContractData",M16, "PerCentNetLastTrade",, "T")/100,"")</f>
        <v>-2.2269904743327158E-3</v>
      </c>
      <c r="O16" s="7">
        <f>IFERROR(RTD("cqg.rtd",,"StudyData",M16,"PCB","BaseType=Index,Index=1","Close","W",,"all",,,,"T")/100,"")</f>
        <v>-7.1632071632070967E-4</v>
      </c>
      <c r="P16" s="7">
        <f>IFERROR(RTD("cqg.rtd",,"StudyData",M16,"PCB","BaseType=Index,Index=1","Close","M",,"all",,,,"T")/100,"")</f>
        <v>1.1335738882572943E-2</v>
      </c>
      <c r="Q16" s="7">
        <f>IFERROR(RTD("cqg.rtd",,"StudyData",M16,"PCB","BaseType=Index,Index=1","Close","A",,"all",,,,"T")/100,"")</f>
        <v>-5.7019746326923484E-3</v>
      </c>
    </row>
    <row r="17" spans="1:17" x14ac:dyDescent="0.3">
      <c r="A17" s="8" t="s">
        <v>14</v>
      </c>
      <c r="B17" s="8" t="str">
        <f>RTD("cqg.rtd", ,"ContractData",A17, "LongDescription",, "T")</f>
        <v>Australian Dollar / Singapore Dollar</v>
      </c>
      <c r="C17" s="10">
        <f>RTD("cqg.rtd", ,"ContractData",A17, "LastTrade",, "T")</f>
        <v>0.89424000000000003</v>
      </c>
      <c r="D17" s="10">
        <f>RTD("cqg.rtd", ,"ContractData",A17, "NetLastTradeToday",, "T")</f>
        <v>-9.2000000000000003E-4</v>
      </c>
      <c r="E17" s="7">
        <f>IFERROR(RTD("cqg.rtd", ,"ContractData",A17, "PerCentNetLastTrade",, "T")/100,"")</f>
        <v>-1.0277492291880781E-3</v>
      </c>
      <c r="F17" s="7">
        <f>IFERROR(RTD("cqg.rtd", ,"ContractData",A17, "PerCentNetLastTrade",, "T")/100,"")</f>
        <v>-1.0277492291880781E-3</v>
      </c>
      <c r="G17" s="10">
        <f>IFERROR(RANK(E17,$E$4:$E$23,0)+COUNTIF($E$4:E17,E17)-1,"")</f>
        <v>7</v>
      </c>
      <c r="H17" s="10" t="s">
        <v>14</v>
      </c>
      <c r="I17" s="10">
        <f>RTD("cqg.rtd", ,"ContractData",A17, "Open",, "T")</f>
        <v>0.89463000000000004</v>
      </c>
      <c r="J17" s="10">
        <f>RTD("cqg.rtd", ,"ContractData",A17, "High",, "T")</f>
        <v>0.89701000000000009</v>
      </c>
      <c r="K17" s="10">
        <f>RTD("cqg.rtd", ,"ContractData",A17, "Low",, "T")</f>
        <v>0.89155000000000006</v>
      </c>
      <c r="L17" s="8">
        <f t="shared" si="1"/>
        <v>14</v>
      </c>
      <c r="M17" s="10" t="str">
        <f t="shared" si="0"/>
        <v>X.US.CQGAUDBRL</v>
      </c>
      <c r="N17" s="7">
        <f>IFERROR(RTD("cqg.rtd", ,"ContractData",M17, "PerCentNetLastTrade",, "T")/100,"")</f>
        <v>-2.2271118908150219E-3</v>
      </c>
      <c r="O17" s="7">
        <f>IFERROR(RTD("cqg.rtd",,"StudyData",M17,"PCB","BaseType=Index,Index=1","Close","W",,"all",,,,"T")/100,"")</f>
        <v>8.0228576882248996E-4</v>
      </c>
      <c r="P17" s="7">
        <f>IFERROR(RTD("cqg.rtd",,"StudyData",M17,"PCB","BaseType=Index,Index=1","Close","M",,"all",,,,"T")/100,"")</f>
        <v>-1.9600261733387818E-3</v>
      </c>
      <c r="Q17" s="7">
        <f>IFERROR(RTD("cqg.rtd",,"StudyData",M17,"PCB","BaseType=Index,Index=1","Close","A",,"all",,,,"T")/100,"")</f>
        <v>1.4956928884264588E-2</v>
      </c>
    </row>
    <row r="18" spans="1:17" x14ac:dyDescent="0.3">
      <c r="A18" s="8" t="s">
        <v>15</v>
      </c>
      <c r="B18" s="8" t="str">
        <f>RTD("cqg.rtd", ,"ContractData",A18, "LongDescription",, "T")</f>
        <v>Australian Dollar / South African Rand</v>
      </c>
      <c r="C18" s="10">
        <f>RTD("cqg.rtd", ,"ContractData",A18, "LastTrade",, "T")</f>
        <v>12.20795</v>
      </c>
      <c r="D18" s="10">
        <f>RTD("cqg.rtd", ,"ContractData",A18, "NetLastTradeToday",, "T")</f>
        <v>-3.7150000000000002E-2</v>
      </c>
      <c r="E18" s="7">
        <f>IFERROR(RTD("cqg.rtd", ,"ContractData",A18, "PerCentNetLastTrade",, "T")/100,"")</f>
        <v>-3.0338666078676369E-3</v>
      </c>
      <c r="F18" s="7">
        <f>IFERROR(RTD("cqg.rtd", ,"ContractData",A18, "PerCentNetLastTrade",, "T")/100,"")</f>
        <v>-3.0338666078676369E-3</v>
      </c>
      <c r="G18" s="10">
        <f>IFERROR(RANK(E18,$E$4:$E$23,0)+COUNTIF($E$4:E18,E18)-1,"")</f>
        <v>19</v>
      </c>
      <c r="H18" s="10" t="s">
        <v>15</v>
      </c>
      <c r="I18" s="10">
        <f>RTD("cqg.rtd", ,"ContractData",A18, "Open",, "T")</f>
        <v>12.245100000000001</v>
      </c>
      <c r="J18" s="10">
        <f>RTD("cqg.rtd", ,"ContractData",A18, "High",, "T")</f>
        <v>12.277240000000001</v>
      </c>
      <c r="K18" s="10">
        <f>RTD("cqg.rtd", ,"ContractData",A18, "Low",, "T")</f>
        <v>12.162650000000001</v>
      </c>
      <c r="L18" s="8">
        <f t="shared" si="1"/>
        <v>15</v>
      </c>
      <c r="M18" s="10" t="str">
        <f t="shared" si="0"/>
        <v>X.US.CQGAUDUSD</v>
      </c>
      <c r="N18" s="7">
        <f>IFERROR(RTD("cqg.rtd", ,"ContractData",M18, "PerCentNetLastTrade",, "T")/100,"")</f>
        <v>-2.3395520135241197E-3</v>
      </c>
      <c r="O18" s="7">
        <f>IFERROR(RTD("cqg.rtd",,"StudyData",M18,"PCB","BaseType=Index,Index=1","Close","W",,"all",,,,"T")/100,"")</f>
        <v>0</v>
      </c>
      <c r="P18" s="7">
        <f>IFERROR(RTD("cqg.rtd",,"StudyData",M18,"PCB","BaseType=Index,Index=1","Close","M",,"all",,,,"T")/100,"")</f>
        <v>2.1055395927951356E-2</v>
      </c>
      <c r="Q18" s="7">
        <f>IFERROR(RTD("cqg.rtd",,"StudyData",M18,"PCB","BaseType=Index,Index=1","Close","A",,"all",,,,"T")/100,"")</f>
        <v>-2.9654858552196947E-2</v>
      </c>
    </row>
    <row r="19" spans="1:17" x14ac:dyDescent="0.3">
      <c r="A19" s="8" t="s">
        <v>16</v>
      </c>
      <c r="B19" s="8" t="str">
        <f>RTD("cqg.rtd", ,"ContractData",A19, "LongDescription",, "T")</f>
        <v>Australian Dollar / Swedish Krona</v>
      </c>
      <c r="C19" s="10">
        <f>RTD("cqg.rtd", ,"ContractData",A19, "LastTrade",, "T")</f>
        <v>7.1702600000000007</v>
      </c>
      <c r="D19" s="10">
        <f>RTD("cqg.rtd", ,"ContractData",A19, "NetLastTradeToday",, "T")</f>
        <v>5.7100000000000007E-3</v>
      </c>
      <c r="E19" s="7">
        <f>IFERROR(RTD("cqg.rtd", ,"ContractData",A19, "PerCentNetLastTrade",, "T")/100,"")</f>
        <v>7.9697957303668761E-4</v>
      </c>
      <c r="F19" s="7">
        <f>IFERROR(RTD("cqg.rtd", ,"ContractData",A19, "PerCentNetLastTrade",, "T")/100,"")</f>
        <v>7.9697957303668761E-4</v>
      </c>
      <c r="G19" s="10">
        <f>IFERROR(RANK(E19,$E$4:$E$23,0)+COUNTIF($E$4:E19,E19)-1,"")</f>
        <v>1</v>
      </c>
      <c r="H19" s="10" t="s">
        <v>16</v>
      </c>
      <c r="I19" s="10">
        <f>RTD("cqg.rtd", ,"ContractData",A19, "Open",, "T")</f>
        <v>7.1645500000000002</v>
      </c>
      <c r="J19" s="10">
        <f>RTD("cqg.rtd", ,"ContractData",A19, "High",, "T")</f>
        <v>7.1761000000000008</v>
      </c>
      <c r="K19" s="10">
        <f>RTD("cqg.rtd", ,"ContractData",A19, "Low",, "T")</f>
        <v>7.1311600000000004</v>
      </c>
      <c r="L19" s="8">
        <f t="shared" si="1"/>
        <v>16</v>
      </c>
      <c r="M19" s="10" t="str">
        <f t="shared" si="0"/>
        <v>X.US.CQGAUDTRY</v>
      </c>
      <c r="N19" s="7">
        <f>IFERROR(RTD("cqg.rtd", ,"ContractData",M19, "PerCentNetLastTrade",, "T")/100,"")</f>
        <v>-2.3842471389034334E-3</v>
      </c>
      <c r="O19" s="7">
        <f>IFERROR(RTD("cqg.rtd",,"StudyData",M19,"PCB","BaseType=Index,Index=1","Close","W",,"all",,,,"T")/100,"")</f>
        <v>-4.9180558222757008E-4</v>
      </c>
      <c r="P19" s="7">
        <f>IFERROR(RTD("cqg.rtd",,"StudyData",M19,"PCB","BaseType=Index,Index=1","Close","M",,"all",,,,"T")/100,"")</f>
        <v>1.8115717305114083E-2</v>
      </c>
      <c r="Q19" s="7">
        <f>IFERROR(RTD("cqg.rtd",,"StudyData",M19,"PCB","BaseType=Index,Index=1","Close","A",,"all",,,,"T")/100,"")</f>
        <v>6.5861504035802765E-2</v>
      </c>
    </row>
    <row r="20" spans="1:17" x14ac:dyDescent="0.3">
      <c r="A20" s="8" t="s">
        <v>17</v>
      </c>
      <c r="B20" s="8" t="str">
        <f>RTD("cqg.rtd", ,"ContractData",A20, "LongDescription",, "T")</f>
        <v>Australian Dollar / Swiss Franc</v>
      </c>
      <c r="C20" s="10">
        <f>RTD("cqg.rtd", ,"ContractData",A20, "LastTrade",, "T")</f>
        <v>0.59954000000000007</v>
      </c>
      <c r="D20" s="10">
        <f>RTD("cqg.rtd", ,"ContractData",A20, "NetLastTradeToday",, "T")</f>
        <v>-9.0000000000000008E-4</v>
      </c>
      <c r="E20" s="7">
        <f>IFERROR(RTD("cqg.rtd", ,"ContractData",A20, "PerCentNetLastTrade",, "T")/100,"")</f>
        <v>-1.4989008060755447E-3</v>
      </c>
      <c r="F20" s="7">
        <f>IFERROR(RTD("cqg.rtd", ,"ContractData",A20, "PerCentNetLastTrade",, "T")/100,"")</f>
        <v>-1.4989008060755447E-3</v>
      </c>
      <c r="G20" s="10">
        <f>IFERROR(RANK(E20,$E$4:$E$23,0)+COUNTIF($E$4:E20,E20)-1,"")</f>
        <v>11</v>
      </c>
      <c r="H20" s="10" t="s">
        <v>17</v>
      </c>
      <c r="I20" s="10">
        <f>RTD("cqg.rtd", ,"ContractData",A20, "Open",, "T")</f>
        <v>0.60042000000000006</v>
      </c>
      <c r="J20" s="10">
        <f>RTD("cqg.rtd", ,"ContractData",A20, "High",, "T")</f>
        <v>0.60211000000000003</v>
      </c>
      <c r="K20" s="10">
        <f>RTD("cqg.rtd", ,"ContractData",A20, "Low",, "T")</f>
        <v>0.59741</v>
      </c>
      <c r="L20" s="8">
        <f t="shared" si="1"/>
        <v>17</v>
      </c>
      <c r="M20" s="10" t="str">
        <f t="shared" si="0"/>
        <v>X.US.CQGAUDMYR</v>
      </c>
      <c r="N20" s="7">
        <f>IFERROR(RTD("cqg.rtd", ,"ContractData",M20, "PerCentNetLastTrade",, "T")/100,"")</f>
        <v>-2.521907479111473E-3</v>
      </c>
      <c r="O20" s="7">
        <f>IFERROR(RTD("cqg.rtd",,"StudyData",M20,"PCB","BaseType=Index,Index=1","Close","W",,"all",,,,"T")/100,"")</f>
        <v>-3.5421725963492211E-4</v>
      </c>
      <c r="P20" s="7">
        <f>IFERROR(RTD("cqg.rtd",,"StudyData",M20,"PCB","BaseType=Index,Index=1","Close","M",,"all",,,,"T")/100,"")</f>
        <v>1.4962512717163833E-2</v>
      </c>
      <c r="Q20" s="7">
        <f>IFERROR(RTD("cqg.rtd",,"StudyData",M20,"PCB","BaseType=Index,Index=1","Close","A",,"all",,,,"T")/100,"")</f>
        <v>1.5122305240373999E-3</v>
      </c>
    </row>
    <row r="21" spans="1:17" x14ac:dyDescent="0.3">
      <c r="A21" s="8" t="s">
        <v>18</v>
      </c>
      <c r="B21" s="8" t="str">
        <f>RTD("cqg.rtd", ,"ContractData",A21, "LongDescription",, "T")</f>
        <v>Australian Dollar / Thai Baht</v>
      </c>
      <c r="C21" s="10">
        <f>RTD("cqg.rtd", ,"ContractData",A21, "LastTrade",, "T")</f>
        <v>24.350200000000001</v>
      </c>
      <c r="D21" s="10">
        <f>RTD("cqg.rtd", ,"ContractData",A21, "NetLastTradeToday",, "T")</f>
        <v>7.5000000000000006E-3</v>
      </c>
      <c r="E21" s="7">
        <f>IFERROR(RTD("cqg.rtd", ,"ContractData",A21, "PerCentNetLastTrade",, "T")/100,"")</f>
        <v>3.081005804614936E-4</v>
      </c>
      <c r="F21" s="7">
        <f>IFERROR(RTD("cqg.rtd", ,"ContractData",A21, "PerCentNetLastTrade",, "T")/100,"")</f>
        <v>3.081005804614936E-4</v>
      </c>
      <c r="G21" s="10">
        <f>IFERROR(RANK(E21,$E$4:$E$23,0)+COUNTIF($E$4:E21,E21)-1,"")</f>
        <v>3</v>
      </c>
      <c r="H21" s="10" t="s">
        <v>18</v>
      </c>
      <c r="I21" s="10">
        <f>RTD("cqg.rtd", ,"ContractData",A21, "Open",, "T")</f>
        <v>24.342700000000001</v>
      </c>
      <c r="J21" s="10">
        <f>RTD("cqg.rtd", ,"ContractData",A21, "High",, "T")</f>
        <v>24.409100000000002</v>
      </c>
      <c r="K21" s="10">
        <f>RTD("cqg.rtd", ,"ContractData",A21, "Low",, "T")</f>
        <v>24.2241</v>
      </c>
      <c r="L21" s="8">
        <f t="shared" si="1"/>
        <v>18</v>
      </c>
      <c r="M21" s="10" t="str">
        <f t="shared" si="0"/>
        <v>X.US.CQGAUDNZD</v>
      </c>
      <c r="N21" s="7">
        <f>IFERROR(RTD("cqg.rtd", ,"ContractData",M21, "PerCentNetLastTrade",, "T")/100,"")</f>
        <v>-2.63071954715338E-3</v>
      </c>
      <c r="O21" s="7">
        <f>IFERROR(RTD("cqg.rtd",,"StudyData",M21,"PCB","BaseType=Index,Index=1","Close","W",,"all",,,,"T")/100,"")</f>
        <v>-2.6369629461232228E-4</v>
      </c>
      <c r="P21" s="7">
        <f>IFERROR(RTD("cqg.rtd",,"StudyData",M21,"PCB","BaseType=Index,Index=1","Close","M",,"all",,,,"T")/100,"")</f>
        <v>-4.5474802411877535E-5</v>
      </c>
      <c r="Q21" s="7">
        <f>IFERROR(RTD("cqg.rtd",,"StudyData",M21,"PCB","BaseType=Index,Index=1","Close","A",,"all",,,,"T")/100,"")</f>
        <v>1.9945081450146639E-2</v>
      </c>
    </row>
    <row r="22" spans="1:17" x14ac:dyDescent="0.3">
      <c r="A22" s="8" t="s">
        <v>19</v>
      </c>
      <c r="B22" s="8" t="str">
        <f>RTD("cqg.rtd", ,"ContractData",A22, "LongDescription",, "T")</f>
        <v>Australian Dollar / Turkish Lira</v>
      </c>
      <c r="C22" s="10">
        <f>RTD("cqg.rtd", ,"ContractData",A22, "LastTrade",, "T")</f>
        <v>21.339400000000001</v>
      </c>
      <c r="D22" s="10">
        <f>RTD("cqg.rtd", ,"ContractData",A22, "NetLastTradeToday",, "T")</f>
        <v>-5.1000000000000004E-2</v>
      </c>
      <c r="E22" s="7">
        <f>IFERROR(RTD("cqg.rtd", ,"ContractData",A22, "PerCentNetLastTrade",, "T")/100,"")</f>
        <v>-2.3842471389034334E-3</v>
      </c>
      <c r="F22" s="7">
        <f>IFERROR(RTD("cqg.rtd", ,"ContractData",A22, "PerCentNetLastTrade",, "T")/100,"")</f>
        <v>-2.3842471389034334E-3</v>
      </c>
      <c r="G22" s="10">
        <f>IFERROR(RANK(E22,$E$4:$E$23,0)+COUNTIF($E$4:E22,E22)-1,"")</f>
        <v>16</v>
      </c>
      <c r="H22" s="10" t="s">
        <v>19</v>
      </c>
      <c r="I22" s="10">
        <f>RTD("cqg.rtd", ,"ContractData",A22, "Open",, "T")</f>
        <v>21.3904</v>
      </c>
      <c r="J22" s="10">
        <f>RTD("cqg.rtd", ,"ContractData",A22, "High",, "T")</f>
        <v>21.422800000000002</v>
      </c>
      <c r="K22" s="10">
        <f>RTD("cqg.rtd", ,"ContractData",A22, "Low",, "T")</f>
        <v>21.271000000000001</v>
      </c>
      <c r="L22" s="8">
        <f t="shared" si="1"/>
        <v>19</v>
      </c>
      <c r="M22" s="10" t="str">
        <f t="shared" si="0"/>
        <v>X.US.CQGAUDZAR</v>
      </c>
      <c r="N22" s="7">
        <f>IFERROR(RTD("cqg.rtd", ,"ContractData",M22, "PerCentNetLastTrade",, "T")/100,"")</f>
        <v>-3.0338666078676369E-3</v>
      </c>
      <c r="O22" s="7">
        <f>IFERROR(RTD("cqg.rtd",,"StudyData",M22,"PCB","BaseType=Index,Index=1","Close","W",,"all",,,,"T")/100,"")</f>
        <v>-2.3046464778545541E-3</v>
      </c>
      <c r="P22" s="7">
        <f>IFERROR(RTD("cqg.rtd",,"StudyData",M22,"PCB","BaseType=Index,Index=1","Close","M",,"all",,,,"T")/100,"")</f>
        <v>4.0175670896694521E-3</v>
      </c>
      <c r="Q22" s="7">
        <f>IFERROR(RTD("cqg.rtd",,"StudyData",M22,"PCB","BaseType=Index,Index=1","Close","A",,"all",,,,"T")/100,"")</f>
        <v>-2.02680470286105E-2</v>
      </c>
    </row>
    <row r="23" spans="1:17" x14ac:dyDescent="0.3">
      <c r="A23" s="8" t="s">
        <v>20</v>
      </c>
      <c r="B23" s="8" t="str">
        <f>RTD("cqg.rtd", ,"ContractData",A23, "LongDescription",, "T")</f>
        <v>Australian Dollar / US Dollar</v>
      </c>
      <c r="C23" s="10">
        <f>RTD("cqg.rtd", ,"ContractData",A23, "LastTrade",, "T")</f>
        <v>0.66097000000000006</v>
      </c>
      <c r="D23" s="10">
        <f>RTD("cqg.rtd", ,"ContractData",A23, "NetLastTradeToday",, "T")</f>
        <v>-1.5500000000000002E-3</v>
      </c>
      <c r="E23" s="7">
        <f>IFERROR(RTD("cqg.rtd", ,"ContractData",A23, "PerCentNetLastTrade",, "T")/100,"")</f>
        <v>-2.3395520135241197E-3</v>
      </c>
      <c r="F23" s="7">
        <f>IFERROR(RTD("cqg.rtd", ,"ContractData",A23, "PerCentNetLastTrade",, "T")/100,"")</f>
        <v>-2.3395520135241197E-3</v>
      </c>
      <c r="G23" s="10">
        <f>IFERROR(RANK(E23,$E$4:$E$23,0)+COUNTIF($E$4:E23,E23)-1,"")</f>
        <v>15</v>
      </c>
      <c r="H23" s="10" t="s">
        <v>20</v>
      </c>
      <c r="I23" s="10">
        <f>RTD("cqg.rtd", ,"ContractData",A23, "Open",, "T")</f>
        <v>0.66247</v>
      </c>
      <c r="J23" s="10">
        <f>RTD("cqg.rtd", ,"ContractData",A23, "High",, "T")</f>
        <v>0.66437000000000002</v>
      </c>
      <c r="K23" s="10">
        <f>RTD("cqg.rtd", ,"ContractData",A23, "Low",, "T")</f>
        <v>0.65868000000000004</v>
      </c>
      <c r="L23" s="8">
        <f t="shared" si="1"/>
        <v>20</v>
      </c>
      <c r="M23" s="10" t="str">
        <f t="shared" si="0"/>
        <v>X.US.CQGAUDMXN</v>
      </c>
      <c r="N23" s="7">
        <f>IFERROR(RTD("cqg.rtd", ,"ContractData",M23, "PerCentNetLastTrade",, "T")/100,"")</f>
        <v>-3.5986982100388032E-3</v>
      </c>
      <c r="O23" s="7">
        <f>IFERROR(RTD("cqg.rtd",,"StudyData",M23,"PCB","BaseType=Index,Index=1","Close","W",,"all",,,,"T")/100,"")</f>
        <v>-6.352758657584002E-3</v>
      </c>
      <c r="P23" s="7">
        <f>IFERROR(RTD("cqg.rtd",,"StudyData",M23,"PCB","BaseType=Index,Index=1","Close","M",,"all",,,,"T")/100,"")</f>
        <v>4.4886903930307573E-3</v>
      </c>
      <c r="Q23" s="7">
        <f>IFERROR(RTD("cqg.rtd",,"StudyData",M23,"PCB","BaseType=Index,Index=1","Close","A",,"all",,,,"T")/100,"")</f>
        <v>-3.576403609714731E-2</v>
      </c>
    </row>
  </sheetData>
  <mergeCells count="1">
    <mergeCell ref="S1:T2"/>
  </mergeCells>
  <conditionalFormatting sqref="F2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{071DC44B-34D5-4813-85A0-3A5BCB5B2CE0}</x14:id>
        </ext>
      </extLst>
    </cfRule>
  </conditionalFormatting>
  <conditionalFormatting sqref="F4:F23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{21EA019C-CB29-443A-8636-08F765282ABD}</x14:id>
        </ext>
      </extLst>
    </cfRule>
  </conditionalFormatting>
  <conditionalFormatting sqref="O4:O23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4:P23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4:Q2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71DC44B-34D5-4813-85A0-3A5BCB5B2C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21EA019C-CB29-443A-8636-08F765282A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BC05-C027-4D8F-BDFD-7628B639B84C}">
  <sheetPr>
    <tabColor theme="2" tint="-0.249977111117893"/>
  </sheetPr>
  <dimension ref="A1:T61"/>
  <sheetViews>
    <sheetView workbookViewId="0">
      <selection activeCell="R1" sqref="R1"/>
    </sheetView>
  </sheetViews>
  <sheetFormatPr defaultRowHeight="16.5" x14ac:dyDescent="0.3"/>
  <cols>
    <col min="1" max="1" width="18.5" bestFit="1" customWidth="1"/>
    <col min="2" max="2" width="41" bestFit="1" customWidth="1"/>
    <col min="3" max="7" width="9" style="2"/>
    <col min="8" max="8" width="0" style="2" hidden="1" customWidth="1"/>
    <col min="9" max="11" width="9" style="2"/>
    <col min="12" max="12" width="0" hidden="1" customWidth="1"/>
    <col min="13" max="13" width="19.625" customWidth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4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21</v>
      </c>
      <c r="B2" t="str">
        <f>RTD("cqg.rtd", ,"ContractData",A2, "LongDescription",, "T")</f>
        <v>Boliviano / Brazilian Real</v>
      </c>
      <c r="C2" s="2">
        <f>RTD("cqg.rtd", ,"ContractData",A2, "LastTrade",, "T")</f>
        <v>0.73119000000000001</v>
      </c>
      <c r="D2" s="2">
        <f>RTD("cqg.rtd", ,"ContractData",A2, "NetLastTradeToday",, "T")</f>
        <v>-1.9000000000000001E-4</v>
      </c>
      <c r="E2" s="3">
        <f>IFERROR(RTD("cqg.rtd", ,"ContractData",A2, "PerCentNetLastTrade",, "T")/100,"")</f>
        <v>-2.5978287620662311E-4</v>
      </c>
      <c r="F2" s="3">
        <f>IFERROR(RTD("cqg.rtd", ,"ContractData",A2, "PerCentNetLastTrade",, "T")/100,"")</f>
        <v>-2.5978287620662311E-4</v>
      </c>
      <c r="I2" s="2">
        <f>RTD("cqg.rtd", ,"ContractData",A2, "Open",, "T")</f>
        <v>0.73138000000000003</v>
      </c>
      <c r="J2" s="2">
        <f>RTD("cqg.rtd", ,"ContractData",A2, "High",, "T")</f>
        <v>0.73489000000000004</v>
      </c>
      <c r="K2" s="2">
        <f>RTD("cqg.rtd", ,"ContractData",A2, "Low",, "T")</f>
        <v>0.73119000000000001</v>
      </c>
      <c r="M2" s="2"/>
      <c r="N2" s="2">
        <f>IFERROR(RTD("cqg.rtd", ,"ContractData",A2, "PerCentNetLastTrade",, "T")/100,"")</f>
        <v>-2.5978287620662311E-4</v>
      </c>
      <c r="O2" s="3">
        <f>IFERROR(RTD("cqg.rtd",,"StudyData",A2,"PCB","BaseType=Index,Index=1","Close","W",,"all",,,,"T")/100,"")</f>
        <v>-2.324436665937479E-4</v>
      </c>
      <c r="P2" s="3">
        <f>IFERROR(RTD("cqg.rtd",,"StudyData",A2,"PCB","BaseType=Index,Index=1","Close","M",,"all",,,,"T")/100,"")</f>
        <v>-2.5196976362836496E-2</v>
      </c>
      <c r="Q2" s="3">
        <f>IFERROR(RTD("cqg.rtd",,"StudyData",A2,"PCB","BaseType=Index,Index=1","Close","A",,"all",,,,"T")/100,"")</f>
        <v>4.5288845048676835E-2</v>
      </c>
      <c r="S2" s="13"/>
      <c r="T2" s="13"/>
    </row>
    <row r="4" spans="1:20" x14ac:dyDescent="0.3">
      <c r="A4" t="s">
        <v>22</v>
      </c>
      <c r="B4" t="str">
        <f>RTD("cqg.rtd", ,"ContractData",A4, "LongDescription",, "T")</f>
        <v>Brazilian Real / Argentine Peso</v>
      </c>
      <c r="C4" s="2">
        <f>RTD("cqg.rtd", ,"ContractData",A4, "LastTrade",, "T")</f>
        <v>173.59</v>
      </c>
      <c r="D4" s="2">
        <f>RTD("cqg.rtd", ,"ContractData",A4, "NetLastTradeToday",, "T")</f>
        <v>0.152</v>
      </c>
      <c r="E4" s="3">
        <f>IFERROR(RTD("cqg.rtd", ,"ContractData",A4, "PerCentNetLastTrade",, "T")/100,"")</f>
        <v>8.7639386985551026E-4</v>
      </c>
      <c r="F4" s="3">
        <f>IFERROR(RTD("cqg.rtd", ,"ContractData",A4, "PerCentNetLastTrade",, "T")/100,"")</f>
        <v>8.7639386985551026E-4</v>
      </c>
      <c r="G4" s="2">
        <f>IFERROR(RANK(E4,$E$4:$E$22,0)+COUNTIF($E$4:E4,E4)-1,"")</f>
        <v>7</v>
      </c>
      <c r="H4" s="2" t="s">
        <v>22</v>
      </c>
      <c r="I4" s="2">
        <f>RTD("cqg.rtd", ,"ContractData",A4, "Open",, "T")</f>
        <v>173.43800000000002</v>
      </c>
      <c r="J4" s="2">
        <f>RTD("cqg.rtd", ,"ContractData",A4, "High",, "T")</f>
        <v>174.06100000000001</v>
      </c>
      <c r="K4" s="2">
        <f>RTD("cqg.rtd", ,"ContractData",A4, "Low",, "T")</f>
        <v>173.33700000000002</v>
      </c>
      <c r="L4">
        <v>1</v>
      </c>
      <c r="M4" s="2" t="str">
        <f>IFERROR(VLOOKUP(L4,$G$4:$H$22,2,FALSE),"")</f>
        <v>X.US.CQGBRLJPY</v>
      </c>
      <c r="N4" s="3">
        <f>IFERROR(RTD("cqg.rtd", ,"ContractData",M4, "PerCentNetLastTrade",, "T")/100,"")</f>
        <v>2.9549014758017971E-3</v>
      </c>
      <c r="O4" s="3">
        <f>IFERROR(RTD("cqg.rtd",,"StudyData",M4,"PCB","BaseType=Index,Index=1","Close","W",,"all",,,,"T")/100,"")</f>
        <v>8.4356565653216382E-3</v>
      </c>
      <c r="P4" s="3">
        <f>IFERROR(RTD("cqg.rtd",,"StudyData",M4,"PCB","BaseType=Index,Index=1","Close","M",,"all",,,,"T")/100,"")</f>
        <v>1.0071918766354439E-3</v>
      </c>
      <c r="Q4" s="3">
        <f>IFERROR(RTD("cqg.rtd",,"StudyData",M4,"PCB","BaseType=Index,Index=1","Close","A",,"all",,,,"T")/100,"")</f>
        <v>4.6311842014725102E-2</v>
      </c>
    </row>
    <row r="5" spans="1:20" x14ac:dyDescent="0.3">
      <c r="A5" t="s">
        <v>23</v>
      </c>
      <c r="B5" t="str">
        <f>RTD("cqg.rtd", ,"ContractData",A5, "LongDescription",, "T")</f>
        <v>Brazilian Real / Australian Dollar</v>
      </c>
      <c r="C5" s="2">
        <f>RTD("cqg.rtd", ,"ContractData",A5, "LastTrade",, "T")</f>
        <v>0.29801</v>
      </c>
      <c r="D5" s="2">
        <f>RTD("cqg.rtd", ,"ContractData",A5, "NetLastTradeToday",, "T")</f>
        <v>6.7000000000000002E-4</v>
      </c>
      <c r="E5" s="3">
        <f>IFERROR(RTD("cqg.rtd", ,"ContractData",A5, "PerCentNetLastTrade",, "T")/100,"")</f>
        <v>2.2533127059931389E-3</v>
      </c>
      <c r="F5" s="3">
        <f>IFERROR(RTD("cqg.rtd", ,"ContractData",A5, "PerCentNetLastTrade",, "T")/100,"")</f>
        <v>2.2533127059931389E-3</v>
      </c>
      <c r="G5" s="2">
        <f>IFERROR(RANK(E5,$E$4:$E$22,0)+COUNTIF($E$4:E5,E5)-1,"")</f>
        <v>3</v>
      </c>
      <c r="H5" s="2" t="s">
        <v>23</v>
      </c>
      <c r="I5" s="2">
        <f>RTD("cqg.rtd", ,"ContractData",A5, "Open",, "T")</f>
        <v>0.29730000000000001</v>
      </c>
      <c r="J5" s="2">
        <f>RTD("cqg.rtd", ,"ContractData",A5, "High",, "T")</f>
        <v>0.30017000000000005</v>
      </c>
      <c r="K5" s="2">
        <f>RTD("cqg.rtd", ,"ContractData",A5, "Low",, "T")</f>
        <v>0.29649000000000003</v>
      </c>
      <c r="L5">
        <f>L4+1</f>
        <v>2</v>
      </c>
      <c r="M5" s="2" t="str">
        <f t="shared" ref="M5:M22" si="0">IFERROR(VLOOKUP(L5,$G$4:$H$22,2,FALSE),"")</f>
        <v>X.US.CQGBRLGBP</v>
      </c>
      <c r="N5" s="3">
        <f>IFERROR(RTD("cqg.rtd", ,"ContractData",M5, "PerCentNetLastTrade",, "T")/100,"")</f>
        <v>2.2951864839018173E-3</v>
      </c>
      <c r="O5" s="3">
        <f>IFERROR(RTD("cqg.rtd",,"StudyData",M5,"PCB","BaseType=Index,Index=1","Close","W",,"all",,,,"T")/100,"")</f>
        <v>4.4546264477545176E-4</v>
      </c>
      <c r="P5" s="3">
        <f>IFERROR(RTD("cqg.rtd",,"StudyData",M5,"PCB","BaseType=Index,Index=1","Close","M",,"all",,,,"T")/100,"")</f>
        <v>2.0115501914217057E-2</v>
      </c>
      <c r="Q5" s="3">
        <f>IFERROR(RTD("cqg.rtd",,"StudyData",M5,"PCB","BaseType=Index,Index=1","Close","A",,"all",,,,"T")/100,"")</f>
        <v>-2.8908518129594104E-2</v>
      </c>
    </row>
    <row r="6" spans="1:20" x14ac:dyDescent="0.3">
      <c r="A6" t="s">
        <v>24</v>
      </c>
      <c r="B6" t="str">
        <f>RTD("cqg.rtd", ,"ContractData",A6, "LongDescription",, "T")</f>
        <v>Brazilian Real / Boliviano</v>
      </c>
      <c r="C6" s="2">
        <f>RTD("cqg.rtd", ,"ContractData",A6, "LastTrade",, "T")</f>
        <v>1.3676000000000001</v>
      </c>
      <c r="D6" s="2">
        <f>RTD("cqg.rtd", ,"ContractData",A6, "NetLastTradeToday",, "T")</f>
        <v>3.0000000000000003E-4</v>
      </c>
      <c r="E6" s="3">
        <f>IFERROR(RTD("cqg.rtd", ,"ContractData",A6, "PerCentNetLastTrade",, "T")/100,"")</f>
        <v>2.1941051707745192E-4</v>
      </c>
      <c r="F6" s="3">
        <f>IFERROR(RTD("cqg.rtd", ,"ContractData",A6, "PerCentNetLastTrade",, "T")/100,"")</f>
        <v>2.1941051707745192E-4</v>
      </c>
      <c r="G6" s="2">
        <f>IFERROR(RANK(E6,$E$4:$E$22,0)+COUNTIF($E$4:E6,E6)-1,"")</f>
        <v>13</v>
      </c>
      <c r="H6" s="2" t="s">
        <v>24</v>
      </c>
      <c r="I6" s="2">
        <f>RTD("cqg.rtd", ,"ContractData",A6, "Open",, "T")</f>
        <v>1.3673</v>
      </c>
      <c r="J6" s="2">
        <f>RTD("cqg.rtd", ,"ContractData",A6, "High",, "T")</f>
        <v>1.3676000000000001</v>
      </c>
      <c r="K6" s="2">
        <f>RTD("cqg.rtd", ,"ContractData",A6, "Low",, "T")</f>
        <v>1.3607</v>
      </c>
      <c r="L6">
        <f t="shared" ref="L6:L22" si="1">L5+1</f>
        <v>3</v>
      </c>
      <c r="M6" s="2" t="str">
        <f t="shared" si="0"/>
        <v>X.US.CQGBRLAUD</v>
      </c>
      <c r="N6" s="3">
        <f>IFERROR(RTD("cqg.rtd", ,"ContractData",M6, "PerCentNetLastTrade",, "T")/100,"")</f>
        <v>2.2533127059931389E-3</v>
      </c>
      <c r="O6" s="3">
        <f>IFERROR(RTD("cqg.rtd",,"StudyData",M6,"PCB","BaseType=Index,Index=1","Close","W",,"all",,,,"T")/100,"")</f>
        <v>-8.0469404861699238E-4</v>
      </c>
      <c r="P6" s="3">
        <f>IFERROR(RTD("cqg.rtd",,"StudyData",M6,"PCB","BaseType=Index,Index=1","Close","M",,"all",,,,"T")/100,"")</f>
        <v>1.9837267164278779E-3</v>
      </c>
      <c r="Q6" s="3">
        <f>IFERROR(RTD("cqg.rtd",,"StudyData",M6,"PCB","BaseType=Index,Index=1","Close","A",,"all",,,,"T")/100,"")</f>
        <v>-1.4745263993123347E-2</v>
      </c>
    </row>
    <row r="7" spans="1:20" x14ac:dyDescent="0.3">
      <c r="A7" t="s">
        <v>25</v>
      </c>
      <c r="B7" t="str">
        <f>RTD("cqg.rtd", ,"ContractData",A7, "LongDescription",, "T")</f>
        <v>Brazilian Real / British Pound</v>
      </c>
      <c r="C7" s="2">
        <f>RTD("cqg.rtd", ,"ContractData",A7, "LastTrade",, "T")</f>
        <v>0.15721000000000002</v>
      </c>
      <c r="D7" s="2">
        <f>RTD("cqg.rtd", ,"ContractData",A7, "NetLastTradeToday",, "T")</f>
        <v>3.6000000000000002E-4</v>
      </c>
      <c r="E7" s="3">
        <f>IFERROR(RTD("cqg.rtd", ,"ContractData",A7, "PerCentNetLastTrade",, "T")/100,"")</f>
        <v>2.2951864839018173E-3</v>
      </c>
      <c r="F7" s="3">
        <f>IFERROR(RTD("cqg.rtd", ,"ContractData",A7, "PerCentNetLastTrade",, "T")/100,"")</f>
        <v>2.2951864839018173E-3</v>
      </c>
      <c r="G7" s="2">
        <f>IFERROR(RANK(E7,$E$4:$E$22,0)+COUNTIF($E$4:E7,E7)-1,"")</f>
        <v>2</v>
      </c>
      <c r="H7" s="2" t="s">
        <v>25</v>
      </c>
      <c r="I7" s="2">
        <f>RTD("cqg.rtd", ,"ContractData",A7, "Open",, "T")</f>
        <v>0.15685000000000002</v>
      </c>
      <c r="J7" s="2">
        <f>RTD("cqg.rtd", ,"ContractData",A7, "High",, "T")</f>
        <v>0.15770000000000001</v>
      </c>
      <c r="K7" s="2">
        <f>RTD("cqg.rtd", ,"ContractData",A7, "Low",, "T")</f>
        <v>0.15673000000000001</v>
      </c>
      <c r="L7">
        <f t="shared" si="1"/>
        <v>4</v>
      </c>
      <c r="M7" s="2" t="str">
        <f t="shared" si="0"/>
        <v>X.US.CQGBRLIDR</v>
      </c>
      <c r="N7" s="3">
        <f>IFERROR(RTD("cqg.rtd", ,"ContractData",M7, "PerCentNetLastTrade",, "T")/100,"")</f>
        <v>1.8349784864591242E-3</v>
      </c>
      <c r="O7" s="3">
        <f>IFERROR(RTD("cqg.rtd",,"StudyData",M7,"PCB","BaseType=Index,Index=1","Close","W",,"all",,,,"T")/100,"")</f>
        <v>-1.4505549949545627E-3</v>
      </c>
      <c r="P7" s="3">
        <f>IFERROR(RTD("cqg.rtd",,"StudyData",M7,"PCB","BaseType=Index,Index=1","Close","M",,"all",,,,"T")/100,"")</f>
        <v>1.082133622753538E-2</v>
      </c>
      <c r="Q7" s="3">
        <f>IFERROR(RTD("cqg.rtd",,"StudyData",M7,"PCB","BaseType=Index,Index=1","Close","A",,"all",,,,"T")/100,"")</f>
        <v>-2.4257316573732214E-3</v>
      </c>
    </row>
    <row r="8" spans="1:20" x14ac:dyDescent="0.3">
      <c r="A8" t="s">
        <v>26</v>
      </c>
      <c r="B8" t="str">
        <f>RTD("cqg.rtd", ,"ContractData",A8, "LongDescription",, "T")</f>
        <v>Brazilian Real / Chilean Peso</v>
      </c>
      <c r="C8" s="2">
        <f>RTD("cqg.rtd", ,"ContractData",A8, "LastTrade",, "T")</f>
        <v>183.52</v>
      </c>
      <c r="D8" s="2">
        <f>RTD("cqg.rtd", ,"ContractData",A8, "NetLastTradeToday",, "T")</f>
        <v>0.2</v>
      </c>
      <c r="E8" s="3">
        <f>IFERROR(RTD("cqg.rtd", ,"ContractData",A8, "PerCentNetLastTrade",, "T")/100,"")</f>
        <v>1.0909884355225835E-3</v>
      </c>
      <c r="F8" s="3">
        <f>IFERROR(RTD("cqg.rtd", ,"ContractData",A8, "PerCentNetLastTrade",, "T")/100,"")</f>
        <v>1.0909884355225835E-3</v>
      </c>
      <c r="G8" s="2">
        <f>IFERROR(RANK(E8,$E$4:$E$22,0)+COUNTIF($E$4:E8,E8)-1,"")</f>
        <v>6</v>
      </c>
      <c r="H8" s="2" t="s">
        <v>26</v>
      </c>
      <c r="I8" s="2">
        <f>RTD("cqg.rtd", ,"ContractData",A8, "Open",, "T")</f>
        <v>183.32</v>
      </c>
      <c r="J8" s="2">
        <f>RTD("cqg.rtd", ,"ContractData",A8, "High",, "T")</f>
        <v>183.98</v>
      </c>
      <c r="K8" s="2">
        <f>RTD("cqg.rtd", ,"ContractData",A8, "Low",, "T")</f>
        <v>183.24</v>
      </c>
      <c r="L8">
        <f t="shared" si="1"/>
        <v>5</v>
      </c>
      <c r="M8" s="2" t="str">
        <f t="shared" si="0"/>
        <v>X.US.CQGBRLRUB</v>
      </c>
      <c r="N8" s="3">
        <f>IFERROR(RTD("cqg.rtd", ,"ContractData",M8, "PerCentNetLastTrade",, "T")/100,"")</f>
        <v>1.7831271592555445E-3</v>
      </c>
      <c r="O8" s="3">
        <f>IFERROR(RTD("cqg.rtd",,"StudyData",M8,"PCB","BaseType=Index,Index=1","Close","W",,"all",,,,"T")/100,"")</f>
        <v>-3.1605212087606662E-3</v>
      </c>
      <c r="P8" s="3">
        <f>IFERROR(RTD("cqg.rtd",,"StudyData",M8,"PCB","BaseType=Index,Index=1","Close","M",,"all",,,,"T")/100,"")</f>
        <v>-7.225835139791076E-4</v>
      </c>
      <c r="Q8" s="3">
        <f>IFERROR(RTD("cqg.rtd",,"StudyData",M8,"PCB","BaseType=Index,Index=1","Close","A",,"all",,,,"T")/100,"")</f>
        <v>-2.4207555362570451E-2</v>
      </c>
    </row>
    <row r="9" spans="1:20" x14ac:dyDescent="0.3">
      <c r="A9" t="s">
        <v>27</v>
      </c>
      <c r="B9" t="str">
        <f>RTD("cqg.rtd", ,"ContractData",A9, "LongDescription",, "T")</f>
        <v>Brazilian Real / Chinese Yuan (Renminbi)</v>
      </c>
      <c r="C9" s="2">
        <f>RTD("cqg.rtd", ,"ContractData",A9, "LastTrade",, "T")</f>
        <v>1.4232</v>
      </c>
      <c r="D9" s="2">
        <f>RTD("cqg.rtd", ,"ContractData",A9, "NetLastTradeToday",, "T")</f>
        <v>1.1000000000000001E-3</v>
      </c>
      <c r="E9" s="3">
        <f>IFERROR(RTD("cqg.rtd", ,"ContractData",A9, "PerCentNetLastTrade",, "T")/100,"")</f>
        <v>7.7350397299767943E-4</v>
      </c>
      <c r="F9" s="3">
        <f>IFERROR(RTD("cqg.rtd", ,"ContractData",A9, "PerCentNetLastTrade",, "T")/100,"")</f>
        <v>7.7350397299767943E-4</v>
      </c>
      <c r="G9" s="2">
        <f>IFERROR(RANK(E9,$E$4:$E$22,0)+COUNTIF($E$4:E9,E9)-1,"")</f>
        <v>9</v>
      </c>
      <c r="H9" s="2" t="s">
        <v>27</v>
      </c>
      <c r="I9" s="2">
        <f>RTD("cqg.rtd", ,"ContractData",A9, "Open",, "T")</f>
        <v>1.4221000000000001</v>
      </c>
      <c r="J9" s="2">
        <f>RTD("cqg.rtd", ,"ContractData",A9, "High",, "T")</f>
        <v>1.4272</v>
      </c>
      <c r="K9" s="2">
        <f>RTD("cqg.rtd", ,"ContractData",A9, "Low",, "T")</f>
        <v>1.4195</v>
      </c>
      <c r="L9">
        <f t="shared" si="1"/>
        <v>6</v>
      </c>
      <c r="M9" s="2" t="str">
        <f t="shared" si="0"/>
        <v>X.US.CQGBRLCLP</v>
      </c>
      <c r="N9" s="3">
        <f>IFERROR(RTD("cqg.rtd", ,"ContractData",M9, "PerCentNetLastTrade",, "T")/100,"")</f>
        <v>1.0909884355225835E-3</v>
      </c>
      <c r="O9" s="3">
        <f>IFERROR(RTD("cqg.rtd",,"StudyData",M9,"PCB","BaseType=Index,Index=1","Close","W",,"all",,,,"T")/100,"")</f>
        <v>-7.3024287337047356E-3</v>
      </c>
      <c r="P9" s="3">
        <f>IFERROR(RTD("cqg.rtd",,"StudyData",M9,"PCB","BaseType=Index,Index=1","Close","M",,"all",,,,"T")/100,"")</f>
        <v>-7.3024287337047356E-3</v>
      </c>
      <c r="Q9" s="3">
        <f>IFERROR(RTD("cqg.rtd",,"StudyData",M9,"PCB","BaseType=Index,Index=1","Close","A",,"all",,,,"T")/100,"")</f>
        <v>1.3083080320176672E-2</v>
      </c>
    </row>
    <row r="10" spans="1:20" x14ac:dyDescent="0.3">
      <c r="A10" t="s">
        <v>28</v>
      </c>
      <c r="B10" t="str">
        <f>RTD("cqg.rtd", ,"ContractData",A10, "LongDescription",, "T")</f>
        <v>Brazilian Real / Colombian Peso</v>
      </c>
      <c r="C10" s="2">
        <f>RTD("cqg.rtd", ,"ContractData",A10, "LastTrade",, "T")</f>
        <v>767.80000000000007</v>
      </c>
      <c r="D10" s="2">
        <f>RTD("cqg.rtd", ,"ContractData",A10, "NetLastTradeToday",, "T")</f>
        <v>0.5</v>
      </c>
      <c r="E10" s="3">
        <f>IFERROR(RTD("cqg.rtd", ,"ContractData",A10, "PerCentNetLastTrade",, "T")/100,"")</f>
        <v>6.5163560536947744E-4</v>
      </c>
      <c r="F10" s="3">
        <f>IFERROR(RTD("cqg.rtd", ,"ContractData",A10, "PerCentNetLastTrade",, "T")/100,"")</f>
        <v>6.5163560536947744E-4</v>
      </c>
      <c r="G10" s="2">
        <f>IFERROR(RANK(E10,$E$4:$E$22,0)+COUNTIF($E$4:E10,E10)-1,"")</f>
        <v>11</v>
      </c>
      <c r="H10" s="2" t="s">
        <v>28</v>
      </c>
      <c r="I10" s="2">
        <f>RTD("cqg.rtd", ,"ContractData",A10, "Open",, "T")</f>
        <v>767.30000000000007</v>
      </c>
      <c r="J10" s="2">
        <f>RTD("cqg.rtd", ,"ContractData",A10, "High",, "T")</f>
        <v>768.30000000000007</v>
      </c>
      <c r="K10" s="2">
        <f>RTD("cqg.rtd", ,"ContractData",A10, "Low",, "T")</f>
        <v>766.40000000000009</v>
      </c>
      <c r="L10">
        <f t="shared" si="1"/>
        <v>7</v>
      </c>
      <c r="M10" s="2" t="str">
        <f t="shared" si="0"/>
        <v>X.US.CQGBRLARS</v>
      </c>
      <c r="N10" s="3">
        <f>IFERROR(RTD("cqg.rtd", ,"ContractData",M10, "PerCentNetLastTrade",, "T")/100,"")</f>
        <v>8.7639386985551026E-4</v>
      </c>
      <c r="O10" s="3">
        <f>IFERROR(RTD("cqg.rtd",,"StudyData",M10,"PCB","BaseType=Index,Index=1","Close","W",,"all",,,,"T")/100,"")</f>
        <v>1.9220002655015288E-3</v>
      </c>
      <c r="P10" s="3">
        <f>IFERROR(RTD("cqg.rtd",,"StudyData",M10,"PCB","BaseType=Index,Index=1","Close","M",,"all",,,,"T")/100,"")</f>
        <v>2.847426296331396E-2</v>
      </c>
      <c r="Q10" s="3">
        <f>IFERROR(RTD("cqg.rtd",,"StudyData",M10,"PCB","BaseType=Index,Index=1","Close","A",,"all",,,,"T")/100,"")</f>
        <v>4.1600412823943743E-2</v>
      </c>
    </row>
    <row r="11" spans="1:20" x14ac:dyDescent="0.3">
      <c r="A11" t="s">
        <v>29</v>
      </c>
      <c r="B11" t="str">
        <f>RTD("cqg.rtd", ,"ContractData",A11, "LongDescription",, "T")</f>
        <v>Brazilian Real / Euro</v>
      </c>
      <c r="C11" s="2">
        <f>RTD("cqg.rtd", ,"ContractData",A11, "LastTrade",, "T")</f>
        <v>0.18291000000000002</v>
      </c>
      <c r="D11" s="2">
        <f>RTD("cqg.rtd", ,"ContractData",A11, "NetLastTradeToday",, "T")</f>
        <v>-5.0000000000000002E-5</v>
      </c>
      <c r="E11" s="3">
        <f>IFERROR(RTD("cqg.rtd", ,"ContractData",A11, "PerCentNetLastTrade",, "T")/100,"")</f>
        <v>-2.7328377787494537E-4</v>
      </c>
      <c r="F11" s="3">
        <f>IFERROR(RTD("cqg.rtd", ,"ContractData",A11, "PerCentNetLastTrade",, "T")/100,"")</f>
        <v>-2.7328377787494537E-4</v>
      </c>
      <c r="G11" s="2">
        <f>IFERROR(RANK(E11,$E$4:$E$22,0)+COUNTIF($E$4:E11,E11)-1,"")</f>
        <v>14</v>
      </c>
      <c r="H11" s="2" t="s">
        <v>29</v>
      </c>
      <c r="I11" s="2">
        <f>RTD("cqg.rtd", ,"ContractData",A11, "Open",, "T")</f>
        <v>0.18293000000000001</v>
      </c>
      <c r="J11" s="2">
        <f>RTD("cqg.rtd", ,"ContractData",A11, "High",, "T")</f>
        <v>0.18384</v>
      </c>
      <c r="K11" s="2">
        <f>RTD("cqg.rtd", ,"ContractData",A11, "Low",, "T")</f>
        <v>0.18279000000000001</v>
      </c>
      <c r="L11">
        <f t="shared" si="1"/>
        <v>8</v>
      </c>
      <c r="M11" s="2" t="str">
        <f t="shared" si="0"/>
        <v>X.US.CQGBRLNZD</v>
      </c>
      <c r="N11" s="3">
        <f>IFERROR(RTD("cqg.rtd", ,"ContractData",M11, "PerCentNetLastTrade",, "T")/100,"")</f>
        <v>8.5415332052103351E-4</v>
      </c>
      <c r="O11" s="3">
        <f>IFERROR(RTD("cqg.rtd",,"StudyData",M11,"PCB","BaseType=Index,Index=1","Close","W",,"all",,,,"T")/100,"")</f>
        <v>2.1340162185237024E-4</v>
      </c>
      <c r="P11" s="3">
        <f>IFERROR(RTD("cqg.rtd",,"StudyData",M11,"PCB","BaseType=Index,Index=1","Close","M",,"all",,,,"T")/100,"")</f>
        <v>3.3026512950675071E-3</v>
      </c>
      <c r="Q11" s="3">
        <f>IFERROR(RTD("cqg.rtd",,"StudyData",M11,"PCB","BaseType=Index,Index=1","Close","A",,"all",,,,"T")/100,"")</f>
        <v>5.8556625176283726E-3</v>
      </c>
    </row>
    <row r="12" spans="1:20" x14ac:dyDescent="0.3">
      <c r="A12" t="s">
        <v>30</v>
      </c>
      <c r="B12" t="str">
        <f>RTD("cqg.rtd", ,"ContractData",A12, "LongDescription",, "T")</f>
        <v>Brazilian Real / Hong Kong Dollar</v>
      </c>
      <c r="C12" s="2">
        <f>RTD("cqg.rtd", ,"ContractData",A12, "LastTrade",, "T")</f>
        <v>1.5405200000000001</v>
      </c>
      <c r="D12" s="2">
        <f>RTD("cqg.rtd", ,"ContractData",A12, "NetLastTradeToday",, "T")</f>
        <v>4.4000000000000002E-4</v>
      </c>
      <c r="E12" s="3">
        <f>IFERROR(RTD("cqg.rtd", ,"ContractData",A12, "PerCentNetLastTrade",, "T")/100,"")</f>
        <v>2.856994441847177E-4</v>
      </c>
      <c r="F12" s="3">
        <f>IFERROR(RTD("cqg.rtd", ,"ContractData",A12, "PerCentNetLastTrade",, "T")/100,"")</f>
        <v>2.856994441847177E-4</v>
      </c>
      <c r="G12" s="2">
        <f>IFERROR(RANK(E12,$E$4:$E$22,0)+COUNTIF($E$4:E12,E12)-1,"")</f>
        <v>12</v>
      </c>
      <c r="H12" s="2" t="s">
        <v>30</v>
      </c>
      <c r="I12" s="2">
        <f>RTD("cqg.rtd", ,"ContractData",A12, "Open",, "T")</f>
        <v>1.5399</v>
      </c>
      <c r="J12" s="2">
        <f>RTD("cqg.rtd", ,"ContractData",A12, "High",, "T")</f>
        <v>1.5464000000000002</v>
      </c>
      <c r="K12" s="2">
        <f>RTD("cqg.rtd", ,"ContractData",A12, "Low",, "T")</f>
        <v>1.5388900000000001</v>
      </c>
      <c r="L12">
        <f t="shared" si="1"/>
        <v>9</v>
      </c>
      <c r="M12" s="2" t="str">
        <f t="shared" si="0"/>
        <v>X.US.CQGBRLCNY</v>
      </c>
      <c r="N12" s="3">
        <f>IFERROR(RTD("cqg.rtd", ,"ContractData",M12, "PerCentNetLastTrade",, "T")/100,"")</f>
        <v>7.7350397299767943E-4</v>
      </c>
      <c r="O12" s="3">
        <f>IFERROR(RTD("cqg.rtd",,"StudyData",M12,"PCB","BaseType=Index,Index=1","Close","W",,"all",,,,"T")/100,"")</f>
        <v>-2.5930338496040622E-3</v>
      </c>
      <c r="P12" s="3">
        <f>IFERROR(RTD("cqg.rtd",,"StudyData",M12,"PCB","BaseType=Index,Index=1","Close","M",,"all",,,,"T")/100,"")</f>
        <v>2.1459843536926745E-2</v>
      </c>
      <c r="Q12" s="3">
        <f>IFERROR(RTD("cqg.rtd",,"StudyData",M12,"PCB","BaseType=Index,Index=1","Close","A",,"all",,,,"T")/100,"")</f>
        <v>-2.7270863235595685E-2</v>
      </c>
    </row>
    <row r="13" spans="1:20" x14ac:dyDescent="0.3">
      <c r="A13" t="s">
        <v>31</v>
      </c>
      <c r="B13" t="str">
        <f>RTD("cqg.rtd", ,"ContractData",A13, "LongDescription",, "T")</f>
        <v>Brazilian Real / Indonesian Rupiah</v>
      </c>
      <c r="C13" s="2">
        <f>RTD("cqg.rtd", ,"ContractData",A13, "LastTrade",, "T")</f>
        <v>3166.6000000000004</v>
      </c>
      <c r="D13" s="2">
        <f>RTD("cqg.rtd", ,"ContractData",A13, "NetLastTradeToday",, "T")</f>
        <v>5.8000000000000007</v>
      </c>
      <c r="E13" s="3">
        <f>IFERROR(RTD("cqg.rtd", ,"ContractData",A13, "PerCentNetLastTrade",, "T")/100,"")</f>
        <v>1.8349784864591242E-3</v>
      </c>
      <c r="F13" s="3">
        <f>IFERROR(RTD("cqg.rtd", ,"ContractData",A13, "PerCentNetLastTrade",, "T")/100,"")</f>
        <v>1.8349784864591242E-3</v>
      </c>
      <c r="G13" s="2">
        <f>IFERROR(RANK(E13,$E$4:$E$22,0)+COUNTIF($E$4:E13,E13)-1,"")</f>
        <v>4</v>
      </c>
      <c r="H13" s="2" t="s">
        <v>31</v>
      </c>
      <c r="I13" s="2">
        <f>RTD("cqg.rtd", ,"ContractData",A13, "Open",, "T")</f>
        <v>3160.8</v>
      </c>
      <c r="J13" s="2">
        <f>RTD("cqg.rtd", ,"ContractData",A13, "High",, "T")</f>
        <v>3176.2000000000003</v>
      </c>
      <c r="K13" s="2">
        <f>RTD("cqg.rtd", ,"ContractData",A13, "Low",, "T")</f>
        <v>3155.8</v>
      </c>
      <c r="L13">
        <f t="shared" si="1"/>
        <v>10</v>
      </c>
      <c r="M13" s="2" t="str">
        <f t="shared" si="0"/>
        <v>X.US.CQGBRLCHF</v>
      </c>
      <c r="N13" s="3">
        <f>IFERROR(RTD("cqg.rtd", ,"ContractData",M13, "PerCentNetLastTrade",, "T")/100,"")</f>
        <v>6.7208064967796131E-4</v>
      </c>
      <c r="O13" s="3">
        <f>IFERROR(RTD("cqg.rtd",,"StudyData",M13,"PCB","BaseType=Index,Index=1","Close","W",,"all",,,,"T")/100,"")</f>
        <v>8.4024198969309466E-4</v>
      </c>
      <c r="P13" s="3">
        <f>IFERROR(RTD("cqg.rtd",,"StudyData",M13,"PCB","BaseType=Index,Index=1","Close","M",,"all",,,,"T")/100,"")</f>
        <v>9.378001242867761E-3</v>
      </c>
      <c r="Q13" s="3">
        <f>IFERROR(RTD("cqg.rtd",,"StudyData",M13,"PCB","BaseType=Index,Index=1","Close","A",,"all",,,,"T")/100,"")</f>
        <v>3.033273744305412E-2</v>
      </c>
    </row>
    <row r="14" spans="1:20" x14ac:dyDescent="0.3">
      <c r="A14" t="s">
        <v>32</v>
      </c>
      <c r="B14" t="str">
        <f>RTD("cqg.rtd", ,"ContractData",A14, "LongDescription",, "T")</f>
        <v>Brazilian Real / Israeli New Sheqel</v>
      </c>
      <c r="C14" s="2">
        <f>RTD("cqg.rtd", ,"ContractData",A14, "LastTrade",, "T")</f>
        <v>0.73340000000000005</v>
      </c>
      <c r="D14" s="2">
        <f>RTD("cqg.rtd", ,"ContractData",A14, "NetLastTradeToday",, "T")</f>
        <v>-2E-3</v>
      </c>
      <c r="E14" s="3">
        <f>IFERROR(RTD("cqg.rtd", ,"ContractData",A14, "PerCentNetLastTrade",, "T")/100,"")</f>
        <v>-2.7196083763937995E-3</v>
      </c>
      <c r="F14" s="3">
        <f>IFERROR(RTD("cqg.rtd", ,"ContractData",A14, "PerCentNetLastTrade",, "T")/100,"")</f>
        <v>-2.7196083763937995E-3</v>
      </c>
      <c r="G14" s="2">
        <f>IFERROR(RANK(E14,$E$4:$E$22,0)+COUNTIF($E$4:E14,E14)-1,"")</f>
        <v>17</v>
      </c>
      <c r="H14" s="2" t="s">
        <v>32</v>
      </c>
      <c r="I14" s="2">
        <f>RTD("cqg.rtd", ,"ContractData",A14, "Open",, "T")</f>
        <v>0.73540000000000005</v>
      </c>
      <c r="J14" s="2">
        <f>RTD("cqg.rtd", ,"ContractData",A14, "High",, "T")</f>
        <v>0.73699999999999999</v>
      </c>
      <c r="K14" s="2">
        <f>RTD("cqg.rtd", ,"ContractData",A14, "Low",, "T")</f>
        <v>0.72960000000000003</v>
      </c>
      <c r="L14">
        <f t="shared" si="1"/>
        <v>11</v>
      </c>
      <c r="M14" s="2" t="str">
        <f t="shared" si="0"/>
        <v>X.US.CQGBRLCOP</v>
      </c>
      <c r="N14" s="3">
        <f>IFERROR(RTD("cqg.rtd", ,"ContractData",M14, "PerCentNetLastTrade",, "T")/100,"")</f>
        <v>6.5163560536947744E-4</v>
      </c>
      <c r="O14" s="3">
        <f>IFERROR(RTD("cqg.rtd",,"StudyData",M14,"PCB","BaseType=Index,Index=1","Close","W",,"all",,,,"T")/100,"")</f>
        <v>-2.5980774227071964E-3</v>
      </c>
      <c r="P14" s="3">
        <f>IFERROR(RTD("cqg.rtd",,"StudyData",M14,"PCB","BaseType=Index,Index=1","Close","M",,"all",,,,"T")/100,"")</f>
        <v>1.7088356073652108E-2</v>
      </c>
      <c r="Q14" s="3">
        <f>IFERROR(RTD("cqg.rtd",,"StudyData",M14,"PCB","BaseType=Index,Index=1","Close","A",,"all",,,,"T")/100,"")</f>
        <v>-3.844708829054469E-2</v>
      </c>
    </row>
    <row r="15" spans="1:20" x14ac:dyDescent="0.3">
      <c r="A15" t="s">
        <v>33</v>
      </c>
      <c r="B15" t="str">
        <f>RTD("cqg.rtd", ,"ContractData",A15, "LongDescription",, "T")</f>
        <v>Brazilian Real / Japanese Yen</v>
      </c>
      <c r="C15" s="2">
        <f>RTD("cqg.rtd", ,"ContractData",A15, "LastTrade",, "T")</f>
        <v>30.412100000000002</v>
      </c>
      <c r="D15" s="2">
        <f>RTD("cqg.rtd", ,"ContractData",A15, "NetLastTradeToday",, "T")</f>
        <v>8.9599999999999999E-2</v>
      </c>
      <c r="E15" s="3">
        <f>IFERROR(RTD("cqg.rtd", ,"ContractData",A15, "PerCentNetLastTrade",, "T")/100,"")</f>
        <v>2.9549014758017971E-3</v>
      </c>
      <c r="F15" s="3">
        <f>IFERROR(RTD("cqg.rtd", ,"ContractData",A15, "PerCentNetLastTrade",, "T")/100,"")</f>
        <v>2.9549014758017971E-3</v>
      </c>
      <c r="G15" s="2">
        <f>IFERROR(RANK(E15,$E$4:$E$22,0)+COUNTIF($E$4:E15,E15)-1,"")</f>
        <v>1</v>
      </c>
      <c r="H15" s="2" t="s">
        <v>33</v>
      </c>
      <c r="I15" s="2">
        <f>RTD("cqg.rtd", ,"ContractData",A15, "Open",, "T")</f>
        <v>30.319000000000003</v>
      </c>
      <c r="J15" s="2">
        <f>RTD("cqg.rtd", ,"ContractData",A15, "High",, "T")</f>
        <v>30.55</v>
      </c>
      <c r="K15" s="2">
        <f>RTD("cqg.rtd", ,"ContractData",A15, "Low",, "T")</f>
        <v>30.301000000000002</v>
      </c>
      <c r="L15">
        <f t="shared" si="1"/>
        <v>12</v>
      </c>
      <c r="M15" s="2" t="str">
        <f t="shared" si="0"/>
        <v>X.US.CQGBRLHKD</v>
      </c>
      <c r="N15" s="3">
        <f>IFERROR(RTD("cqg.rtd", ,"ContractData",M15, "PerCentNetLastTrade",, "T")/100,"")</f>
        <v>2.856994441847177E-4</v>
      </c>
      <c r="O15" s="3">
        <f>IFERROR(RTD("cqg.rtd",,"StudyData",M15,"PCB","BaseType=Index,Index=1","Close","W",,"all",,,,"T")/100,"")</f>
        <v>2.2724764149416782E-4</v>
      </c>
      <c r="P15" s="3">
        <f>IFERROR(RTD("cqg.rtd",,"StudyData",M15,"PCB","BaseType=Index,Index=1","Close","M",,"all",,,,"T")/100,"")</f>
        <v>2.2765447508016658E-2</v>
      </c>
      <c r="Q15" s="3">
        <f>IFERROR(RTD("cqg.rtd",,"StudyData",M15,"PCB","BaseType=Index,Index=1","Close","A",,"all",,,,"T")/100,"")</f>
        <v>-4.3072068378616747E-2</v>
      </c>
    </row>
    <row r="16" spans="1:20" x14ac:dyDescent="0.3">
      <c r="A16" t="s">
        <v>34</v>
      </c>
      <c r="B16" t="str">
        <f>RTD("cqg.rtd", ,"ContractData",A16, "LongDescription",, "T")</f>
        <v>Brazilian Real / Malaysian Ringgit</v>
      </c>
      <c r="C16" s="2">
        <f>RTD("cqg.rtd", ,"ContractData",A16, "LastTrade",, "T")</f>
        <v>0.9335</v>
      </c>
      <c r="D16" s="2">
        <f>RTD("cqg.rtd", ,"ContractData",A16, "NetLastTradeToday",, "T")</f>
        <v>-3.0000000000000003E-4</v>
      </c>
      <c r="E16" s="3">
        <f>IFERROR(RTD("cqg.rtd", ,"ContractData",A16, "PerCentNetLastTrade",, "T")/100,"")</f>
        <v>-3.212679374598415E-4</v>
      </c>
      <c r="F16" s="3">
        <f>IFERROR(RTD("cqg.rtd", ,"ContractData",A16, "PerCentNetLastTrade",, "T")/100,"")</f>
        <v>-3.212679374598415E-4</v>
      </c>
      <c r="G16" s="2">
        <f>IFERROR(RANK(E16,$E$4:$E$22,0)+COUNTIF($E$4:E16,E16)-1,"")</f>
        <v>15</v>
      </c>
      <c r="H16" s="2" t="s">
        <v>34</v>
      </c>
      <c r="I16" s="2">
        <f>RTD("cqg.rtd", ,"ContractData",A16, "Open",, "T")</f>
        <v>0.93380000000000007</v>
      </c>
      <c r="J16" s="2">
        <f>RTD("cqg.rtd", ,"ContractData",A16, "High",, "T")</f>
        <v>0.93780000000000008</v>
      </c>
      <c r="K16" s="2">
        <f>RTD("cqg.rtd", ,"ContractData",A16, "Low",, "T")</f>
        <v>0.93330000000000002</v>
      </c>
      <c r="L16">
        <f t="shared" si="1"/>
        <v>13</v>
      </c>
      <c r="M16" s="2" t="str">
        <f t="shared" si="0"/>
        <v>X.US.CQGBRLBOB</v>
      </c>
      <c r="N16" s="3">
        <f>IFERROR(RTD("cqg.rtd", ,"ContractData",M16, "PerCentNetLastTrade",, "T")/100,"")</f>
        <v>2.1941051707745192E-4</v>
      </c>
      <c r="O16" s="3">
        <f>IFERROR(RTD("cqg.rtd",,"StudyData",M16,"PCB","BaseType=Index,Index=1","Close","W",,"all",,,,"T")/100,"")</f>
        <v>2.1941051707759018E-4</v>
      </c>
      <c r="P16" s="3">
        <f>IFERROR(RTD("cqg.rtd",,"StudyData",M16,"PCB","BaseType=Index,Index=1","Close","M",,"all",,,,"T")/100,"")</f>
        <v>2.580258025802579E-2</v>
      </c>
      <c r="Q16" s="3">
        <f>IFERROR(RTD("cqg.rtd",,"StudyData",M16,"PCB","BaseType=Index,Index=1","Close","A",,"all",,,,"T")/100,"")</f>
        <v>-4.3368774482372571E-2</v>
      </c>
    </row>
    <row r="17" spans="1:17" x14ac:dyDescent="0.3">
      <c r="A17" t="s">
        <v>35</v>
      </c>
      <c r="B17" t="str">
        <f>RTD("cqg.rtd", ,"ContractData",A17, "LongDescription",, "T")</f>
        <v>Brazilian Real / Mexican Peso</v>
      </c>
      <c r="C17" s="2">
        <f>RTD("cqg.rtd", ,"ContractData",A17, "LastTrade",, "T")</f>
        <v>3.3211100000000005</v>
      </c>
      <c r="D17" s="2">
        <f>RTD("cqg.rtd", ,"ContractData",A17, "NetLastTradeToday",, "T")</f>
        <v>-4.5400000000000006E-3</v>
      </c>
      <c r="E17" s="3">
        <f>IFERROR(RTD("cqg.rtd", ,"ContractData",A17, "PerCentNetLastTrade",, "T")/100,"")</f>
        <v>-1.3651466630583496E-3</v>
      </c>
      <c r="F17" s="3">
        <f>IFERROR(RTD("cqg.rtd", ,"ContractData",A17, "PerCentNetLastTrade",, "T")/100,"")</f>
        <v>-1.3651466630583496E-3</v>
      </c>
      <c r="G17" s="2">
        <f>IFERROR(RANK(E17,$E$4:$E$22,0)+COUNTIF($E$4:E17,E17)-1,"")</f>
        <v>16</v>
      </c>
      <c r="H17" s="2" t="s">
        <v>35</v>
      </c>
      <c r="I17" s="2">
        <f>RTD("cqg.rtd", ,"ContractData",A17, "Open",, "T")</f>
        <v>3.3230900000000001</v>
      </c>
      <c r="J17" s="2">
        <f>RTD("cqg.rtd", ,"ContractData",A17, "High",, "T")</f>
        <v>3.3424000000000005</v>
      </c>
      <c r="K17" s="2">
        <f>RTD("cqg.rtd", ,"ContractData",A17, "Low",, "T")</f>
        <v>3.3205600000000004</v>
      </c>
      <c r="L17">
        <f t="shared" si="1"/>
        <v>14</v>
      </c>
      <c r="M17" s="2" t="str">
        <f t="shared" si="0"/>
        <v>X.US.CQGBRLEUR</v>
      </c>
      <c r="N17" s="3">
        <f>IFERROR(RTD("cqg.rtd", ,"ContractData",M17, "PerCentNetLastTrade",, "T")/100,"")</f>
        <v>-2.7328377787494537E-4</v>
      </c>
      <c r="O17" s="3">
        <f>IFERROR(RTD("cqg.rtd",,"StudyData",M17,"PCB","BaseType=Index,Index=1","Close","W",,"all",,,,"T")/100,"")</f>
        <v>-1.528467711119616E-3</v>
      </c>
      <c r="P17" s="3">
        <f>IFERROR(RTD("cqg.rtd",,"StudyData",M17,"PCB","BaseType=Index,Index=1","Close","M",,"all",,,,"T")/100,"")</f>
        <v>1.3295662290177901E-2</v>
      </c>
      <c r="Q17" s="3">
        <f>IFERROR(RTD("cqg.rtd",,"StudyData",M17,"PCB","BaseType=Index,Index=1","Close","A",,"all",,,,"T")/100,"")</f>
        <v>-2.0457344829432816E-2</v>
      </c>
    </row>
    <row r="18" spans="1:17" x14ac:dyDescent="0.3">
      <c r="A18" t="s">
        <v>36</v>
      </c>
      <c r="B18" t="str">
        <f>RTD("cqg.rtd", ,"ContractData",A18, "LongDescription",, "T")</f>
        <v>Brazilian Real / New Zealand Dollar</v>
      </c>
      <c r="C18" s="2">
        <f>RTD("cqg.rtd", ,"ContractData",A18, "LastTrade",, "T")</f>
        <v>0.32809000000000005</v>
      </c>
      <c r="D18" s="2">
        <f>RTD("cqg.rtd", ,"ContractData",A18, "NetLastTradeToday",, "T")</f>
        <v>2.8000000000000003E-4</v>
      </c>
      <c r="E18" s="3">
        <f>IFERROR(RTD("cqg.rtd", ,"ContractData",A18, "PerCentNetLastTrade",, "T")/100,"")</f>
        <v>8.5415332052103351E-4</v>
      </c>
      <c r="F18" s="3">
        <f>IFERROR(RTD("cqg.rtd", ,"ContractData",A18, "PerCentNetLastTrade",, "T")/100,"")</f>
        <v>8.5415332052103351E-4</v>
      </c>
      <c r="G18" s="2">
        <f>IFERROR(RANK(E18,$E$4:$E$22,0)+COUNTIF($E$4:E18,E18)-1,"")</f>
        <v>8</v>
      </c>
      <c r="H18" s="2" t="s">
        <v>36</v>
      </c>
      <c r="I18" s="2">
        <f>RTD("cqg.rtd", ,"ContractData",A18, "Open",, "T")</f>
        <v>0.32781000000000005</v>
      </c>
      <c r="J18" s="2">
        <f>RTD("cqg.rtd", ,"ContractData",A18, "High",, "T")</f>
        <v>0.32952000000000004</v>
      </c>
      <c r="K18" s="2">
        <f>RTD("cqg.rtd", ,"ContractData",A18, "Low",, "T")</f>
        <v>0.32707000000000003</v>
      </c>
      <c r="L18">
        <f t="shared" si="1"/>
        <v>15</v>
      </c>
      <c r="M18" s="2" t="str">
        <f t="shared" si="0"/>
        <v>X.US.CQGBRLMYR</v>
      </c>
      <c r="N18" s="3">
        <f>IFERROR(RTD("cqg.rtd", ,"ContractData",M18, "PerCentNetLastTrade",, "T")/100,"")</f>
        <v>-3.212679374598415E-4</v>
      </c>
      <c r="O18" s="3">
        <f>IFERROR(RTD("cqg.rtd",,"StudyData",M18,"PCB","BaseType=Index,Index=1","Close","W",,"all",,,,"T")/100,"")</f>
        <v>-1.1769741065697633E-3</v>
      </c>
      <c r="P18" s="3">
        <f>IFERROR(RTD("cqg.rtd",,"StudyData",M18,"PCB","BaseType=Index,Index=1","Close","M",,"all",,,,"T")/100,"")</f>
        <v>1.4232942199043894E-2</v>
      </c>
      <c r="Q18" s="3">
        <f>IFERROR(RTD("cqg.rtd",,"StudyData",M18,"PCB","BaseType=Index,Index=1","Close","A",,"all",,,,"T")/100,"")</f>
        <v>-1.321353065539119E-2</v>
      </c>
    </row>
    <row r="19" spans="1:17" x14ac:dyDescent="0.3">
      <c r="A19" t="s">
        <v>37</v>
      </c>
      <c r="B19" t="str">
        <f>RTD("cqg.rtd", ,"ContractData",A19, "LongDescription",, "T")</f>
        <v>Brazilian Real / Russian Ruble</v>
      </c>
      <c r="C19" s="2">
        <f>RTD("cqg.rtd", ,"ContractData",A19, "LastTrade",, "T")</f>
        <v>17.978000000000002</v>
      </c>
      <c r="D19" s="2">
        <f>RTD("cqg.rtd", ,"ContractData",A19, "NetLastTradeToday",, "T")</f>
        <v>3.2000000000000001E-2</v>
      </c>
      <c r="E19" s="3">
        <f>IFERROR(RTD("cqg.rtd", ,"ContractData",A19, "PerCentNetLastTrade",, "T")/100,"")</f>
        <v>1.7831271592555445E-3</v>
      </c>
      <c r="F19" s="3">
        <f>IFERROR(RTD("cqg.rtd", ,"ContractData",A19, "PerCentNetLastTrade",, "T")/100,"")</f>
        <v>1.7831271592555445E-3</v>
      </c>
      <c r="G19" s="2">
        <f>IFERROR(RANK(E19,$E$4:$E$22,0)+COUNTIF($E$4:E19,E19)-1,"")</f>
        <v>5</v>
      </c>
      <c r="H19" s="2" t="s">
        <v>37</v>
      </c>
      <c r="I19" s="2">
        <f>RTD("cqg.rtd", ,"ContractData",A19, "Open",, "T")</f>
        <v>17.946000000000002</v>
      </c>
      <c r="J19" s="2">
        <f>RTD("cqg.rtd", ,"ContractData",A19, "High",, "T")</f>
        <v>18.123000000000001</v>
      </c>
      <c r="K19" s="2">
        <f>RTD("cqg.rtd", ,"ContractData",A19, "Low",, "T")</f>
        <v>17.879000000000001</v>
      </c>
      <c r="L19">
        <f t="shared" si="1"/>
        <v>16</v>
      </c>
      <c r="M19" s="2" t="str">
        <f t="shared" si="0"/>
        <v>X.US.CQGBRLMXN</v>
      </c>
      <c r="N19" s="3">
        <f>IFERROR(RTD("cqg.rtd", ,"ContractData",M19, "PerCentNetLastTrade",, "T")/100,"")</f>
        <v>-1.3651466630583496E-3</v>
      </c>
      <c r="O19" s="3">
        <f>IFERROR(RTD("cqg.rtd",,"StudyData",M19,"PCB","BaseType=Index,Index=1","Close","W",,"all",,,,"T")/100,"")</f>
        <v>-7.1420029895365453E-3</v>
      </c>
      <c r="P19" s="3">
        <f>IFERROR(RTD("cqg.rtd",,"StudyData",M19,"PCB","BaseType=Index,Index=1","Close","M",,"all",,,,"T")/100,"")</f>
        <v>6.4579671495242621E-3</v>
      </c>
      <c r="Q19" s="3">
        <f>IFERROR(RTD("cqg.rtd",,"StudyData",M19,"PCB","BaseType=Index,Index=1","Close","A",,"all",,,,"T")/100,"")</f>
        <v>-5.0785983765862491E-2</v>
      </c>
    </row>
    <row r="20" spans="1:17" x14ac:dyDescent="0.3">
      <c r="A20" t="s">
        <v>38</v>
      </c>
      <c r="B20" t="str">
        <f>RTD("cqg.rtd", ,"ContractData",A20, "LongDescription",, "T")</f>
        <v>Brazilian Real / South African Rand Index</v>
      </c>
      <c r="C20" s="2" t="str">
        <f>RTD("cqg.rtd", ,"ContractData",A20, "LastTrade",, "T")</f>
        <v/>
      </c>
      <c r="D20" s="2" t="str">
        <f>RTD("cqg.rtd", ,"ContractData",A20, "NetLastTradeToday",, "T")</f>
        <v/>
      </c>
      <c r="E20" s="3" t="str">
        <f>IFERROR(RTD("cqg.rtd", ,"ContractData",A20, "PerCentNetLastTrade",, "T")/100,"")</f>
        <v/>
      </c>
      <c r="F20" s="3" t="str">
        <f>IFERROR(RTD("cqg.rtd", ,"ContractData",A20, "PerCentNetLastTrade",, "T")/100,"")</f>
        <v/>
      </c>
      <c r="G20" s="2" t="str">
        <f>IFERROR(RANK(E20,$E$4:$E$22,0)+COUNTIF($E$4:E20,E20)-1,"")</f>
        <v/>
      </c>
      <c r="H20" s="2" t="s">
        <v>38</v>
      </c>
      <c r="I20" s="2" t="str">
        <f>RTD("cqg.rtd", ,"ContractData",A20, "Open",, "T")</f>
        <v/>
      </c>
      <c r="J20" s="2" t="str">
        <f>RTD("cqg.rtd", ,"ContractData",A20, "High",, "T")</f>
        <v/>
      </c>
      <c r="K20" s="2" t="str">
        <f>RTD("cqg.rtd", ,"ContractData",A20, "Low",, "T")</f>
        <v/>
      </c>
      <c r="L20">
        <f t="shared" si="1"/>
        <v>17</v>
      </c>
      <c r="M20" s="2" t="str">
        <f t="shared" si="0"/>
        <v>X.US.CQGBRLILS</v>
      </c>
      <c r="N20" s="3">
        <f>IFERROR(RTD("cqg.rtd", ,"ContractData",M20, "PerCentNetLastTrade",, "T")/100,"")</f>
        <v>-2.7196083763937995E-3</v>
      </c>
      <c r="O20" s="3">
        <f>IFERROR(RTD("cqg.rtd",,"StudyData",M20,"PCB","BaseType=Index,Index=1","Close","W",,"all",,,,"T")/100,"")</f>
        <v>2.18638972396836E-3</v>
      </c>
      <c r="P20" s="3">
        <f>IFERROR(RTD("cqg.rtd",,"StudyData",M20,"PCB","BaseType=Index,Index=1","Close","M",,"all",,,,"T")/100,"")</f>
        <v>1.9035709323329229E-2</v>
      </c>
      <c r="Q20" s="3">
        <f>IFERROR(RTD("cqg.rtd",,"StudyData",M20,"PCB","BaseType=Index,Index=1","Close","A",,"all",,,,"T")/100,"")</f>
        <v>-1.873160289001875E-2</v>
      </c>
    </row>
    <row r="21" spans="1:17" x14ac:dyDescent="0.3">
      <c r="A21" t="s">
        <v>39</v>
      </c>
      <c r="B21" t="str">
        <f>RTD("cqg.rtd", ,"ContractData",A21, "LongDescription",, "T")</f>
        <v>Brazilian Real / Swiss Franc</v>
      </c>
      <c r="C21" s="2">
        <f>RTD("cqg.rtd", ,"ContractData",A21, "LastTrade",, "T")</f>
        <v>0.17867000000000002</v>
      </c>
      <c r="D21" s="2">
        <f>RTD("cqg.rtd", ,"ContractData",A21, "NetLastTradeToday",, "T")</f>
        <v>1.2000000000000002E-4</v>
      </c>
      <c r="E21" s="3">
        <f>IFERROR(RTD("cqg.rtd", ,"ContractData",A21, "PerCentNetLastTrade",, "T")/100,"")</f>
        <v>6.7208064967796131E-4</v>
      </c>
      <c r="F21" s="3">
        <f>IFERROR(RTD("cqg.rtd", ,"ContractData",A21, "PerCentNetLastTrade",, "T")/100,"")</f>
        <v>6.7208064967796131E-4</v>
      </c>
      <c r="G21" s="2">
        <f>IFERROR(RANK(E21,$E$4:$E$22,0)+COUNTIF($E$4:E21,E21)-1,"")</f>
        <v>10</v>
      </c>
      <c r="H21" s="2" t="s">
        <v>39</v>
      </c>
      <c r="I21" s="2">
        <f>RTD("cqg.rtd", ,"ContractData",A21, "Open",, "T")</f>
        <v>0.17849000000000001</v>
      </c>
      <c r="J21" s="2">
        <f>RTD("cqg.rtd", ,"ContractData",A21, "High",, "T")</f>
        <v>0.17944000000000002</v>
      </c>
      <c r="K21" s="2">
        <f>RTD("cqg.rtd", ,"ContractData",A21, "Low",, "T")</f>
        <v>0.17835000000000001</v>
      </c>
      <c r="L21">
        <f t="shared" si="1"/>
        <v>18</v>
      </c>
      <c r="M21" s="2" t="str">
        <f t="shared" si="0"/>
        <v/>
      </c>
      <c r="N21" s="3" t="str">
        <f>IFERROR(RTD("cqg.rtd", ,"ContractData",M21, "PerCentNetLastTrade",, "T")/100,"")</f>
        <v/>
      </c>
      <c r="O21" s="3" t="str">
        <f>IFERROR(RTD("cqg.rtd",,"StudyData",M21,"PCB","BaseType=Index,Index=1","Close","W",,"all",,,,"T")/100,"")</f>
        <v/>
      </c>
      <c r="P21" s="3" t="str">
        <f>IFERROR(RTD("cqg.rtd",,"StudyData",M21,"PCB","BaseType=Index,Index=1","Close","M",,"all",,,,"T")/100,"")</f>
        <v/>
      </c>
      <c r="Q21" s="3" t="str">
        <f>IFERROR(RTD("cqg.rtd",,"StudyData",M21,"PCB","BaseType=Index,Index=1","Close","A",,"all",,,,"T")/100,"")</f>
        <v/>
      </c>
    </row>
    <row r="22" spans="1:17" x14ac:dyDescent="0.3">
      <c r="A22" t="s">
        <v>40</v>
      </c>
      <c r="B22" t="str">
        <f>RTD("cqg.rtd", ,"ContractData",A22, "LongDescription",, "T")</f>
        <v>Brazilian Real / Venezuelan Bol var</v>
      </c>
      <c r="C22" s="2" t="str">
        <f>RTD("cqg.rtd", ,"ContractData",A22, "LastTrade",, "T")</f>
        <v/>
      </c>
      <c r="D22" s="2" t="str">
        <f>RTD("cqg.rtd", ,"ContractData",A22, "NetLastTradeToday",, "T")</f>
        <v/>
      </c>
      <c r="E22" s="3" t="str">
        <f>IFERROR(RTD("cqg.rtd", ,"ContractData",A22, "PerCentNetLastTrade",, "T")/100,"")</f>
        <v/>
      </c>
      <c r="F22" s="3" t="str">
        <f>IFERROR(RTD("cqg.rtd", ,"ContractData",A22, "PerCentNetLastTrade",, "T")/100,"")</f>
        <v/>
      </c>
      <c r="G22" s="2" t="str">
        <f>IFERROR(RANK(E22,$E$4:$E$22,0)+COUNTIF($E$4:E22,E22)-1,"")</f>
        <v/>
      </c>
      <c r="H22" s="2" t="s">
        <v>40</v>
      </c>
      <c r="I22" s="2" t="str">
        <f>RTD("cqg.rtd", ,"ContractData",A22, "Open",, "T")</f>
        <v/>
      </c>
      <c r="J22" s="2" t="str">
        <f>RTD("cqg.rtd", ,"ContractData",A22, "High",, "T")</f>
        <v/>
      </c>
      <c r="K22" s="2" t="str">
        <f>RTD("cqg.rtd", ,"ContractData",A22, "Low",, "T")</f>
        <v/>
      </c>
      <c r="L22">
        <f t="shared" si="1"/>
        <v>19</v>
      </c>
      <c r="M22" s="2" t="str">
        <f t="shared" si="0"/>
        <v/>
      </c>
      <c r="N22" s="3" t="str">
        <f>IFERROR(RTD("cqg.rtd", ,"ContractData",M22, "PerCentNetLastTrade",, "T")/100,"")</f>
        <v/>
      </c>
      <c r="O22" s="3" t="str">
        <f>IFERROR(RTD("cqg.rtd",,"StudyData",M22,"PCB","BaseType=Index,Index=1","Close","W",,"all",,,,"T")/100,"")</f>
        <v/>
      </c>
      <c r="P22" s="3" t="str">
        <f>IFERROR(RTD("cqg.rtd",,"StudyData",M22,"PCB","BaseType=Index,Index=1","Close","M",,"all",,,,"T")/100,"")</f>
        <v/>
      </c>
      <c r="Q22" s="3" t="str">
        <f>IFERROR(RTD("cqg.rtd",,"StudyData",M22,"PCB","BaseType=Index,Index=1","Close","A",,"all",,,,"T")/100,"")</f>
        <v/>
      </c>
    </row>
    <row r="24" spans="1:17" x14ac:dyDescent="0.3">
      <c r="A24" t="s">
        <v>41</v>
      </c>
      <c r="B24" t="str">
        <f>RTD("cqg.rtd", ,"ContractData",A24, "LongDescription",, "T")</f>
        <v>British Pound / Argentine Peso</v>
      </c>
      <c r="C24" s="2">
        <f>RTD("cqg.rtd", ,"ContractData",A24, "LastTrade",, "T")</f>
        <v>1104.221</v>
      </c>
      <c r="D24" s="2">
        <f>RTD("cqg.rtd", ,"ContractData",A24, "NetLastTradeToday",, "T")</f>
        <v>-1.5649999999999999</v>
      </c>
      <c r="E24" s="3">
        <f>IFERROR(RTD("cqg.rtd", ,"ContractData",A24, "PerCentNetLastTrade",, "T")/100,"")</f>
        <v>-1.4152828847534696E-3</v>
      </c>
      <c r="F24" s="3">
        <f>IFERROR(RTD("cqg.rtd", ,"ContractData",A24, "PerCentNetLastTrade",, "T")/100,"")</f>
        <v>-1.4152828847534696E-3</v>
      </c>
      <c r="G24" s="2">
        <f>IFERROR(RANK(E24,$E$24:$E$61,0)+COUNTIF($E$24:E24,E24)-1,"")</f>
        <v>32</v>
      </c>
      <c r="H24" s="2" t="s">
        <v>41</v>
      </c>
      <c r="I24" s="2">
        <f>RTD("cqg.rtd", ,"ContractData",A24, "Open",, "T")</f>
        <v>1105.7860000000001</v>
      </c>
      <c r="J24" s="2">
        <f>RTD("cqg.rtd", ,"ContractData",A24, "High",, "T")</f>
        <v>1106.3420000000001</v>
      </c>
      <c r="K24" s="2">
        <f>RTD("cqg.rtd", ,"ContractData",A24, "Low",, "T")</f>
        <v>1102.982</v>
      </c>
      <c r="L24">
        <v>1</v>
      </c>
      <c r="M24" s="2" t="str">
        <f>IFERROR(VLOOKUP(L24,$G$24:$H$61,2,FALSE),"")</f>
        <v>X.US.CQGGBPJPY</v>
      </c>
      <c r="N24" s="3">
        <f>IFERROR(RTD("cqg.rtd", ,"ContractData",M24, "PerCentNetLastTrade",, "T")/100,"")</f>
        <v>1.9447907022453023E-3</v>
      </c>
      <c r="O24" s="3">
        <f>IFERROR(RTD("cqg.rtd",,"StudyData",M24,"PCB","BaseType=Index,Index=1","Close","W",,"all",,,,"T")/100,"")</f>
        <v>8.8903471766506974E-3</v>
      </c>
      <c r="P24" s="3">
        <f>IFERROR(RTD("cqg.rtd",,"StudyData",M24,"PCB","BaseType=Index,Index=1","Close","M",,"all",,,,"T")/100,"")</f>
        <v>-1.7258960505288867E-2</v>
      </c>
      <c r="Q24" s="3">
        <f>IFERROR(RTD("cqg.rtd",,"StudyData",M24,"PCB","BaseType=Index,Index=1","Close","A",,"all",,,,"T")/100,"")</f>
        <v>7.8826458155815071E-2</v>
      </c>
    </row>
    <row r="25" spans="1:17" x14ac:dyDescent="0.3">
      <c r="A25" t="s">
        <v>42</v>
      </c>
      <c r="B25" t="str">
        <f>RTD("cqg.rtd", ,"ContractData",A25, "LongDescription",, "T")</f>
        <v>British Pound / Australian Dollar</v>
      </c>
      <c r="C25" s="2">
        <f>RTD("cqg.rtd", ,"ContractData",A25, "LastTrade",, "T")</f>
        <v>1.8982000000000001</v>
      </c>
      <c r="D25" s="2">
        <f>RTD("cqg.rtd", ,"ContractData",A25, "NetLastTradeToday",, "T")</f>
        <v>2.0200000000000001E-3</v>
      </c>
      <c r="E25" s="3">
        <f>IFERROR(RTD("cqg.rtd", ,"ContractData",A25, "PerCentNetLastTrade",, "T")/100,"")</f>
        <v>1.0652997078336444E-3</v>
      </c>
      <c r="F25" s="3">
        <f>IFERROR(RTD("cqg.rtd", ,"ContractData",A25, "PerCentNetLastTrade",, "T")/100,"")</f>
        <v>1.0652997078336444E-3</v>
      </c>
      <c r="G25" s="2">
        <f>IFERROR(RANK(E25,$E$24:$E$61,0)+COUNTIF($E$24:E25,E25)-1,"")</f>
        <v>5</v>
      </c>
      <c r="H25" s="2" t="s">
        <v>42</v>
      </c>
      <c r="I25" s="2">
        <f>RTD("cqg.rtd", ,"ContractData",A25, "Open",, "T")</f>
        <v>1.8960900000000001</v>
      </c>
      <c r="J25" s="2">
        <f>RTD("cqg.rtd", ,"ContractData",A25, "High",, "T")</f>
        <v>1.9037300000000001</v>
      </c>
      <c r="K25" s="2">
        <f>RTD("cqg.rtd", ,"ContractData",A25, "Low",, "T")</f>
        <v>1.8918300000000001</v>
      </c>
      <c r="L25">
        <f>L24+1</f>
        <v>2</v>
      </c>
      <c r="M25" s="2" t="str">
        <f t="shared" ref="M25:M61" si="2">IFERROR(VLOOKUP(L25,$G$24:$H$61,2,FALSE),"")</f>
        <v>X.US.CQGGBPNOK</v>
      </c>
      <c r="N25" s="3">
        <f>IFERROR(RTD("cqg.rtd", ,"ContractData",M25, "PerCentNetLastTrade",, "T")/100,"")</f>
        <v>1.8459037763869815E-3</v>
      </c>
      <c r="O25" s="3">
        <f>IFERROR(RTD("cqg.rtd",,"StudyData",M25,"PCB","BaseType=Index,Index=1","Close","W",,"all",,,,"T")/100,"")</f>
        <v>-5.2269814878350466E-4</v>
      </c>
      <c r="P25" s="3">
        <f>IFERROR(RTD("cqg.rtd",,"StudyData",M25,"PCB","BaseType=Index,Index=1","Close","M",,"all",,,,"T")/100,"")</f>
        <v>-1.8049254441909891E-2</v>
      </c>
      <c r="Q25" s="3">
        <f>IFERROR(RTD("cqg.rtd",,"StudyData",M25,"PCB","BaseType=Index,Index=1","Close","A",,"all",,,,"T")/100,"")</f>
        <v>5.2269920656972738E-2</v>
      </c>
    </row>
    <row r="26" spans="1:17" x14ac:dyDescent="0.3">
      <c r="A26" t="s">
        <v>43</v>
      </c>
      <c r="B26" t="str">
        <f>RTD("cqg.rtd", ,"ContractData",A26, "LongDescription",, "T")</f>
        <v>British Pound / Brazilian Real</v>
      </c>
      <c r="C26" s="2">
        <f>RTD("cqg.rtd", ,"ContractData",A26, "LastTrade",, "T")</f>
        <v>6.3690600000000002</v>
      </c>
      <c r="D26" s="2">
        <f>RTD("cqg.rtd", ,"ContractData",A26, "NetLastTradeToday",, "T")</f>
        <v>-8.1700000000000002E-3</v>
      </c>
      <c r="E26" s="3">
        <f>IFERROR(RTD("cqg.rtd", ,"ContractData",A26, "PerCentNetLastTrade",, "T")/100,"")</f>
        <v>-1.2811204864808076E-3</v>
      </c>
      <c r="F26" s="3">
        <f>IFERROR(RTD("cqg.rtd", ,"ContractData",A26, "PerCentNetLastTrade",, "T")/100,"")</f>
        <v>-1.2811204864808076E-3</v>
      </c>
      <c r="G26" s="2">
        <f>IFERROR(RANK(E26,$E$24:$E$61,0)+COUNTIF($E$24:E26,E26)-1,"")</f>
        <v>27</v>
      </c>
      <c r="H26" s="2" t="s">
        <v>43</v>
      </c>
      <c r="I26" s="2">
        <f>RTD("cqg.rtd", ,"ContractData",A26, "Open",, "T")</f>
        <v>6.3772300000000008</v>
      </c>
      <c r="J26" s="2">
        <f>RTD("cqg.rtd", ,"ContractData",A26, "High",, "T")</f>
        <v>6.3806500000000002</v>
      </c>
      <c r="K26" s="2">
        <f>RTD("cqg.rtd", ,"ContractData",A26, "Low",, "T")</f>
        <v>6.3410000000000002</v>
      </c>
      <c r="L26">
        <f t="shared" ref="L26:L61" si="3">L25+1</f>
        <v>3</v>
      </c>
      <c r="M26" s="2" t="str">
        <f t="shared" si="2"/>
        <v>X.US.CQGGBPSEK</v>
      </c>
      <c r="N26" s="3">
        <f>IFERROR(RTD("cqg.rtd", ,"ContractData",M26, "PerCentNetLastTrade",, "T")/100,"")</f>
        <v>1.5268130445020014E-3</v>
      </c>
      <c r="O26" s="3">
        <f>IFERROR(RTD("cqg.rtd",,"StudyData",M26,"PCB","BaseType=Index,Index=1","Close","W",,"all",,,,"T")/100,"")</f>
        <v>3.0139459479374977E-3</v>
      </c>
      <c r="P26" s="3">
        <f>IFERROR(RTD("cqg.rtd",,"StudyData",M26,"PCB","BaseType=Index,Index=1","Close","M",,"all",,,,"T")/100,"")</f>
        <v>-1.1635717236967359E-2</v>
      </c>
      <c r="Q26" s="3">
        <f>IFERROR(RTD("cqg.rtd",,"StudyData",M26,"PCB","BaseType=Index,Index=1","Close","A",,"all",,,,"T")/100,"")</f>
        <v>5.9893318797695043E-2</v>
      </c>
    </row>
    <row r="27" spans="1:17" x14ac:dyDescent="0.3">
      <c r="A27" t="s">
        <v>44</v>
      </c>
      <c r="B27" t="str">
        <f>RTD("cqg.rtd", ,"ContractData",A27, "LongDescription",, "T")</f>
        <v>British Pound / Canadian Dollar</v>
      </c>
      <c r="C27" s="2">
        <f>RTD("cqg.rtd", ,"ContractData",A27, "LastTrade",, "T")</f>
        <v>1.7161600000000001</v>
      </c>
      <c r="D27" s="2">
        <f>RTD("cqg.rtd", ,"ContractData",A27, "NetLastTradeToday",, "T")</f>
        <v>-5.3000000000000009E-4</v>
      </c>
      <c r="E27" s="3">
        <f>IFERROR(RTD("cqg.rtd", ,"ContractData",A27, "PerCentNetLastTrade",, "T")/100,"")</f>
        <v>-3.0873366769772063E-4</v>
      </c>
      <c r="F27" s="3">
        <f>IFERROR(RTD("cqg.rtd", ,"ContractData",A27, "PerCentNetLastTrade",, "T")/100,"")</f>
        <v>-3.0873366769772063E-4</v>
      </c>
      <c r="G27" s="2">
        <f>IFERROR(RANK(E27,$E$24:$E$61,0)+COUNTIF($E$24:E27,E27)-1,"")</f>
        <v>13</v>
      </c>
      <c r="H27" s="2" t="s">
        <v>44</v>
      </c>
      <c r="I27" s="2">
        <f>RTD("cqg.rtd", ,"ContractData",A27, "Open",, "T")</f>
        <v>1.7167000000000001</v>
      </c>
      <c r="J27" s="2">
        <f>RTD("cqg.rtd", ,"ContractData",A27, "High",, "T")</f>
        <v>1.7176300000000002</v>
      </c>
      <c r="K27" s="2">
        <f>RTD("cqg.rtd", ,"ContractData",A27, "Low",, "T")</f>
        <v>1.7143300000000001</v>
      </c>
      <c r="L27">
        <f t="shared" si="3"/>
        <v>4</v>
      </c>
      <c r="M27" s="2" t="str">
        <f t="shared" si="2"/>
        <v>X.US.CQGGBPTHB</v>
      </c>
      <c r="N27" s="3">
        <f>IFERROR(RTD("cqg.rtd", ,"ContractData",M27, "PerCentNetLastTrade",, "T")/100,"")</f>
        <v>1.3193126576026204E-3</v>
      </c>
      <c r="O27" s="3">
        <f>IFERROR(RTD("cqg.rtd",,"StudyData",M27,"PCB","BaseType=Index,Index=1","Close","W",,"all",,,,"T")/100,"")</f>
        <v>3.090351549190518E-3</v>
      </c>
      <c r="P27" s="3">
        <f>IFERROR(RTD("cqg.rtd",,"StudyData",M27,"PCB","BaseType=Index,Index=1","Close","M",,"all",,,,"T")/100,"")</f>
        <v>-5.2576529733825159E-3</v>
      </c>
      <c r="Q27" s="3">
        <f>IFERROR(RTD("cqg.rtd",,"StudyData",M27,"PCB","BaseType=Index,Index=1","Close","A",,"all",,,,"T")/100,"")</f>
        <v>5.6354058346950529E-2</v>
      </c>
    </row>
    <row r="28" spans="1:17" x14ac:dyDescent="0.3">
      <c r="A28" t="s">
        <v>45</v>
      </c>
      <c r="B28" t="str">
        <f>RTD("cqg.rtd", ,"ContractData",A28, "LongDescription",, "T")</f>
        <v>British Pound / Chilean Peso</v>
      </c>
      <c r="C28" s="2">
        <f>RTD("cqg.rtd", ,"ContractData",A28, "LastTrade",, "T")</f>
        <v>1167.4000000000001</v>
      </c>
      <c r="D28" s="2">
        <f>RTD("cqg.rtd", ,"ContractData",A28, "NetLastTradeToday",, "T")</f>
        <v>-1.4000000000000001</v>
      </c>
      <c r="E28" s="3">
        <f>IFERROR(RTD("cqg.rtd", ,"ContractData",A28, "PerCentNetLastTrade",, "T")/100,"")</f>
        <v>-1.1978097193702942E-3</v>
      </c>
      <c r="F28" s="3">
        <f>IFERROR(RTD("cqg.rtd", ,"ContractData",A28, "PerCentNetLastTrade",, "T")/100,"")</f>
        <v>-1.1978097193702942E-3</v>
      </c>
      <c r="G28" s="2">
        <f>IFERROR(RANK(E28,$E$24:$E$61,0)+COUNTIF($E$24:E28,E28)-1,"")</f>
        <v>24</v>
      </c>
      <c r="H28" s="2" t="s">
        <v>45</v>
      </c>
      <c r="I28" s="2">
        <f>RTD("cqg.rtd", ,"ContractData",A28, "Open",, "T")</f>
        <v>1168.8</v>
      </c>
      <c r="J28" s="2">
        <f>RTD("cqg.rtd", ,"ContractData",A28, "High",, "T")</f>
        <v>1169.3399999999999</v>
      </c>
      <c r="K28" s="2">
        <f>RTD("cqg.rtd", ,"ContractData",A28, "Low",, "T")</f>
        <v>1165.8399999999999</v>
      </c>
      <c r="L28">
        <f t="shared" si="3"/>
        <v>5</v>
      </c>
      <c r="M28" s="2" t="str">
        <f t="shared" si="2"/>
        <v>X.US.CQGGBPAUD</v>
      </c>
      <c r="N28" s="3">
        <f>IFERROR(RTD("cqg.rtd", ,"ContractData",M28, "PerCentNetLastTrade",, "T")/100,"")</f>
        <v>1.0652997078336444E-3</v>
      </c>
      <c r="O28" s="3">
        <f>IFERROR(RTD("cqg.rtd",,"StudyData",M28,"PCB","BaseType=Index,Index=1","Close","W",,"all",,,,"T")/100,"")</f>
        <v>2.1073039153727823E-5</v>
      </c>
      <c r="P28" s="3">
        <f>IFERROR(RTD("cqg.rtd",,"StudyData",M28,"PCB","BaseType=Index,Index=1","Close","M",,"all",,,,"T")/100,"")</f>
        <v>-1.6369656802035459E-2</v>
      </c>
      <c r="Q28" s="3">
        <f>IFERROR(RTD("cqg.rtd",,"StudyData",M28,"PCB","BaseType=Index,Index=1","Close","A",,"all",,,,"T")/100,"")</f>
        <v>1.5541823823663172E-2</v>
      </c>
    </row>
    <row r="29" spans="1:17" x14ac:dyDescent="0.3">
      <c r="A29" t="s">
        <v>46</v>
      </c>
      <c r="B29" t="str">
        <f>RTD("cqg.rtd", ,"ContractData",A29, "LongDescription",, "T")</f>
        <v>British Pound / Chinese Yuan (Renminbi)</v>
      </c>
      <c r="C29" s="2">
        <f>RTD("cqg.rtd", ,"ContractData",A29, "LastTrade",, "T")</f>
        <v>9.0533999999999999</v>
      </c>
      <c r="D29" s="2">
        <f>RTD("cqg.rtd", ,"ContractData",A29, "NetLastTradeToday",, "T")</f>
        <v>-4.1000000000000003E-3</v>
      </c>
      <c r="E29" s="3">
        <f>IFERROR(RTD("cqg.rtd", ,"ContractData",A29, "PerCentNetLastTrade",, "T")/100,"")</f>
        <v>-4.526635385040022E-4</v>
      </c>
      <c r="F29" s="3">
        <f>IFERROR(RTD("cqg.rtd", ,"ContractData",A29, "PerCentNetLastTrade",, "T")/100,"")</f>
        <v>-4.526635385040022E-4</v>
      </c>
      <c r="G29" s="2">
        <f>IFERROR(RANK(E29,$E$24:$E$61,0)+COUNTIF($E$24:E29,E29)-1,"")</f>
        <v>16</v>
      </c>
      <c r="H29" s="2" t="s">
        <v>46</v>
      </c>
      <c r="I29" s="2">
        <f>RTD("cqg.rtd", ,"ContractData",A29, "Open",, "T")</f>
        <v>9.057500000000001</v>
      </c>
      <c r="J29" s="2">
        <f>RTD("cqg.rtd", ,"ContractData",A29, "High",, "T")</f>
        <v>9.0666000000000011</v>
      </c>
      <c r="K29" s="2">
        <f>RTD("cqg.rtd", ,"ContractData",A29, "Low",, "T")</f>
        <v>9.0425000000000004</v>
      </c>
      <c r="L29">
        <f t="shared" si="3"/>
        <v>6</v>
      </c>
      <c r="M29" s="2" t="str">
        <f t="shared" si="2"/>
        <v>X.US.CQGGBPTWD</v>
      </c>
      <c r="N29" s="3">
        <f>IFERROR(RTD("cqg.rtd", ,"ContractData",M29, "PerCentNetLastTrade",, "T")/100,"")</f>
        <v>8.8211451226213086E-4</v>
      </c>
      <c r="O29" s="3">
        <f>IFERROR(RTD("cqg.rtd",,"StudyData",M29,"PCB","BaseType=Index,Index=1","Close","W",,"all",,,,"T")/100,"")</f>
        <v>2.6188478056967429E-3</v>
      </c>
      <c r="P29" s="3">
        <f>IFERROR(RTD("cqg.rtd",,"StudyData",M29,"PCB","BaseType=Index,Index=1","Close","M",,"all",,,,"T")/100,"")</f>
        <v>-3.0066809678322508E-3</v>
      </c>
      <c r="Q29" s="3">
        <f>IFERROR(RTD("cqg.rtd",,"StudyData",M29,"PCB","BaseType=Index,Index=1","Close","A",,"all",,,,"T")/100,"")</f>
        <v>3.9076549210206549E-2</v>
      </c>
    </row>
    <row r="30" spans="1:17" x14ac:dyDescent="0.3">
      <c r="A30" t="s">
        <v>47</v>
      </c>
      <c r="B30" t="str">
        <f>RTD("cqg.rtd", ,"ContractData",A30, "LongDescription",, "T")</f>
        <v>British Pound / Czech Republic Koruna</v>
      </c>
      <c r="C30" s="2">
        <f>RTD("cqg.rtd", ,"ContractData",A30, "LastTrade",, "T")</f>
        <v>29.151600000000002</v>
      </c>
      <c r="D30" s="2">
        <f>RTD("cqg.rtd", ,"ContractData",A30, "NetLastTradeToday",, "T")</f>
        <v>-1.3900000000000001E-2</v>
      </c>
      <c r="E30" s="3">
        <f>IFERROR(RTD("cqg.rtd", ,"ContractData",A30, "PerCentNetLastTrade",, "T")/100,"")</f>
        <v>-4.7659049219111619E-4</v>
      </c>
      <c r="F30" s="3">
        <f>IFERROR(RTD("cqg.rtd", ,"ContractData",A30, "PerCentNetLastTrade",, "T")/100,"")</f>
        <v>-4.7659049219111619E-4</v>
      </c>
      <c r="G30" s="2">
        <f>IFERROR(RANK(E30,$E$24:$E$61,0)+COUNTIF($E$24:E30,E30)-1,"")</f>
        <v>17</v>
      </c>
      <c r="H30" s="2" t="s">
        <v>47</v>
      </c>
      <c r="I30" s="2">
        <f>RTD("cqg.rtd", ,"ContractData",A30, "Open",, "T")</f>
        <v>29.16</v>
      </c>
      <c r="J30" s="2">
        <f>RTD("cqg.rtd", ,"ContractData",A30, "High",, "T")</f>
        <v>29.2041</v>
      </c>
      <c r="K30" s="2">
        <f>RTD("cqg.rtd", ,"ContractData",A30, "Low",, "T")</f>
        <v>29.113800000000001</v>
      </c>
      <c r="L30">
        <f t="shared" si="3"/>
        <v>7</v>
      </c>
      <c r="M30" s="2" t="str">
        <f t="shared" si="2"/>
        <v>X.US.CQGGBPKRW</v>
      </c>
      <c r="N30" s="3">
        <f>IFERROR(RTD("cqg.rtd", ,"ContractData",M30, "PerCentNetLastTrade",, "T")/100,"")</f>
        <v>5.0782132908289818E-4</v>
      </c>
      <c r="O30" s="3">
        <f>IFERROR(RTD("cqg.rtd",,"StudyData",M30,"PCB","BaseType=Index,Index=1","Close","W",,"all",,,,"T")/100,"")</f>
        <v>2.3113704132824773E-3</v>
      </c>
      <c r="P30" s="3">
        <f>IFERROR(RTD("cqg.rtd",,"StudyData",M30,"PCB","BaseType=Index,Index=1","Close","M",,"all",,,,"T")/100,"")</f>
        <v>-1.5624368238345234E-2</v>
      </c>
      <c r="Q30" s="3">
        <f>IFERROR(RTD("cqg.rtd",,"StudyData",M30,"PCB","BaseType=Index,Index=1","Close","A",,"all",,,,"T")/100,"")</f>
        <v>3.3881956114221873E-2</v>
      </c>
    </row>
    <row r="31" spans="1:17" x14ac:dyDescent="0.3">
      <c r="A31" t="s">
        <v>48</v>
      </c>
      <c r="B31" t="str">
        <f>RTD("cqg.rtd", ,"ContractData",A31, "LongDescription",, "T")</f>
        <v>British Pound / Danish Krone</v>
      </c>
      <c r="C31" s="2">
        <f>RTD("cqg.rtd", ,"ContractData",A31, "LastTrade",, "T")</f>
        <v>8.6904700000000012</v>
      </c>
      <c r="D31" s="2">
        <f>RTD("cqg.rtd", ,"ContractData",A31, "NetLastTradeToday",, "T")</f>
        <v>-1.0350000000000002E-2</v>
      </c>
      <c r="E31" s="3">
        <f>IFERROR(RTD("cqg.rtd", ,"ContractData",A31, "PerCentNetLastTrade",, "T")/100,"")</f>
        <v>-1.1895430545626733E-3</v>
      </c>
      <c r="F31" s="3">
        <f>IFERROR(RTD("cqg.rtd", ,"ContractData",A31, "PerCentNetLastTrade",, "T")/100,"")</f>
        <v>-1.1895430545626733E-3</v>
      </c>
      <c r="G31" s="2">
        <f>IFERROR(RANK(E31,$E$24:$E$61,0)+COUNTIF($E$24:E31,E31)-1,"")</f>
        <v>23</v>
      </c>
      <c r="H31" s="2" t="s">
        <v>48</v>
      </c>
      <c r="I31" s="2">
        <f>RTD("cqg.rtd", ,"ContractData",A31, "Open",, "T")</f>
        <v>8.7012100000000014</v>
      </c>
      <c r="J31" s="2">
        <f>RTD("cqg.rtd", ,"ContractData",A31, "High",, "T")</f>
        <v>8.7082300000000004</v>
      </c>
      <c r="K31" s="2">
        <f>RTD("cqg.rtd", ,"ContractData",A31, "Low",, "T")</f>
        <v>8.6832799999999999</v>
      </c>
      <c r="L31">
        <f t="shared" si="3"/>
        <v>8</v>
      </c>
      <c r="M31" s="2" t="str">
        <f t="shared" si="2"/>
        <v>X.US.CQGGBPIDR</v>
      </c>
      <c r="N31" s="3">
        <f>IFERROR(RTD("cqg.rtd", ,"ContractData",M31, "PerCentNetLastTrade",, "T")/100,"")</f>
        <v>1.9116965040284661E-4</v>
      </c>
      <c r="O31" s="3">
        <f>IFERROR(RTD("cqg.rtd",,"StudyData",M31,"PCB","BaseType=Index,Index=1","Close","W",,"all",,,,"T")/100,"")</f>
        <v>-2.0644349432987308E-3</v>
      </c>
      <c r="P31" s="3">
        <f>IFERROR(RTD("cqg.rtd",,"StudyData",M31,"PCB","BaseType=Index,Index=1","Close","M",,"all",,,,"T")/100,"")</f>
        <v>-8.9013252351660098E-3</v>
      </c>
      <c r="Q31" s="3">
        <f>IFERROR(RTD("cqg.rtd",,"StudyData",M31,"PCB","BaseType=Index,Index=1","Close","A",,"all",,,,"T")/100,"")</f>
        <v>2.7265879554619191E-2</v>
      </c>
    </row>
    <row r="32" spans="1:17" x14ac:dyDescent="0.3">
      <c r="A32" t="s">
        <v>49</v>
      </c>
      <c r="B32" t="str">
        <f>RTD("cqg.rtd", ,"ContractData",A32, "LongDescription",, "T")</f>
        <v>British Pound / Egyptian Pound</v>
      </c>
      <c r="C32" s="2">
        <f>RTD("cqg.rtd", ,"ContractData",A32, "LastTrade",, "T")</f>
        <v>59.829800000000006</v>
      </c>
      <c r="D32" s="2">
        <f>RTD("cqg.rtd", ,"ContractData",A32, "NetLastTradeToday",, "T")</f>
        <v>-0.40540000000000004</v>
      </c>
      <c r="E32" s="3">
        <f>IFERROR(RTD("cqg.rtd", ,"ContractData",A32, "PerCentNetLastTrade",, "T")/100,"")</f>
        <v>-6.7302839535686772E-3</v>
      </c>
      <c r="F32" s="3">
        <f>IFERROR(RTD("cqg.rtd", ,"ContractData",A32, "PerCentNetLastTrade",, "T")/100,"")</f>
        <v>-6.7302839535686772E-3</v>
      </c>
      <c r="G32" s="2">
        <f>IFERROR(RANK(E32,$E$24:$E$61,0)+COUNTIF($E$24:E32,E32)-1,"")</f>
        <v>38</v>
      </c>
      <c r="H32" s="2" t="s">
        <v>49</v>
      </c>
      <c r="I32" s="2">
        <f>RTD("cqg.rtd", ,"ContractData",A32, "Open",, "T")</f>
        <v>60.235200000000006</v>
      </c>
      <c r="J32" s="2">
        <f>RTD("cqg.rtd", ,"ContractData",A32, "High",, "T")</f>
        <v>60.2669</v>
      </c>
      <c r="K32" s="2">
        <f>RTD("cqg.rtd", ,"ContractData",A32, "Low",, "T")</f>
        <v>59.785400000000003</v>
      </c>
      <c r="L32">
        <f t="shared" si="3"/>
        <v>9</v>
      </c>
      <c r="M32" s="2" t="str">
        <f t="shared" si="2"/>
        <v>X.US.CQGGBPHUF</v>
      </c>
      <c r="N32" s="3">
        <f>IFERROR(RTD("cqg.rtd", ,"ContractData",M32, "PerCentNetLastTrade",, "T")/100,"")</f>
        <v>1.8978849616892057E-4</v>
      </c>
      <c r="O32" s="3">
        <f>IFERROR(RTD("cqg.rtd",,"StudyData",M32,"PCB","BaseType=Index,Index=1","Close","W",,"all",,,,"T")/100,"")</f>
        <v>-2.175205301512515E-3</v>
      </c>
      <c r="P32" s="3">
        <f>IFERROR(RTD("cqg.rtd",,"StudyData",M32,"PCB","BaseType=Index,Index=1","Close","M",,"all",,,,"T")/100,"")</f>
        <v>-1.0702319236016292E-2</v>
      </c>
      <c r="Q32" s="3">
        <f>IFERROR(RTD("cqg.rtd",,"StudyData",M32,"PCB","BaseType=Index,Index=1","Close","A",,"all",,,,"T")/100,"")</f>
        <v>2.5029684160531956E-2</v>
      </c>
    </row>
    <row r="33" spans="1:17" x14ac:dyDescent="0.3">
      <c r="A33" t="s">
        <v>50</v>
      </c>
      <c r="B33" t="str">
        <f>RTD("cqg.rtd", ,"ContractData",A33, "LongDescription",, "T")</f>
        <v>British Pound / Euro</v>
      </c>
      <c r="C33" s="2">
        <f>RTD("cqg.rtd", ,"ContractData",A33, "LastTrade",, "T")</f>
        <v>1.1652</v>
      </c>
      <c r="D33" s="2">
        <f>RTD("cqg.rtd", ,"ContractData",A33, "NetLastTradeToday",, "T")</f>
        <v>-1.2900000000000001E-3</v>
      </c>
      <c r="E33" s="3">
        <f>IFERROR(RTD("cqg.rtd", ,"ContractData",A33, "PerCentNetLastTrade",, "T")/100,"")</f>
        <v>-1.1058817478075251E-3</v>
      </c>
      <c r="F33" s="3">
        <f>IFERROR(RTD("cqg.rtd", ,"ContractData",A33, "PerCentNetLastTrade",, "T")/100,"")</f>
        <v>-1.1058817478075251E-3</v>
      </c>
      <c r="G33" s="2">
        <f>IFERROR(RANK(E33,$E$24:$E$61,0)+COUNTIF($E$24:E33,E33)-1,"")</f>
        <v>20</v>
      </c>
      <c r="H33" s="2" t="s">
        <v>50</v>
      </c>
      <c r="I33" s="2">
        <f>RTD("cqg.rtd", ,"ContractData",A33, "Open",, "T")</f>
        <v>1.1665700000000001</v>
      </c>
      <c r="J33" s="2">
        <f>RTD("cqg.rtd", ,"ContractData",A33, "High",, "T")</f>
        <v>1.167</v>
      </c>
      <c r="K33" s="2">
        <f>RTD("cqg.rtd", ,"ContractData",A33, "Low",, "T")</f>
        <v>1.16435</v>
      </c>
      <c r="L33">
        <f t="shared" si="3"/>
        <v>10</v>
      </c>
      <c r="M33" s="2" t="str">
        <f t="shared" si="2"/>
        <v>X.US.CQGGBPSGD</v>
      </c>
      <c r="N33" s="3">
        <f>IFERROR(RTD("cqg.rtd", ,"ContractData",M33, "PerCentNetLastTrade",, "T")/100,"")</f>
        <v>1.2373029153213454E-4</v>
      </c>
      <c r="O33" s="3">
        <f>IFERROR(RTD("cqg.rtd",,"StudyData",M33,"PCB","BaseType=Index,Index=1","Close","W",,"all",,,,"T")/100,"")</f>
        <v>2.4685962663958333E-3</v>
      </c>
      <c r="P33" s="3">
        <f>IFERROR(RTD("cqg.rtd",,"StudyData",M33,"PCB","BaseType=Index,Index=1","Close","M",,"all",,,,"T")/100,"")</f>
        <v>-4.6966800745840255E-3</v>
      </c>
      <c r="Q33" s="3">
        <f>IFERROR(RTD("cqg.rtd",,"StudyData",M33,"PCB","BaseType=Index,Index=1","Close","A",,"all",,,,"T")/100,"")</f>
        <v>1.0416976695735033E-2</v>
      </c>
    </row>
    <row r="34" spans="1:17" x14ac:dyDescent="0.3">
      <c r="A34" t="s">
        <v>51</v>
      </c>
      <c r="B34" t="str">
        <f>RTD("cqg.rtd", ,"ContractData",A34, "LongDescription",, "T")</f>
        <v>British Pound / Hong Kong Dollar</v>
      </c>
      <c r="C34" s="2">
        <f>RTD("cqg.rtd", ,"ContractData",A34, "LastTrade",, "T")</f>
        <v>9.8125500000000017</v>
      </c>
      <c r="D34" s="2">
        <f>RTD("cqg.rtd", ,"ContractData",A34, "NetLastTradeToday",, "T")</f>
        <v>-8.7400000000000012E-3</v>
      </c>
      <c r="E34" s="3">
        <f>IFERROR(RTD("cqg.rtd", ,"ContractData",A34, "PerCentNetLastTrade",, "T")/100,"")</f>
        <v>-8.8990346481979457E-4</v>
      </c>
      <c r="F34" s="3">
        <f>IFERROR(RTD("cqg.rtd", ,"ContractData",A34, "PerCentNetLastTrade",, "T")/100,"")</f>
        <v>-8.8990346481979457E-4</v>
      </c>
      <c r="G34" s="2">
        <f>IFERROR(RANK(E34,$E$24:$E$61,0)+COUNTIF($E$24:E34,E34)-1,"")</f>
        <v>19</v>
      </c>
      <c r="H34" s="2" t="s">
        <v>51</v>
      </c>
      <c r="I34" s="2">
        <f>RTD("cqg.rtd", ,"ContractData",A34, "Open",, "T")</f>
        <v>9.8213100000000004</v>
      </c>
      <c r="J34" s="2">
        <f>RTD("cqg.rtd", ,"ContractData",A34, "High",, "T")</f>
        <v>9.8291200000000014</v>
      </c>
      <c r="K34" s="2">
        <f>RTD("cqg.rtd", ,"ContractData",A34, "Low",, "T")</f>
        <v>9.797600000000001</v>
      </c>
      <c r="L34">
        <f t="shared" si="3"/>
        <v>11</v>
      </c>
      <c r="M34" s="2" t="str">
        <f t="shared" si="2"/>
        <v>X.US.CQGGBPPLN</v>
      </c>
      <c r="N34" s="3">
        <f>IFERROR(RTD("cqg.rtd", ,"ContractData",M34, "PerCentNetLastTrade",, "T")/100,"")</f>
        <v>-1.9902042148544864E-5</v>
      </c>
      <c r="O34" s="3">
        <f>IFERROR(RTD("cqg.rtd",,"StudyData",M34,"PCB","BaseType=Index,Index=1","Close","W",,"all",,,,"T")/100,"")</f>
        <v>-4.4561125421042876E-3</v>
      </c>
      <c r="P34" s="3">
        <f>IFERROR(RTD("cqg.rtd",,"StudyData",M34,"PCB","BaseType=Index,Index=1","Close","M",,"all",,,,"T")/100,"")</f>
        <v>-9.5896837474079861E-3</v>
      </c>
      <c r="Q34" s="3">
        <f>IFERROR(RTD("cqg.rtd",,"StudyData",M34,"PCB","BaseType=Index,Index=1","Close","A",,"all",,,,"T")/100,"")</f>
        <v>2.5660211706723078E-3</v>
      </c>
    </row>
    <row r="35" spans="1:17" x14ac:dyDescent="0.3">
      <c r="A35" t="s">
        <v>52</v>
      </c>
      <c r="B35" t="str">
        <f>RTD("cqg.rtd", ,"ContractData",A35, "LongDescription",, "T")</f>
        <v>British Pound / Hungarian Forint</v>
      </c>
      <c r="C35" s="2">
        <f>RTD("cqg.rtd", ,"ContractData",A35, "LastTrade",, "T")</f>
        <v>453.22200000000004</v>
      </c>
      <c r="D35" s="2">
        <f>RTD("cqg.rtd", ,"ContractData",A35, "NetLastTradeToday",, "T")</f>
        <v>8.6000000000000007E-2</v>
      </c>
      <c r="E35" s="3">
        <f>IFERROR(RTD("cqg.rtd", ,"ContractData",A35, "PerCentNetLastTrade",, "T")/100,"")</f>
        <v>1.8978849616892057E-4</v>
      </c>
      <c r="F35" s="3">
        <f>IFERROR(RTD("cqg.rtd", ,"ContractData",A35, "PerCentNetLastTrade",, "T")/100,"")</f>
        <v>1.8978849616892057E-4</v>
      </c>
      <c r="G35" s="2">
        <f>IFERROR(RANK(E35,$E$24:$E$61,0)+COUNTIF($E$24:E35,E35)-1,"")</f>
        <v>9</v>
      </c>
      <c r="H35" s="2" t="s">
        <v>52</v>
      </c>
      <c r="I35" s="2">
        <f>RTD("cqg.rtd", ,"ContractData",A35, "Open",, "T")</f>
        <v>453.33699999999999</v>
      </c>
      <c r="J35" s="2">
        <f>RTD("cqg.rtd", ,"ContractData",A35, "High",, "T")</f>
        <v>454.05799999999999</v>
      </c>
      <c r="K35" s="2">
        <f>RTD("cqg.rtd", ,"ContractData",A35, "Low",, "T")</f>
        <v>452.11599999999999</v>
      </c>
      <c r="L35">
        <f t="shared" si="3"/>
        <v>12</v>
      </c>
      <c r="M35" s="2" t="str">
        <f t="shared" si="2"/>
        <v>X.US.CQGGBPRON</v>
      </c>
      <c r="N35" s="3">
        <f>IFERROR(RTD("cqg.rtd", ,"ContractData",M35, "PerCentNetLastTrade",, "T")/100,"")</f>
        <v>-5.0015349538306585E-5</v>
      </c>
      <c r="O35" s="3">
        <f>IFERROR(RTD("cqg.rtd",,"StudyData",M35,"PCB","BaseType=Index,Index=1","Close","W",,"all",,,,"T")/100,"")</f>
        <v>8.1647448733003253E-4</v>
      </c>
      <c r="P35" s="3">
        <f>IFERROR(RTD("cqg.rtd",,"StudyData",M35,"PCB","BaseType=Index,Index=1","Close","M",,"all",,,,"T")/100,"")</f>
        <v>-4.8624675177557338E-3</v>
      </c>
      <c r="Q35" s="3">
        <f>IFERROR(RTD("cqg.rtd",,"StudyData",M35,"PCB","BaseType=Index,Index=1","Close","A",,"all",,,,"T")/100,"")</f>
        <v>1.0423274521968971E-2</v>
      </c>
    </row>
    <row r="36" spans="1:17" x14ac:dyDescent="0.3">
      <c r="A36" t="s">
        <v>53</v>
      </c>
      <c r="B36" t="str">
        <f>RTD("cqg.rtd", ,"ContractData",A36, "LongDescription",, "T")</f>
        <v>British Pound / Indian Rupee</v>
      </c>
      <c r="C36" s="2">
        <f>RTD("cqg.rtd", ,"ContractData",A36, "LastTrade",, "T")</f>
        <v>104.71600000000001</v>
      </c>
      <c r="D36" s="2">
        <f>RTD("cqg.rtd", ,"ContractData",A36, "NetLastTradeToday",, "T")</f>
        <v>-0.14699999999999999</v>
      </c>
      <c r="E36" s="3">
        <f>IFERROR(RTD("cqg.rtd", ,"ContractData",A36, "PerCentNetLastTrade",, "T")/100,"")</f>
        <v>-1.4018290531455327E-3</v>
      </c>
      <c r="F36" s="3">
        <f>IFERROR(RTD("cqg.rtd", ,"ContractData",A36, "PerCentNetLastTrade",, "T")/100,"")</f>
        <v>-1.4018290531455327E-3</v>
      </c>
      <c r="G36" s="2">
        <f>IFERROR(RANK(E36,$E$24:$E$61,0)+COUNTIF($E$24:E36,E36)-1,"")</f>
        <v>31</v>
      </c>
      <c r="H36" s="2" t="s">
        <v>53</v>
      </c>
      <c r="I36" s="2">
        <f>RTD("cqg.rtd", ,"ContractData",A36, "Open",, "T")</f>
        <v>104.863</v>
      </c>
      <c r="J36" s="2">
        <f>RTD("cqg.rtd", ,"ContractData",A36, "High",, "T")</f>
        <v>104.999</v>
      </c>
      <c r="K36" s="2">
        <f>RTD("cqg.rtd", ,"ContractData",A36, "Low",, "T")</f>
        <v>104.63800000000001</v>
      </c>
      <c r="L36">
        <f t="shared" si="3"/>
        <v>13</v>
      </c>
      <c r="M36" s="2" t="str">
        <f t="shared" si="2"/>
        <v>X.US.CQGGBPCAD</v>
      </c>
      <c r="N36" s="3">
        <f>IFERROR(RTD("cqg.rtd", ,"ContractData",M36, "PerCentNetLastTrade",, "T")/100,"")</f>
        <v>-3.0873366769772063E-4</v>
      </c>
      <c r="O36" s="3">
        <f>IFERROR(RTD("cqg.rtd",,"StudyData",M36,"PCB","BaseType=Index,Index=1","Close","W",,"all",,,,"T")/100,"")</f>
        <v>-5.416140097491089E-4</v>
      </c>
      <c r="P36" s="3">
        <f>IFERROR(RTD("cqg.rtd",,"StudyData",M36,"PCB","BaseType=Index,Index=1","Close","M",,"all",,,,"T")/100,"")</f>
        <v>-2.8876377728584818E-3</v>
      </c>
      <c r="Q36" s="3">
        <f>IFERROR(RTD("cqg.rtd",,"StudyData",M36,"PCB","BaseType=Index,Index=1","Close","A",,"all",,,,"T")/100,"")</f>
        <v>1.7254971696155991E-2</v>
      </c>
    </row>
    <row r="37" spans="1:17" x14ac:dyDescent="0.3">
      <c r="A37" t="s">
        <v>54</v>
      </c>
      <c r="B37" t="str">
        <f>RTD("cqg.rtd", ,"ContractData",A37, "LongDescription",, "T")</f>
        <v>British Pound / Indonesian Rupiah</v>
      </c>
      <c r="C37" s="2">
        <f>RTD("cqg.rtd", ,"ContractData",A37, "LastTrade",, "T")</f>
        <v>20143.03</v>
      </c>
      <c r="D37" s="2">
        <f>RTD("cqg.rtd", ,"ContractData",A37, "NetLastTradeToday",, "T")</f>
        <v>3.85</v>
      </c>
      <c r="E37" s="3">
        <f>IFERROR(RTD("cqg.rtd", ,"ContractData",A37, "PerCentNetLastTrade",, "T")/100,"")</f>
        <v>1.9116965040284661E-4</v>
      </c>
      <c r="F37" s="3">
        <f>IFERROR(RTD("cqg.rtd", ,"ContractData",A37, "PerCentNetLastTrade",, "T")/100,"")</f>
        <v>1.9116965040284661E-4</v>
      </c>
      <c r="G37" s="2">
        <f>IFERROR(RANK(E37,$E$24:$E$61,0)+COUNTIF($E$24:E37,E37)-1,"")</f>
        <v>8</v>
      </c>
      <c r="H37" s="2" t="s">
        <v>54</v>
      </c>
      <c r="I37" s="2">
        <f>RTD("cqg.rtd", ,"ContractData",A37, "Open",, "T")</f>
        <v>20139.18</v>
      </c>
      <c r="J37" s="2">
        <f>RTD("cqg.rtd", ,"ContractData",A37, "High",, "T")</f>
        <v>20174.11</v>
      </c>
      <c r="K37" s="2">
        <f>RTD("cqg.rtd", ,"ContractData",A37, "Low",, "T")</f>
        <v>20113.55</v>
      </c>
      <c r="L37">
        <f t="shared" si="3"/>
        <v>14</v>
      </c>
      <c r="M37" s="2" t="str">
        <f t="shared" si="2"/>
        <v>X.US.CQGGBPCHF</v>
      </c>
      <c r="N37" s="3">
        <f>IFERROR(RTD("cqg.rtd", ,"ContractData",M37, "PerCentNetLastTrade",, "T")/100,"")</f>
        <v>-4.1281663914555737E-4</v>
      </c>
      <c r="O37" s="3">
        <f>IFERROR(RTD("cqg.rtd",,"StudyData",M37,"PCB","BaseType=Index,Index=1","Close","W",,"all",,,,"T")/100,"")</f>
        <v>2.113327169462385E-3</v>
      </c>
      <c r="P37" s="3">
        <f>IFERROR(RTD("cqg.rtd",,"StudyData",M37,"PCB","BaseType=Index,Index=1","Close","M",,"all",,,,"T")/100,"")</f>
        <v>-9.0470551356623945E-3</v>
      </c>
      <c r="Q37" s="3">
        <f>IFERROR(RTD("cqg.rtd",,"StudyData",M37,"PCB","BaseType=Index,Index=1","Close","A",,"all",,,,"T")/100,"")</f>
        <v>6.1980347694633335E-2</v>
      </c>
    </row>
    <row r="38" spans="1:17" x14ac:dyDescent="0.3">
      <c r="A38" t="s">
        <v>55</v>
      </c>
      <c r="B38" t="str">
        <f>RTD("cqg.rtd", ,"ContractData",A38, "LongDescription",, "T")</f>
        <v>British Pound / Israeli New Sheqel</v>
      </c>
      <c r="C38" s="2">
        <f>RTD("cqg.rtd", ,"ContractData",A38, "LastTrade",, "T")</f>
        <v>4.6649500000000002</v>
      </c>
      <c r="D38" s="2">
        <f>RTD("cqg.rtd", ,"ContractData",A38, "NetLastTradeToday",, "T")</f>
        <v>-3.0000000000000001E-3</v>
      </c>
      <c r="E38" s="3">
        <f>IFERROR(RTD("cqg.rtd", ,"ContractData",A38, "PerCentNetLastTrade",, "T")/100,"")</f>
        <v>-6.4268040574556276E-4</v>
      </c>
      <c r="F38" s="3">
        <f>IFERROR(RTD("cqg.rtd", ,"ContractData",A38, "PerCentNetLastTrade",, "T")/100,"")</f>
        <v>-6.4268040574556276E-4</v>
      </c>
      <c r="G38" s="2">
        <f>IFERROR(RANK(E38,$E$24:$E$61,0)+COUNTIF($E$24:E38,E38)-1,"")</f>
        <v>18</v>
      </c>
      <c r="H38" s="2" t="s">
        <v>55</v>
      </c>
      <c r="I38" s="2">
        <f>RTD("cqg.rtd", ,"ContractData",A38, "Open",, "T")</f>
        <v>4.6679500000000003</v>
      </c>
      <c r="J38" s="2">
        <f>RTD("cqg.rtd", ,"ContractData",A38, "High",, "T")</f>
        <v>4.6932</v>
      </c>
      <c r="K38" s="2">
        <f>RTD("cqg.rtd", ,"ContractData",A38, "Low",, "T")</f>
        <v>4.6464000000000008</v>
      </c>
      <c r="L38">
        <f t="shared" si="3"/>
        <v>15</v>
      </c>
      <c r="M38" s="2" t="str">
        <f t="shared" si="2"/>
        <v>X.US.CQGGBPRUB</v>
      </c>
      <c r="N38" s="3">
        <f>IFERROR(RTD("cqg.rtd", ,"ContractData",M38, "PerCentNetLastTrade",, "T")/100,"")</f>
        <v>-4.457730228655339E-4</v>
      </c>
      <c r="O38" s="3">
        <f>IFERROR(RTD("cqg.rtd",,"StudyData",M38,"PCB","BaseType=Index,Index=1","Close","W",,"all",,,,"T")/100,"")</f>
        <v>-3.6158644965671614E-3</v>
      </c>
      <c r="P38" s="3">
        <f>IFERROR(RTD("cqg.rtd",,"StudyData",M38,"PCB","BaseType=Index,Index=1","Close","M",,"all",,,,"T")/100,"")</f>
        <v>-2.0362533623451688E-2</v>
      </c>
      <c r="Q38" s="3">
        <f>IFERROR(RTD("cqg.rtd",,"StudyData",M38,"PCB","BaseType=Index,Index=1","Close","A",,"all",,,,"T")/100,"")</f>
        <v>4.832743152881608E-3</v>
      </c>
    </row>
    <row r="39" spans="1:17" x14ac:dyDescent="0.3">
      <c r="A39" t="s">
        <v>56</v>
      </c>
      <c r="B39" t="str">
        <f>RTD("cqg.rtd", ,"ContractData",A39, "LongDescription",, "T")</f>
        <v>British Pound / Japanese Yen</v>
      </c>
      <c r="C39" s="2">
        <f>RTD("cqg.rtd", ,"ContractData",A39, "LastTrade",, "T")</f>
        <v>193.71299999999999</v>
      </c>
      <c r="D39" s="2">
        <f>RTD("cqg.rtd", ,"ContractData",A39, "NetLastTradeToday",, "T")</f>
        <v>0.376</v>
      </c>
      <c r="E39" s="3">
        <f>IFERROR(RTD("cqg.rtd", ,"ContractData",A39, "PerCentNetLastTrade",, "T")/100,"")</f>
        <v>1.9447907022453023E-3</v>
      </c>
      <c r="F39" s="3">
        <f>IFERROR(RTD("cqg.rtd", ,"ContractData",A39, "PerCentNetLastTrade",, "T")/100,"")</f>
        <v>1.9447907022453023E-3</v>
      </c>
      <c r="G39" s="2">
        <f>IFERROR(RANK(E39,$E$24:$E$61,0)+COUNTIF($E$24:E39,E39)-1,"")</f>
        <v>1</v>
      </c>
      <c r="H39" s="2" t="s">
        <v>56</v>
      </c>
      <c r="I39" s="2">
        <f>RTD("cqg.rtd", ,"ContractData",A39, "Open",, "T")</f>
        <v>193.33700000000002</v>
      </c>
      <c r="J39" s="2">
        <f>RTD("cqg.rtd", ,"ContractData",A39, "High",, "T")</f>
        <v>194.136</v>
      </c>
      <c r="K39" s="2">
        <f>RTD("cqg.rtd", ,"ContractData",A39, "Low",, "T")</f>
        <v>192.99299999999999</v>
      </c>
      <c r="L39">
        <f t="shared" si="3"/>
        <v>16</v>
      </c>
      <c r="M39" s="2" t="str">
        <f t="shared" si="2"/>
        <v>X.US.CQGGBPCNY</v>
      </c>
      <c r="N39" s="3">
        <f>IFERROR(RTD("cqg.rtd", ,"ContractData",M39, "PerCentNetLastTrade",, "T")/100,"")</f>
        <v>-4.526635385040022E-4</v>
      </c>
      <c r="O39" s="3">
        <f>IFERROR(RTD("cqg.rtd",,"StudyData",M39,"PCB","BaseType=Index,Index=1","Close","W",,"all",,,,"T")/100,"")</f>
        <v>-2.9734372935114116E-3</v>
      </c>
      <c r="P39" s="3">
        <f>IFERROR(RTD("cqg.rtd",,"StudyData",M39,"PCB","BaseType=Index,Index=1","Close","M",,"all",,,,"T")/100,"")</f>
        <v>9.17623906866723E-4</v>
      </c>
      <c r="Q39" s="3">
        <f>IFERROR(RTD("cqg.rtd",,"StudyData",M39,"PCB","BaseType=Index,Index=1","Close","A",,"all",,,,"T")/100,"")</f>
        <v>1.7039167957512322E-3</v>
      </c>
    </row>
    <row r="40" spans="1:17" x14ac:dyDescent="0.3">
      <c r="A40" t="s">
        <v>57</v>
      </c>
      <c r="B40" t="str">
        <f>RTD("cqg.rtd", ,"ContractData",A40, "LongDescription",, "T")</f>
        <v>British Pound / Kuwaiti Dinar</v>
      </c>
      <c r="C40" s="2">
        <f>RTD("cqg.rtd", ,"ContractData",A40, "LastTrade",, "T")</f>
        <v>0.38571000000000005</v>
      </c>
      <c r="D40" s="2">
        <f>RTD("cqg.rtd", ,"ContractData",A40, "NetLastTradeToday",, "T")</f>
        <v>-4.5000000000000004E-4</v>
      </c>
      <c r="E40" s="3">
        <f>IFERROR(RTD("cqg.rtd", ,"ContractData",A40, "PerCentNetLastTrade",, "T")/100,"")</f>
        <v>-1.1653200745804849E-3</v>
      </c>
      <c r="F40" s="3">
        <f>IFERROR(RTD("cqg.rtd", ,"ContractData",A40, "PerCentNetLastTrade",, "T")/100,"")</f>
        <v>-1.1653200745804849E-3</v>
      </c>
      <c r="G40" s="2">
        <f>IFERROR(RANK(E40,$E$24:$E$61,0)+COUNTIF($E$24:E40,E40)-1,"")</f>
        <v>22</v>
      </c>
      <c r="H40" s="2" t="s">
        <v>57</v>
      </c>
      <c r="I40" s="2">
        <f>RTD("cqg.rtd", ,"ContractData",A40, "Open",, "T")</f>
        <v>0.38616000000000006</v>
      </c>
      <c r="J40" s="2">
        <f>RTD("cqg.rtd", ,"ContractData",A40, "High",, "T")</f>
        <v>0.38690000000000002</v>
      </c>
      <c r="K40" s="2">
        <f>RTD("cqg.rtd", ,"ContractData",A40, "Low",, "T")</f>
        <v>0.38519000000000003</v>
      </c>
      <c r="L40">
        <f t="shared" si="3"/>
        <v>17</v>
      </c>
      <c r="M40" s="2" t="str">
        <f t="shared" si="2"/>
        <v>X.US.CQGGBPCZK</v>
      </c>
      <c r="N40" s="3">
        <f>IFERROR(RTD("cqg.rtd", ,"ContractData",M40, "PerCentNetLastTrade",, "T")/100,"")</f>
        <v>-4.7659049219111619E-4</v>
      </c>
      <c r="O40" s="3">
        <f>IFERROR(RTD("cqg.rtd",,"StudyData",M40,"PCB","BaseType=Index,Index=1","Close","W",,"all",,,,"T")/100,"")</f>
        <v>-1.7669296515450544E-3</v>
      </c>
      <c r="P40" s="3">
        <f>IFERROR(RTD("cqg.rtd",,"StudyData",M40,"PCB","BaseType=Index,Index=1","Close","M",,"all",,,,"T")/100,"")</f>
        <v>-1.0169399445181956E-2</v>
      </c>
      <c r="Q40" s="3">
        <f>IFERROR(RTD("cqg.rtd",,"StudyData",M40,"PCB","BaseType=Index,Index=1","Close","A",,"all",,,,"T")/100,"")</f>
        <v>2.2791383060837816E-2</v>
      </c>
    </row>
    <row r="41" spans="1:17" x14ac:dyDescent="0.3">
      <c r="A41" t="s">
        <v>58</v>
      </c>
      <c r="B41" t="str">
        <f>RTD("cqg.rtd", ,"ContractData",A41, "LongDescription",, "T")</f>
        <v>British Pound / Malaysian Ringgit</v>
      </c>
      <c r="C41" s="2">
        <f>RTD("cqg.rtd", ,"ContractData",A41, "LastTrade",, "T")</f>
        <v>5.9461600000000008</v>
      </c>
      <c r="D41" s="2">
        <f>RTD("cqg.rtd", ,"ContractData",A41, "NetLastTradeToday",, "T")</f>
        <v>-8.4600000000000005E-3</v>
      </c>
      <c r="E41" s="3">
        <f>IFERROR(RTD("cqg.rtd", ,"ContractData",A41, "PerCentNetLastTrade",, "T")/100,"")</f>
        <v>-1.4207455723455064E-3</v>
      </c>
      <c r="F41" s="3">
        <f>IFERROR(RTD("cqg.rtd", ,"ContractData",A41, "PerCentNetLastTrade",, "T")/100,"")</f>
        <v>-1.4207455723455064E-3</v>
      </c>
      <c r="G41" s="2">
        <f>IFERROR(RANK(E41,$E$24:$E$61,0)+COUNTIF($E$24:E41,E41)-1,"")</f>
        <v>33</v>
      </c>
      <c r="H41" s="2" t="s">
        <v>58</v>
      </c>
      <c r="I41" s="2">
        <f>RTD("cqg.rtd", ,"ContractData",A41, "Open",, "T")</f>
        <v>5.9546200000000002</v>
      </c>
      <c r="J41" s="2">
        <f>RTD("cqg.rtd", ,"ContractData",A41, "High",, "T")</f>
        <v>5.9603300000000008</v>
      </c>
      <c r="K41" s="2">
        <f>RTD("cqg.rtd", ,"ContractData",A41, "Low",, "T")</f>
        <v>5.9376000000000007</v>
      </c>
      <c r="L41">
        <f t="shared" si="3"/>
        <v>18</v>
      </c>
      <c r="M41" s="2" t="str">
        <f t="shared" si="2"/>
        <v>X.US.CQGGBPILS</v>
      </c>
      <c r="N41" s="3">
        <f>IFERROR(RTD("cqg.rtd", ,"ContractData",M41, "PerCentNetLastTrade",, "T")/100,"")</f>
        <v>-6.4268040574556276E-4</v>
      </c>
      <c r="O41" s="3">
        <f>IFERROR(RTD("cqg.rtd",,"StudyData",M41,"PCB","BaseType=Index,Index=1","Close","W",,"all",,,,"T")/100,"")</f>
        <v>1.7286177500053449E-3</v>
      </c>
      <c r="P41" s="3">
        <f>IFERROR(RTD("cqg.rtd",,"StudyData",M41,"PCB","BaseType=Index,Index=1","Close","M",,"all",,,,"T")/100,"")</f>
        <v>-9.4659450846699522E-4</v>
      </c>
      <c r="Q41" s="3">
        <f>IFERROR(RTD("cqg.rtd",,"StudyData",M41,"PCB","BaseType=Index,Index=1","Close","A",,"all",,,,"T")/100,"")</f>
        <v>1.1035905704991E-2</v>
      </c>
    </row>
    <row r="42" spans="1:17" x14ac:dyDescent="0.3">
      <c r="A42" t="s">
        <v>59</v>
      </c>
      <c r="B42" t="str">
        <f>RTD("cqg.rtd", ,"ContractData",A42, "LongDescription",, "T")</f>
        <v>British Pound / Mexican Peso</v>
      </c>
      <c r="C42" s="2">
        <f>RTD("cqg.rtd", ,"ContractData",A42, "LastTrade",, "T")</f>
        <v>21.154300000000003</v>
      </c>
      <c r="D42" s="2">
        <f>RTD("cqg.rtd", ,"ContractData",A42, "NetLastTradeToday",, "T")</f>
        <v>-5.1000000000000004E-2</v>
      </c>
      <c r="E42" s="3">
        <f>IFERROR(RTD("cqg.rtd", ,"ContractData",A42, "PerCentNetLastTrade",, "T")/100,"")</f>
        <v>-2.4050591125803454E-3</v>
      </c>
      <c r="F42" s="3">
        <f>IFERROR(RTD("cqg.rtd", ,"ContractData",A42, "PerCentNetLastTrade",, "T")/100,"")</f>
        <v>-2.4050591125803454E-3</v>
      </c>
      <c r="G42" s="2">
        <f>IFERROR(RANK(E42,$E$24:$E$61,0)+COUNTIF($E$24:E42,E42)-1,"")</f>
        <v>36</v>
      </c>
      <c r="H42" s="2" t="s">
        <v>59</v>
      </c>
      <c r="I42" s="2">
        <f>RTD("cqg.rtd", ,"ContractData",A42, "Open",, "T")</f>
        <v>21.203200000000002</v>
      </c>
      <c r="J42" s="2">
        <f>RTD("cqg.rtd", ,"ContractData",A42, "High",, "T")</f>
        <v>21.243400000000001</v>
      </c>
      <c r="K42" s="2">
        <f>RTD("cqg.rtd", ,"ContractData",A42, "Low",, "T")</f>
        <v>21.135300000000001</v>
      </c>
      <c r="L42">
        <f t="shared" si="3"/>
        <v>19</v>
      </c>
      <c r="M42" s="2" t="str">
        <f t="shared" si="2"/>
        <v>X.US.CQGGBPHKD</v>
      </c>
      <c r="N42" s="3">
        <f>IFERROR(RTD("cqg.rtd", ,"ContractData",M42, "PerCentNetLastTrade",, "T")/100,"")</f>
        <v>-8.8990346481979457E-4</v>
      </c>
      <c r="O42" s="3">
        <f>IFERROR(RTD("cqg.rtd",,"StudyData",M42,"PCB","BaseType=Index,Index=1","Close","W",,"all",,,,"T")/100,"")</f>
        <v>1.0926519918710497E-3</v>
      </c>
      <c r="P42" s="3">
        <f>IFERROR(RTD("cqg.rtd",,"StudyData",M42,"PCB","BaseType=Index,Index=1","Close","M",,"all",,,,"T")/100,"")</f>
        <v>4.0468638084518761E-3</v>
      </c>
      <c r="Q42" s="3">
        <f>IFERROR(RTD("cqg.rtd",,"StudyData",M42,"PCB","BaseType=Index,Index=1","Close","A",,"all",,,,"T")/100,"")</f>
        <v>-1.3566222669012301E-2</v>
      </c>
    </row>
    <row r="43" spans="1:17" x14ac:dyDescent="0.3">
      <c r="A43" t="s">
        <v>60</v>
      </c>
      <c r="B43" t="str">
        <f>RTD("cqg.rtd", ,"ContractData",A43, "LongDescription",, "T")</f>
        <v>British Pound / New Zealand Dollar</v>
      </c>
      <c r="C43" s="2">
        <f>RTD("cqg.rtd", ,"ContractData",A43, "LastTrade",, "T")</f>
        <v>2.08704</v>
      </c>
      <c r="D43" s="2">
        <f>RTD("cqg.rtd", ,"ContractData",A43, "NetLastTradeToday",, "T")</f>
        <v>-3.4000000000000002E-3</v>
      </c>
      <c r="E43" s="3">
        <f>IFERROR(RTD("cqg.rtd", ,"ContractData",A43, "PerCentNetLastTrade",, "T")/100,"")</f>
        <v>-1.6264518474579514E-3</v>
      </c>
      <c r="F43" s="3">
        <f>IFERROR(RTD("cqg.rtd", ,"ContractData",A43, "PerCentNetLastTrade",, "T")/100,"")</f>
        <v>-1.6264518474579514E-3</v>
      </c>
      <c r="G43" s="2">
        <f>IFERROR(RANK(E43,$E$24:$E$61,0)+COUNTIF($E$24:E43,E43)-1,"")</f>
        <v>35</v>
      </c>
      <c r="H43" s="2" t="s">
        <v>60</v>
      </c>
      <c r="I43" s="2">
        <f>RTD("cqg.rtd", ,"ContractData",A43, "Open",, "T")</f>
        <v>2.08995</v>
      </c>
      <c r="J43" s="2">
        <f>RTD("cqg.rtd", ,"ContractData",A43, "High",, "T")</f>
        <v>2.09131</v>
      </c>
      <c r="K43" s="2">
        <f>RTD("cqg.rtd", ,"ContractData",A43, "Low",, "T")</f>
        <v>2.0858400000000001</v>
      </c>
      <c r="L43">
        <f t="shared" si="3"/>
        <v>20</v>
      </c>
      <c r="M43" s="2" t="str">
        <f t="shared" si="2"/>
        <v>X.US.CQGGBPEUR</v>
      </c>
      <c r="N43" s="3">
        <f>IFERROR(RTD("cqg.rtd", ,"ContractData",M43, "PerCentNetLastTrade",, "T")/100,"")</f>
        <v>-1.1058817478075251E-3</v>
      </c>
      <c r="O43" s="3">
        <f>IFERROR(RTD("cqg.rtd",,"StudyData",M43,"PCB","BaseType=Index,Index=1","Close","W",,"all",,,,"T")/100,"")</f>
        <v>-4.4607624472435569E-4</v>
      </c>
      <c r="P43" s="3">
        <f>IFERROR(RTD("cqg.rtd",,"StudyData",M43,"PCB","BaseType=Index,Index=1","Close","M",,"all",,,,"T")/100,"")</f>
        <v>-5.1144562368190989E-3</v>
      </c>
      <c r="Q43" s="3">
        <f>IFERROR(RTD("cqg.rtd",,"StudyData",M43,"PCB","BaseType=Index,Index=1","Close","A",,"all",,,,"T")/100,"")</f>
        <v>1.0090502444606152E-2</v>
      </c>
    </row>
    <row r="44" spans="1:17" x14ac:dyDescent="0.3">
      <c r="A44" t="s">
        <v>61</v>
      </c>
      <c r="B44" t="str">
        <f>RTD("cqg.rtd", ,"ContractData",A44, "LongDescription",, "T")</f>
        <v>British Pound / Nigerian Naira</v>
      </c>
      <c r="C44" s="2">
        <f>RTD("cqg.rtd", ,"ContractData",A44, "LastTrade",, "T")</f>
        <v>1733.18</v>
      </c>
      <c r="D44" s="2">
        <f>RTD("cqg.rtd", ,"ContractData",A44, "NetLastTradeToday",, "T")</f>
        <v>-7.92</v>
      </c>
      <c r="E44" s="3">
        <f>IFERROR(RTD("cqg.rtd", ,"ContractData",A44, "PerCentNetLastTrade",, "T")/100,"")</f>
        <v>-4.5488484291539835E-3</v>
      </c>
      <c r="F44" s="3">
        <f>IFERROR(RTD("cqg.rtd", ,"ContractData",A44, "PerCentNetLastTrade",, "T")/100,"")</f>
        <v>-4.5488484291539835E-3</v>
      </c>
      <c r="G44" s="2">
        <f>IFERROR(RANK(E44,$E$24:$E$61,0)+COUNTIF($E$24:E44,E44)-1,"")</f>
        <v>37</v>
      </c>
      <c r="H44" s="2" t="s">
        <v>61</v>
      </c>
      <c r="I44" s="2">
        <f>RTD("cqg.rtd", ,"ContractData",A44, "Open",, "T")</f>
        <v>1741.1000000000001</v>
      </c>
      <c r="J44" s="2">
        <f>RTD("cqg.rtd", ,"ContractData",A44, "High",, "T")</f>
        <v>1742.3</v>
      </c>
      <c r="K44" s="2">
        <f>RTD("cqg.rtd", ,"ContractData",A44, "Low",, "T")</f>
        <v>1730.52</v>
      </c>
      <c r="L44">
        <f t="shared" si="3"/>
        <v>21</v>
      </c>
      <c r="M44" s="2" t="str">
        <f t="shared" si="2"/>
        <v>X.US.CQGGBPTRY</v>
      </c>
      <c r="N44" s="3">
        <f>IFERROR(RTD("cqg.rtd", ,"ContractData",M44, "PerCentNetLastTrade",, "T")/100,"")</f>
        <v>-1.1227415621653367E-3</v>
      </c>
      <c r="O44" s="3">
        <f>IFERROR(RTD("cqg.rtd",,"StudyData",M44,"PCB","BaseType=Index,Index=1","Close","W",,"all",,,,"T")/100,"")</f>
        <v>-1.1399948182053449E-3</v>
      </c>
      <c r="P44" s="3">
        <f>IFERROR(RTD("cqg.rtd",,"StudyData",M44,"PCB","BaseType=Index,Index=1","Close","M",,"all",,,,"T")/100,"")</f>
        <v>1.6554000632498821E-4</v>
      </c>
      <c r="Q44" s="3">
        <f>IFERROR(RTD("cqg.rtd",,"StudyData",M44,"PCB","BaseType=Index,Index=1","Close","A",,"all",,,,"T")/100,"")</f>
        <v>8.1429891911242128E-2</v>
      </c>
    </row>
    <row r="45" spans="1:17" x14ac:dyDescent="0.3">
      <c r="A45" t="s">
        <v>62</v>
      </c>
      <c r="B45" t="str">
        <f>RTD("cqg.rtd", ,"ContractData",A45, "LongDescription",, "T")</f>
        <v>British Pound / Norwegian Krone</v>
      </c>
      <c r="C45" s="2">
        <f>RTD("cqg.rtd", ,"ContractData",A45, "LastTrade",, "T")</f>
        <v>13.633630000000002</v>
      </c>
      <c r="D45" s="2">
        <f>RTD("cqg.rtd", ,"ContractData",A45, "NetLastTradeToday",, "T")</f>
        <v>2.5120000000000003E-2</v>
      </c>
      <c r="E45" s="3">
        <f>IFERROR(RTD("cqg.rtd", ,"ContractData",A45, "PerCentNetLastTrade",, "T")/100,"")</f>
        <v>1.8459037763869815E-3</v>
      </c>
      <c r="F45" s="3">
        <f>IFERROR(RTD("cqg.rtd", ,"ContractData",A45, "PerCentNetLastTrade",, "T")/100,"")</f>
        <v>1.8459037763869815E-3</v>
      </c>
      <c r="G45" s="2">
        <f>IFERROR(RANK(E45,$E$24:$E$61,0)+COUNTIF($E$24:E45,E45)-1,"")</f>
        <v>2</v>
      </c>
      <c r="H45" s="2" t="s">
        <v>62</v>
      </c>
      <c r="I45" s="2">
        <f>RTD("cqg.rtd", ,"ContractData",A45, "Open",, "T")</f>
        <v>13.608510000000001</v>
      </c>
      <c r="J45" s="2">
        <f>RTD("cqg.rtd", ,"ContractData",A45, "High",, "T")</f>
        <v>13.636900000000001</v>
      </c>
      <c r="K45" s="2">
        <f>RTD("cqg.rtd", ,"ContractData",A45, "Low",, "T")</f>
        <v>13.59144</v>
      </c>
      <c r="L45">
        <f t="shared" si="3"/>
        <v>22</v>
      </c>
      <c r="M45" s="2" t="str">
        <f t="shared" si="2"/>
        <v>X.US.CQGGBPKWD</v>
      </c>
      <c r="N45" s="3">
        <f>IFERROR(RTD("cqg.rtd", ,"ContractData",M45, "PerCentNetLastTrade",, "T")/100,"")</f>
        <v>-1.1653200745804849E-3</v>
      </c>
      <c r="O45" s="3">
        <f>IFERROR(RTD("cqg.rtd",,"StudyData",M45,"PCB","BaseType=Index,Index=1","Close","W",,"all",,,,"T")/100,"")</f>
        <v>1.81516440203336E-4</v>
      </c>
      <c r="P45" s="3">
        <f>IFERROR(RTD("cqg.rtd",,"StudyData",M45,"PCB","BaseType=Index,Index=1","Close","M",,"all",,,,"T")/100,"")</f>
        <v>2.000311736894187E-3</v>
      </c>
      <c r="Q45" s="3">
        <f>IFERROR(RTD("cqg.rtd",,"StudyData",M45,"PCB","BaseType=Index,Index=1","Close","A",,"all",,,,"T")/100,"")</f>
        <v>-1.448719914149919E-2</v>
      </c>
    </row>
    <row r="46" spans="1:17" x14ac:dyDescent="0.3">
      <c r="A46" t="s">
        <v>63</v>
      </c>
      <c r="B46" t="str">
        <f>RTD("cqg.rtd", ,"ContractData",A46, "LongDescription",, "T")</f>
        <v>British Pound / Peruvian Nuevo Sol</v>
      </c>
      <c r="C46" s="2">
        <f>RTD("cqg.rtd", ,"ContractData",A46, "LastTrade",, "T")</f>
        <v>4.6793000000000005</v>
      </c>
      <c r="D46" s="2">
        <f>RTD("cqg.rtd", ,"ContractData",A46, "NetLastTradeToday",, "T")</f>
        <v>-6.5000000000000006E-3</v>
      </c>
      <c r="E46" s="3">
        <f>IFERROR(RTD("cqg.rtd", ,"ContractData",A46, "PerCentNetLastTrade",, "T")/100,"")</f>
        <v>-1.3871697468948738E-3</v>
      </c>
      <c r="F46" s="3">
        <f>IFERROR(RTD("cqg.rtd", ,"ContractData",A46, "PerCentNetLastTrade",, "T")/100,"")</f>
        <v>-1.3871697468948738E-3</v>
      </c>
      <c r="G46" s="2">
        <f>IFERROR(RANK(E46,$E$24:$E$61,0)+COUNTIF($E$24:E46,E46)-1,"")</f>
        <v>30</v>
      </c>
      <c r="H46" s="2" t="s">
        <v>63</v>
      </c>
      <c r="I46" s="2">
        <f>RTD("cqg.rtd", ,"ContractData",A46, "Open",, "T")</f>
        <v>4.6858000000000004</v>
      </c>
      <c r="J46" s="2">
        <f>RTD("cqg.rtd", ,"ContractData",A46, "High",, "T")</f>
        <v>4.6880000000000006</v>
      </c>
      <c r="K46" s="2">
        <f>RTD("cqg.rtd", ,"ContractData",A46, "Low",, "T")</f>
        <v>4.6783000000000001</v>
      </c>
      <c r="L46">
        <f t="shared" si="3"/>
        <v>23</v>
      </c>
      <c r="M46" s="2" t="str">
        <f t="shared" si="2"/>
        <v>X.US.CQGGBPDKK</v>
      </c>
      <c r="N46" s="3">
        <f>IFERROR(RTD("cqg.rtd", ,"ContractData",M46, "PerCentNetLastTrade",, "T")/100,"")</f>
        <v>-1.1895430545626733E-3</v>
      </c>
      <c r="O46" s="3">
        <f>IFERROR(RTD("cqg.rtd",,"StudyData",M46,"PCB","BaseType=Index,Index=1","Close","W",,"all",,,,"T")/100,"")</f>
        <v>-6.8189135734319074E-4</v>
      </c>
      <c r="P46" s="3">
        <f>IFERROR(RTD("cqg.rtd",,"StudyData",M46,"PCB","BaseType=Index,Index=1","Close","M",,"all",,,,"T")/100,"")</f>
        <v>-5.138883801010922E-3</v>
      </c>
      <c r="Q46" s="3">
        <f>IFERROR(RTD("cqg.rtd",,"StudyData",M46,"PCB","BaseType=Index,Index=1","Close","A",,"all",,,,"T")/100,"")</f>
        <v>1.0443396720015503E-2</v>
      </c>
    </row>
    <row r="47" spans="1:17" x14ac:dyDescent="0.3">
      <c r="A47" t="s">
        <v>64</v>
      </c>
      <c r="B47" t="str">
        <f>RTD("cqg.rtd", ,"ContractData",A47, "LongDescription",, "T")</f>
        <v>British Pound / Philippinian Peso</v>
      </c>
      <c r="C47" s="2">
        <f>RTD("cqg.rtd", ,"ContractData",A47, "LastTrade",, "T")</f>
        <v>71.818700000000007</v>
      </c>
      <c r="D47" s="2">
        <f>RTD("cqg.rtd", ,"ContractData",A47, "NetLastTradeToday",, "T")</f>
        <v>-9.4100000000000003E-2</v>
      </c>
      <c r="E47" s="3">
        <f>IFERROR(RTD("cqg.rtd", ,"ContractData",A47, "PerCentNetLastTrade",, "T")/100,"")</f>
        <v>-1.3085292187204503E-3</v>
      </c>
      <c r="F47" s="3">
        <f>IFERROR(RTD("cqg.rtd", ,"ContractData",A47, "PerCentNetLastTrade",, "T")/100,"")</f>
        <v>-1.3085292187204503E-3</v>
      </c>
      <c r="G47" s="2">
        <f>IFERROR(RANK(E47,$E$24:$E$61,0)+COUNTIF($E$24:E47,E47)-1,"")</f>
        <v>28</v>
      </c>
      <c r="H47" s="2" t="s">
        <v>64</v>
      </c>
      <c r="I47" s="2">
        <f>RTD("cqg.rtd", ,"ContractData",A47, "Open",, "T")</f>
        <v>71.9191</v>
      </c>
      <c r="J47" s="2">
        <f>RTD("cqg.rtd", ,"ContractData",A47, "High",, "T")</f>
        <v>72.0381</v>
      </c>
      <c r="K47" s="2">
        <f>RTD("cqg.rtd", ,"ContractData",A47, "Low",, "T")</f>
        <v>71.709800000000001</v>
      </c>
      <c r="L47">
        <f t="shared" si="3"/>
        <v>24</v>
      </c>
      <c r="M47" s="2" t="str">
        <f t="shared" si="2"/>
        <v>X.US.CQGGBPCLP</v>
      </c>
      <c r="N47" s="3">
        <f>IFERROR(RTD("cqg.rtd", ,"ContractData",M47, "PerCentNetLastTrade",, "T")/100,"")</f>
        <v>-1.1978097193702942E-3</v>
      </c>
      <c r="O47" s="3">
        <f>IFERROR(RTD("cqg.rtd",,"StudyData",M47,"PCB","BaseType=Index,Index=1","Close","W",,"all",,,,"T")/100,"")</f>
        <v>-7.7010693096237395E-3</v>
      </c>
      <c r="P47" s="3">
        <f>IFERROR(RTD("cqg.rtd",,"StudyData",M47,"PCB","BaseType=Index,Index=1","Close","M",,"all",,,,"T")/100,"")</f>
        <v>-2.679360421494896E-2</v>
      </c>
      <c r="Q47" s="3">
        <f>IFERROR(RTD("cqg.rtd",,"StudyData",M47,"PCB","BaseType=Index,Index=1","Close","A",,"all",,,,"T")/100,"")</f>
        <v>4.2712445738580691E-2</v>
      </c>
    </row>
    <row r="48" spans="1:17" x14ac:dyDescent="0.3">
      <c r="A48" t="s">
        <v>65</v>
      </c>
      <c r="B48" t="str">
        <f>RTD("cqg.rtd", ,"ContractData",A48, "LongDescription",, "T")</f>
        <v>British Pound / Polish Zloty</v>
      </c>
      <c r="C48" s="2">
        <f>RTD("cqg.rtd", ,"ContractData",A48, "LastTrade",, "T")</f>
        <v>5.0245100000000003</v>
      </c>
      <c r="D48" s="2">
        <f>RTD("cqg.rtd", ,"ContractData",A48, "NetLastTradeToday",, "T")</f>
        <v>-1E-4</v>
      </c>
      <c r="E48" s="3">
        <f>IFERROR(RTD("cqg.rtd", ,"ContractData",A48, "PerCentNetLastTrade",, "T")/100,"")</f>
        <v>-1.9902042148544864E-5</v>
      </c>
      <c r="F48" s="3">
        <f>IFERROR(RTD("cqg.rtd", ,"ContractData",A48, "PerCentNetLastTrade",, "T")/100,"")</f>
        <v>-1.9902042148544864E-5</v>
      </c>
      <c r="G48" s="2">
        <f>IFERROR(RANK(E48,$E$24:$E$61,0)+COUNTIF($E$24:E48,E48)-1,"")</f>
        <v>11</v>
      </c>
      <c r="H48" s="2" t="s">
        <v>65</v>
      </c>
      <c r="I48" s="2">
        <f>RTD("cqg.rtd", ,"ContractData",A48, "Open",, "T")</f>
        <v>5.0244400000000002</v>
      </c>
      <c r="J48" s="2">
        <f>RTD("cqg.rtd", ,"ContractData",A48, "High",, "T")</f>
        <v>5.0327500000000001</v>
      </c>
      <c r="K48" s="2">
        <f>RTD("cqg.rtd", ,"ContractData",A48, "Low",, "T")</f>
        <v>5.0180200000000008</v>
      </c>
      <c r="L48">
        <f t="shared" si="3"/>
        <v>25</v>
      </c>
      <c r="M48" s="2" t="str">
        <f t="shared" si="2"/>
        <v>X.US.CQGGBPUSD</v>
      </c>
      <c r="N48" s="3">
        <f>IFERROR(RTD("cqg.rtd", ,"ContractData",M48, "PerCentNetLastTrade",, "T")/100,"")</f>
        <v>-1.2418207001958256E-3</v>
      </c>
      <c r="O48" s="3">
        <f>IFERROR(RTD("cqg.rtd",,"StudyData",M48,"PCB","BaseType=Index,Index=1","Close","W",,"all",,,,"T")/100,"")</f>
        <v>-2.3910288597163037E-5</v>
      </c>
      <c r="P48" s="3">
        <f>IFERROR(RTD("cqg.rtd",,"StudyData",M48,"PCB","BaseType=Index,Index=1","Close","M",,"all",,,,"T")/100,"")</f>
        <v>4.4190402997261865E-3</v>
      </c>
      <c r="Q48" s="3">
        <f>IFERROR(RTD("cqg.rtd",,"StudyData",M48,"PCB","BaseType=Index,Index=1","Close","A",,"all",,,,"T")/100,"")</f>
        <v>-1.4484329589191745E-2</v>
      </c>
    </row>
    <row r="49" spans="1:17" x14ac:dyDescent="0.3">
      <c r="A49" t="s">
        <v>66</v>
      </c>
      <c r="B49" t="str">
        <f>RTD("cqg.rtd", ,"ContractData",A49, "LongDescription",, "T")</f>
        <v>British Pound / Romanian Leu</v>
      </c>
      <c r="C49" s="2">
        <f>RTD("cqg.rtd", ,"ContractData",A49, "LastTrade",, "T")</f>
        <v>5.7979300000000009</v>
      </c>
      <c r="D49" s="2">
        <f>RTD("cqg.rtd", ,"ContractData",A49, "NetLastTradeToday",, "T")</f>
        <v>-2.9E-4</v>
      </c>
      <c r="E49" s="3">
        <f>IFERROR(RTD("cqg.rtd", ,"ContractData",A49, "PerCentNetLastTrade",, "T")/100,"")</f>
        <v>-5.0015349538306585E-5</v>
      </c>
      <c r="F49" s="3">
        <f>IFERROR(RTD("cqg.rtd", ,"ContractData",A49, "PerCentNetLastTrade",, "T")/100,"")</f>
        <v>-5.0015349538306585E-5</v>
      </c>
      <c r="G49" s="2">
        <f>IFERROR(RANK(E49,$E$24:$E$61,0)+COUNTIF($E$24:E49,E49)-1,"")</f>
        <v>12</v>
      </c>
      <c r="H49" s="2" t="s">
        <v>66</v>
      </c>
      <c r="I49" s="2">
        <f>RTD("cqg.rtd", ,"ContractData",A49, "Open",, "T")</f>
        <v>5.7982200000000006</v>
      </c>
      <c r="J49" s="2">
        <f>RTD("cqg.rtd", ,"ContractData",A49, "High",, "T")</f>
        <v>5.8058400000000008</v>
      </c>
      <c r="K49" s="2">
        <f>RTD("cqg.rtd", ,"ContractData",A49, "Low",, "T")</f>
        <v>5.7882900000000008</v>
      </c>
      <c r="L49">
        <f t="shared" si="3"/>
        <v>26</v>
      </c>
      <c r="M49" s="2" t="str">
        <f t="shared" si="2"/>
        <v>X.US.CQGGBPAED</v>
      </c>
      <c r="N49" s="3">
        <f>IFERROR(RTD("cqg.rtd", ,"ContractData",M49, "PerCentNetLastTrade",, "T")/100,"")</f>
        <v>-1.2462207002676667E-3</v>
      </c>
      <c r="O49" s="3">
        <f>IFERROR(RTD("cqg.rtd",,"StudyData",M49,"PCB","BaseType=Index,Index=1","Close","W",,"all",,,,"T")/100,"")</f>
        <v>-6.509710317894956E-5</v>
      </c>
      <c r="P49" s="3">
        <f>IFERROR(RTD("cqg.rtd",,"StudyData",M49,"PCB","BaseType=Index,Index=1","Close","M",,"all",,,,"T")/100,"")</f>
        <v>4.3633859177276621E-3</v>
      </c>
      <c r="Q49" s="3">
        <f>IFERROR(RTD("cqg.rtd",,"StudyData",M49,"PCB","BaseType=Index,Index=1","Close","A",,"all",,,,"T")/100,"")</f>
        <v>-1.4396290458153225E-2</v>
      </c>
    </row>
    <row r="50" spans="1:17" x14ac:dyDescent="0.3">
      <c r="A50" t="s">
        <v>67</v>
      </c>
      <c r="B50" t="str">
        <f>RTD("cqg.rtd", ,"ContractData",A50, "LongDescription",, "T")</f>
        <v>British Pound / Russian Ruble</v>
      </c>
      <c r="C50" s="2">
        <f>RTD("cqg.rtd", ,"ContractData",A50, "LastTrade",, "T")</f>
        <v>114.357</v>
      </c>
      <c r="D50" s="2">
        <f>RTD("cqg.rtd", ,"ContractData",A50, "NetLastTradeToday",, "T")</f>
        <v>-5.1000000000000004E-2</v>
      </c>
      <c r="E50" s="3">
        <f>IFERROR(RTD("cqg.rtd", ,"ContractData",A50, "PerCentNetLastTrade",, "T")/100,"")</f>
        <v>-4.457730228655339E-4</v>
      </c>
      <c r="F50" s="3">
        <f>IFERROR(RTD("cqg.rtd", ,"ContractData",A50, "PerCentNetLastTrade",, "T")/100,"")</f>
        <v>-4.457730228655339E-4</v>
      </c>
      <c r="G50" s="2">
        <f>IFERROR(RANK(E50,$E$24:$E$61,0)+COUNTIF($E$24:E50,E50)-1,"")</f>
        <v>15</v>
      </c>
      <c r="H50" s="2" t="s">
        <v>67</v>
      </c>
      <c r="I50" s="2">
        <f>RTD("cqg.rtd", ,"ContractData",A50, "Open",, "T")</f>
        <v>114.408</v>
      </c>
      <c r="J50" s="2">
        <f>RTD("cqg.rtd", ,"ContractData",A50, "High",, "T")</f>
        <v>114.95700000000001</v>
      </c>
      <c r="K50" s="2">
        <f>RTD("cqg.rtd", ,"ContractData",A50, "Low",, "T")</f>
        <v>113.81100000000001</v>
      </c>
      <c r="L50">
        <f t="shared" si="3"/>
        <v>27</v>
      </c>
      <c r="M50" s="2" t="str">
        <f t="shared" si="2"/>
        <v>X.US.CQGGBPBRL</v>
      </c>
      <c r="N50" s="3">
        <f>IFERROR(RTD("cqg.rtd", ,"ContractData",M50, "PerCentNetLastTrade",, "T")/100,"")</f>
        <v>-1.2811204864808076E-3</v>
      </c>
      <c r="O50" s="3">
        <f>IFERROR(RTD("cqg.rtd",,"StudyData",M50,"PCB","BaseType=Index,Index=1","Close","W",,"all",,,,"T")/100,"")</f>
        <v>8.2655017442405799E-4</v>
      </c>
      <c r="P50" s="3">
        <f>IFERROR(RTD("cqg.rtd",,"StudyData",M50,"PCB","BaseType=Index,Index=1","Close","M",,"all",,,,"T")/100,"")</f>
        <v>-1.8403414056010158E-2</v>
      </c>
      <c r="Q50" s="3">
        <f>IFERROR(RTD("cqg.rtd",,"StudyData",M50,"PCB","BaseType=Index,Index=1","Close","A",,"all",,,,"T")/100,"")</f>
        <v>3.1019321919759552E-2</v>
      </c>
    </row>
    <row r="51" spans="1:17" x14ac:dyDescent="0.3">
      <c r="A51" t="s">
        <v>68</v>
      </c>
      <c r="B51" t="str">
        <f>RTD("cqg.rtd", ,"ContractData",A51, "LongDescription",, "T")</f>
        <v>British Pound / Saudi Arabia Riyal</v>
      </c>
      <c r="C51" s="2">
        <f>RTD("cqg.rtd", ,"ContractData",A51, "LastTrade",, "T")</f>
        <v>4.7054300000000007</v>
      </c>
      <c r="D51" s="2">
        <f>RTD("cqg.rtd", ,"ContractData",A51, "NetLastTradeToday",, "T")</f>
        <v>-6.2000000000000006E-3</v>
      </c>
      <c r="E51" s="3">
        <f>IFERROR(RTD("cqg.rtd", ,"ContractData",A51, "PerCentNetLastTrade",, "T")/100,"")</f>
        <v>-1.3158928014296539E-3</v>
      </c>
      <c r="F51" s="3">
        <f>IFERROR(RTD("cqg.rtd", ,"ContractData",A51, "PerCentNetLastTrade",, "T")/100,"")</f>
        <v>-1.3158928014296539E-3</v>
      </c>
      <c r="G51" s="2">
        <f>IFERROR(RANK(E51,$E$24:$E$61,0)+COUNTIF($E$24:E51,E51)-1,"")</f>
        <v>29</v>
      </c>
      <c r="H51" s="2" t="s">
        <v>68</v>
      </c>
      <c r="I51" s="2">
        <f>RTD("cqg.rtd", ,"ContractData",A51, "Open",, "T")</f>
        <v>4.7116300000000004</v>
      </c>
      <c r="J51" s="2">
        <f>RTD("cqg.rtd", ,"ContractData",A51, "High",, "T")</f>
        <v>4.7142300000000006</v>
      </c>
      <c r="K51" s="2">
        <f>RTD("cqg.rtd", ,"ContractData",A51, "Low",, "T")</f>
        <v>4.6992600000000007</v>
      </c>
      <c r="L51">
        <f t="shared" si="3"/>
        <v>28</v>
      </c>
      <c r="M51" s="2" t="str">
        <f t="shared" si="2"/>
        <v>X.US.CQGGBPPHP</v>
      </c>
      <c r="N51" s="3">
        <f>IFERROR(RTD("cqg.rtd", ,"ContractData",M51, "PerCentNetLastTrade",, "T")/100,"")</f>
        <v>-1.3085292187204503E-3</v>
      </c>
      <c r="O51" s="3">
        <f>IFERROR(RTD("cqg.rtd",,"StudyData",M51,"PCB","BaseType=Index,Index=1","Close","W",,"all",,,,"T")/100,"")</f>
        <v>3.0432620864571376E-3</v>
      </c>
      <c r="P51" s="3">
        <f>IFERROR(RTD("cqg.rtd",,"StudyData",M51,"PCB","BaseType=Index,Index=1","Close","M",,"all",,,,"T")/100,"")</f>
        <v>-5.3679526578704626E-3</v>
      </c>
      <c r="Q51" s="3">
        <f>IFERROR(RTD("cqg.rtd",,"StudyData",M51,"PCB","BaseType=Index,Index=1","Close","A",,"all",,,,"T")/100,"")</f>
        <v>1.8661617236146077E-2</v>
      </c>
    </row>
    <row r="52" spans="1:17" x14ac:dyDescent="0.3">
      <c r="A52" t="s">
        <v>69</v>
      </c>
      <c r="B52" t="str">
        <f>RTD("cqg.rtd", ,"ContractData",A52, "LongDescription",, "T")</f>
        <v>British Pound / Singapore Dollar</v>
      </c>
      <c r="C52" s="2">
        <f>RTD("cqg.rtd", ,"ContractData",A52, "LastTrade",, "T")</f>
        <v>1.6974500000000001</v>
      </c>
      <c r="D52" s="2">
        <f>RTD("cqg.rtd", ,"ContractData",A52, "NetLastTradeToday",, "T")</f>
        <v>2.1000000000000001E-4</v>
      </c>
      <c r="E52" s="3">
        <f>IFERROR(RTD("cqg.rtd", ,"ContractData",A52, "PerCentNetLastTrade",, "T")/100,"")</f>
        <v>1.2373029153213454E-4</v>
      </c>
      <c r="F52" s="3">
        <f>IFERROR(RTD("cqg.rtd", ,"ContractData",A52, "PerCentNetLastTrade",, "T")/100,"")</f>
        <v>1.2373029153213454E-4</v>
      </c>
      <c r="G52" s="2">
        <f>IFERROR(RANK(E52,$E$24:$E$61,0)+COUNTIF($E$24:E52,E52)-1,"")</f>
        <v>10</v>
      </c>
      <c r="H52" s="2" t="s">
        <v>69</v>
      </c>
      <c r="I52" s="2">
        <f>RTD("cqg.rtd", ,"ContractData",A52, "Open",, "T")</f>
        <v>1.6973500000000001</v>
      </c>
      <c r="J52" s="2">
        <f>RTD("cqg.rtd", ,"ContractData",A52, "High",, "T")</f>
        <v>1.6985800000000002</v>
      </c>
      <c r="K52" s="2">
        <f>RTD("cqg.rtd", ,"ContractData",A52, "Low",, "T")</f>
        <v>1.6954100000000001</v>
      </c>
      <c r="L52">
        <f t="shared" si="3"/>
        <v>29</v>
      </c>
      <c r="M52" s="2" t="str">
        <f t="shared" si="2"/>
        <v>X.US.CQGGBPSAR</v>
      </c>
      <c r="N52" s="3">
        <f>IFERROR(RTD("cqg.rtd", ,"ContractData",M52, "PerCentNetLastTrade",, "T")/100,"")</f>
        <v>-1.3158928014296539E-3</v>
      </c>
      <c r="O52" s="3">
        <f>IFERROR(RTD("cqg.rtd",,"StudyData",M52,"PCB","BaseType=Index,Index=1","Close","W",,"all",,,,"T")/100,"")</f>
        <v>-8.7125784131967382E-5</v>
      </c>
      <c r="P52" s="3">
        <f>IFERROR(RTD("cqg.rtd",,"StudyData",M52,"PCB","BaseType=Index,Index=1","Close","M",,"all",,,,"T")/100,"")</f>
        <v>4.3521506753410651E-3</v>
      </c>
      <c r="Q52" s="3">
        <f>IFERROR(RTD("cqg.rtd",,"StudyData",M52,"PCB","BaseType=Index,Index=1","Close","A",,"all",,,,"T")/100,"")</f>
        <v>-1.4712010201667052E-2</v>
      </c>
    </row>
    <row r="53" spans="1:17" x14ac:dyDescent="0.3">
      <c r="A53" t="s">
        <v>70</v>
      </c>
      <c r="B53" t="str">
        <f>RTD("cqg.rtd", ,"ContractData",A53, "LongDescription",, "T")</f>
        <v>British Pound / South African Rand</v>
      </c>
      <c r="C53" s="2">
        <f>RTD("cqg.rtd", ,"ContractData",A53, "LastTrade",, "T")</f>
        <v>23.1736</v>
      </c>
      <c r="D53" s="2">
        <f>RTD("cqg.rtd", ,"ContractData",A53, "NetLastTradeToday",, "T")</f>
        <v>-3.7499999999999999E-2</v>
      </c>
      <c r="E53" s="3">
        <f>IFERROR(RTD("cqg.rtd", ,"ContractData",A53, "PerCentNetLastTrade",, "T")/100,"")</f>
        <v>-1.6156063262835454E-3</v>
      </c>
      <c r="F53" s="3">
        <f>IFERROR(RTD("cqg.rtd", ,"ContractData",A53, "PerCentNetLastTrade",, "T")/100,"")</f>
        <v>-1.6156063262835454E-3</v>
      </c>
      <c r="G53" s="2">
        <f>IFERROR(RANK(E53,$E$24:$E$61,0)+COUNTIF($E$24:E53,E53)-1,"")</f>
        <v>34</v>
      </c>
      <c r="H53" s="2" t="s">
        <v>70</v>
      </c>
      <c r="I53" s="2">
        <f>RTD("cqg.rtd", ,"ContractData",A53, "Open",, "T")</f>
        <v>23.2148</v>
      </c>
      <c r="J53" s="2">
        <f>RTD("cqg.rtd", ,"ContractData",A53, "High",, "T")</f>
        <v>23.280900000000003</v>
      </c>
      <c r="K53" s="2">
        <f>RTD("cqg.rtd", ,"ContractData",A53, "Low",, "T")</f>
        <v>23.107200000000002</v>
      </c>
      <c r="L53">
        <f t="shared" si="3"/>
        <v>30</v>
      </c>
      <c r="M53" s="2" t="str">
        <f t="shared" si="2"/>
        <v>X.US.CQGGBPPEN</v>
      </c>
      <c r="N53" s="3">
        <f>IFERROR(RTD("cqg.rtd", ,"ContractData",M53, "PerCentNetLastTrade",, "T")/100,"")</f>
        <v>-1.3871697468948738E-3</v>
      </c>
      <c r="O53" s="3">
        <f>IFERROR(RTD("cqg.rtd",,"StudyData",M53,"PCB","BaseType=Index,Index=1","Close","W",,"all",,,,"T")/100,"")</f>
        <v>2.699980714423456E-3</v>
      </c>
      <c r="P53" s="3">
        <f>IFERROR(RTD("cqg.rtd",,"StudyData",M53,"PCB","BaseType=Index,Index=1","Close","M",,"all",,,,"T")/100,"")</f>
        <v>-6.243761547773243E-3</v>
      </c>
      <c r="Q53" s="3">
        <f>IFERROR(RTD("cqg.rtd",,"StudyData",M53,"PCB","BaseType=Index,Index=1","Close","A",,"all",,,,"T")/100,"")</f>
        <v>-1.04049910119488E-2</v>
      </c>
    </row>
    <row r="54" spans="1:17" x14ac:dyDescent="0.3">
      <c r="A54" t="s">
        <v>71</v>
      </c>
      <c r="B54" t="str">
        <f>RTD("cqg.rtd", ,"ContractData",A54, "LongDescription",, "T")</f>
        <v>British Pound / South Korean Won</v>
      </c>
      <c r="C54" s="2">
        <f>RTD("cqg.rtd", ,"ContractData",A54, "LastTrade",, "T")</f>
        <v>1704.22</v>
      </c>
      <c r="D54" s="2">
        <f>RTD("cqg.rtd", ,"ContractData",A54, "NetLastTradeToday",, "T")</f>
        <v>0.86499999999999999</v>
      </c>
      <c r="E54" s="3">
        <f>IFERROR(RTD("cqg.rtd", ,"ContractData",A54, "PerCentNetLastTrade",, "T")/100,"")</f>
        <v>5.0782132908289818E-4</v>
      </c>
      <c r="F54" s="3">
        <f>IFERROR(RTD("cqg.rtd", ,"ContractData",A54, "PerCentNetLastTrade",, "T")/100,"")</f>
        <v>5.0782132908289818E-4</v>
      </c>
      <c r="G54" s="2">
        <f>IFERROR(RANK(E54,$E$24:$E$61,0)+COUNTIF($E$24:E54,E54)-1,"")</f>
        <v>7</v>
      </c>
      <c r="H54" s="2" t="s">
        <v>71</v>
      </c>
      <c r="I54" s="2">
        <f>RTD("cqg.rtd", ,"ContractData",A54, "Open",, "T")</f>
        <v>1703.345</v>
      </c>
      <c r="J54" s="2">
        <f>RTD("cqg.rtd", ,"ContractData",A54, "High",, "T")</f>
        <v>1707.075</v>
      </c>
      <c r="K54" s="2">
        <f>RTD("cqg.rtd", ,"ContractData",A54, "Low",, "T")</f>
        <v>1699.3400000000001</v>
      </c>
      <c r="L54">
        <f t="shared" si="3"/>
        <v>31</v>
      </c>
      <c r="M54" s="2" t="str">
        <f t="shared" si="2"/>
        <v>X.US.CQGGBPINR</v>
      </c>
      <c r="N54" s="3">
        <f>IFERROR(RTD("cqg.rtd", ,"ContractData",M54, "PerCentNetLastTrade",, "T")/100,"")</f>
        <v>-1.4018290531455327E-3</v>
      </c>
      <c r="O54" s="3">
        <f>IFERROR(RTD("cqg.rtd",,"StudyData",M54,"PCB","BaseType=Index,Index=1","Close","W",,"all",,,,"T")/100,"")</f>
        <v>9.3674128735015934E-4</v>
      </c>
      <c r="P54" s="3">
        <f>IFERROR(RTD("cqg.rtd",,"StudyData",M54,"PCB","BaseType=Index,Index=1","Close","M",,"all",,,,"T")/100,"")</f>
        <v>4.0173734623240474E-3</v>
      </c>
      <c r="Q54" s="3">
        <f>IFERROR(RTD("cqg.rtd",,"StudyData",M54,"PCB","BaseType=Index,Index=1","Close","A",,"all",,,,"T")/100,"")</f>
        <v>-1.1833537793715114E-2</v>
      </c>
    </row>
    <row r="55" spans="1:17" x14ac:dyDescent="0.3">
      <c r="A55" t="s">
        <v>72</v>
      </c>
      <c r="B55" t="str">
        <f>RTD("cqg.rtd", ,"ContractData",A55, "LongDescription",, "T")</f>
        <v>British Pound / Swedish Krona</v>
      </c>
      <c r="C55" s="2">
        <f>RTD("cqg.rtd", ,"ContractData",A55, "LastTrade",, "T")</f>
        <v>13.61115</v>
      </c>
      <c r="D55" s="2">
        <f>RTD("cqg.rtd", ,"ContractData",A55, "NetLastTradeToday",, "T")</f>
        <v>2.0750000000000001E-2</v>
      </c>
      <c r="E55" s="3">
        <f>IFERROR(RTD("cqg.rtd", ,"ContractData",A55, "PerCentNetLastTrade",, "T")/100,"")</f>
        <v>1.5268130445020014E-3</v>
      </c>
      <c r="F55" s="3">
        <f>IFERROR(RTD("cqg.rtd", ,"ContractData",A55, "PerCentNetLastTrade",, "T")/100,"")</f>
        <v>1.5268130445020014E-3</v>
      </c>
      <c r="G55" s="2">
        <f>IFERROR(RANK(E55,$E$24:$E$61,0)+COUNTIF($E$24:E55,E55)-1,"")</f>
        <v>3</v>
      </c>
      <c r="H55" s="2" t="s">
        <v>72</v>
      </c>
      <c r="I55" s="2">
        <f>RTD("cqg.rtd", ,"ContractData",A55, "Open",, "T")</f>
        <v>13.590400000000001</v>
      </c>
      <c r="J55" s="2">
        <f>RTD("cqg.rtd", ,"ContractData",A55, "High",, "T")</f>
        <v>13.61875</v>
      </c>
      <c r="K55" s="2">
        <f>RTD("cqg.rtd", ,"ContractData",A55, "Low",, "T")</f>
        <v>13.56235</v>
      </c>
      <c r="L55">
        <f t="shared" si="3"/>
        <v>32</v>
      </c>
      <c r="M55" s="2" t="str">
        <f t="shared" si="2"/>
        <v>X.US.CQGGBPARS</v>
      </c>
      <c r="N55" s="3">
        <f>IFERROR(RTD("cqg.rtd", ,"ContractData",M55, "PerCentNetLastTrade",, "T")/100,"")</f>
        <v>-1.4152828847534696E-3</v>
      </c>
      <c r="O55" s="3">
        <f>IFERROR(RTD("cqg.rtd",,"StudyData",M55,"PCB","BaseType=Index,Index=1","Close","W",,"all",,,,"T")/100,"")</f>
        <v>1.5001355926669274E-3</v>
      </c>
      <c r="P55" s="3">
        <f>IFERROR(RTD("cqg.rtd",,"StudyData",M55,"PCB","BaseType=Index,Index=1","Close","M",,"all",,,,"T")/100,"")</f>
        <v>8.2552639748716544E-3</v>
      </c>
      <c r="Q55" s="3">
        <f>IFERROR(RTD("cqg.rtd",,"StudyData",M55,"PCB","BaseType=Index,Index=1","Close","A",,"all",,,,"T")/100,"")</f>
        <v>7.2612191333590384E-2</v>
      </c>
    </row>
    <row r="56" spans="1:17" x14ac:dyDescent="0.3">
      <c r="A56" t="s">
        <v>73</v>
      </c>
      <c r="B56" t="str">
        <f>RTD("cqg.rtd", ,"ContractData",A56, "LongDescription",, "T")</f>
        <v>British Pound / Swiss Franc</v>
      </c>
      <c r="C56" s="2">
        <f>RTD("cqg.rtd", ,"ContractData",A56, "LastTrade",, "T")</f>
        <v>1.13805</v>
      </c>
      <c r="D56" s="2">
        <f>RTD("cqg.rtd", ,"ContractData",A56, "NetLastTradeToday",, "T")</f>
        <v>-4.7000000000000004E-4</v>
      </c>
      <c r="E56" s="3">
        <f>IFERROR(RTD("cqg.rtd", ,"ContractData",A56, "PerCentNetLastTrade",, "T")/100,"")</f>
        <v>-4.1281663914555737E-4</v>
      </c>
      <c r="F56" s="3">
        <f>IFERROR(RTD("cqg.rtd", ,"ContractData",A56, "PerCentNetLastTrade",, "T")/100,"")</f>
        <v>-4.1281663914555737E-4</v>
      </c>
      <c r="G56" s="2">
        <f>IFERROR(RANK(E56,$E$24:$E$61,0)+COUNTIF($E$24:E56,E56)-1,"")</f>
        <v>14</v>
      </c>
      <c r="H56" s="2" t="s">
        <v>73</v>
      </c>
      <c r="I56" s="2">
        <f>RTD("cqg.rtd", ,"ContractData",A56, "Open",, "T")</f>
        <v>1.1384000000000001</v>
      </c>
      <c r="J56" s="2">
        <f>RTD("cqg.rtd", ,"ContractData",A56, "High",, "T")</f>
        <v>1.13978</v>
      </c>
      <c r="K56" s="2">
        <f>RTD("cqg.rtd", ,"ContractData",A56, "Low",, "T")</f>
        <v>1.1360000000000001</v>
      </c>
      <c r="L56">
        <f t="shared" si="3"/>
        <v>33</v>
      </c>
      <c r="M56" s="2" t="str">
        <f t="shared" si="2"/>
        <v>X.US.CQGGBPMYR</v>
      </c>
      <c r="N56" s="3">
        <f>IFERROR(RTD("cqg.rtd", ,"ContractData",M56, "PerCentNetLastTrade",, "T")/100,"")</f>
        <v>-1.4207455723455064E-3</v>
      </c>
      <c r="O56" s="3">
        <f>IFERROR(RTD("cqg.rtd",,"StudyData",M56,"PCB","BaseType=Index,Index=1","Close","W",,"all",,,,"T")/100,"")</f>
        <v>-3.5808610541841415E-4</v>
      </c>
      <c r="P56" s="3">
        <f>IFERROR(RTD("cqg.rtd",,"StudyData",M56,"PCB","BaseType=Index,Index=1","Close","M",,"all",,,,"T")/100,"")</f>
        <v>-1.6822862975934101E-3</v>
      </c>
      <c r="Q56" s="3">
        <f>IFERROR(RTD("cqg.rtd",,"StudyData",M56,"PCB","BaseType=Index,Index=1","Close","A",,"all",,,,"T")/100,"")</f>
        <v>1.7155701375501028E-2</v>
      </c>
    </row>
    <row r="57" spans="1:17" x14ac:dyDescent="0.3">
      <c r="A57" t="s">
        <v>74</v>
      </c>
      <c r="B57" t="str">
        <f>RTD("cqg.rtd", ,"ContractData",A57, "LongDescription",, "T")</f>
        <v>British Pound / Taiwanese Dollar</v>
      </c>
      <c r="C57" s="2">
        <f>RTD("cqg.rtd", ,"ContractData",A57, "LastTrade",, "T")</f>
        <v>40.620100000000001</v>
      </c>
      <c r="D57" s="2">
        <f>RTD("cqg.rtd", ,"ContractData",A57, "NetLastTradeToday",, "T")</f>
        <v>3.5799999999999998E-2</v>
      </c>
      <c r="E57" s="3">
        <f>IFERROR(RTD("cqg.rtd", ,"ContractData",A57, "PerCentNetLastTrade",, "T")/100,"")</f>
        <v>8.8211451226213086E-4</v>
      </c>
      <c r="F57" s="3">
        <f>IFERROR(RTD("cqg.rtd", ,"ContractData",A57, "PerCentNetLastTrade",, "T")/100,"")</f>
        <v>8.8211451226213086E-4</v>
      </c>
      <c r="G57" s="2">
        <f>IFERROR(RANK(E57,$E$24:$E$61,0)+COUNTIF($E$24:E57,E57)-1,"")</f>
        <v>6</v>
      </c>
      <c r="H57" s="2" t="s">
        <v>74</v>
      </c>
      <c r="I57" s="2">
        <f>RTD("cqg.rtd", ,"ContractData",A57, "Open",, "T")</f>
        <v>40.584299999999999</v>
      </c>
      <c r="J57" s="2">
        <f>RTD("cqg.rtd", ,"ContractData",A57, "High",, "T")</f>
        <v>40.743000000000002</v>
      </c>
      <c r="K57" s="2">
        <f>RTD("cqg.rtd", ,"ContractData",A57, "Low",, "T")</f>
        <v>40.534300000000002</v>
      </c>
      <c r="L57">
        <f t="shared" si="3"/>
        <v>34</v>
      </c>
      <c r="M57" s="2" t="str">
        <f t="shared" si="2"/>
        <v>X.US.CQGGBPZAR</v>
      </c>
      <c r="N57" s="3">
        <f>IFERROR(RTD("cqg.rtd", ,"ContractData",M57, "PerCentNetLastTrade",, "T")/100,"")</f>
        <v>-1.6156063262835454E-3</v>
      </c>
      <c r="O57" s="3">
        <f>IFERROR(RTD("cqg.rtd",,"StudyData",M57,"PCB","BaseType=Index,Index=1","Close","W",,"all",,,,"T")/100,"")</f>
        <v>-2.5695876177727413E-3</v>
      </c>
      <c r="P57" s="3">
        <f>IFERROR(RTD("cqg.rtd",,"StudyData",M57,"PCB","BaseType=Index,Index=1","Close","M",,"all",,,,"T")/100,"")</f>
        <v>-1.2477414516074035E-2</v>
      </c>
      <c r="Q57" s="3">
        <f>IFERROR(RTD("cqg.rtd",,"StudyData",M57,"PCB","BaseType=Index,Index=1","Close","A",,"all",,,,"T")/100,"")</f>
        <v>-5.3010889767395909E-3</v>
      </c>
    </row>
    <row r="58" spans="1:17" x14ac:dyDescent="0.3">
      <c r="A58" t="s">
        <v>75</v>
      </c>
      <c r="B58" t="str">
        <f>RTD("cqg.rtd", ,"ContractData",A58, "LongDescription",, "T")</f>
        <v>British Pound / Thai Baht</v>
      </c>
      <c r="C58" s="2">
        <f>RTD("cqg.rtd", ,"ContractData",A58, "LastTrade",, "T")</f>
        <v>46.221299999999999</v>
      </c>
      <c r="D58" s="2">
        <f>RTD("cqg.rtd", ,"ContractData",A58, "NetLastTradeToday",, "T")</f>
        <v>6.0900000000000003E-2</v>
      </c>
      <c r="E58" s="3">
        <f>IFERROR(RTD("cqg.rtd", ,"ContractData",A58, "PerCentNetLastTrade",, "T")/100,"")</f>
        <v>1.3193126576026204E-3</v>
      </c>
      <c r="F58" s="3">
        <f>IFERROR(RTD("cqg.rtd", ,"ContractData",A58, "PerCentNetLastTrade",, "T")/100,"")</f>
        <v>1.3193126576026204E-3</v>
      </c>
      <c r="G58" s="2">
        <f>IFERROR(RANK(E58,$E$24:$E$61,0)+COUNTIF($E$24:E58,E58)-1,"")</f>
        <v>4</v>
      </c>
      <c r="H58" s="2" t="s">
        <v>75</v>
      </c>
      <c r="I58" s="2">
        <f>RTD("cqg.rtd", ,"ContractData",A58, "Open",, "T")</f>
        <v>46.160400000000003</v>
      </c>
      <c r="J58" s="2">
        <f>RTD("cqg.rtd", ,"ContractData",A58, "High",, "T")</f>
        <v>46.269600000000004</v>
      </c>
      <c r="K58" s="2">
        <f>RTD("cqg.rtd", ,"ContractData",A58, "Low",, "T")</f>
        <v>46.075099999999999</v>
      </c>
      <c r="L58">
        <f t="shared" si="3"/>
        <v>35</v>
      </c>
      <c r="M58" s="2" t="str">
        <f t="shared" si="2"/>
        <v>X.US.CQGGBPNZD</v>
      </c>
      <c r="N58" s="3">
        <f>IFERROR(RTD("cqg.rtd", ,"ContractData",M58, "PerCentNetLastTrade",, "T")/100,"")</f>
        <v>-1.6264518474579514E-3</v>
      </c>
      <c r="O58" s="3">
        <f>IFERROR(RTD("cqg.rtd",,"StudyData",M58,"PCB","BaseType=Index,Index=1","Close","W",,"all",,,,"T")/100,"")</f>
        <v>-1.964118901051625E-4</v>
      </c>
      <c r="P58" s="3">
        <f>IFERROR(RTD("cqg.rtd",,"StudyData",M58,"PCB","BaseType=Index,Index=1","Close","M",,"all",,,,"T")/100,"")</f>
        <v>-1.6303502495722683E-2</v>
      </c>
      <c r="Q58" s="3">
        <f>IFERROR(RTD("cqg.rtd",,"StudyData",M58,"PCB","BaseType=Index,Index=1","Close","A",,"all",,,,"T")/100,"")</f>
        <v>3.5577123463038429E-2</v>
      </c>
    </row>
    <row r="59" spans="1:17" x14ac:dyDescent="0.3">
      <c r="A59" t="s">
        <v>76</v>
      </c>
      <c r="B59" t="str">
        <f>RTD("cqg.rtd", ,"ContractData",A59, "LongDescription",, "T")</f>
        <v>British Pound / Turkish Lira</v>
      </c>
      <c r="C59" s="2">
        <f>RTD("cqg.rtd", ,"ContractData",A59, "LastTrade",, "T")</f>
        <v>40.4803</v>
      </c>
      <c r="D59" s="2">
        <f>RTD("cqg.rtd", ,"ContractData",A59, "NetLastTradeToday",, "T")</f>
        <v>-4.5499999999999999E-2</v>
      </c>
      <c r="E59" s="3">
        <f>IFERROR(RTD("cqg.rtd", ,"ContractData",A59, "PerCentNetLastTrade",, "T")/100,"")</f>
        <v>-1.1227415621653367E-3</v>
      </c>
      <c r="F59" s="3">
        <f>IFERROR(RTD("cqg.rtd", ,"ContractData",A59, "PerCentNetLastTrade",, "T")/100,"")</f>
        <v>-1.1227415621653367E-3</v>
      </c>
      <c r="G59" s="2">
        <f>IFERROR(RANK(E59,$E$24:$E$61,0)+COUNTIF($E$24:E59,E59)-1,"")</f>
        <v>21</v>
      </c>
      <c r="H59" s="2" t="s">
        <v>76</v>
      </c>
      <c r="I59" s="2">
        <f>RTD("cqg.rtd", ,"ContractData",A59, "Open",, "T")</f>
        <v>40.525800000000004</v>
      </c>
      <c r="J59" s="2">
        <f>RTD("cqg.rtd", ,"ContractData",A59, "High",, "T")</f>
        <v>40.599299999999999</v>
      </c>
      <c r="K59" s="2">
        <f>RTD("cqg.rtd", ,"ContractData",A59, "Low",, "T")</f>
        <v>40.411900000000003</v>
      </c>
      <c r="L59">
        <f t="shared" si="3"/>
        <v>36</v>
      </c>
      <c r="M59" s="2" t="str">
        <f t="shared" si="2"/>
        <v>X.US.CQGGBPMXN</v>
      </c>
      <c r="N59" s="3">
        <f>IFERROR(RTD("cqg.rtd", ,"ContractData",M59, "PerCentNetLastTrade",, "T")/100,"")</f>
        <v>-2.4050591125803454E-3</v>
      </c>
      <c r="O59" s="3">
        <f>IFERROR(RTD("cqg.rtd",,"StudyData",M59,"PCB","BaseType=Index,Index=1","Close","W",,"all",,,,"T")/100,"")</f>
        <v>-6.3318787548556988E-3</v>
      </c>
      <c r="P59" s="3">
        <f>IFERROR(RTD("cqg.rtd",,"StudyData",M59,"PCB","BaseType=Index,Index=1","Close","M",,"all",,,,"T")/100,"")</f>
        <v>-1.2062990949254105E-2</v>
      </c>
      <c r="Q59" s="3">
        <f>IFERROR(RTD("cqg.rtd",,"StudyData",M59,"PCB","BaseType=Index,Index=1","Close","A",,"all",,,,"T")/100,"")</f>
        <v>-2.1028567197471371E-2</v>
      </c>
    </row>
    <row r="60" spans="1:17" x14ac:dyDescent="0.3">
      <c r="A60" t="s">
        <v>77</v>
      </c>
      <c r="B60" t="str">
        <f>RTD("cqg.rtd", ,"ContractData",A60, "LongDescription",, "T")</f>
        <v>British Pound / United Arab Emirates Dirham</v>
      </c>
      <c r="C60" s="2">
        <f>RTD("cqg.rtd", ,"ContractData",A60, "LastTrade",, "T")</f>
        <v>4.6082000000000001</v>
      </c>
      <c r="D60" s="2">
        <f>RTD("cqg.rtd", ,"ContractData",A60, "NetLastTradeToday",, "T")</f>
        <v>-5.7500000000000008E-3</v>
      </c>
      <c r="E60" s="3">
        <f>IFERROR(RTD("cqg.rtd", ,"ContractData",A60, "PerCentNetLastTrade",, "T")/100,"")</f>
        <v>-1.2462207002676667E-3</v>
      </c>
      <c r="F60" s="3">
        <f>IFERROR(RTD("cqg.rtd", ,"ContractData",A60, "PerCentNetLastTrade",, "T")/100,"")</f>
        <v>-1.2462207002676667E-3</v>
      </c>
      <c r="G60" s="2">
        <f>IFERROR(RANK(E60,$E$24:$E$61,0)+COUNTIF($E$24:E60,E60)-1,"")</f>
        <v>26</v>
      </c>
      <c r="H60" s="2" t="s">
        <v>77</v>
      </c>
      <c r="I60" s="2">
        <f>RTD("cqg.rtd", ,"ContractData",A60, "Open",, "T")</f>
        <v>4.61395</v>
      </c>
      <c r="J60" s="2">
        <f>RTD("cqg.rtd", ,"ContractData",A60, "High",, "T")</f>
        <v>4.6171100000000003</v>
      </c>
      <c r="K60" s="2">
        <f>RTD("cqg.rtd", ,"ContractData",A60, "Low",, "T")</f>
        <v>4.6019600000000001</v>
      </c>
      <c r="L60">
        <f t="shared" si="3"/>
        <v>37</v>
      </c>
      <c r="M60" s="2" t="str">
        <f t="shared" si="2"/>
        <v>X.US.CQGGBPNGN</v>
      </c>
      <c r="N60" s="3">
        <f>IFERROR(RTD("cqg.rtd", ,"ContractData",M60, "PerCentNetLastTrade",, "T")/100,"")</f>
        <v>-4.5488484291539835E-3</v>
      </c>
      <c r="O60" s="3">
        <f>IFERROR(RTD("cqg.rtd",,"StudyData",M60,"PCB","BaseType=Index,Index=1","Close","W",,"all",,,,"T")/100,"")</f>
        <v>-2.6786202372492051E-3</v>
      </c>
      <c r="P60" s="3">
        <f>IFERROR(RTD("cqg.rtd",,"StudyData",M60,"PCB","BaseType=Index,Index=1","Close","M",,"all",,,,"T")/100,"")</f>
        <v>-1.8486630307707576E-3</v>
      </c>
      <c r="Q60" s="3">
        <f>IFERROR(RTD("cqg.rtd",,"StudyData",M60,"PCB","BaseType=Index,Index=1","Close","A",,"all",,,,"T")/100,"")</f>
        <v>0.5178036605657238</v>
      </c>
    </row>
    <row r="61" spans="1:17" x14ac:dyDescent="0.3">
      <c r="A61" t="s">
        <v>78</v>
      </c>
      <c r="B61" t="str">
        <f>RTD("cqg.rtd", ,"ContractData",A61, "LongDescription",, "T")</f>
        <v>British Pound / US Dollar</v>
      </c>
      <c r="C61" s="2">
        <f>RTD("cqg.rtd", ,"ContractData",A61, "LastTrade",, "T")</f>
        <v>1.2546600000000001</v>
      </c>
      <c r="D61" s="2">
        <f>RTD("cqg.rtd", ,"ContractData",A61, "NetLastTradeToday",, "T")</f>
        <v>-1.5600000000000002E-3</v>
      </c>
      <c r="E61" s="3">
        <f>IFERROR(RTD("cqg.rtd", ,"ContractData",A61, "PerCentNetLastTrade",, "T")/100,"")</f>
        <v>-1.2418207001958256E-3</v>
      </c>
      <c r="F61" s="3">
        <f>IFERROR(RTD("cqg.rtd", ,"ContractData",A61, "PerCentNetLastTrade",, "T")/100,"")</f>
        <v>-1.2418207001958256E-3</v>
      </c>
      <c r="G61" s="2">
        <f>IFERROR(RANK(E61,$E$24:$E$61,0)+COUNTIF($E$24:E61,E61)-1,"")</f>
        <v>25</v>
      </c>
      <c r="H61" s="2" t="s">
        <v>78</v>
      </c>
      <c r="I61" s="2">
        <f>RTD("cqg.rtd", ,"ContractData",A61, "Open",, "T")</f>
        <v>1.25621</v>
      </c>
      <c r="J61" s="2">
        <f>RTD("cqg.rtd", ,"ContractData",A61, "High",, "T")</f>
        <v>1.2570700000000001</v>
      </c>
      <c r="K61" s="2">
        <f>RTD("cqg.rtd", ,"ContractData",A61, "Low",, "T")</f>
        <v>1.2529600000000001</v>
      </c>
      <c r="L61">
        <f t="shared" si="3"/>
        <v>38</v>
      </c>
      <c r="M61" s="2" t="str">
        <f t="shared" si="2"/>
        <v>X.US.CQGGBPEGP</v>
      </c>
      <c r="N61" s="3">
        <f>IFERROR(RTD("cqg.rtd", ,"ContractData",M61, "PerCentNetLastTrade",, "T")/100,"")</f>
        <v>-6.7302839535686772E-3</v>
      </c>
      <c r="O61" s="3">
        <f>IFERROR(RTD("cqg.rtd",,"StudyData",M61,"PCB","BaseType=Index,Index=1","Close","W",,"all",,,,"T")/100,"")</f>
        <v>-5.6143173402295309E-3</v>
      </c>
      <c r="P61" s="3">
        <f>IFERROR(RTD("cqg.rtd",,"StudyData",M61,"PCB","BaseType=Index,Index=1","Close","M",,"all",,,,"T")/100,"")</f>
        <v>9.6868260838292933E-4</v>
      </c>
      <c r="Q61" s="3">
        <f>IFERROR(RTD("cqg.rtd",,"StudyData",M61,"PCB","BaseType=Index,Index=1","Close","A",,"all",,,,"T")/100,"")</f>
        <v>0.51962206164357461</v>
      </c>
    </row>
  </sheetData>
  <mergeCells count="1">
    <mergeCell ref="S1:T2"/>
  </mergeCells>
  <conditionalFormatting sqref="F2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{AE5D1647-877F-465E-BB18-2D8F4CCD1108}</x14:id>
        </ext>
      </extLst>
    </cfRule>
  </conditionalFormatting>
  <conditionalFormatting sqref="F4:F22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{834F2AD5-F8ED-4F75-BFB6-278F59F04998}</x14:id>
        </ext>
      </extLst>
    </cfRule>
  </conditionalFormatting>
  <conditionalFormatting sqref="F24:F61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{DEBB26A0-41A7-4AAD-B741-9B91319DDBF9}</x14:id>
        </ext>
      </extLst>
    </cfRule>
  </conditionalFormatting>
  <conditionalFormatting sqref="O4:O22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24:O61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4:P22">
    <cfRule type="colorScale" priority="6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4:P61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4:Q22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4:Q61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5D1647-877F-465E-BB18-2D8F4CCD110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834F2AD5-F8ED-4F75-BFB6-278F59F049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F4:F22</xm:sqref>
        </x14:conditionalFormatting>
        <x14:conditionalFormatting xmlns:xm="http://schemas.microsoft.com/office/excel/2006/main">
          <x14:cfRule type="dataBar" id="{DEBB26A0-41A7-4AAD-B741-9B91319DDB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F24:F61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3AE0-E776-43D6-A389-077738C104A7}">
  <sheetPr>
    <tabColor theme="6" tint="0.59999389629810485"/>
  </sheetPr>
  <dimension ref="A1:T30"/>
  <sheetViews>
    <sheetView workbookViewId="0">
      <selection activeCell="R1" sqref="R1"/>
    </sheetView>
  </sheetViews>
  <sheetFormatPr defaultRowHeight="16.5" x14ac:dyDescent="0.3"/>
  <cols>
    <col min="1" max="1" width="18.875" bestFit="1" customWidth="1"/>
    <col min="2" max="2" width="44.625" bestFit="1" customWidth="1"/>
    <col min="3" max="7" width="9" style="2"/>
    <col min="8" max="8" width="20.5" style="2" hidden="1" customWidth="1"/>
    <col min="9" max="11" width="9" style="2"/>
    <col min="12" max="12" width="9" hidden="1" customWidth="1"/>
    <col min="13" max="13" width="21.375" customWidth="1"/>
  </cols>
  <sheetData>
    <row r="1" spans="1:20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4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79</v>
      </c>
      <c r="B2" t="str">
        <f>RTD("cqg.rtd", ,"ContractData",A2, "LongDescription",, "T")</f>
        <v>Canadian Dollar / Euro</v>
      </c>
      <c r="C2" s="2">
        <f>RTD("cqg.rtd", ,"ContractData",A2, "LastTrade",, "T")</f>
        <v>0.67891000000000001</v>
      </c>
      <c r="D2" s="2">
        <f>RTD("cqg.rtd", ,"ContractData",A2, "NetLastTradeToday",, "T")</f>
        <v>-6.9000000000000008E-4</v>
      </c>
      <c r="E2" s="3">
        <f>IFERROR(RTD("cqg.rtd", ,"ContractData",A2, "PerCentNetLastTrade",, "T")/100,"")</f>
        <v>-1.0153031194820483E-3</v>
      </c>
      <c r="F2" s="3">
        <f>IFERROR(RTD("cqg.rtd", ,"ContractData",A2, "PerCentNetLastTrade",, "T")/100,"")</f>
        <v>-1.0153031194820483E-3</v>
      </c>
      <c r="G2" s="2">
        <f>IFERROR(RANK(E2,$E$2:$E$14,0)+COUNTIF($E$2:E2,E2)-1,"")</f>
        <v>9</v>
      </c>
      <c r="H2" s="2" t="s">
        <v>79</v>
      </c>
      <c r="I2" s="2">
        <f>RTD("cqg.rtd", ,"ContractData",A2, "Open",, "T")</f>
        <v>0.67908000000000002</v>
      </c>
      <c r="J2" s="2">
        <f>RTD("cqg.rtd", ,"ContractData",A2, "High",, "T")</f>
        <v>0.67975000000000008</v>
      </c>
      <c r="K2" s="2">
        <f>RTD("cqg.rtd", ,"ContractData",A2, "Low",, "T")</f>
        <v>0.67856000000000005</v>
      </c>
      <c r="L2">
        <v>1</v>
      </c>
      <c r="M2" s="2" t="str">
        <f>IFERROR(VLOOKUP(L2,$G$2:$H$14,2,FALSE),"")</f>
        <v>X.US.CQGCADSEK</v>
      </c>
      <c r="N2" s="3">
        <f>IFERROR(RTD("cqg.rtd", ,"ContractData",M2, "PerCentNetLastTrade",, "T")/100,"")</f>
        <v>2.3760474198399957E-3</v>
      </c>
      <c r="O2" s="3">
        <f>IFERROR(RTD("cqg.rtd",,"StudyData",M2,"PCB","BaseType=Index,Index=1","Close","W",,"all",,,,"T")/100,"")</f>
        <v>3.6191078772540275E-3</v>
      </c>
      <c r="P2" s="3">
        <f>IFERROR(RTD("cqg.rtd",,"StudyData",M2,"PCB","BaseType=Index,Index=1","Close","M",,"all",,,,"T")/100,"")</f>
        <v>-9.0336606942049927E-3</v>
      </c>
      <c r="Q2" s="3">
        <f>IFERROR(RTD("cqg.rtd",,"StudyData",M2,"PCB","BaseType=Index,Index=1","Close","A",,"all",,,,"T")/100,"")</f>
        <v>4.2016475503527745E-2</v>
      </c>
      <c r="S2" s="13"/>
      <c r="T2" s="13"/>
    </row>
    <row r="3" spans="1:20" x14ac:dyDescent="0.3">
      <c r="A3" t="s">
        <v>80</v>
      </c>
      <c r="B3" t="str">
        <f>RTD("cqg.rtd", ,"ContractData",A3, "LongDescription",, "T")</f>
        <v>Canadian Dollar / Japanese Yen</v>
      </c>
      <c r="C3" s="2">
        <f>RTD("cqg.rtd", ,"ContractData",A3, "LastTrade",, "T")</f>
        <v>112.876</v>
      </c>
      <c r="D3" s="2">
        <f>RTD("cqg.rtd", ,"ContractData",A3, "NetLastTradeToday",, "T")</f>
        <v>0.252</v>
      </c>
      <c r="E3" s="3">
        <f>IFERROR(RTD("cqg.rtd", ,"ContractData",A3, "PerCentNetLastTrade",, "T")/100,"")</f>
        <v>2.2375337405881519E-3</v>
      </c>
      <c r="F3" s="3">
        <f>IFERROR(RTD("cqg.rtd", ,"ContractData",A3, "PerCentNetLastTrade",, "T")/100,"")</f>
        <v>2.2375337405881519E-3</v>
      </c>
      <c r="G3" s="2">
        <f>IFERROR(RANK(E3,$E$2:$E$14,0)+COUNTIF($E$2:E3,E3)-1,"")</f>
        <v>2</v>
      </c>
      <c r="H3" s="2" t="s">
        <v>80</v>
      </c>
      <c r="I3" s="2">
        <f>RTD("cqg.rtd", ,"ContractData",A3, "Open",, "T")</f>
        <v>112.628</v>
      </c>
      <c r="J3" s="2">
        <f>RTD("cqg.rtd", ,"ContractData",A3, "High",, "T")</f>
        <v>113.068</v>
      </c>
      <c r="K3" s="2">
        <f>RTD("cqg.rtd", ,"ContractData",A3, "Low",, "T")</f>
        <v>112.51</v>
      </c>
      <c r="L3">
        <f>L2+1</f>
        <v>2</v>
      </c>
      <c r="M3" s="2" t="str">
        <f t="shared" ref="M3:M14" si="0">IFERROR(VLOOKUP(L3,$G$2:$H$14,2,FALSE),"")</f>
        <v>X.US.CQGCADJPY</v>
      </c>
      <c r="N3" s="3">
        <f>IFERROR(RTD("cqg.rtd", ,"ContractData",M3, "PerCentNetLastTrade",, "T")/100,"")</f>
        <v>2.2375337405881519E-3</v>
      </c>
      <c r="O3" s="3">
        <f>IFERROR(RTD("cqg.rtd",,"StudyData",M3,"PCB","BaseType=Index,Index=1","Close","W",,"all",,,,"T")/100,"")</f>
        <v>9.4708318055393842E-3</v>
      </c>
      <c r="P3" s="3">
        <f>IFERROR(RTD("cqg.rtd",,"StudyData",M3,"PCB","BaseType=Index,Index=1","Close","M",,"all",,,,"T")/100,"")</f>
        <v>-1.449325976112311E-2</v>
      </c>
      <c r="Q3" s="3">
        <f>IFERROR(RTD("cqg.rtd",,"StudyData",M3,"PCB","BaseType=Index,Index=1","Close","A",,"all",,,,"T")/100,"")</f>
        <v>6.0585560190927278E-2</v>
      </c>
    </row>
    <row r="4" spans="1:20" x14ac:dyDescent="0.3">
      <c r="A4" t="s">
        <v>81</v>
      </c>
      <c r="B4" t="str">
        <f>RTD("cqg.rtd", ,"ContractData",A4, "LongDescription",, "T")</f>
        <v>Canadian Dollar / Malaysian Ringgit</v>
      </c>
      <c r="C4" s="2">
        <f>RTD("cqg.rtd", ,"ContractData",A4, "LastTrade",, "T")</f>
        <v>3.4636</v>
      </c>
      <c r="D4" s="2">
        <f>RTD("cqg.rtd", ,"ContractData",A4, "NetLastTradeToday",, "T")</f>
        <v>-4.3E-3</v>
      </c>
      <c r="E4" s="3">
        <f>IFERROR(RTD("cqg.rtd", ,"ContractData",A4, "PerCentNetLastTrade",, "T")/100,"")</f>
        <v>-1.2399434816459528E-3</v>
      </c>
      <c r="F4" s="3">
        <f>IFERROR(RTD("cqg.rtd", ,"ContractData",A4, "PerCentNetLastTrade",, "T")/100,"")</f>
        <v>-1.2399434816459528E-3</v>
      </c>
      <c r="G4" s="2">
        <f>IFERROR(RANK(E4,$E$2:$E$14,0)+COUNTIF($E$2:E4,E4)-1,"")</f>
        <v>10</v>
      </c>
      <c r="H4" s="2" t="s">
        <v>81</v>
      </c>
      <c r="I4" s="2">
        <f>RTD("cqg.rtd", ,"ContractData",A4, "Open",, "T")</f>
        <v>3.4679000000000002</v>
      </c>
      <c r="J4" s="2">
        <f>RTD("cqg.rtd", ,"ContractData",A4, "High",, "T")</f>
        <v>3.4709000000000003</v>
      </c>
      <c r="K4" s="2">
        <f>RTD("cqg.rtd", ,"ContractData",A4, "Low",, "T")</f>
        <v>3.4619</v>
      </c>
      <c r="L4">
        <f t="shared" ref="L4:L14" si="1">L3+1</f>
        <v>3</v>
      </c>
      <c r="M4" s="2" t="str">
        <f t="shared" si="0"/>
        <v>X.US.CQGCADNOK</v>
      </c>
      <c r="N4" s="3">
        <f>IFERROR(RTD("cqg.rtd", ,"ContractData",M4, "PerCentNetLastTrade",, "T")/100,"")</f>
        <v>2.0534476604192921E-3</v>
      </c>
      <c r="O4" s="3">
        <f>IFERROR(RTD("cqg.rtd",,"StudyData",M4,"PCB","BaseType=Index,Index=1","Close","W",,"all",,,,"T")/100,"")</f>
        <v>-1.2587308720192322E-5</v>
      </c>
      <c r="P4" s="3">
        <f>IFERROR(RTD("cqg.rtd",,"StudyData",M4,"PCB","BaseType=Index,Index=1","Close","M",,"all",,,,"T")/100,"")</f>
        <v>-1.5414950692730817E-2</v>
      </c>
      <c r="Q4" s="3">
        <f>IFERROR(RTD("cqg.rtd",,"StudyData",M4,"PCB","BaseType=Index,Index=1","Close","A",,"all",,,,"T")/100,"")</f>
        <v>3.4253316495905663E-2</v>
      </c>
    </row>
    <row r="5" spans="1:20" x14ac:dyDescent="0.3">
      <c r="A5" t="s">
        <v>82</v>
      </c>
      <c r="B5" t="str">
        <f>RTD("cqg.rtd", ,"ContractData",A5, "LongDescription",, "T")</f>
        <v>Canadian Dollar / Mexican Peso</v>
      </c>
      <c r="C5" s="2">
        <f>RTD("cqg.rtd", ,"ContractData",A5, "LastTrade",, "T")</f>
        <v>12.326550000000001</v>
      </c>
      <c r="D5" s="2">
        <f>RTD("cqg.rtd", ,"ContractData",A5, "NetLastTradeToday",, "T")</f>
        <v>-2.6400000000000003E-2</v>
      </c>
      <c r="E5" s="3">
        <f>IFERROR(RTD("cqg.rtd", ,"ContractData",A5, "PerCentNetLastTrade",, "T")/100,"")</f>
        <v>-2.1371413306133353E-3</v>
      </c>
      <c r="F5" s="3">
        <f>IFERROR(RTD("cqg.rtd", ,"ContractData",A5, "PerCentNetLastTrade",, "T")/100,"")</f>
        <v>-2.1371413306133353E-3</v>
      </c>
      <c r="G5" s="2">
        <f>IFERROR(RANK(E5,$E$2:$E$14,0)+COUNTIF($E$2:E5,E5)-1,"")</f>
        <v>12</v>
      </c>
      <c r="H5" s="2" t="s">
        <v>82</v>
      </c>
      <c r="I5" s="2">
        <f>RTD("cqg.rtd", ,"ContractData",A5, "Open",, "T")</f>
        <v>12.352950000000002</v>
      </c>
      <c r="J5" s="2">
        <f>RTD("cqg.rtd", ,"ContractData",A5, "High",, "T")</f>
        <v>12.366900000000001</v>
      </c>
      <c r="K5" s="2">
        <f>RTD("cqg.rtd", ,"ContractData",A5, "Low",, "T")</f>
        <v>12.31944</v>
      </c>
      <c r="L5">
        <f t="shared" si="1"/>
        <v>4</v>
      </c>
      <c r="M5" s="2" t="str">
        <f t="shared" si="0"/>
        <v>X.US.CQGCADTHB</v>
      </c>
      <c r="N5" s="3">
        <f>IFERROR(RTD("cqg.rtd", ,"ContractData",M5, "PerCentNetLastTrade",, "T")/100,"")</f>
        <v>1.8857187489539282E-3</v>
      </c>
      <c r="O5" s="3">
        <f>IFERROR(RTD("cqg.rtd",,"StudyData",M5,"PCB","BaseType=Index,Index=1","Close","W",,"all",,,,"T")/100,"")</f>
        <v>3.7673415089487907E-3</v>
      </c>
      <c r="P5" s="3">
        <f>IFERROR(RTD("cqg.rtd",,"StudyData",M5,"PCB","BaseType=Index,Index=1","Close","M",,"all",,,,"T")/100,"")</f>
        <v>-2.3518082998463443E-3</v>
      </c>
      <c r="Q5" s="3">
        <f>IFERROR(RTD("cqg.rtd",,"StudyData",M5,"PCB","BaseType=Index,Index=1","Close","A",,"all",,,,"T")/100,"")</f>
        <v>3.7634822804314343E-2</v>
      </c>
    </row>
    <row r="6" spans="1:20" x14ac:dyDescent="0.3">
      <c r="A6" t="s">
        <v>83</v>
      </c>
      <c r="B6" t="str">
        <f>RTD("cqg.rtd", ,"ContractData",A6, "LongDescription",, "T")</f>
        <v>Canadian Dollar / Nigerian Naira</v>
      </c>
      <c r="C6" s="2">
        <f>RTD("cqg.rtd", ,"ContractData",A6, "LastTrade",, "T")</f>
        <v>1008.447</v>
      </c>
      <c r="D6" s="2">
        <f>RTD("cqg.rtd", ,"ContractData",A6, "NetLastTradeToday",, "T")</f>
        <v>-6.0830000000000002</v>
      </c>
      <c r="E6" s="3">
        <f>IFERROR(RTD("cqg.rtd", ,"ContractData",A6, "PerCentNetLastTrade",, "T")/100,"")</f>
        <v>-5.9958798655535073E-3</v>
      </c>
      <c r="F6" s="3">
        <f>IFERROR(RTD("cqg.rtd", ,"ContractData",A6, "PerCentNetLastTrade",, "T")/100,"")</f>
        <v>-5.9958798655535073E-3</v>
      </c>
      <c r="G6" s="2">
        <f>IFERROR(RANK(E6,$E$2:$E$14,0)+COUNTIF($E$2:E6,E6)-1,"")</f>
        <v>13</v>
      </c>
      <c r="H6" s="2" t="s">
        <v>83</v>
      </c>
      <c r="I6" s="2">
        <f>RTD("cqg.rtd", ,"ContractData",A6, "Open",, "T")</f>
        <v>1014.53</v>
      </c>
      <c r="J6" s="2">
        <f>RTD("cqg.rtd", ,"ContractData",A6, "High",, "T")</f>
        <v>1014.53</v>
      </c>
      <c r="K6" s="2">
        <f>RTD("cqg.rtd", ,"ContractData",A6, "Low",, "T")</f>
        <v>1008.447</v>
      </c>
      <c r="L6">
        <f t="shared" si="1"/>
        <v>5</v>
      </c>
      <c r="M6" s="2" t="str">
        <f t="shared" si="0"/>
        <v>X.US.CQGCADRUB</v>
      </c>
      <c r="N6" s="3">
        <f>IFERROR(RTD("cqg.rtd", ,"ContractData",M6, "PerCentNetLastTrade",, "T")/100,"")</f>
        <v>7.2175622345932802E-4</v>
      </c>
      <c r="O6" s="3">
        <f>IFERROR(RTD("cqg.rtd",,"StudyData",M6,"PCB","BaseType=Index,Index=1","Close","W",,"all",,,,"T")/100,"")</f>
        <v>-2.2426355081462328E-3</v>
      </c>
      <c r="P6" s="3">
        <f>IFERROR(RTD("cqg.rtd",,"StudyData",M6,"PCB","BaseType=Index,Index=1","Close","M",,"all",,,,"T")/100,"")</f>
        <v>-1.6761514418824043E-2</v>
      </c>
      <c r="Q6" s="3">
        <f>IFERROR(RTD("cqg.rtd",,"StudyData",M6,"PCB","BaseType=Index,Index=1","Close","A",,"all",,,,"T")/100,"")</f>
        <v>-1.0972698017232305E-2</v>
      </c>
    </row>
    <row r="7" spans="1:20" x14ac:dyDescent="0.3">
      <c r="A7" t="s">
        <v>84</v>
      </c>
      <c r="B7" t="str">
        <f>RTD("cqg.rtd", ,"ContractData",A7, "LongDescription",, "T")</f>
        <v>Canadian Dollar / Norwegian Krone</v>
      </c>
      <c r="C7" s="2">
        <f>RTD("cqg.rtd", ,"ContractData",A7, "LastTrade",, "T")</f>
        <v>7.9444100000000004</v>
      </c>
      <c r="D7" s="2">
        <f>RTD("cqg.rtd", ,"ContractData",A7, "NetLastTradeToday",, "T")</f>
        <v>1.6280000000000003E-2</v>
      </c>
      <c r="E7" s="3">
        <f>IFERROR(RTD("cqg.rtd", ,"ContractData",A7, "PerCentNetLastTrade",, "T")/100,"")</f>
        <v>2.0534476604192921E-3</v>
      </c>
      <c r="F7" s="3">
        <f>IFERROR(RTD("cqg.rtd", ,"ContractData",A7, "PerCentNetLastTrade",, "T")/100,"")</f>
        <v>2.0534476604192921E-3</v>
      </c>
      <c r="G7" s="2">
        <f>IFERROR(RANK(E7,$E$2:$E$14,0)+COUNTIF($E$2:E7,E7)-1,"")</f>
        <v>3</v>
      </c>
      <c r="H7" s="2" t="s">
        <v>84</v>
      </c>
      <c r="I7" s="2">
        <f>RTD("cqg.rtd", ,"ContractData",A7, "Open",, "T")</f>
        <v>7.9281300000000003</v>
      </c>
      <c r="J7" s="2">
        <f>RTD("cqg.rtd", ,"ContractData",A7, "High",, "T")</f>
        <v>7.9484000000000004</v>
      </c>
      <c r="K7" s="2">
        <f>RTD("cqg.rtd", ,"ContractData",A7, "Low",, "T")</f>
        <v>7.9152000000000005</v>
      </c>
      <c r="L7">
        <f t="shared" si="1"/>
        <v>6</v>
      </c>
      <c r="M7" s="2" t="str">
        <f t="shared" si="0"/>
        <v>X.US.CQGCADSGD</v>
      </c>
      <c r="N7" s="3">
        <f>IFERROR(RTD("cqg.rtd", ,"ContractData",M7, "PerCentNetLastTrade",, "T")/100,"")</f>
        <v>2.9328775574186632E-4</v>
      </c>
      <c r="O7" s="3">
        <f>IFERROR(RTD("cqg.rtd",,"StudyData",M7,"PCB","BaseType=Index,Index=1","Close","W",,"all",,,,"T")/100,"")</f>
        <v>2.1784726373704163E-3</v>
      </c>
      <c r="P7" s="3">
        <f>IFERROR(RTD("cqg.rtd",,"StudyData",M7,"PCB","BaseType=Index,Index=1","Close","M",,"all",,,,"T")/100,"")</f>
        <v>-1.8669330830634033E-3</v>
      </c>
      <c r="Q7" s="3">
        <f>IFERROR(RTD("cqg.rtd",,"StudyData",M7,"PCB","BaseType=Index,Index=1","Close","A",,"all",,,,"T")/100,"")</f>
        <v>-6.9976406806887522E-3</v>
      </c>
    </row>
    <row r="8" spans="1:20" x14ac:dyDescent="0.3">
      <c r="A8" t="s">
        <v>85</v>
      </c>
      <c r="B8" t="str">
        <f>RTD("cqg.rtd", ,"ContractData",A8, "LongDescription",, "T")</f>
        <v>Canadian Dollar / Russian Ruble</v>
      </c>
      <c r="C8" s="2">
        <f>RTD("cqg.rtd", ,"ContractData",A8, "LastTrade",, "T")</f>
        <v>66.691100000000006</v>
      </c>
      <c r="D8" s="2">
        <f>RTD("cqg.rtd", ,"ContractData",A8, "NetLastTradeToday",, "T")</f>
        <v>4.8100000000000004E-2</v>
      </c>
      <c r="E8" s="3">
        <f>IFERROR(RTD("cqg.rtd", ,"ContractData",A8, "PerCentNetLastTrade",, "T")/100,"")</f>
        <v>7.2175622345932802E-4</v>
      </c>
      <c r="F8" s="3">
        <f>IFERROR(RTD("cqg.rtd", ,"ContractData",A8, "PerCentNetLastTrade",, "T")/100,"")</f>
        <v>7.2175622345932802E-4</v>
      </c>
      <c r="G8" s="2">
        <f>IFERROR(RANK(E8,$E$2:$E$14,0)+COUNTIF($E$2:E8,E8)-1,"")</f>
        <v>5</v>
      </c>
      <c r="H8" s="2" t="s">
        <v>85</v>
      </c>
      <c r="I8" s="2">
        <f>RTD("cqg.rtd", ,"ContractData",A8, "Open",, "T")</f>
        <v>66.643000000000001</v>
      </c>
      <c r="J8" s="2">
        <f>RTD("cqg.rtd", ,"ContractData",A8, "High",, "T")</f>
        <v>66.969000000000008</v>
      </c>
      <c r="K8" s="2">
        <f>RTD("cqg.rtd", ,"ContractData",A8, "Low",, "T")</f>
        <v>66.329000000000008</v>
      </c>
      <c r="L8">
        <f t="shared" si="1"/>
        <v>7</v>
      </c>
      <c r="M8" s="2" t="str">
        <f t="shared" si="0"/>
        <v>X.US.CQGCADCHF</v>
      </c>
      <c r="N8" s="3">
        <f>IFERROR(RTD("cqg.rtd", ,"ContractData",M8, "PerCentNetLastTrade",, "T")/100,"")</f>
        <v>-7.5393175409761912E-5</v>
      </c>
      <c r="O8" s="3">
        <f>IFERROR(RTD("cqg.rtd",,"StudyData",M8,"PCB","BaseType=Index,Index=1","Close","W",,"all",,,,"T")/100,"")</f>
        <v>2.6611025431672918E-3</v>
      </c>
      <c r="P8" s="3">
        <f>IFERROR(RTD("cqg.rtd",,"StudyData",M8,"PCB","BaseType=Index,Index=1","Close","M",,"all",,,,"T")/100,"")</f>
        <v>-6.2489697441968596E-3</v>
      </c>
      <c r="Q8" s="3">
        <f>IFERROR(RTD("cqg.rtd",,"StudyData",M8,"PCB","BaseType=Index,Index=1","Close","A",,"all",,,,"T")/100,"")</f>
        <v>4.4561707489958316E-2</v>
      </c>
    </row>
    <row r="9" spans="1:20" x14ac:dyDescent="0.3">
      <c r="A9" t="s">
        <v>86</v>
      </c>
      <c r="B9" t="str">
        <f>RTD("cqg.rtd", ,"ContractData",A9, "LongDescription",, "T")</f>
        <v>Canadian Dollar / Singapore Dollar</v>
      </c>
      <c r="C9" s="2">
        <f>RTD("cqg.rtd", ,"ContractData",A9, "LastTrade",, "T")</f>
        <v>0.98908000000000007</v>
      </c>
      <c r="D9" s="2">
        <f>RTD("cqg.rtd", ,"ContractData",A9, "NetLastTradeToday",, "T")</f>
        <v>2.9E-4</v>
      </c>
      <c r="E9" s="3">
        <f>IFERROR(RTD("cqg.rtd", ,"ContractData",A9, "PerCentNetLastTrade",, "T")/100,"")</f>
        <v>2.9328775574186632E-4</v>
      </c>
      <c r="F9" s="3">
        <f>IFERROR(RTD("cqg.rtd", ,"ContractData",A9, "PerCentNetLastTrade",, "T")/100,"")</f>
        <v>2.9328775574186632E-4</v>
      </c>
      <c r="G9" s="2">
        <f>IFERROR(RANK(E9,$E$2:$E$14,0)+COUNTIF($E$2:E9,E9)-1,"")</f>
        <v>6</v>
      </c>
      <c r="H9" s="2" t="s">
        <v>86</v>
      </c>
      <c r="I9" s="2">
        <f>RTD("cqg.rtd", ,"ContractData",A9, "Open",, "T")</f>
        <v>0.98865000000000003</v>
      </c>
      <c r="J9" s="2">
        <f>RTD("cqg.rtd", ,"ContractData",A9, "High",, "T")</f>
        <v>0.98957000000000006</v>
      </c>
      <c r="K9" s="2">
        <f>RTD("cqg.rtd", ,"ContractData",A9, "Low",, "T")</f>
        <v>0.98775000000000013</v>
      </c>
      <c r="L9">
        <f t="shared" si="1"/>
        <v>8</v>
      </c>
      <c r="M9" s="2" t="str">
        <f t="shared" si="0"/>
        <v>X.US.CQGCADTRY</v>
      </c>
      <c r="N9" s="3">
        <f>IFERROR(RTD("cqg.rtd", ,"ContractData",M9, "PerCentNetLastTrade",, "T")/100,"")</f>
        <v>-8.3026572739326222E-4</v>
      </c>
      <c r="O9" s="3">
        <f>IFERROR(RTD("cqg.rtd",,"StudyData",M9,"PCB","BaseType=Index,Index=1","Close","W",,"all",,,,"T")/100,"")</f>
        <v>-6.1012554180412488E-4</v>
      </c>
      <c r="P9" s="3">
        <f>IFERROR(RTD("cqg.rtd",,"StudyData",M9,"PCB","BaseType=Index,Index=1","Close","M",,"all",,,,"T")/100,"")</f>
        <v>3.6252079601397482E-3</v>
      </c>
      <c r="Q9" s="3">
        <f>IFERROR(RTD("cqg.rtd",,"StudyData",M9,"PCB","BaseType=Index,Index=1","Close","A",,"all",,,,"T")/100,"")</f>
        <v>6.3516182265787882E-2</v>
      </c>
    </row>
    <row r="10" spans="1:20" x14ac:dyDescent="0.3">
      <c r="A10" t="s">
        <v>87</v>
      </c>
      <c r="B10" t="str">
        <f>RTD("cqg.rtd", ,"ContractData",A10, "LongDescription",, "T")</f>
        <v>Canadian Dollar / South African Rand</v>
      </c>
      <c r="C10" s="2">
        <f>RTD("cqg.rtd", ,"ContractData",A10, "LastTrade",, "T")</f>
        <v>13.5029</v>
      </c>
      <c r="D10" s="2">
        <f>RTD("cqg.rtd", ,"ContractData",A10, "NetLastTradeToday",, "T")</f>
        <v>-2.1800000000000003E-2</v>
      </c>
      <c r="E10" s="3">
        <f>IFERROR(RTD("cqg.rtd", ,"ContractData",A10, "PerCentNetLastTrade",, "T")/100,"")</f>
        <v>-1.6118656975755469E-3</v>
      </c>
      <c r="F10" s="3">
        <f>IFERROR(RTD("cqg.rtd", ,"ContractData",A10, "PerCentNetLastTrade",, "T")/100,"")</f>
        <v>-1.6118656975755469E-3</v>
      </c>
      <c r="G10" s="2">
        <f>IFERROR(RANK(E10,$E$2:$E$14,0)+COUNTIF($E$2:E10,E10)-1,"")</f>
        <v>11</v>
      </c>
      <c r="H10" s="2" t="s">
        <v>87</v>
      </c>
      <c r="I10" s="2">
        <f>RTD("cqg.rtd", ,"ContractData",A10, "Open",, "T")</f>
        <v>13.524700000000001</v>
      </c>
      <c r="J10" s="2">
        <f>RTD("cqg.rtd", ,"ContractData",A10, "High",, "T")</f>
        <v>13.553100000000001</v>
      </c>
      <c r="K10" s="2">
        <f>RTD("cqg.rtd", ,"ContractData",A10, "Low",, "T")</f>
        <v>13.476900000000001</v>
      </c>
      <c r="L10">
        <f t="shared" si="1"/>
        <v>9</v>
      </c>
      <c r="M10" s="2" t="str">
        <f t="shared" si="0"/>
        <v>X.US.CQGCADEUR</v>
      </c>
      <c r="N10" s="3">
        <f>IFERROR(RTD("cqg.rtd", ,"ContractData",M10, "PerCentNetLastTrade",, "T")/100,"")</f>
        <v>-1.0153031194820483E-3</v>
      </c>
      <c r="O10" s="3">
        <f>IFERROR(RTD("cqg.rtd",,"StudyData",M10,"PCB","BaseType=Index,Index=1","Close","W",,"all",,,,"T")/100,"")</f>
        <v>-1.0006033049338777E-3</v>
      </c>
      <c r="P10" s="3">
        <f>IFERROR(RTD("cqg.rtd",,"StudyData",M10,"PCB","BaseType=Index,Index=1","Close","M",,"all",,,,"T")/100,"")</f>
        <v>-2.3071949212321759E-3</v>
      </c>
      <c r="Q10" s="3">
        <f>IFERROR(RTD("cqg.rtd",,"StudyData",M10,"PCB","BaseType=Index,Index=1","Close","A",,"all",,,,"T")/100,"")</f>
        <v>-6.7299673742886694E-3</v>
      </c>
    </row>
    <row r="11" spans="1:20" x14ac:dyDescent="0.3">
      <c r="A11" t="s">
        <v>88</v>
      </c>
      <c r="B11" t="str">
        <f>RTD("cqg.rtd", ,"ContractData",A11, "LongDescription",, "T")</f>
        <v>Canadian Dollar / Swedish Krona</v>
      </c>
      <c r="C11" s="2">
        <f>RTD("cqg.rtd", ,"ContractData",A11, "LastTrade",, "T")</f>
        <v>7.9311000000000007</v>
      </c>
      <c r="D11" s="2">
        <f>RTD("cqg.rtd", ,"ContractData",A11, "NetLastTradeToday",, "T")</f>
        <v>1.8800000000000001E-2</v>
      </c>
      <c r="E11" s="3">
        <f>IFERROR(RTD("cqg.rtd", ,"ContractData",A11, "PerCentNetLastTrade",, "T")/100,"")</f>
        <v>2.3760474198399957E-3</v>
      </c>
      <c r="F11" s="3">
        <f>IFERROR(RTD("cqg.rtd", ,"ContractData",A11, "PerCentNetLastTrade",, "T")/100,"")</f>
        <v>2.3760474198399957E-3</v>
      </c>
      <c r="G11" s="2">
        <f>IFERROR(RANK(E11,$E$2:$E$14,0)+COUNTIF($E$2:E11,E11)-1,"")</f>
        <v>1</v>
      </c>
      <c r="H11" s="2" t="s">
        <v>88</v>
      </c>
      <c r="I11" s="2">
        <f>RTD("cqg.rtd", ,"ContractData",A11, "Open",, "T")</f>
        <v>7.9123000000000001</v>
      </c>
      <c r="J11" s="2">
        <f>RTD("cqg.rtd", ,"ContractData",A11, "High",, "T")</f>
        <v>7.9381000000000004</v>
      </c>
      <c r="K11" s="2">
        <f>RTD("cqg.rtd", ,"ContractData",A11, "Low",, "T")</f>
        <v>7.8998000000000008</v>
      </c>
      <c r="L11">
        <f t="shared" si="1"/>
        <v>10</v>
      </c>
      <c r="M11" s="2" t="str">
        <f t="shared" si="0"/>
        <v>X.US.CQGCADMYR</v>
      </c>
      <c r="N11" s="3">
        <f>IFERROR(RTD("cqg.rtd", ,"ContractData",M11, "PerCentNetLastTrade",, "T")/100,"")</f>
        <v>-1.2399434816459528E-3</v>
      </c>
      <c r="O11" s="3">
        <f>IFERROR(RTD("cqg.rtd",,"StudyData",M11,"PCB","BaseType=Index,Index=1","Close","W",,"all",,,,"T")/100,"")</f>
        <v>-2.8870860640416613E-5</v>
      </c>
      <c r="P11" s="3">
        <f>IFERROR(RTD("cqg.rtd",,"StudyData",M11,"PCB","BaseType=Index,Index=1","Close","M",,"all",,,,"T")/100,"")</f>
        <v>-1.786846504121334E-3</v>
      </c>
      <c r="Q11" s="3">
        <f>IFERROR(RTD("cqg.rtd",,"StudyData",M11,"PCB","BaseType=Index,Index=1","Close","A",,"all",,,,"T")/100,"")</f>
        <v>3.1768953068582142E-4</v>
      </c>
    </row>
    <row r="12" spans="1:20" x14ac:dyDescent="0.3">
      <c r="A12" t="s">
        <v>89</v>
      </c>
      <c r="B12" t="str">
        <f>RTD("cqg.rtd", ,"ContractData",A12, "LongDescription",, "T")</f>
        <v>Canadian Dollar / Swiss Franc</v>
      </c>
      <c r="C12" s="2">
        <f>RTD("cqg.rtd", ,"ContractData",A12, "LastTrade",, "T")</f>
        <v>0.66314000000000006</v>
      </c>
      <c r="D12" s="2">
        <f>RTD("cqg.rtd", ,"ContractData",A12, "NetLastTradeToday",, "T")</f>
        <v>-5.0000000000000002E-5</v>
      </c>
      <c r="E12" s="3">
        <f>IFERROR(RTD("cqg.rtd", ,"ContractData",A12, "PerCentNetLastTrade",, "T")/100,"")</f>
        <v>-7.5393175409761912E-5</v>
      </c>
      <c r="F12" s="3">
        <f>IFERROR(RTD("cqg.rtd", ,"ContractData",A12, "PerCentNetLastTrade",, "T")/100,"")</f>
        <v>-7.5393175409761912E-5</v>
      </c>
      <c r="G12" s="2">
        <f>IFERROR(RANK(E12,$E$2:$E$14,0)+COUNTIF($E$2:E12,E12)-1,"")</f>
        <v>7</v>
      </c>
      <c r="H12" s="2" t="s">
        <v>89</v>
      </c>
      <c r="I12" s="2">
        <f>RTD("cqg.rtd", ,"ContractData",A12, "Open",, "T")</f>
        <v>0.66312000000000004</v>
      </c>
      <c r="J12" s="2">
        <f>RTD("cqg.rtd", ,"ContractData",A12, "High",, "T")</f>
        <v>0.66389000000000009</v>
      </c>
      <c r="K12" s="2">
        <f>RTD("cqg.rtd", ,"ContractData",A12, "Low",, "T")</f>
        <v>0.66214000000000006</v>
      </c>
      <c r="L12">
        <f t="shared" si="1"/>
        <v>11</v>
      </c>
      <c r="M12" s="2" t="str">
        <f t="shared" si="0"/>
        <v>X.US.CQGCADZAR</v>
      </c>
      <c r="N12" s="3">
        <f>IFERROR(RTD("cqg.rtd", ,"ContractData",M12, "PerCentNetLastTrade",, "T")/100,"")</f>
        <v>-1.6118656975755469E-3</v>
      </c>
      <c r="O12" s="3">
        <f>IFERROR(RTD("cqg.rtd",,"StudyData",M12,"PCB","BaseType=Index,Index=1","Close","W",,"all",,,,"T")/100,"")</f>
        <v>-1.6413926699249209E-3</v>
      </c>
      <c r="P12" s="3">
        <f>IFERROR(RTD("cqg.rtd",,"StudyData",M12,"PCB","BaseType=Index,Index=1","Close","M",,"all",,,,"T")/100,"")</f>
        <v>-9.5938740033887117E-3</v>
      </c>
      <c r="Q12" s="3">
        <f>IFERROR(RTD("cqg.rtd",,"StudyData",M12,"PCB","BaseType=Index,Index=1","Close","A",,"all",,,,"T")/100,"")</f>
        <v>-2.2258748904803026E-2</v>
      </c>
    </row>
    <row r="13" spans="1:20" x14ac:dyDescent="0.3">
      <c r="A13" t="s">
        <v>90</v>
      </c>
      <c r="B13" t="str">
        <f>RTD("cqg.rtd", ,"ContractData",A13, "LongDescription",, "T")</f>
        <v>Canadian Dollar / Thai Baht</v>
      </c>
      <c r="C13" s="2">
        <f>RTD("cqg.rtd", ,"ContractData",A13, "LastTrade",, "T")</f>
        <v>26.937000000000001</v>
      </c>
      <c r="D13" s="2">
        <f>RTD("cqg.rtd", ,"ContractData",A13, "NetLastTradeToday",, "T")</f>
        <v>5.0700000000000002E-2</v>
      </c>
      <c r="E13" s="3">
        <f>IFERROR(RTD("cqg.rtd", ,"ContractData",A13, "PerCentNetLastTrade",, "T")/100,"")</f>
        <v>1.8857187489539282E-3</v>
      </c>
      <c r="F13" s="3">
        <f>IFERROR(RTD("cqg.rtd", ,"ContractData",A13, "PerCentNetLastTrade",, "T")/100,"")</f>
        <v>1.8857187489539282E-3</v>
      </c>
      <c r="G13" s="2">
        <f>IFERROR(RANK(E13,$E$2:$E$14,0)+COUNTIF($E$2:E13,E13)-1,"")</f>
        <v>4</v>
      </c>
      <c r="H13" s="2" t="s">
        <v>90</v>
      </c>
      <c r="I13" s="2">
        <f>RTD("cqg.rtd", ,"ContractData",A13, "Open",, "T")</f>
        <v>26.886300000000002</v>
      </c>
      <c r="J13" s="2">
        <f>RTD("cqg.rtd", ,"ContractData",A13, "High",, "T")</f>
        <v>26.970500000000001</v>
      </c>
      <c r="K13" s="2">
        <f>RTD("cqg.rtd", ,"ContractData",A13, "Low",, "T")</f>
        <v>26.8537</v>
      </c>
      <c r="L13">
        <f t="shared" si="1"/>
        <v>12</v>
      </c>
      <c r="M13" s="2" t="str">
        <f t="shared" si="0"/>
        <v>X.US.CQGCADMXN</v>
      </c>
      <c r="N13" s="3">
        <f>IFERROR(RTD("cqg.rtd", ,"ContractData",M13, "PerCentNetLastTrade",, "T")/100,"")</f>
        <v>-2.1371413306133353E-3</v>
      </c>
      <c r="O13" s="3">
        <f>IFERROR(RTD("cqg.rtd",,"StudyData",M13,"PCB","BaseType=Index,Index=1","Close","W",,"all",,,,"T")/100,"")</f>
        <v>-6.6083466641953118E-3</v>
      </c>
      <c r="P13" s="3">
        <f>IFERROR(RTD("cqg.rtd",,"StudyData",M13,"PCB","BaseType=Index,Index=1","Close","M",,"all",,,,"T")/100,"")</f>
        <v>-9.0679979259366446E-3</v>
      </c>
      <c r="Q13" s="3">
        <f>IFERROR(RTD("cqg.rtd",,"StudyData",M13,"PCB","BaseType=Index,Index=1","Close","A",,"all",,,,"T")/100,"")</f>
        <v>-3.7661166606162109E-2</v>
      </c>
    </row>
    <row r="14" spans="1:20" x14ac:dyDescent="0.3">
      <c r="A14" t="s">
        <v>91</v>
      </c>
      <c r="B14" t="str">
        <f>RTD("cqg.rtd", ,"ContractData",A14, "LongDescription",, "T")</f>
        <v>Canadian Dollar / Turkish Lira</v>
      </c>
      <c r="C14" s="2">
        <f>RTD("cqg.rtd", ,"ContractData",A14, "LastTrade",, "T")</f>
        <v>23.587300000000003</v>
      </c>
      <c r="D14" s="2">
        <f>RTD("cqg.rtd", ,"ContractData",A14, "NetLastTradeToday",, "T")</f>
        <v>-1.9599999999999999E-2</v>
      </c>
      <c r="E14" s="3">
        <f>IFERROR(RTD("cqg.rtd", ,"ContractData",A14, "PerCentNetLastTrade",, "T")/100,"")</f>
        <v>-8.3026572739326222E-4</v>
      </c>
      <c r="F14" s="3">
        <f>IFERROR(RTD("cqg.rtd", ,"ContractData",A14, "PerCentNetLastTrade",, "T")/100,"")</f>
        <v>-8.3026572739326222E-4</v>
      </c>
      <c r="G14" s="2">
        <f>IFERROR(RANK(E14,$E$2:$E$14,0)+COUNTIF($E$2:E14,E14)-1,"")</f>
        <v>8</v>
      </c>
      <c r="H14" s="2" t="s">
        <v>91</v>
      </c>
      <c r="I14" s="2">
        <f>RTD("cqg.rtd", ,"ContractData",A14, "Open",, "T")</f>
        <v>23.6069</v>
      </c>
      <c r="J14" s="2">
        <f>RTD("cqg.rtd", ,"ContractData",A14, "High",, "T")</f>
        <v>23.630500000000001</v>
      </c>
      <c r="K14" s="2">
        <f>RTD("cqg.rtd", ,"ContractData",A14, "Low",, "T")</f>
        <v>23.531200000000002</v>
      </c>
      <c r="L14">
        <f t="shared" si="1"/>
        <v>13</v>
      </c>
      <c r="M14" s="2" t="str">
        <f t="shared" si="0"/>
        <v>X.US.CQGCADNGN</v>
      </c>
      <c r="N14" s="3">
        <f>IFERROR(RTD("cqg.rtd", ,"ContractData",M14, "PerCentNetLastTrade",, "T")/100,"")</f>
        <v>-5.9958798655535073E-3</v>
      </c>
      <c r="O14" s="3">
        <f>IFERROR(RTD("cqg.rtd",,"StudyData",M14,"PCB","BaseType=Index,Index=1","Close","W",,"all",,,,"T")/100,"")</f>
        <v>3.9482207710143512E-4</v>
      </c>
      <c r="P14" s="3">
        <f>IFERROR(RTD("cqg.rtd",,"StudyData",M14,"PCB","BaseType=Index,Index=1","Close","M",,"all",,,,"T")/100,"")</f>
        <v>-1.7501224986760534E-3</v>
      </c>
      <c r="Q14" s="3">
        <f>IFERROR(RTD("cqg.rtd",,"StudyData",M14,"PCB","BaseType=Index,Index=1","Close","A",,"all",,,,"T")/100,"")</f>
        <v>0.51627240509831107</v>
      </c>
    </row>
    <row r="16" spans="1:20" x14ac:dyDescent="0.3">
      <c r="A16" t="s">
        <v>92</v>
      </c>
      <c r="B16" t="str">
        <f>RTD("cqg.rtd", ,"ContractData",A16, "LongDescription",, "T")</f>
        <v>Chilean Peso / Brazilian Real</v>
      </c>
    </row>
    <row r="18" spans="1:17" x14ac:dyDescent="0.3">
      <c r="A18" t="s">
        <v>93</v>
      </c>
      <c r="B18" t="str">
        <f>RTD("cqg.rtd", ,"ContractData",A18, "LongDescription",, "T")</f>
        <v>Chinese Yuan (Offshore) / Japanese Yen</v>
      </c>
      <c r="C18" s="2">
        <f>RTD("cqg.rtd", ,"ContractData",A18, "LastTrade",, "T")</f>
        <v>21.379000000000001</v>
      </c>
      <c r="D18" s="2">
        <f>RTD("cqg.rtd", ,"ContractData",A18, "NetLastTradeToday",, "T")</f>
        <v>4.4000000000000004E-2</v>
      </c>
      <c r="E18" s="3">
        <f>IFERROR(RTD("cqg.rtd", ,"ContractData",A18, "PerCentNetLastTrade",, "T")/100,"")</f>
        <v>2.0623388797750175E-3</v>
      </c>
      <c r="F18" s="3">
        <f>IFERROR(RTD("cqg.rtd", ,"ContractData",A18, "PerCentNetLastTrade",, "T")/100,"")</f>
        <v>2.0623388797750175E-3</v>
      </c>
      <c r="G18" s="2">
        <f>IFERROR(RANK(E18,$E$18:$E$24,0)+COUNTIF($E$18:E18,E18)-1,"")</f>
        <v>2</v>
      </c>
      <c r="H18" t="s">
        <v>93</v>
      </c>
      <c r="I18" s="2">
        <f>RTD("cqg.rtd", ,"ContractData",A18, "Open",, "T")</f>
        <v>21.336000000000002</v>
      </c>
      <c r="J18" s="2">
        <f>RTD("cqg.rtd", ,"ContractData",A18, "High",, "T")</f>
        <v>21.417000000000002</v>
      </c>
      <c r="K18" s="2">
        <f>RTD("cqg.rtd", ,"ContractData",A18, "Low",, "T")</f>
        <v>21.326000000000001</v>
      </c>
      <c r="L18">
        <v>1</v>
      </c>
      <c r="M18" s="2" t="str">
        <f>IFERROR(VLOOKUP(L18,$G$18:$H$24,2,FALSE),"")</f>
        <v>X.US.CQGCNYAUD</v>
      </c>
      <c r="N18" s="3">
        <f>IFERROR(RTD("cqg.rtd", ,"ContractData",M18, "PerCentNetLastTrade",, "T")/100,"")</f>
        <v>4.7846889952153108E-3</v>
      </c>
      <c r="O18" s="3">
        <f>IFERROR(RTD("cqg.rtd",,"StudyData",M18,"PCB","BaseType=Index,Index=1","Close","W",,"all",,,,"T")/100,"")</f>
        <v>4.7846889952153152E-3</v>
      </c>
      <c r="P18" s="3">
        <f>IFERROR(RTD("cqg.rtd",,"StudyData",M18,"PCB","BaseType=Index,Index=1","Close","M",,"all",,,,"T")/100,"")</f>
        <v>-1.4084507042253534E-2</v>
      </c>
      <c r="Q18" s="3">
        <f>IFERROR(RTD("cqg.rtd",,"StudyData",M18,"PCB","BaseType=Index,Index=1","Close","A",,"all",,,,"T")/100,"")</f>
        <v>1.4492753623188283E-2</v>
      </c>
    </row>
    <row r="19" spans="1:17" x14ac:dyDescent="0.3">
      <c r="A19" t="s">
        <v>94</v>
      </c>
      <c r="B19" t="str">
        <f>RTD("cqg.rtd", ,"ContractData",A19, "LongDescription",, "T")</f>
        <v>Chinese Yuan (Renminbi) / Australian Dollar</v>
      </c>
      <c r="C19" s="2">
        <f>RTD("cqg.rtd", ,"ContractData",A19, "LastTrade",, "T")</f>
        <v>0.21</v>
      </c>
      <c r="D19" s="2">
        <f>RTD("cqg.rtd", ,"ContractData",A19, "NetLastTradeToday",, "T")</f>
        <v>1E-3</v>
      </c>
      <c r="E19" s="3">
        <f>IFERROR(RTD("cqg.rtd", ,"ContractData",A19, "PerCentNetLastTrade",, "T")/100,"")</f>
        <v>4.7846889952153108E-3</v>
      </c>
      <c r="F19" s="3">
        <f>IFERROR(RTD("cqg.rtd", ,"ContractData",A19, "PerCentNetLastTrade",, "T")/100,"")</f>
        <v>4.7846889952153108E-3</v>
      </c>
      <c r="G19" s="2">
        <f>IFERROR(RANK(E19,$E$18:$E$24,0)+COUNTIF($E$18:E19,E19)-1,"")</f>
        <v>1</v>
      </c>
      <c r="H19" t="s">
        <v>94</v>
      </c>
      <c r="I19" s="2">
        <f>RTD("cqg.rtd", ,"ContractData",A19, "Open",, "T")</f>
        <v>0.20899999999999999</v>
      </c>
      <c r="J19" s="2">
        <f>RTD("cqg.rtd", ,"ContractData",A19, "High",, "T")</f>
        <v>0.21</v>
      </c>
      <c r="K19" s="2">
        <f>RTD("cqg.rtd", ,"ContractData",A19, "Low",, "T")</f>
        <v>0.20899999999999999</v>
      </c>
      <c r="L19">
        <f>L18+1</f>
        <v>2</v>
      </c>
      <c r="M19" s="2" t="str">
        <f>IFERROR(VLOOKUP(L19,$G$18:$H$24,2,FALSE),"")</f>
        <v>X.US.CQGCNHJPY</v>
      </c>
      <c r="N19" s="3">
        <f>IFERROR(RTD("cqg.rtd", ,"ContractData",M19, "PerCentNetLastTrade",, "T")/100,"")</f>
        <v>2.0623388797750175E-3</v>
      </c>
      <c r="O19" s="3">
        <f>IFERROR(RTD("cqg.rtd",,"StudyData",M19,"PCB","BaseType=Index,Index=1","Close","W",,"all",,,,"T")/100,"")</f>
        <v>4.6522556390977531E-3</v>
      </c>
      <c r="P19" s="3">
        <f>IFERROR(RTD("cqg.rtd",,"StudyData",M19,"PCB","BaseType=Index,Index=1","Close","M",,"all",,,,"T")/100,"")</f>
        <v>-1.6379112031285857E-2</v>
      </c>
      <c r="Q19" s="3">
        <f>IFERROR(RTD("cqg.rtd",,"StudyData",M19,"PCB","BaseType=Index,Index=1","Close","A",,"all",,,,"T")/100,"")</f>
        <v>7.9965649626187213E-2</v>
      </c>
    </row>
    <row r="20" spans="1:17" x14ac:dyDescent="0.3">
      <c r="A20" t="s">
        <v>95</v>
      </c>
      <c r="B20" t="str">
        <f>RTD("cqg.rtd", ,"ContractData",A20, "LongDescription",, "T")</f>
        <v>Chinese Yuan (Renminbi) / Brazilian Real</v>
      </c>
      <c r="C20" s="2">
        <f>RTD("cqg.rtd", ,"ContractData",A20, "LastTrade",, "T")</f>
        <v>0.70262000000000002</v>
      </c>
      <c r="D20" s="2">
        <f>RTD("cqg.rtd", ,"ContractData",A20, "NetLastTradeToday",, "T")</f>
        <v>-5.7000000000000009E-4</v>
      </c>
      <c r="E20" s="3">
        <f>IFERROR(RTD("cqg.rtd", ,"ContractData",A20, "PerCentNetLastTrade",, "T")/100,"")</f>
        <v>-8.1059173196433392E-4</v>
      </c>
      <c r="F20" s="3">
        <f>IFERROR(RTD("cqg.rtd", ,"ContractData",A20, "PerCentNetLastTrade",, "T")/100,"")</f>
        <v>-8.1059173196433392E-4</v>
      </c>
      <c r="G20" s="2">
        <f>IFERROR(RANK(E20,$E$18:$E$24,0)+COUNTIF($E$18:E20,E20)-1,"")</f>
        <v>6</v>
      </c>
      <c r="H20" t="s">
        <v>95</v>
      </c>
      <c r="I20" s="2">
        <f>RTD("cqg.rtd", ,"ContractData",A20, "Open",, "T")</f>
        <v>0.70319000000000009</v>
      </c>
      <c r="J20" s="2">
        <f>RTD("cqg.rtd", ,"ContractData",A20, "High",, "T")</f>
        <v>0.70447000000000004</v>
      </c>
      <c r="K20" s="2">
        <f>RTD("cqg.rtd", ,"ContractData",A20, "Low",, "T")</f>
        <v>0.70066000000000006</v>
      </c>
      <c r="L20">
        <f t="shared" ref="L20:L24" si="2">L19+1</f>
        <v>3</v>
      </c>
      <c r="M20" s="2" t="str">
        <f t="shared" ref="M20:M24" si="3">IFERROR(VLOOKUP(L20,$G$18:$H$24,2,FALSE),"")</f>
        <v>X.US.CQGCNYJPY</v>
      </c>
      <c r="N20" s="3">
        <f>IFERROR(RTD("cqg.rtd", ,"ContractData",M20, "PerCentNetLastTrade",, "T")/100,"")</f>
        <v>1.8258426966292136E-3</v>
      </c>
      <c r="O20" s="3">
        <f>IFERROR(RTD("cqg.rtd",,"StudyData",M20,"PCB","BaseType=Index,Index=1","Close","W",,"all",,,,"T")/100,"")</f>
        <v>1.234743116661932E-2</v>
      </c>
      <c r="P20" s="3">
        <f>IFERROR(RTD("cqg.rtd",,"StudyData",M20,"PCB","BaseType=Index,Index=1","Close","M",,"all",,,,"T")/100,"")</f>
        <v>-1.8124254381939965E-2</v>
      </c>
      <c r="Q20" s="3">
        <f>IFERROR(RTD("cqg.rtd",,"StudyData",M20,"PCB","BaseType=Index,Index=1","Close","A",,"all",,,,"T")/100,"")</f>
        <v>7.6787601268052119E-2</v>
      </c>
    </row>
    <row r="21" spans="1:17" x14ac:dyDescent="0.3">
      <c r="A21" t="s">
        <v>96</v>
      </c>
      <c r="B21" t="str">
        <f>RTD("cqg.rtd", ,"ContractData",A21, "LongDescription",, "T")</f>
        <v>Chinese Yuan (Renminbi) / Japanese Yen</v>
      </c>
      <c r="C21" s="2">
        <f>RTD("cqg.rtd", ,"ContractData",A21, "LastTrade",, "T")</f>
        <v>21.399000000000001</v>
      </c>
      <c r="D21" s="2">
        <f>RTD("cqg.rtd", ,"ContractData",A21, "NetLastTradeToday",, "T")</f>
        <v>3.9E-2</v>
      </c>
      <c r="E21" s="3">
        <f>IFERROR(RTD("cqg.rtd", ,"ContractData",A21, "PerCentNetLastTrade",, "T")/100,"")</f>
        <v>1.8258426966292136E-3</v>
      </c>
      <c r="F21" s="3">
        <f>IFERROR(RTD("cqg.rtd", ,"ContractData",A21, "PerCentNetLastTrade",, "T")/100,"")</f>
        <v>1.8258426966292136E-3</v>
      </c>
      <c r="G21" s="2">
        <f>IFERROR(RANK(E21,$E$18:$E$24,0)+COUNTIF($E$18:E21,E21)-1,"")</f>
        <v>3</v>
      </c>
      <c r="H21" t="s">
        <v>96</v>
      </c>
      <c r="I21" s="2">
        <f>RTD("cqg.rtd", ,"ContractData",A21, "Open",, "T")</f>
        <v>21.36</v>
      </c>
      <c r="J21" s="2">
        <f>RTD("cqg.rtd", ,"ContractData",A21, "High",, "T")</f>
        <v>21.426000000000002</v>
      </c>
      <c r="K21" s="2">
        <f>RTD("cqg.rtd", ,"ContractData",A21, "Low",, "T")</f>
        <v>21.341999999999999</v>
      </c>
      <c r="L21">
        <f t="shared" si="2"/>
        <v>4</v>
      </c>
      <c r="M21" s="2" t="str">
        <f t="shared" si="3"/>
        <v>X.US.CQGCNYPHP</v>
      </c>
      <c r="N21" s="3">
        <f>IFERROR(RTD("cqg.rtd", ,"ContractData",M21, "PerCentNetLastTrade",, "T")/100,"")</f>
        <v>-5.0429279239526468E-5</v>
      </c>
      <c r="O21" s="3">
        <f>IFERROR(RTD("cqg.rtd",,"StudyData",M21,"PCB","BaseType=Index,Index=1","Close","W",,"all",,,,"T")/100,"")</f>
        <v>5.8972733037412784E-3</v>
      </c>
      <c r="P21" s="3">
        <f>IFERROR(RTD("cqg.rtd",,"StudyData",M21,"PCB","BaseType=Index,Index=1","Close","M",,"all",,,,"T")/100,"")</f>
        <v>-6.5880938365000408E-3</v>
      </c>
      <c r="Q21" s="3">
        <f>IFERROR(RTD("cqg.rtd",,"StudyData",M21,"PCB","BaseType=Index,Index=1","Close","A",,"all",,,,"T")/100,"")</f>
        <v>1.6207559256886616E-2</v>
      </c>
    </row>
    <row r="22" spans="1:17" x14ac:dyDescent="0.3">
      <c r="A22" t="s">
        <v>97</v>
      </c>
      <c r="B22" t="str">
        <f>RTD("cqg.rtd", ,"ContractData",A22, "LongDescription",, "T")</f>
        <v>Chinese Yuan (Renminbi) / Malaysian Ringgit</v>
      </c>
      <c r="C22" s="2">
        <f>RTD("cqg.rtd", ,"ContractData",A22, "LastTrade",, "T")</f>
        <v>0.65651000000000004</v>
      </c>
      <c r="D22" s="2">
        <f>RTD("cqg.rtd", ,"ContractData",A22, "NetLastTradeToday",, "T")</f>
        <v>-1.1100000000000001E-3</v>
      </c>
      <c r="E22" s="3">
        <f>IFERROR(RTD("cqg.rtd", ,"ContractData",A22, "PerCentNetLastTrade",, "T")/100,"")</f>
        <v>-1.6879048690733251E-3</v>
      </c>
      <c r="F22" s="3">
        <f>IFERROR(RTD("cqg.rtd", ,"ContractData",A22, "PerCentNetLastTrade",, "T")/100,"")</f>
        <v>-1.6879048690733251E-3</v>
      </c>
      <c r="G22" s="2">
        <f>IFERROR(RANK(E22,$E$18:$E$24,0)+COUNTIF($E$18:E22,E22)-1,"")</f>
        <v>7</v>
      </c>
      <c r="H22" t="s">
        <v>97</v>
      </c>
      <c r="I22" s="2">
        <f>RTD("cqg.rtd", ,"ContractData",A22, "Open",, "T")</f>
        <v>0.65762000000000009</v>
      </c>
      <c r="J22" s="2">
        <f>RTD("cqg.rtd", ,"ContractData",A22, "High",, "T")</f>
        <v>0.65762000000000009</v>
      </c>
      <c r="K22" s="2">
        <f>RTD("cqg.rtd", ,"ContractData",A22, "Low",, "T")</f>
        <v>0.65642</v>
      </c>
      <c r="L22">
        <f t="shared" si="2"/>
        <v>5</v>
      </c>
      <c r="M22" s="2" t="str">
        <f t="shared" si="3"/>
        <v>X.US.CQGCNYRUB</v>
      </c>
      <c r="N22" s="3">
        <f>IFERROR(RTD("cqg.rtd", ,"ContractData",M22, "PerCentNetLastTrade",, "T")/100,"")</f>
        <v>-3.4030564195098011E-4</v>
      </c>
      <c r="O22" s="3">
        <f>IFERROR(RTD("cqg.rtd",,"StudyData",M22,"PCB","BaseType=Index,Index=1","Close","W",,"all",,,,"T")/100,"")</f>
        <v>-6.4875470742734368E-4</v>
      </c>
      <c r="P22" s="3">
        <f>IFERROR(RTD("cqg.rtd",,"StudyData",M22,"PCB","BaseType=Index,Index=1","Close","M",,"all",,,,"T")/100,"")</f>
        <v>-2.1239006625082241E-2</v>
      </c>
      <c r="Q22" s="3">
        <f>IFERROR(RTD("cqg.rtd",,"StudyData",M22,"PCB","BaseType=Index,Index=1","Close","A",,"all",,,,"T")/100,"")</f>
        <v>0.12631400000000001</v>
      </c>
    </row>
    <row r="23" spans="1:17" x14ac:dyDescent="0.3">
      <c r="A23" t="s">
        <v>98</v>
      </c>
      <c r="B23" t="str">
        <f>RTD("cqg.rtd", ,"ContractData",A23, "LongDescription",, "T")</f>
        <v>Chinese Yuan (Renminbi) / Philippinian Peso</v>
      </c>
      <c r="C23" s="2">
        <f>RTD("cqg.rtd", ,"ContractData",A23, "LastTrade",, "T")</f>
        <v>7.9315000000000007</v>
      </c>
      <c r="D23" s="2">
        <f>RTD("cqg.rtd", ,"ContractData",A23, "NetLastTradeToday",, "T")</f>
        <v>-4.0000000000000002E-4</v>
      </c>
      <c r="E23" s="3">
        <f>IFERROR(RTD("cqg.rtd", ,"ContractData",A23, "PerCentNetLastTrade",, "T")/100,"")</f>
        <v>-5.0429279239526468E-5</v>
      </c>
      <c r="F23" s="3">
        <f>IFERROR(RTD("cqg.rtd", ,"ContractData",A23, "PerCentNetLastTrade",, "T")/100,"")</f>
        <v>-5.0429279239526468E-5</v>
      </c>
      <c r="G23" s="2">
        <f>IFERROR(RANK(E23,$E$18:$E$24,0)+COUNTIF($E$18:E23,E23)-1,"")</f>
        <v>4</v>
      </c>
      <c r="H23" t="s">
        <v>98</v>
      </c>
      <c r="I23" s="2">
        <f>RTD("cqg.rtd", ,"ContractData",A23, "Open",, "T")</f>
        <v>7.9319000000000006</v>
      </c>
      <c r="J23" s="2">
        <f>RTD("cqg.rtd", ,"ContractData",A23, "High",, "T")</f>
        <v>7.9426000000000005</v>
      </c>
      <c r="K23" s="2">
        <f>RTD("cqg.rtd", ,"ContractData",A23, "Low",, "T")</f>
        <v>7.9272</v>
      </c>
      <c r="L23">
        <f t="shared" si="2"/>
        <v>6</v>
      </c>
      <c r="M23" s="2" t="str">
        <f t="shared" si="3"/>
        <v>X.US.CQGCNYBRL</v>
      </c>
      <c r="N23" s="3">
        <f>IFERROR(RTD("cqg.rtd", ,"ContractData",M23, "PerCentNetLastTrade",, "T")/100,"")</f>
        <v>-8.1059173196433392E-4</v>
      </c>
      <c r="O23" s="3">
        <f>IFERROR(RTD("cqg.rtd",,"StudyData",M23,"PCB","BaseType=Index,Index=1","Close","W",,"all",,,,"T")/100,"")</f>
        <v>2.5684198510315236E-3</v>
      </c>
      <c r="P23" s="3">
        <f>IFERROR(RTD("cqg.rtd",,"StudyData",M23,"PCB","BaseType=Index,Index=1","Close","M",,"all",,,,"T")/100,"")</f>
        <v>-2.0997923894717808E-2</v>
      </c>
      <c r="Q23" s="3">
        <f>IFERROR(RTD("cqg.rtd",,"StudyData",M23,"PCB","BaseType=Index,Index=1","Close","A",,"all",,,,"T")/100,"")</f>
        <v>2.8018786486605118E-2</v>
      </c>
    </row>
    <row r="24" spans="1:17" x14ac:dyDescent="0.3">
      <c r="A24" t="s">
        <v>99</v>
      </c>
      <c r="B24" t="str">
        <f>RTD("cqg.rtd", ,"ContractData",A24, "LongDescription",, "T")</f>
        <v>Chinese Yuan (Renminbi) / Russian Ruble</v>
      </c>
      <c r="C24" s="2">
        <f>RTD("cqg.rtd", ,"ContractData",A24, "LastTrade",, "T")</f>
        <v>12.631400000000001</v>
      </c>
      <c r="D24" s="2">
        <f>RTD("cqg.rtd", ,"ContractData",A24, "NetLastTradeToday",, "T")</f>
        <v>-4.3E-3</v>
      </c>
      <c r="E24" s="3">
        <f>IFERROR(RTD("cqg.rtd", ,"ContractData",A24, "PerCentNetLastTrade",, "T")/100,"")</f>
        <v>-3.4030564195098011E-4</v>
      </c>
      <c r="F24" s="3">
        <f>IFERROR(RTD("cqg.rtd", ,"ContractData",A24, "PerCentNetLastTrade",, "T")/100,"")</f>
        <v>-3.4030564195098011E-4</v>
      </c>
      <c r="G24" s="2">
        <f>IFERROR(RANK(E24,$E$18:$E$24,0)+COUNTIF($E$18:E24,E24)-1,"")</f>
        <v>5</v>
      </c>
      <c r="H24" t="s">
        <v>99</v>
      </c>
      <c r="I24" s="2">
        <f>RTD("cqg.rtd", ,"ContractData",A24, "Open",, "T")</f>
        <v>12.6357</v>
      </c>
      <c r="J24" s="2">
        <f>RTD("cqg.rtd", ,"ContractData",A24, "High",, "T")</f>
        <v>12.699</v>
      </c>
      <c r="K24" s="2">
        <f>RTD("cqg.rtd", ,"ContractData",A24, "Low",, "T")</f>
        <v>12.58</v>
      </c>
      <c r="L24">
        <f t="shared" si="2"/>
        <v>7</v>
      </c>
      <c r="M24" s="2" t="str">
        <f t="shared" si="3"/>
        <v>X.US.CQGCNYMYR</v>
      </c>
      <c r="N24" s="3">
        <f>IFERROR(RTD("cqg.rtd", ,"ContractData",M24, "PerCentNetLastTrade",, "T")/100,"")</f>
        <v>-1.6879048690733251E-3</v>
      </c>
      <c r="O24" s="3">
        <f>IFERROR(RTD("cqg.rtd",,"StudyData",M24,"PCB","BaseType=Index,Index=1","Close","W",,"all",,,,"T")/100,"")</f>
        <v>2.3818612107794571E-3</v>
      </c>
      <c r="P24" s="3">
        <f>IFERROR(RTD("cqg.rtd",,"StudyData",M24,"PCB","BaseType=Index,Index=1","Close","M",,"all",,,,"T")/100,"")</f>
        <v>-4.0504869686581223E-3</v>
      </c>
      <c r="Q24" s="3">
        <f>IFERROR(RTD("cqg.rtd",,"StudyData",M24,"PCB","BaseType=Index,Index=1","Close","A",,"all",,,,"T")/100,"")</f>
        <v>1.5357728355346583E-2</v>
      </c>
    </row>
    <row r="25" spans="1:17" x14ac:dyDescent="0.3">
      <c r="N25" s="1"/>
    </row>
    <row r="26" spans="1:17" x14ac:dyDescent="0.3">
      <c r="A26" t="s">
        <v>100</v>
      </c>
      <c r="B26" t="str">
        <f>RTD("cqg.rtd", ,"ContractData",A26, "LongDescription",, "T")</f>
        <v>Colombian Peso / Brazilian Real</v>
      </c>
      <c r="C26" s="2">
        <f>RTD("cqg.rtd", ,"ContractData",A26, "LastTrade",, "T")</f>
        <v>1.3000000000000002E-3</v>
      </c>
      <c r="D26" s="2">
        <f>RTD("cqg.rtd", ,"ContractData",A26, "NetLastTradeToday",, "T")</f>
        <v>0</v>
      </c>
      <c r="E26" s="3">
        <f>IFERROR(RTD("cqg.rtd", ,"ContractData",A26, "PerCentNetLastTrade",, "T")/100,"")</f>
        <v>0</v>
      </c>
      <c r="F26" s="3">
        <f>IFERROR(RTD("cqg.rtd", ,"ContractData",A26, "PerCentNetLastTrade",, "T")/100,"")</f>
        <v>0</v>
      </c>
      <c r="H26" s="2" t="s">
        <v>100</v>
      </c>
      <c r="I26" s="2">
        <f>RTD("cqg.rtd", ,"ContractData",A26, "Open",, "T")</f>
        <v>1.3000000000000002E-3</v>
      </c>
      <c r="J26" s="2">
        <f>RTD("cqg.rtd", ,"ContractData",A26, "High",, "T")</f>
        <v>1.3000000000000002E-3</v>
      </c>
      <c r="K26" s="2">
        <f>RTD("cqg.rtd", ,"ContractData",A26, "Low",, "T")</f>
        <v>1.3000000000000002E-3</v>
      </c>
      <c r="M26" s="2" t="str">
        <f>A26</f>
        <v>X.US.CQGCOPBRL</v>
      </c>
      <c r="N26" s="3">
        <f>IFERROR(RTD("cqg.rtd", ,"ContractData",M26, "PerCentNetLastTrade",, "T")/100,"")</f>
        <v>0</v>
      </c>
      <c r="O26" s="3">
        <f>IFERROR(RTD("cqg.rtd",,"StudyData",A26,"PCB","BaseType=Index,Index=1","Close","W",,"all",,,,"T")/100,"")</f>
        <v>7.7519379844961447E-3</v>
      </c>
      <c r="P26" s="3">
        <f>IFERROR(RTD("cqg.rtd",,"StudyData",A26,"PCB","BaseType=Index,Index=1","Close","M",,"all",,,,"T")/100,"")</f>
        <v>-1.5151515151515188E-2</v>
      </c>
      <c r="Q26" s="3">
        <f>IFERROR(RTD("cqg.rtd",,"StudyData",A26,"PCB","BaseType=Index,Index=1","Close","A",,"all",,,,"T")/100,"")</f>
        <v>4.0000000000000105E-2</v>
      </c>
    </row>
    <row r="27" spans="1:17" x14ac:dyDescent="0.3">
      <c r="N27" s="1"/>
    </row>
    <row r="28" spans="1:17" x14ac:dyDescent="0.3">
      <c r="A28" t="s">
        <v>101</v>
      </c>
      <c r="B28" t="str">
        <f>RTD("cqg.rtd", ,"ContractData",A28, "LongDescription",, "T")</f>
        <v>Danish Krone / Malaysian Ringgit</v>
      </c>
      <c r="C28" s="2">
        <f>RTD("cqg.rtd", ,"ContractData",A28, "LastTrade",, "T")</f>
        <v>0.6842100000000001</v>
      </c>
      <c r="D28" s="2">
        <f>RTD("cqg.rtd", ,"ContractData",A28, "NetLastTradeToday",, "T")</f>
        <v>-1.6000000000000001E-4</v>
      </c>
      <c r="E28" s="3">
        <f>IFERROR(RTD("cqg.rtd", ,"ContractData",A28, "PerCentNetLastTrade",, "T")/100,"")</f>
        <v>-2.3379166240483949E-4</v>
      </c>
      <c r="F28" s="3">
        <f>IFERROR(RTD("cqg.rtd", ,"ContractData",A28, "PerCentNetLastTrade",, "T")/100,"")</f>
        <v>-2.3379166240483949E-4</v>
      </c>
      <c r="H28" s="2" t="s">
        <v>101</v>
      </c>
      <c r="I28" s="2">
        <f>RTD("cqg.rtd", ,"ContractData",A28, "Open",, "T")</f>
        <v>0.68437000000000003</v>
      </c>
      <c r="J28" s="2">
        <f>RTD("cqg.rtd", ,"ContractData",A28, "High",, "T")</f>
        <v>0.68511000000000011</v>
      </c>
      <c r="K28" s="2">
        <f>RTD("cqg.rtd", ,"ContractData",A28, "Low",, "T")</f>
        <v>0.68347000000000002</v>
      </c>
      <c r="L28">
        <v>1</v>
      </c>
      <c r="M28" s="2" t="str">
        <f>A28</f>
        <v>X.US.CQGDKKMYR</v>
      </c>
      <c r="N28" s="3">
        <f>IFERROR(RTD("cqg.rtd", ,"ContractData",M28, "PerCentNetLastTrade",, "T")/100,"")</f>
        <v>-2.3379166240483949E-4</v>
      </c>
      <c r="O28" s="3">
        <f>IFERROR(RTD("cqg.rtd",,"StudyData",A28,"PCB","BaseType=Index,Index=1","Close","W",,"all",,,,"T")/100,"")</f>
        <v>1.7541551550235928E-4</v>
      </c>
      <c r="P28" s="3">
        <f>IFERROR(RTD("cqg.rtd",,"StudyData",A28,"PCB","BaseType=Index,Index=1","Close","M",,"all",,,,"T")/100,"")</f>
        <v>3.4758887715594482E-3</v>
      </c>
      <c r="Q28" s="3">
        <f>IFERROR(RTD("cqg.rtd",,"StudyData",A28,"PCB","BaseType=Index,Index=1","Close","A",,"all",,,,"T")/100,"")</f>
        <v>6.6649011299435524E-3</v>
      </c>
    </row>
    <row r="30" spans="1:17" x14ac:dyDescent="0.3">
      <c r="A30">
        <f>RTD("cqg.rtd", ,"ContractData", "X.US.CQGCOPBRL", "LastQuoteToday",, "T")</f>
        <v>1.3000000000000002E-3</v>
      </c>
    </row>
  </sheetData>
  <mergeCells count="1">
    <mergeCell ref="S1:T2"/>
  </mergeCells>
  <conditionalFormatting sqref="F2:F14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{B6248E50-383A-40E8-9100-B741FA346A32}</x14:id>
        </ext>
      </extLst>
    </cfRule>
  </conditionalFormatting>
  <conditionalFormatting sqref="F18:F24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{4EC8C9C7-ACDA-457F-B0E0-560ADA26F7FD}</x14:id>
        </ext>
      </extLst>
    </cfRule>
  </conditionalFormatting>
  <conditionalFormatting sqref="F26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{20662309-8795-4F83-B2CF-EA0D99B0FF96}</x14:id>
        </ext>
      </extLst>
    </cfRule>
  </conditionalFormatting>
  <conditionalFormatting sqref="F28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{3602C5D6-4222-4654-BB1F-2E2D6A89284E}</x14:id>
        </ext>
      </extLst>
    </cfRule>
  </conditionalFormatting>
  <conditionalFormatting sqref="O2:O14">
    <cfRule type="colorScale" priority="1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18:O24">
    <cfRule type="colorScale" priority="1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14">
    <cfRule type="colorScale" priority="14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18:P24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14">
    <cfRule type="colorScale" priority="1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18:Q24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248E50-383A-40E8-9100-B741FA346A3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F2:F14</xm:sqref>
        </x14:conditionalFormatting>
        <x14:conditionalFormatting xmlns:xm="http://schemas.microsoft.com/office/excel/2006/main">
          <x14:cfRule type="dataBar" id="{4EC8C9C7-ACDA-457F-B0E0-560ADA26F7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F18:F24</xm:sqref>
        </x14:conditionalFormatting>
        <x14:conditionalFormatting xmlns:xm="http://schemas.microsoft.com/office/excel/2006/main">
          <x14:cfRule type="dataBar" id="{20662309-8795-4F83-B2CF-EA0D99B0FF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</xm:sqref>
        </x14:conditionalFormatting>
        <x14:conditionalFormatting xmlns:xm="http://schemas.microsoft.com/office/excel/2006/main">
          <x14:cfRule type="dataBar" id="{3602C5D6-4222-4654-BB1F-2E2D6A8928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2BE7-D672-49BF-BBE0-05D4E69D3A9B}">
  <sheetPr>
    <tabColor rgb="FFFF0000"/>
  </sheetPr>
  <dimension ref="A1:T46"/>
  <sheetViews>
    <sheetView tabSelected="1" workbookViewId="0">
      <selection activeCell="R1" sqref="R1"/>
    </sheetView>
  </sheetViews>
  <sheetFormatPr defaultRowHeight="16.5" x14ac:dyDescent="0.3"/>
  <cols>
    <col min="1" max="1" width="18.375" bestFit="1" customWidth="1"/>
    <col min="2" max="2" width="33.375" bestFit="1" customWidth="1"/>
    <col min="3" max="7" width="9" style="2"/>
    <col min="8" max="8" width="0" style="2" hidden="1" customWidth="1"/>
    <col min="9" max="11" width="9" style="2"/>
    <col min="12" max="12" width="0" hidden="1" customWidth="1"/>
    <col min="13" max="13" width="21.625" customWidth="1"/>
    <col min="14" max="14" width="9" style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5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102</v>
      </c>
      <c r="B2" t="str">
        <f>RTD("cqg.rtd", ,"ContractData",A2, "LongDescription",, "T")</f>
        <v>Euro / Argentine Peso</v>
      </c>
      <c r="C2" s="2">
        <f>RTD("cqg.rtd", ,"ContractData",A2, "LastTrade",, "T")</f>
        <v>947.77800000000002</v>
      </c>
      <c r="D2" s="2">
        <f>RTD("cqg.rtd", ,"ContractData",A2, "NetLastTradeToday",, "T")</f>
        <v>-0.22500000000000001</v>
      </c>
      <c r="E2" s="3">
        <f>IFERROR(RTD("cqg.rtd", ,"ContractData",A2, "PerCentNetLastTrade",, "T")/100,"")</f>
        <v>-2.3734102107271813E-4</v>
      </c>
      <c r="F2" s="3">
        <f>IFERROR(RTD("cqg.rtd", ,"ContractData",A2, "PerCentNetLastTrade",, "T")/100,"")</f>
        <v>-2.3734102107271813E-4</v>
      </c>
      <c r="G2" s="2">
        <f>IFERROR(RANK(E2,$E$2:$E$46,0)+COUNTIF($E$2:E2,E2)-1,"")</f>
        <v>34</v>
      </c>
      <c r="H2" s="2" t="s">
        <v>102</v>
      </c>
      <c r="I2" s="2">
        <f>RTD("cqg.rtd", ,"ContractData",A2, "Open",, "T")</f>
        <v>948.00300000000004</v>
      </c>
      <c r="J2" s="2">
        <f>RTD("cqg.rtd", ,"ContractData",A2, "High",, "T")</f>
        <v>948.47</v>
      </c>
      <c r="K2" s="2">
        <f>RTD("cqg.rtd", ,"ContractData",A2, "Low",, "T")</f>
        <v>946.70299999999997</v>
      </c>
      <c r="L2">
        <v>1</v>
      </c>
      <c r="M2" s="2" t="str">
        <f>IFERROR(VLOOKUP(L2,$G$2:$H$46,2,FALSE),"")</f>
        <v>X.US.CQGEURNOK</v>
      </c>
      <c r="N2" s="3">
        <f>IFERROR(RTD("cqg.rtd", ,"ContractData",M2, "PerCentNetLastTrade",, "T")/100,"")</f>
        <v>3.3672545428353878E-3</v>
      </c>
      <c r="O2" s="3">
        <f>IFERROR(RTD("cqg.rtd",,"StudyData",M2,"PCB","BaseType=Index,Index=1","Close","W",,"all",,,,"T")/100,"")</f>
        <v>1.2734933889457656E-4</v>
      </c>
      <c r="P2" s="3">
        <f>IFERROR(RTD("cqg.rtd",,"StudyData",M2,"PCB","BaseType=Index,Index=1","Close","M",,"all",,,,"T")/100,"")</f>
        <v>-1.2977997461083288E-2</v>
      </c>
      <c r="Q2" s="3">
        <f>IFERROR(RTD("cqg.rtd",,"StudyData",M2,"PCB","BaseType=Index,Index=1","Close","A",,"all",,,,"T")/100,"")</f>
        <v>4.2053153518989472E-2</v>
      </c>
      <c r="S2" s="13"/>
      <c r="T2" s="13"/>
    </row>
    <row r="3" spans="1:20" x14ac:dyDescent="0.3">
      <c r="A3" t="s">
        <v>103</v>
      </c>
      <c r="B3" t="str">
        <f>RTD("cqg.rtd", ,"ContractData",A3, "LongDescription",, "T")</f>
        <v>Euro / Australian Dollar</v>
      </c>
      <c r="C3" s="2">
        <f>RTD("cqg.rtd", ,"ContractData",A3, "LastTrade",, "T")</f>
        <v>1.6291800000000001</v>
      </c>
      <c r="D3" s="2">
        <f>RTD("cqg.rtd", ,"ContractData",A3, "NetLastTradeToday",, "T")</f>
        <v>3.7900000000000004E-3</v>
      </c>
      <c r="E3" s="3">
        <f>IFERROR(RTD("cqg.rtd", ,"ContractData",A3, "PerCentNetLastTrade",, "T")/100,"")</f>
        <v>2.3317480727702276E-3</v>
      </c>
      <c r="F3" s="3">
        <f>IFERROR(RTD("cqg.rtd", ,"ContractData",A3, "PerCentNetLastTrade",, "T")/100,"")</f>
        <v>2.3317480727702276E-3</v>
      </c>
      <c r="G3" s="2">
        <f>IFERROR(RANK(E3,$E$2:$E$46,0)+COUNTIF($E$2:E3,E3)-1,"")</f>
        <v>5</v>
      </c>
      <c r="H3" s="2" t="s">
        <v>103</v>
      </c>
      <c r="I3" s="2">
        <f>RTD("cqg.rtd", ,"ContractData",A3, "Open",, "T")</f>
        <v>1.6256600000000001</v>
      </c>
      <c r="J3" s="2">
        <f>RTD("cqg.rtd", ,"ContractData",A3, "High",, "T")</f>
        <v>1.6331000000000002</v>
      </c>
      <c r="K3" s="2">
        <f>RTD("cqg.rtd", ,"ContractData",A3, "Low",, "T")</f>
        <v>1.6218600000000001</v>
      </c>
      <c r="L3">
        <f>L2+1</f>
        <v>2</v>
      </c>
      <c r="M3" s="2" t="str">
        <f t="shared" ref="M3:M46" si="0">IFERROR(VLOOKUP(L3,$G$2:$H$46,2,FALSE),"")</f>
        <v>X.US.CQGEURJPY</v>
      </c>
      <c r="N3" s="3">
        <f>IFERROR(RTD("cqg.rtd", ,"ContractData",M3, "PerCentNetLastTrade",, "T")/100,"")</f>
        <v>3.167745711475687E-3</v>
      </c>
      <c r="O3" s="3">
        <f>IFERROR(RTD("cqg.rtd",,"StudyData",M3,"PCB","BaseType=Index,Index=1","Close","W",,"all",,,,"T")/100,"")</f>
        <v>9.4412366502128475E-3</v>
      </c>
      <c r="P3" s="3">
        <f>IFERROR(RTD("cqg.rtd",,"StudyData",M3,"PCB","BaseType=Index,Index=1","Close","M",,"all",,,,"T")/100,"")</f>
        <v>-1.195697391097641E-2</v>
      </c>
      <c r="Q3" s="3">
        <f>IFERROR(RTD("cqg.rtd",,"StudyData",M3,"PCB","BaseType=Index,Index=1","Close","A",,"all",,,,"T")/100,"")</f>
        <v>6.7056029779860138E-2</v>
      </c>
    </row>
    <row r="4" spans="1:20" x14ac:dyDescent="0.3">
      <c r="A4" t="s">
        <v>104</v>
      </c>
      <c r="B4" t="str">
        <f>RTD("cqg.rtd", ,"ContractData",A4, "LongDescription",, "T")</f>
        <v>Euro / Brazilian Real</v>
      </c>
      <c r="C4" s="2">
        <f>RTD("cqg.rtd", ,"ContractData",A4, "LastTrade",, "T")</f>
        <v>5.4668600000000005</v>
      </c>
      <c r="D4" s="2">
        <f>RTD("cqg.rtd", ,"ContractData",A4, "NetLastTradeToday",, "T")</f>
        <v>1.2200000000000002E-3</v>
      </c>
      <c r="E4" s="3">
        <f>IFERROR(RTD("cqg.rtd", ,"ContractData",A4, "PerCentNetLastTrade",, "T")/100,"")</f>
        <v>2.232126521322297E-4</v>
      </c>
      <c r="F4" s="3">
        <f>IFERROR(RTD("cqg.rtd", ,"ContractData",A4, "PerCentNetLastTrade",, "T")/100,"")</f>
        <v>2.232126521322297E-4</v>
      </c>
      <c r="G4" s="2">
        <f>IFERROR(RANK(E4,$E$2:$E$46,0)+COUNTIF($E$2:E4,E4)-1,"")</f>
        <v>24</v>
      </c>
      <c r="H4" s="2" t="s">
        <v>104</v>
      </c>
      <c r="I4" s="2">
        <f>RTD("cqg.rtd", ,"ContractData",A4, "Open",, "T")</f>
        <v>5.4666000000000006</v>
      </c>
      <c r="J4" s="2">
        <f>RTD("cqg.rtd", ,"ContractData",A4, "High",, "T")</f>
        <v>5.4703900000000001</v>
      </c>
      <c r="K4" s="2">
        <f>RTD("cqg.rtd", ,"ContractData",A4, "Low",, "T")</f>
        <v>5.4396000000000004</v>
      </c>
      <c r="L4">
        <f t="shared" ref="L4:L46" si="1">L3+1</f>
        <v>3</v>
      </c>
      <c r="M4" s="2" t="str">
        <f t="shared" si="0"/>
        <v>X.US.CQGEURSEK</v>
      </c>
      <c r="N4" s="3">
        <f>IFERROR(RTD("cqg.rtd", ,"ContractData",M4, "PerCentNetLastTrade",, "T")/100,"")</f>
        <v>2.7725440881720522E-3</v>
      </c>
      <c r="O4" s="3">
        <f>IFERROR(RTD("cqg.rtd",,"StudyData",M4,"PCB","BaseType=Index,Index=1","Close","W",,"all",,,,"T")/100,"")</f>
        <v>3.5435100077312754E-3</v>
      </c>
      <c r="P4" s="3">
        <f>IFERROR(RTD("cqg.rtd",,"StudyData",M4,"PCB","BaseType=Index,Index=1","Close","M",,"all",,,,"T")/100,"")</f>
        <v>-6.5716912155502818E-3</v>
      </c>
      <c r="Q4" s="3">
        <f>IFERROR(RTD("cqg.rtd",,"StudyData",M4,"PCB","BaseType=Index,Index=1","Close","A",,"all",,,,"T")/100,"")</f>
        <v>4.9523852304375289E-2</v>
      </c>
    </row>
    <row r="5" spans="1:20" x14ac:dyDescent="0.3">
      <c r="A5" t="s">
        <v>105</v>
      </c>
      <c r="B5" t="str">
        <f>RTD("cqg.rtd", ,"ContractData",A5, "LongDescription",, "T")</f>
        <v>Euro / British Pound</v>
      </c>
      <c r="C5" s="2">
        <f>RTD("cqg.rtd", ,"ContractData",A5, "LastTrade",, "T")</f>
        <v>0.85828000000000004</v>
      </c>
      <c r="D5" s="2">
        <f>RTD("cqg.rtd", ,"ContractData",A5, "NetLastTradeToday",, "T")</f>
        <v>1.0300000000000001E-3</v>
      </c>
      <c r="E5" s="3">
        <f>IFERROR(RTD("cqg.rtd", ,"ContractData",A5, "PerCentNetLastTrade",, "T")/100,"")</f>
        <v>1.2015164771070283E-3</v>
      </c>
      <c r="F5" s="3">
        <f>IFERROR(RTD("cqg.rtd", ,"ContractData",A5, "PerCentNetLastTrade",, "T")/100,"")</f>
        <v>1.2015164771070283E-3</v>
      </c>
      <c r="G5" s="2">
        <f>IFERROR(RANK(E5,$E$2:$E$46,0)+COUNTIF($E$2:E5,E5)-1,"")</f>
        <v>10</v>
      </c>
      <c r="H5" s="2" t="s">
        <v>105</v>
      </c>
      <c r="I5" s="2">
        <f>RTD("cqg.rtd", ,"ContractData",A5, "Open",, "T")</f>
        <v>0.85728000000000004</v>
      </c>
      <c r="J5" s="2">
        <f>RTD("cqg.rtd", ,"ContractData",A5, "High",, "T")</f>
        <v>0.85883000000000009</v>
      </c>
      <c r="K5" s="2">
        <f>RTD("cqg.rtd", ,"ContractData",A5, "Low",, "T")</f>
        <v>0.85677000000000003</v>
      </c>
      <c r="L5">
        <f t="shared" si="1"/>
        <v>4</v>
      </c>
      <c r="M5" s="2" t="str">
        <f t="shared" si="0"/>
        <v>X.US.CQGEURTHB</v>
      </c>
      <c r="N5" s="3">
        <f>IFERROR(RTD("cqg.rtd", ,"ContractData",M5, "PerCentNetLastTrade",, "T")/100,"")</f>
        <v>2.7475860674384513E-3</v>
      </c>
      <c r="O5" s="3">
        <f>IFERROR(RTD("cqg.rtd",,"StudyData",M5,"PCB","BaseType=Index,Index=1","Close","W",,"all",,,,"T")/100,"")</f>
        <v>3.7751603557557387E-3</v>
      </c>
      <c r="P5" s="3">
        <f>IFERROR(RTD("cqg.rtd",,"StudyData",M5,"PCB","BaseType=Index,Index=1","Close","M",,"all",,,,"T")/100,"")</f>
        <v>-1.5374223727711008E-4</v>
      </c>
      <c r="Q5" s="3">
        <f>IFERROR(RTD("cqg.rtd",,"StudyData",M5,"PCB","BaseType=Index,Index=1","Close","A",,"all",,,,"T")/100,"")</f>
        <v>4.6389006119434598E-2</v>
      </c>
    </row>
    <row r="6" spans="1:20" x14ac:dyDescent="0.3">
      <c r="A6" t="s">
        <v>106</v>
      </c>
      <c r="B6" t="str">
        <f>RTD("cqg.rtd", ,"ContractData",A6, "LongDescription",, "T")</f>
        <v>Euro / Canadian Dollar</v>
      </c>
      <c r="C6" s="2">
        <f>RTD("cqg.rtd", ,"ContractData",A6, "LastTrade",, "T")</f>
        <v>1.4729100000000002</v>
      </c>
      <c r="D6" s="2">
        <f>RTD("cqg.rtd", ,"ContractData",A6, "NetLastTradeToday",, "T")</f>
        <v>1.2300000000000002E-3</v>
      </c>
      <c r="E6" s="3">
        <f>IFERROR(RTD("cqg.rtd", ,"ContractData",A6, "PerCentNetLastTrade",, "T")/100,"")</f>
        <v>8.3577951728636666E-4</v>
      </c>
      <c r="F6" s="3">
        <f>IFERROR(RTD("cqg.rtd", ,"ContractData",A6, "PerCentNetLastTrade",, "T")/100,"")</f>
        <v>8.3577951728636666E-4</v>
      </c>
      <c r="G6" s="2">
        <f>IFERROR(RANK(E6,$E$2:$E$46,0)+COUNTIF($E$2:E6,E6)-1,"")</f>
        <v>15</v>
      </c>
      <c r="H6" s="2" t="s">
        <v>106</v>
      </c>
      <c r="I6" s="2">
        <f>RTD("cqg.rtd", ,"ContractData",A6, "Open",, "T")</f>
        <v>1.4717500000000001</v>
      </c>
      <c r="J6" s="2">
        <f>RTD("cqg.rtd", ,"ContractData",A6, "High",, "T")</f>
        <v>1.4736800000000001</v>
      </c>
      <c r="K6" s="2">
        <f>RTD("cqg.rtd", ,"ContractData",A6, "Low",, "T")</f>
        <v>1.4704300000000001</v>
      </c>
      <c r="L6">
        <f t="shared" si="1"/>
        <v>5</v>
      </c>
      <c r="M6" s="2" t="str">
        <f t="shared" si="0"/>
        <v>X.US.CQGEURAUD</v>
      </c>
      <c r="N6" s="3">
        <f>IFERROR(RTD("cqg.rtd", ,"ContractData",M6, "PerCentNetLastTrade",, "T")/100,"")</f>
        <v>2.3317480727702276E-3</v>
      </c>
      <c r="O6" s="3">
        <f>IFERROR(RTD("cqg.rtd",,"StudyData",M6,"PCB","BaseType=Index,Index=1","Close","W",,"all",,,,"T")/100,"")</f>
        <v>6.0189165950127804E-4</v>
      </c>
      <c r="P6" s="3">
        <f>IFERROR(RTD("cqg.rtd",,"StudyData",M6,"PCB","BaseType=Index,Index=1","Close","M",,"all",,,,"T")/100,"")</f>
        <v>-1.119190104514391E-2</v>
      </c>
      <c r="Q6" s="3">
        <f>IFERROR(RTD("cqg.rtd",,"StudyData",M6,"PCB","BaseType=Index,Index=1","Close","A",,"all",,,,"T")/100,"")</f>
        <v>5.4742610981848737E-3</v>
      </c>
    </row>
    <row r="7" spans="1:20" x14ac:dyDescent="0.3">
      <c r="A7" t="s">
        <v>107</v>
      </c>
      <c r="B7" t="str">
        <f>RTD("cqg.rtd", ,"ContractData",A7, "LongDescription",, "T")</f>
        <v>Euro / Chilean Peso</v>
      </c>
      <c r="C7" s="2">
        <f>RTD("cqg.rtd", ,"ContractData",A7, "LastTrade",, "T")</f>
        <v>1001.9200000000001</v>
      </c>
      <c r="D7" s="2">
        <f>RTD("cqg.rtd", ,"ContractData",A7, "NetLastTradeToday",, "T")</f>
        <v>-0.1</v>
      </c>
      <c r="E7" s="3">
        <f>IFERROR(RTD("cqg.rtd", ,"ContractData",A7, "PerCentNetLastTrade",, "T")/100,"")</f>
        <v>-9.9798407217420817E-5</v>
      </c>
      <c r="F7" s="3">
        <f>IFERROR(RTD("cqg.rtd", ,"ContractData",A7, "PerCentNetLastTrade",, "T")/100,"")</f>
        <v>-9.9798407217420817E-5</v>
      </c>
      <c r="G7" s="2">
        <f>IFERROR(RANK(E7,$E$2:$E$46,0)+COUNTIF($E$2:E7,E7)-1,"")</f>
        <v>32</v>
      </c>
      <c r="H7" s="2" t="s">
        <v>107</v>
      </c>
      <c r="I7" s="2">
        <f>RTD("cqg.rtd", ,"ContractData",A7, "Open",, "T")</f>
        <v>1002.02</v>
      </c>
      <c r="J7" s="2">
        <f>RTD("cqg.rtd", ,"ContractData",A7, "High",, "T")</f>
        <v>1002.27</v>
      </c>
      <c r="K7" s="2">
        <f>RTD("cqg.rtd", ,"ContractData",A7, "Low",, "T")</f>
        <v>1000.77</v>
      </c>
      <c r="L7">
        <f t="shared" si="1"/>
        <v>6</v>
      </c>
      <c r="M7" s="2" t="str">
        <f t="shared" si="0"/>
        <v>X.US.CQGEURTWD</v>
      </c>
      <c r="N7" s="3">
        <f>IFERROR(RTD("cqg.rtd", ,"ContractData",M7, "PerCentNetLastTrade",, "T")/100,"")</f>
        <v>2.2279205882860249E-3</v>
      </c>
      <c r="O7" s="3">
        <f>IFERROR(RTD("cqg.rtd",,"StudyData",M7,"PCB","BaseType=Index,Index=1","Close","W",,"all",,,,"T")/100,"")</f>
        <v>3.3470515440182612E-3</v>
      </c>
      <c r="P7" s="3">
        <f>IFERROR(RTD("cqg.rtd",,"StudyData",M7,"PCB","BaseType=Index,Index=1","Close","M",,"all",,,,"T")/100,"")</f>
        <v>2.2221583395619225E-3</v>
      </c>
      <c r="Q7" s="3">
        <f>IFERROR(RTD("cqg.rtd",,"StudyData",M7,"PCB","BaseType=Index,Index=1","Close","A",,"all",,,,"T")/100,"")</f>
        <v>2.8977465578560561E-2</v>
      </c>
    </row>
    <row r="8" spans="1:20" x14ac:dyDescent="0.3">
      <c r="A8" t="s">
        <v>108</v>
      </c>
      <c r="B8" t="str">
        <f>RTD("cqg.rtd", ,"ContractData",A8, "LongDescription",, "T")</f>
        <v>Euro / Chinese Yuan (Offshore)</v>
      </c>
      <c r="C8" s="2">
        <f>RTD("cqg.rtd", ,"ContractData",A8, "LastTrade",, "T")</f>
        <v>7.7764900000000008</v>
      </c>
      <c r="D8" s="2">
        <f>RTD("cqg.rtd", ,"ContractData",A8, "NetLastTradeToday",, "T")</f>
        <v>8.7800000000000013E-3</v>
      </c>
      <c r="E8" s="3">
        <f>IFERROR(RTD("cqg.rtd", ,"ContractData",A8, "PerCentNetLastTrade",, "T")/100,"")</f>
        <v>1.1303202616987503E-3</v>
      </c>
      <c r="F8" s="3">
        <f>IFERROR(RTD("cqg.rtd", ,"ContractData",A8, "PerCentNetLastTrade",, "T")/100,"")</f>
        <v>1.1303202616987503E-3</v>
      </c>
      <c r="G8" s="2">
        <f>IFERROR(RANK(E8,$E$2:$E$46,0)+COUNTIF($E$2:E8,E8)-1,"")</f>
        <v>12</v>
      </c>
      <c r="H8" s="2" t="s">
        <v>108</v>
      </c>
      <c r="I8" s="2">
        <f>RTD("cqg.rtd", ,"ContractData",A8, "Open",, "T")</f>
        <v>7.7693600000000007</v>
      </c>
      <c r="J8" s="2">
        <f>RTD("cqg.rtd", ,"ContractData",A8, "High",, "T")</f>
        <v>7.7804900000000004</v>
      </c>
      <c r="K8" s="2">
        <f>RTD("cqg.rtd", ,"ContractData",A8, "Low",, "T")</f>
        <v>7.7654900000000007</v>
      </c>
      <c r="L8">
        <f t="shared" si="1"/>
        <v>7</v>
      </c>
      <c r="M8" s="2" t="str">
        <f t="shared" si="0"/>
        <v>X.US.CQGEURKRW</v>
      </c>
      <c r="N8" s="3">
        <f>IFERROR(RTD("cqg.rtd", ,"ContractData",M8, "PerCentNetLastTrade",, "T")/100,"")</f>
        <v>1.8699078402564446E-3</v>
      </c>
      <c r="O8" s="3">
        <f>IFERROR(RTD("cqg.rtd",,"StudyData",M8,"PCB","BaseType=Index,Index=1","Close","W",,"all",,,,"T")/100,"")</f>
        <v>2.323023631111983E-3</v>
      </c>
      <c r="P8" s="3">
        <f>IFERROR(RTD("cqg.rtd",,"StudyData",M8,"PCB","BaseType=Index,Index=1","Close","M",,"all",,,,"T")/100,"")</f>
        <v>-1.0452289863308435E-2</v>
      </c>
      <c r="Q8" s="3">
        <f>IFERROR(RTD("cqg.rtd",,"StudyData",M8,"PCB","BaseType=Index,Index=1","Close","A",,"all",,,,"T")/100,"")</f>
        <v>2.3973537750708731E-2</v>
      </c>
    </row>
    <row r="9" spans="1:20" x14ac:dyDescent="0.3">
      <c r="A9" t="s">
        <v>109</v>
      </c>
      <c r="B9" t="str">
        <f>RTD("cqg.rtd", ,"ContractData",A9, "LongDescription",, "T")</f>
        <v>Euro / Chinese Yuan (Renminbi)</v>
      </c>
      <c r="C9" s="2">
        <f>RTD("cqg.rtd", ,"ContractData",A9, "LastTrade",, "T")</f>
        <v>7.7701000000000002</v>
      </c>
      <c r="D9" s="2">
        <f>RTD("cqg.rtd", ,"ContractData",A9, "NetLastTradeToday",, "T")</f>
        <v>5.4000000000000003E-3</v>
      </c>
      <c r="E9" s="3">
        <f>IFERROR(RTD("cqg.rtd", ,"ContractData",A9, "PerCentNetLastTrade",, "T")/100,"")</f>
        <v>6.9545507231444869E-4</v>
      </c>
      <c r="F9" s="3">
        <f>IFERROR(RTD("cqg.rtd", ,"ContractData",A9, "PerCentNetLastTrade",, "T")/100,"")</f>
        <v>6.9545507231444869E-4</v>
      </c>
      <c r="G9" s="2">
        <f>IFERROR(RANK(E9,$E$2:$E$46,0)+COUNTIF($E$2:E9,E9)-1,"")</f>
        <v>19</v>
      </c>
      <c r="H9" s="2" t="s">
        <v>109</v>
      </c>
      <c r="I9" s="2">
        <f>RTD("cqg.rtd", ,"ContractData",A9, "Open",, "T")</f>
        <v>7.7647000000000004</v>
      </c>
      <c r="J9" s="2">
        <f>RTD("cqg.rtd", ,"ContractData",A9, "High",, "T")</f>
        <v>7.7732000000000001</v>
      </c>
      <c r="K9" s="2">
        <f>RTD("cqg.rtd", ,"ContractData",A9, "Low",, "T")</f>
        <v>7.7609000000000004</v>
      </c>
      <c r="L9">
        <f t="shared" si="1"/>
        <v>8</v>
      </c>
      <c r="M9" s="2" t="str">
        <f t="shared" si="0"/>
        <v>X.US.CQGEURIDR</v>
      </c>
      <c r="N9" s="3">
        <f>IFERROR(RTD("cqg.rtd", ,"ContractData",M9, "PerCentNetLastTrade",, "T")/100,"")</f>
        <v>1.3321749203591079E-3</v>
      </c>
      <c r="O9" s="3">
        <f>IFERROR(RTD("cqg.rtd",,"StudyData",M9,"PCB","BaseType=Index,Index=1","Close","W",,"all",,,,"T")/100,"")</f>
        <v>-1.4440016172818113E-3</v>
      </c>
      <c r="P9" s="3">
        <f>IFERROR(RTD("cqg.rtd",,"StudyData",M9,"PCB","BaseType=Index,Index=1","Close","M",,"all",,,,"T")/100,"")</f>
        <v>-4.1474654377880189E-3</v>
      </c>
      <c r="Q9" s="3">
        <f>IFERROR(RTD("cqg.rtd",,"StudyData",M9,"PCB","BaseType=Index,Index=1","Close","A",,"all",,,,"T")/100,"")</f>
        <v>1.7001000058826991E-2</v>
      </c>
    </row>
    <row r="10" spans="1:20" x14ac:dyDescent="0.3">
      <c r="A10" t="s">
        <v>110</v>
      </c>
      <c r="B10" t="str">
        <f>RTD("cqg.rtd", ,"ContractData",A10, "LongDescription",, "T")</f>
        <v>Euro / Czech Republic Koruna</v>
      </c>
      <c r="C10" s="2">
        <f>RTD("cqg.rtd", ,"ContractData",A10, "LastTrade",, "T")</f>
        <v>25.0198</v>
      </c>
      <c r="D10" s="2">
        <f>RTD("cqg.rtd", ,"ContractData",A10, "NetLastTradeToday",, "T")</f>
        <v>1.3900000000000001E-2</v>
      </c>
      <c r="E10" s="3">
        <f>IFERROR(RTD("cqg.rtd", ,"ContractData",A10, "PerCentNetLastTrade",, "T")/100,"")</f>
        <v>5.5586881495966957E-4</v>
      </c>
      <c r="F10" s="3">
        <f>IFERROR(RTD("cqg.rtd", ,"ContractData",A10, "PerCentNetLastTrade",, "T")/100,"")</f>
        <v>5.5586881495966957E-4</v>
      </c>
      <c r="G10" s="2">
        <f>IFERROR(RANK(E10,$E$2:$E$46,0)+COUNTIF($E$2:E10,E10)-1,"")</f>
        <v>20</v>
      </c>
      <c r="H10" s="2" t="s">
        <v>110</v>
      </c>
      <c r="I10" s="2">
        <f>RTD("cqg.rtd", ,"ContractData",A10, "Open",, "T")</f>
        <v>25.006600000000002</v>
      </c>
      <c r="J10" s="2">
        <f>RTD("cqg.rtd", ,"ContractData",A10, "High",, "T")</f>
        <v>25.050900000000002</v>
      </c>
      <c r="K10" s="2">
        <f>RTD("cqg.rtd", ,"ContractData",A10, "Low",, "T")</f>
        <v>24.983000000000001</v>
      </c>
      <c r="L10">
        <f t="shared" si="1"/>
        <v>9</v>
      </c>
      <c r="M10" s="2" t="str">
        <f t="shared" si="0"/>
        <v>X.US.CQGEURRON</v>
      </c>
      <c r="N10" s="3">
        <f>IFERROR(RTD("cqg.rtd", ,"ContractData",M10, "PerCentNetLastTrade",, "T")/100,"")</f>
        <v>1.2938172437869607E-3</v>
      </c>
      <c r="O10" s="3">
        <f>IFERROR(RTD("cqg.rtd",,"StudyData",M10,"PCB","BaseType=Index,Index=1","Close","W",,"all",,,,"T")/100,"")</f>
        <v>1.5396784185389223E-3</v>
      </c>
      <c r="P10" s="3">
        <f>IFERROR(RTD("cqg.rtd",,"StudyData",M10,"PCB","BaseType=Index,Index=1","Close","M",,"all",,,,"T")/100,"")</f>
        <v>3.578292229879373E-4</v>
      </c>
      <c r="Q10" s="3">
        <f>IFERROR(RTD("cqg.rtd",,"StudyData",M10,"PCB","BaseType=Index,Index=1","Close","A",,"all",,,,"T")/100,"")</f>
        <v>6.1329091907173826E-4</v>
      </c>
    </row>
    <row r="11" spans="1:20" x14ac:dyDescent="0.3">
      <c r="A11" t="s">
        <v>111</v>
      </c>
      <c r="B11" t="str">
        <f>RTD("cqg.rtd", ,"ContractData",A11, "LongDescription",, "T")</f>
        <v>Euro / Danish Krone</v>
      </c>
      <c r="C11" s="2">
        <f>RTD("cqg.rtd", ,"ContractData",A11, "LastTrade",, "T")</f>
        <v>7.4595600000000006</v>
      </c>
      <c r="D11" s="2">
        <f>RTD("cqg.rtd", ,"ContractData",A11, "NetLastTradeToday",, "T")</f>
        <v>5.7000000000000009E-4</v>
      </c>
      <c r="E11" s="3">
        <f>IFERROR(RTD("cqg.rtd", ,"ContractData",A11, "PerCentNetLastTrade",, "T")/100,"")</f>
        <v>7.6417852819215471E-5</v>
      </c>
      <c r="F11" s="3">
        <f>IFERROR(RTD("cqg.rtd", ,"ContractData",A11, "PerCentNetLastTrade",, "T")/100,"")</f>
        <v>7.6417852819215471E-5</v>
      </c>
      <c r="G11" s="2">
        <f>IFERROR(RANK(E11,$E$2:$E$46,0)+COUNTIF($E$2:E11,E11)-1,"")</f>
        <v>25</v>
      </c>
      <c r="H11" s="2" t="s">
        <v>111</v>
      </c>
      <c r="I11" s="2">
        <f>RTD("cqg.rtd", ,"ContractData",A11, "Open",, "T")</f>
        <v>7.4591400000000005</v>
      </c>
      <c r="J11" s="2">
        <f>RTD("cqg.rtd", ,"ContractData",A11, "High",, "T")</f>
        <v>7.4602700000000004</v>
      </c>
      <c r="K11" s="2">
        <f>RTD("cqg.rtd", ,"ContractData",A11, "Low",, "T")</f>
        <v>7.4566000000000008</v>
      </c>
      <c r="L11">
        <f t="shared" si="1"/>
        <v>10</v>
      </c>
      <c r="M11" s="2" t="str">
        <f t="shared" si="0"/>
        <v>X.US.CQGEURGBP</v>
      </c>
      <c r="N11" s="3">
        <f>IFERROR(RTD("cqg.rtd", ,"ContractData",M11, "PerCentNetLastTrade",, "T")/100,"")</f>
        <v>1.2015164771070283E-3</v>
      </c>
      <c r="O11" s="3">
        <f>IFERROR(RTD("cqg.rtd",,"StudyData",M11,"PCB","BaseType=Index,Index=1","Close","W",,"all",,,,"T")/100,"")</f>
        <v>6.0623018093635154E-4</v>
      </c>
      <c r="P11" s="3">
        <f>IFERROR(RTD("cqg.rtd",,"StudyData",M11,"PCB","BaseType=Index,Index=1","Close","M",,"all",,,,"T")/100,"")</f>
        <v>5.2000374777475865E-3</v>
      </c>
      <c r="Q11" s="3">
        <f>IFERROR(RTD("cqg.rtd",,"StudyData",M11,"PCB","BaseType=Index,Index=1","Close","A",,"all",,,,"T")/100,"")</f>
        <v>-1.0023414881714448E-2</v>
      </c>
    </row>
    <row r="12" spans="1:20" x14ac:dyDescent="0.3">
      <c r="A12" t="s">
        <v>112</v>
      </c>
      <c r="B12" t="str">
        <f>RTD("cqg.rtd", ,"ContractData",A12, "LongDescription",, "T")</f>
        <v>Euro / Egyptian Pound</v>
      </c>
      <c r="C12" s="2">
        <f>RTD("cqg.rtd", ,"ContractData",A12, "LastTrade",, "T")</f>
        <v>51.350500000000004</v>
      </c>
      <c r="D12" s="2">
        <f>RTD("cqg.rtd", ,"ContractData",A12, "NetLastTradeToday",, "T")</f>
        <v>-0.28040000000000004</v>
      </c>
      <c r="E12" s="3">
        <f>IFERROR(RTD("cqg.rtd", ,"ContractData",A12, "PerCentNetLastTrade",, "T")/100,"")</f>
        <v>-5.4308563282840314E-3</v>
      </c>
      <c r="F12" s="3">
        <f>IFERROR(RTD("cqg.rtd", ,"ContractData",A12, "PerCentNetLastTrade",, "T")/100,"")</f>
        <v>-5.4308563282840314E-3</v>
      </c>
      <c r="G12" s="2">
        <f>IFERROR(RANK(E12,$E$2:$E$46,0)+COUNTIF($E$2:E12,E12)-1,"")</f>
        <v>44</v>
      </c>
      <c r="H12" s="2" t="s">
        <v>112</v>
      </c>
      <c r="I12" s="2">
        <f>RTD("cqg.rtd", ,"ContractData",A12, "Open",, "T")</f>
        <v>51.639900000000004</v>
      </c>
      <c r="J12" s="2">
        <f>RTD("cqg.rtd", ,"ContractData",A12, "High",, "T")</f>
        <v>51.6751</v>
      </c>
      <c r="K12" s="2">
        <f>RTD("cqg.rtd", ,"ContractData",A12, "Low",, "T")</f>
        <v>51.323100000000004</v>
      </c>
      <c r="L12">
        <f t="shared" si="1"/>
        <v>11</v>
      </c>
      <c r="M12" s="2" t="str">
        <f t="shared" si="0"/>
        <v>X.US.CQGEURPLN</v>
      </c>
      <c r="N12" s="3">
        <f>IFERROR(RTD("cqg.rtd", ,"ContractData",M12, "PerCentNetLastTrade",, "T")/100,"")</f>
        <v>1.1817202503668208E-3</v>
      </c>
      <c r="O12" s="3">
        <f>IFERROR(RTD("cqg.rtd",,"StudyData",M12,"PCB","BaseType=Index,Index=1","Close","W",,"all",,,,"T")/100,"")</f>
        <v>-2.6896392229417781E-3</v>
      </c>
      <c r="P12" s="3">
        <f>IFERROR(RTD("cqg.rtd",,"StudyData",M12,"PCB","BaseType=Index,Index=1","Close","M",,"all",,,,"T")/100,"")</f>
        <v>-4.6738463100848629E-3</v>
      </c>
      <c r="Q12" s="3">
        <f>IFERROR(RTD("cqg.rtd",,"StudyData",M12,"PCB","BaseType=Index,Index=1","Close","A",,"all",,,,"T")/100,"")</f>
        <v>-7.3932728582641284E-3</v>
      </c>
    </row>
    <row r="13" spans="1:20" ht="16.5" customHeight="1" x14ac:dyDescent="0.3">
      <c r="A13" t="s">
        <v>113</v>
      </c>
      <c r="B13" t="str">
        <f>RTD("cqg.rtd", ,"ContractData",A13, "LongDescription",, "T")</f>
        <v>Euro / Hong Kong Dollar</v>
      </c>
      <c r="C13" s="2">
        <f>RTD("cqg.rtd", ,"ContractData",A13, "LastTrade",, "T")</f>
        <v>8.4218400000000013</v>
      </c>
      <c r="D13" s="2">
        <f>RTD("cqg.rtd", ,"ContractData",A13, "NetLastTradeToday",, "T")</f>
        <v>2.2800000000000003E-3</v>
      </c>
      <c r="E13" s="3">
        <f>IFERROR(RTD("cqg.rtd", ,"ContractData",A13, "PerCentNetLastTrade",, "T")/100,"")</f>
        <v>2.7079799894531305E-4</v>
      </c>
      <c r="F13" s="3">
        <f>IFERROR(RTD("cqg.rtd", ,"ContractData",A13, "PerCentNetLastTrade",, "T")/100,"")</f>
        <v>2.7079799894531305E-4</v>
      </c>
      <c r="G13" s="2">
        <f>IFERROR(RANK(E13,$E$2:$E$46,0)+COUNTIF($E$2:E13,E13)-1,"")</f>
        <v>23</v>
      </c>
      <c r="H13" s="2" t="s">
        <v>113</v>
      </c>
      <c r="I13" s="2">
        <f>RTD("cqg.rtd", ,"ContractData",A13, "Open",, "T")</f>
        <v>8.4194600000000008</v>
      </c>
      <c r="J13" s="2">
        <f>RTD("cqg.rtd", ,"ContractData",A13, "High",, "T")</f>
        <v>8.4291400000000003</v>
      </c>
      <c r="K13" s="2">
        <f>RTD("cqg.rtd", ,"ContractData",A13, "Low",, "T")</f>
        <v>8.4069200000000013</v>
      </c>
      <c r="L13">
        <f t="shared" si="1"/>
        <v>12</v>
      </c>
      <c r="M13" s="2" t="str">
        <f t="shared" si="0"/>
        <v>X.US.CQGEURCNH</v>
      </c>
      <c r="N13" s="3">
        <f>IFERROR(RTD("cqg.rtd", ,"ContractData",M13, "PerCentNetLastTrade",, "T")/100,"")</f>
        <v>1.1303202616987503E-3</v>
      </c>
      <c r="O13" s="3">
        <f>IFERROR(RTD("cqg.rtd",,"StudyData",M13,"PCB","BaseType=Index,Index=1","Close","W",,"all",,,,"T")/100,"")</f>
        <v>4.5197959051864007E-3</v>
      </c>
      <c r="P13" s="3">
        <f>IFERROR(RTD("cqg.rtd",,"StudyData",M13,"PCB","BaseType=Index,Index=1","Close","M",,"all",,,,"T")/100,"")</f>
        <v>4.7910628846385504E-3</v>
      </c>
      <c r="Q13" s="3">
        <f>IFERROR(RTD("cqg.rtd",,"StudyData",M13,"PCB","BaseType=Index,Index=1","Close","A",,"all",,,,"T")/100,"")</f>
        <v>-1.1316508804271824E-2</v>
      </c>
    </row>
    <row r="14" spans="1:20" ht="16.5" customHeight="1" x14ac:dyDescent="0.3">
      <c r="A14" t="s">
        <v>114</v>
      </c>
      <c r="B14" t="str">
        <f>RTD("cqg.rtd", ,"ContractData",A14, "LongDescription",, "T")</f>
        <v>Euro / Hungarian Forint</v>
      </c>
      <c r="C14" s="2">
        <f>RTD("cqg.rtd", ,"ContractData",A14, "LastTrade",, "T")</f>
        <v>388.988</v>
      </c>
      <c r="D14" s="2">
        <f>RTD("cqg.rtd", ,"ContractData",A14, "NetLastTradeToday",, "T")</f>
        <v>0.29299999999999998</v>
      </c>
      <c r="E14" s="3">
        <f>IFERROR(RTD("cqg.rtd", ,"ContractData",A14, "PerCentNetLastTrade",, "T")/100,"")</f>
        <v>7.5380439676352921E-4</v>
      </c>
      <c r="F14" s="3">
        <f>IFERROR(RTD("cqg.rtd", ,"ContractData",A14, "PerCentNetLastTrade",, "T")/100,"")</f>
        <v>7.5380439676352921E-4</v>
      </c>
      <c r="G14" s="2">
        <f>IFERROR(RANK(E14,$E$2:$E$46,0)+COUNTIF($E$2:E14,E14)-1,"")</f>
        <v>18</v>
      </c>
      <c r="H14" s="2" t="s">
        <v>114</v>
      </c>
      <c r="I14" s="2">
        <f>RTD("cqg.rtd", ,"ContractData",A14, "Open",, "T")</f>
        <v>388.59699999999998</v>
      </c>
      <c r="J14" s="2">
        <f>RTD("cqg.rtd", ,"ContractData",A14, "High",, "T")</f>
        <v>389.654</v>
      </c>
      <c r="K14" s="2">
        <f>RTD("cqg.rtd", ,"ContractData",A14, "Low",, "T")</f>
        <v>388.18</v>
      </c>
      <c r="L14">
        <f t="shared" si="1"/>
        <v>13</v>
      </c>
      <c r="M14" s="2" t="str">
        <f t="shared" si="0"/>
        <v>X.US.CQGEURSGD</v>
      </c>
      <c r="N14" s="3">
        <f>IFERROR(RTD("cqg.rtd", ,"ContractData",M14, "PerCentNetLastTrade",, "T")/100,"")</f>
        <v>1.1201055510507002E-3</v>
      </c>
      <c r="O14" s="3">
        <f>IFERROR(RTD("cqg.rtd",,"StudyData",M14,"PCB","BaseType=Index,Index=1","Close","W",,"all",,,,"T")/100,"")</f>
        <v>3.1398687589944975E-3</v>
      </c>
      <c r="P14" s="3">
        <f>IFERROR(RTD("cqg.rtd",,"StudyData",M14,"PCB","BaseType=Index,Index=1","Close","M",,"all",,,,"T")/100,"")</f>
        <v>3.5706192964511885E-4</v>
      </c>
      <c r="Q14" s="3">
        <f>IFERROR(RTD("cqg.rtd",,"StudyData",M14,"PCB","BaseType=Index,Index=1","Close","A",,"all",,,,"T")/100,"")</f>
        <v>4.1201716738208132E-4</v>
      </c>
    </row>
    <row r="15" spans="1:20" x14ac:dyDescent="0.3">
      <c r="A15" t="s">
        <v>115</v>
      </c>
      <c r="B15" t="str">
        <f>RTD("cqg.rtd", ,"ContractData",A15, "LongDescription",, "T")</f>
        <v>Euro / Icelandic Krona</v>
      </c>
      <c r="C15" s="2">
        <f>RTD("cqg.rtd", ,"ContractData",A15, "LastTrade",, "T")</f>
        <v>150.29300000000001</v>
      </c>
      <c r="D15" s="2">
        <f>RTD("cqg.rtd", ,"ContractData",A15, "NetLastTradeToday",, "T")</f>
        <v>0</v>
      </c>
      <c r="E15" s="3">
        <f>IFERROR(RTD("cqg.rtd", ,"ContractData",A15, "PerCentNetLastTrade",, "T")/100,"")</f>
        <v>0</v>
      </c>
      <c r="F15" s="3">
        <f>IFERROR(RTD("cqg.rtd", ,"ContractData",A15, "PerCentNetLastTrade",, "T")/100,"")</f>
        <v>0</v>
      </c>
      <c r="G15" s="2">
        <f>IFERROR(RANK(E15,$E$2:$E$46,0)+COUNTIF($E$2:E15,E15)-1,"")</f>
        <v>27</v>
      </c>
      <c r="H15" s="2" t="s">
        <v>115</v>
      </c>
      <c r="I15" s="2">
        <f>RTD("cqg.rtd", ,"ContractData",A15, "Open",, "T")</f>
        <v>150.29300000000001</v>
      </c>
      <c r="J15" s="2">
        <f>RTD("cqg.rtd", ,"ContractData",A15, "High",, "T")</f>
        <v>150.29300000000001</v>
      </c>
      <c r="K15" s="2">
        <f>RTD("cqg.rtd", ,"ContractData",A15, "Low",, "T")</f>
        <v>150.28300000000002</v>
      </c>
      <c r="L15">
        <f t="shared" si="1"/>
        <v>14</v>
      </c>
      <c r="M15" s="2" t="str">
        <f t="shared" si="0"/>
        <v>X.US.CQGEURTRY</v>
      </c>
      <c r="N15" s="3">
        <f>IFERROR(RTD("cqg.rtd", ,"ContractData",M15, "PerCentNetLastTrade",, "T")/100,"")</f>
        <v>8.7230643002115984E-4</v>
      </c>
      <c r="O15" s="3">
        <f>IFERROR(RTD("cqg.rtd",,"StudyData",M15,"PCB","BaseType=Index,Index=1","Close","W",,"all",,,,"T")/100,"")</f>
        <v>-8.7652997588834227E-4</v>
      </c>
      <c r="P15" s="3">
        <f>IFERROR(RTD("cqg.rtd",,"StudyData",M15,"PCB","BaseType=Index,Index=1","Close","M",,"all",,,,"T")/100,"")</f>
        <v>4.9400345137576938E-3</v>
      </c>
      <c r="Q15" s="3">
        <f>IFERROR(RTD("cqg.rtd",,"StudyData",M15,"PCB","BaseType=Index,Index=1","Close","A",,"all",,,,"T")/100,"")</f>
        <v>7.0013234434150973E-2</v>
      </c>
    </row>
    <row r="16" spans="1:20" x14ac:dyDescent="0.3">
      <c r="A16" t="s">
        <v>116</v>
      </c>
      <c r="B16" t="str">
        <f>RTD("cqg.rtd", ,"ContractData",A16, "LongDescription",, "T")</f>
        <v>Euro / Indian Rupee</v>
      </c>
      <c r="C16" s="2">
        <f>RTD("cqg.rtd", ,"ContractData",A16, "LastTrade",, "T")</f>
        <v>89.913600000000002</v>
      </c>
      <c r="D16" s="2">
        <f>RTD("cqg.rtd", ,"ContractData",A16, "NetLastTradeToday",, "T")</f>
        <v>3.0500000000000003E-2</v>
      </c>
      <c r="E16" s="3">
        <f>IFERROR(RTD("cqg.rtd", ,"ContractData",A16, "PerCentNetLastTrade",, "T")/100,"")</f>
        <v>3.3932964038846012E-4</v>
      </c>
      <c r="F16" s="3">
        <f>IFERROR(RTD("cqg.rtd", ,"ContractData",A16, "PerCentNetLastTrade",, "T")/100,"")</f>
        <v>3.3932964038846012E-4</v>
      </c>
      <c r="G16" s="2">
        <f>IFERROR(RANK(E16,$E$2:$E$46,0)+COUNTIF($E$2:E16,E16)-1,"")</f>
        <v>21</v>
      </c>
      <c r="H16" s="2" t="s">
        <v>116</v>
      </c>
      <c r="I16" s="2">
        <f>RTD("cqg.rtd", ,"ContractData",A16, "Open",, "T")</f>
        <v>89.886700000000005</v>
      </c>
      <c r="J16" s="2">
        <f>RTD("cqg.rtd", ,"ContractData",A16, "High",, "T")</f>
        <v>90.011200000000002</v>
      </c>
      <c r="K16" s="2">
        <f>RTD("cqg.rtd", ,"ContractData",A16, "Low",, "T")</f>
        <v>89.790700000000001</v>
      </c>
      <c r="L16">
        <f t="shared" si="1"/>
        <v>15</v>
      </c>
      <c r="M16" s="2" t="str">
        <f t="shared" si="0"/>
        <v>X.US.CQGEURCAD</v>
      </c>
      <c r="N16" s="3">
        <f>IFERROR(RTD("cqg.rtd", ,"ContractData",M16, "PerCentNetLastTrade",, "T")/100,"")</f>
        <v>8.3577951728636666E-4</v>
      </c>
      <c r="O16" s="3">
        <f>IFERROR(RTD("cqg.rtd",,"StudyData",M16,"PCB","BaseType=Index,Index=1","Close","W",,"all",,,,"T")/100,"")</f>
        <v>-2.0367428408471824E-5</v>
      </c>
      <c r="P16" s="3">
        <f>IFERROR(RTD("cqg.rtd",,"StudyData",M16,"PCB","BaseType=Index,Index=1","Close","M",,"all",,,,"T")/100,"")</f>
        <v>2.320517182715301E-3</v>
      </c>
      <c r="Q16" s="3">
        <f>IFERROR(RTD("cqg.rtd",,"StudyData",M16,"PCB","BaseType=Index,Index=1","Close","A",,"all",,,,"T")/100,"")</f>
        <v>7.0490906604676884E-3</v>
      </c>
    </row>
    <row r="17" spans="1:17" x14ac:dyDescent="0.3">
      <c r="A17" t="s">
        <v>117</v>
      </c>
      <c r="B17" t="str">
        <f>RTD("cqg.rtd", ,"ContractData",A17, "LongDescription",, "T")</f>
        <v>Euro / Indonesian Rupiah</v>
      </c>
      <c r="C17" s="2">
        <f>RTD("cqg.rtd", ,"ContractData",A17, "LastTrade",, "T")</f>
        <v>17288</v>
      </c>
      <c r="D17" s="2">
        <f>RTD("cqg.rtd", ,"ContractData",A17, "NetLastTradeToday",, "T")</f>
        <v>23</v>
      </c>
      <c r="E17" s="3">
        <f>IFERROR(RTD("cqg.rtd", ,"ContractData",A17, "PerCentNetLastTrade",, "T")/100,"")</f>
        <v>1.3321749203591079E-3</v>
      </c>
      <c r="F17" s="3">
        <f>IFERROR(RTD("cqg.rtd", ,"ContractData",A17, "PerCentNetLastTrade",, "T")/100,"")</f>
        <v>1.3321749203591079E-3</v>
      </c>
      <c r="G17" s="2">
        <f>IFERROR(RANK(E17,$E$2:$E$46,0)+COUNTIF($E$2:E17,E17)-1,"")</f>
        <v>8</v>
      </c>
      <c r="H17" s="2" t="s">
        <v>117</v>
      </c>
      <c r="I17" s="2">
        <f>RTD("cqg.rtd", ,"ContractData",A17, "Open",, "T")</f>
        <v>17265</v>
      </c>
      <c r="J17" s="2">
        <f>RTD("cqg.rtd", ,"ContractData",A17, "High",, "T")</f>
        <v>17300</v>
      </c>
      <c r="K17" s="2">
        <f>RTD("cqg.rtd", ,"ContractData",A17, "Low",, "T")</f>
        <v>17257</v>
      </c>
      <c r="L17">
        <f t="shared" si="1"/>
        <v>16</v>
      </c>
      <c r="M17" s="2" t="str">
        <f t="shared" si="0"/>
        <v>X.US.CQGEURMAD</v>
      </c>
      <c r="N17" s="3">
        <f>IFERROR(RTD("cqg.rtd", ,"ContractData",M17, "PerCentNetLastTrade",, "T")/100,"")</f>
        <v>8.3294770939379913E-4</v>
      </c>
      <c r="O17" s="3">
        <f>IFERROR(RTD("cqg.rtd",,"StudyData",M17,"PCB","BaseType=Index,Index=1","Close","W",,"all",,,,"T")/100,"")</f>
        <v>-7.3923489188697971E-4</v>
      </c>
      <c r="P17" s="3">
        <f>IFERROR(RTD("cqg.rtd",,"StudyData",M17,"PCB","BaseType=Index,Index=1","Close","M",,"all",,,,"T")/100,"")</f>
        <v>1.0182356752753154E-3</v>
      </c>
      <c r="Q17" s="3">
        <f>IFERROR(RTD("cqg.rtd",,"StudyData",M17,"PCB","BaseType=Index,Index=1","Close","A",,"all",,,,"T")/100,"")</f>
        <v>-7.1612192434814008E-3</v>
      </c>
    </row>
    <row r="18" spans="1:17" x14ac:dyDescent="0.3">
      <c r="A18" t="s">
        <v>118</v>
      </c>
      <c r="B18" t="str">
        <f>RTD("cqg.rtd", ,"ContractData",A18, "LongDescription",, "T")</f>
        <v>Euro / Israeli New Sheqel</v>
      </c>
      <c r="C18" s="2">
        <f>RTD("cqg.rtd", ,"ContractData",A18, "LastTrade",, "T")</f>
        <v>4.0031500000000007</v>
      </c>
      <c r="D18" s="2">
        <f>RTD("cqg.rtd", ,"ContractData",A18, "NetLastTradeToday",, "T")</f>
        <v>-2.0000000000000002E-5</v>
      </c>
      <c r="E18" s="3">
        <f>IFERROR(RTD("cqg.rtd", ,"ContractData",A18, "PerCentNetLastTrade",, "T")/100,"")</f>
        <v>-4.9960406377945474E-6</v>
      </c>
      <c r="F18" s="3">
        <f>IFERROR(RTD("cqg.rtd", ,"ContractData",A18, "PerCentNetLastTrade",, "T")/100,"")</f>
        <v>-4.9960406377945474E-6</v>
      </c>
      <c r="G18" s="2">
        <f>IFERROR(RANK(E18,$E$2:$E$46,0)+COUNTIF($E$2:E18,E18)-1,"")</f>
        <v>28</v>
      </c>
      <c r="H18" s="2" t="s">
        <v>118</v>
      </c>
      <c r="I18" s="2">
        <f>RTD("cqg.rtd", ,"ContractData",A18, "Open",, "T")</f>
        <v>4.0056500000000002</v>
      </c>
      <c r="J18" s="2">
        <f>RTD("cqg.rtd", ,"ContractData",A18, "High",, "T")</f>
        <v>4.03118</v>
      </c>
      <c r="K18" s="2">
        <f>RTD("cqg.rtd", ,"ContractData",A18, "Low",, "T")</f>
        <v>3.9858500000000001</v>
      </c>
      <c r="L18">
        <f t="shared" si="1"/>
        <v>17</v>
      </c>
      <c r="M18" s="2" t="str">
        <f t="shared" si="0"/>
        <v>X.US.CQGEURCHF</v>
      </c>
      <c r="N18" s="3">
        <f>IFERROR(RTD("cqg.rtd", ,"ContractData",M18, "PerCentNetLastTrade",, "T")/100,"")</f>
        <v>8.1969732676209317E-4</v>
      </c>
      <c r="O18" s="3">
        <f>IFERROR(RTD("cqg.rtd",,"StudyData",M18,"PCB","BaseType=Index,Index=1","Close","W",,"all",,,,"T")/100,"")</f>
        <v>2.7924644525434469E-3</v>
      </c>
      <c r="P18" s="3">
        <f>IFERROR(RTD("cqg.rtd",,"StudyData",M18,"PCB","BaseType=Index,Index=1","Close","M",,"all",,,,"T")/100,"")</f>
        <v>-3.946402349486091E-3</v>
      </c>
      <c r="Q18" s="3">
        <f>IFERROR(RTD("cqg.rtd",,"StudyData",M18,"PCB","BaseType=Index,Index=1","Close","A",,"all",,,,"T")/100,"")</f>
        <v>5.1579355338802292E-2</v>
      </c>
    </row>
    <row r="19" spans="1:17" x14ac:dyDescent="0.3">
      <c r="A19" t="s">
        <v>119</v>
      </c>
      <c r="B19" t="str">
        <f>RTD("cqg.rtd", ,"ContractData",A19, "LongDescription",, "T")</f>
        <v>Euro / Japanese Yen</v>
      </c>
      <c r="C19" s="2">
        <f>RTD("cqg.rtd", ,"ContractData",A19, "LastTrade",, "T")</f>
        <v>166.25800000000001</v>
      </c>
      <c r="D19" s="2">
        <f>RTD("cqg.rtd", ,"ContractData",A19, "NetLastTradeToday",, "T")</f>
        <v>0.52500000000000002</v>
      </c>
      <c r="E19" s="3">
        <f>IFERROR(RTD("cqg.rtd", ,"ContractData",A19, "PerCentNetLastTrade",, "T")/100,"")</f>
        <v>3.167745711475687E-3</v>
      </c>
      <c r="F19" s="3">
        <f>IFERROR(RTD("cqg.rtd", ,"ContractData",A19, "PerCentNetLastTrade",, "T")/100,"")</f>
        <v>3.167745711475687E-3</v>
      </c>
      <c r="G19" s="2">
        <f>IFERROR(RANK(E19,$E$2:$E$46,0)+COUNTIF($E$2:E19,E19)-1,"")</f>
        <v>2</v>
      </c>
      <c r="H19" s="2" t="s">
        <v>119</v>
      </c>
      <c r="I19" s="2">
        <f>RTD("cqg.rtd", ,"ContractData",A19, "Open",, "T")</f>
        <v>165.72900000000001</v>
      </c>
      <c r="J19" s="2">
        <f>RTD("cqg.rtd", ,"ContractData",A19, "High",, "T")</f>
        <v>166.477</v>
      </c>
      <c r="K19" s="2">
        <f>RTD("cqg.rtd", ,"ContractData",A19, "Low",, "T")</f>
        <v>165.642</v>
      </c>
      <c r="L19">
        <f t="shared" si="1"/>
        <v>18</v>
      </c>
      <c r="M19" s="2" t="str">
        <f t="shared" si="0"/>
        <v>X.US.CQGEURHUF</v>
      </c>
      <c r="N19" s="3">
        <f>IFERROR(RTD("cqg.rtd", ,"ContractData",M19, "PerCentNetLastTrade",, "T")/100,"")</f>
        <v>7.5380439676352921E-4</v>
      </c>
      <c r="O19" s="3">
        <f>IFERROR(RTD("cqg.rtd",,"StudyData",M19,"PCB","BaseType=Index,Index=1","Close","W",,"all",,,,"T")/100,"")</f>
        <v>-1.4555069245677946E-3</v>
      </c>
      <c r="P19" s="3">
        <f>IFERROR(RTD("cqg.rtd",,"StudyData",M19,"PCB","BaseType=Index,Index=1","Close","M",,"all",,,,"T")/100,"")</f>
        <v>-5.4637264301693831E-3</v>
      </c>
      <c r="Q19" s="3">
        <f>IFERROR(RTD("cqg.rtd",,"StudyData",M19,"PCB","BaseType=Index,Index=1","Close","A",,"all",,,,"T")/100,"")</f>
        <v>1.5075245752340059E-2</v>
      </c>
    </row>
    <row r="20" spans="1:17" x14ac:dyDescent="0.3">
      <c r="A20" t="s">
        <v>120</v>
      </c>
      <c r="B20" t="str">
        <f>RTD("cqg.rtd", ,"ContractData",A20, "LongDescription",, "T")</f>
        <v>Euro / Kenyan Shilling</v>
      </c>
      <c r="C20" s="2">
        <f>RTD("cqg.rtd", ,"ContractData",A20, "LastTrade",, "T")</f>
        <v>143.33199999999999</v>
      </c>
      <c r="D20" s="2">
        <f>RTD("cqg.rtd", ,"ContractData",A20, "NetLastTradeToday",, "T")</f>
        <v>-0.64300000000000002</v>
      </c>
      <c r="E20" s="3">
        <f>IFERROR(RTD("cqg.rtd", ,"ContractData",A20, "PerCentNetLastTrade",, "T")/100,"")</f>
        <v>-4.4660531342246915E-3</v>
      </c>
      <c r="F20" s="3">
        <f>IFERROR(RTD("cqg.rtd", ,"ContractData",A20, "PerCentNetLastTrade",, "T")/100,"")</f>
        <v>-4.4660531342246915E-3</v>
      </c>
      <c r="G20" s="2">
        <f>IFERROR(RANK(E20,$E$2:$E$46,0)+COUNTIF($E$2:E20,E20)-1,"")</f>
        <v>42</v>
      </c>
      <c r="H20" s="2" t="s">
        <v>120</v>
      </c>
      <c r="I20" s="2">
        <f>RTD("cqg.rtd", ,"ContractData",A20, "Open",, "T")</f>
        <v>143.97499999999999</v>
      </c>
      <c r="J20" s="2">
        <f>RTD("cqg.rtd", ,"ContractData",A20, "High",, "T")</f>
        <v>144.46199999999999</v>
      </c>
      <c r="K20" s="2">
        <f>RTD("cqg.rtd", ,"ContractData",A20, "Low",, "T")</f>
        <v>142.66499999999999</v>
      </c>
      <c r="L20">
        <f t="shared" si="1"/>
        <v>19</v>
      </c>
      <c r="M20" s="2" t="str">
        <f t="shared" si="0"/>
        <v>X.US.CQGEURCNY</v>
      </c>
      <c r="N20" s="3">
        <f>IFERROR(RTD("cqg.rtd", ,"ContractData",M20, "PerCentNetLastTrade",, "T")/100,"")</f>
        <v>6.9545507231444869E-4</v>
      </c>
      <c r="O20" s="3">
        <f>IFERROR(RTD("cqg.rtd",,"StudyData",M20,"PCB","BaseType=Index,Index=1","Close","W",,"all",,,,"T")/100,"")</f>
        <v>-2.4649198259151079E-3</v>
      </c>
      <c r="P20" s="3">
        <f>IFERROR(RTD("cqg.rtd",,"StudyData",M20,"PCB","BaseType=Index,Index=1","Close","M",,"all",,,,"T")/100,"")</f>
        <v>5.9944586861388907E-3</v>
      </c>
      <c r="Q20" s="3">
        <f>IFERROR(RTD("cqg.rtd",,"StudyData",M20,"PCB","BaseType=Index,Index=1","Close","A",,"all",,,,"T")/100,"")</f>
        <v>-8.3213150740877716E-3</v>
      </c>
    </row>
    <row r="21" spans="1:17" x14ac:dyDescent="0.3">
      <c r="A21" t="s">
        <v>121</v>
      </c>
      <c r="B21" t="str">
        <f>RTD("cqg.rtd", ,"ContractData",A21, "LongDescription",, "T")</f>
        <v>Euro / Malaysian Ringgit</v>
      </c>
      <c r="C21" s="2">
        <f>RTD("cqg.rtd", ,"ContractData",A21, "LastTrade",, "T")</f>
        <v>5.1034500000000005</v>
      </c>
      <c r="D21" s="2">
        <f>RTD("cqg.rtd", ,"ContractData",A21, "NetLastTradeToday",, "T")</f>
        <v>-4.0000000000000002E-4</v>
      </c>
      <c r="E21" s="3">
        <f>IFERROR(RTD("cqg.rtd", ,"ContractData",A21, "PerCentNetLastTrade",, "T")/100,"")</f>
        <v>-7.83722092146125E-5</v>
      </c>
      <c r="F21" s="3">
        <f>IFERROR(RTD("cqg.rtd", ,"ContractData",A21, "PerCentNetLastTrade",, "T")/100,"")</f>
        <v>-7.83722092146125E-5</v>
      </c>
      <c r="G21" s="2">
        <f>IFERROR(RANK(E21,$E$2:$E$46,0)+COUNTIF($E$2:E21,E21)-1,"")</f>
        <v>31</v>
      </c>
      <c r="H21" s="2" t="s">
        <v>121</v>
      </c>
      <c r="I21" s="2">
        <f>RTD("cqg.rtd", ,"ContractData",A21, "Open",, "T")</f>
        <v>5.1047400000000005</v>
      </c>
      <c r="J21" s="2">
        <f>RTD("cqg.rtd", ,"ContractData",A21, "High",, "T")</f>
        <v>5.1099300000000003</v>
      </c>
      <c r="K21" s="2">
        <f>RTD("cqg.rtd", ,"ContractData",A21, "Low",, "T")</f>
        <v>5.0966000000000005</v>
      </c>
      <c r="L21">
        <f t="shared" si="1"/>
        <v>20</v>
      </c>
      <c r="M21" s="2" t="str">
        <f t="shared" si="0"/>
        <v>X.US.CQGEURCZK</v>
      </c>
      <c r="N21" s="3">
        <f>IFERROR(RTD("cqg.rtd", ,"ContractData",M21, "PerCentNetLastTrade",, "T")/100,"")</f>
        <v>5.5586881495966957E-4</v>
      </c>
      <c r="O21" s="3">
        <f>IFERROR(RTD("cqg.rtd",,"StudyData",M21,"PCB","BaseType=Index,Index=1","Close","W",,"all",,,,"T")/100,"")</f>
        <v>-1.2534329692789736E-3</v>
      </c>
      <c r="P21" s="3">
        <f>IFERROR(RTD("cqg.rtd",,"StudyData",M21,"PCB","BaseType=Index,Index=1","Close","M",,"all",,,,"T")/100,"")</f>
        <v>-5.1492486868421851E-3</v>
      </c>
      <c r="Q21" s="3">
        <f>IFERROR(RTD("cqg.rtd",,"StudyData",M21,"PCB","BaseType=Index,Index=1","Close","A",,"all",,,,"T")/100,"")</f>
        <v>1.3049903836420627E-2</v>
      </c>
    </row>
    <row r="22" spans="1:17" x14ac:dyDescent="0.3">
      <c r="A22" t="s">
        <v>122</v>
      </c>
      <c r="B22" t="str">
        <f>RTD("cqg.rtd", ,"ContractData",A22, "LongDescription",, "T")</f>
        <v>Euro / Mexican Peso</v>
      </c>
      <c r="C22" s="2">
        <f>RTD("cqg.rtd", ,"ContractData",A22, "LastTrade",, "T")</f>
        <v>18.156200000000002</v>
      </c>
      <c r="D22" s="2">
        <f>RTD("cqg.rtd", ,"ContractData",A22, "NetLastTradeToday",, "T")</f>
        <v>-2.23E-2</v>
      </c>
      <c r="E22" s="3">
        <f>IFERROR(RTD("cqg.rtd", ,"ContractData",A22, "PerCentNetLastTrade",, "T")/100,"")</f>
        <v>-1.2267238771075722E-3</v>
      </c>
      <c r="F22" s="3">
        <f>IFERROR(RTD("cqg.rtd", ,"ContractData",A22, "PerCentNetLastTrade",, "T")/100,"")</f>
        <v>-1.2267238771075722E-3</v>
      </c>
      <c r="G22" s="2">
        <f>IFERROR(RANK(E22,$E$2:$E$46,0)+COUNTIF($E$2:E22,E22)-1,"")</f>
        <v>39</v>
      </c>
      <c r="H22" s="2" t="s">
        <v>122</v>
      </c>
      <c r="I22" s="2">
        <f>RTD("cqg.rtd", ,"ContractData",A22, "Open",, "T")</f>
        <v>18.178599999999999</v>
      </c>
      <c r="J22" s="2">
        <f>RTD("cqg.rtd", ,"ContractData",A22, "High",, "T")</f>
        <v>18.198800000000002</v>
      </c>
      <c r="K22" s="2">
        <f>RTD("cqg.rtd", ,"ContractData",A22, "Low",, "T")</f>
        <v>18.134499999999999</v>
      </c>
      <c r="L22">
        <f t="shared" si="1"/>
        <v>21</v>
      </c>
      <c r="M22" s="2" t="str">
        <f t="shared" si="0"/>
        <v>X.US.CQGEURINR</v>
      </c>
      <c r="N22" s="3">
        <f>IFERROR(RTD("cqg.rtd", ,"ContractData",M22, "PerCentNetLastTrade",, "T")/100,"")</f>
        <v>3.3932964038846012E-4</v>
      </c>
      <c r="O22" s="3">
        <f>IFERROR(RTD("cqg.rtd",,"StudyData",M22,"PCB","BaseType=Index,Index=1","Close","W",,"all",,,,"T")/100,"")</f>
        <v>2.0774079654774904E-3</v>
      </c>
      <c r="P22" s="3">
        <f>IFERROR(RTD("cqg.rtd",,"StudyData",M22,"PCB","BaseType=Index,Index=1","Close","M",,"all",,,,"T")/100,"")</f>
        <v>9.6582391483771308E-3</v>
      </c>
      <c r="Q22" s="3">
        <f>IFERROR(RTD("cqg.rtd",,"StudyData",M22,"PCB","BaseType=Index,Index=1","Close","A",,"all",,,,"T")/100,"")</f>
        <v>-2.1417804454650833E-2</v>
      </c>
    </row>
    <row r="23" spans="1:17" x14ac:dyDescent="0.3">
      <c r="A23" t="s">
        <v>123</v>
      </c>
      <c r="B23" t="str">
        <f>RTD("cqg.rtd", ,"ContractData",A23, "LongDescription",, "T")</f>
        <v>Euro / Moroccan Dirham</v>
      </c>
      <c r="C23" s="2">
        <f>RTD("cqg.rtd", ,"ContractData",A23, "LastTrade",, "T")</f>
        <v>10.814</v>
      </c>
      <c r="D23" s="2">
        <f>RTD("cqg.rtd", ,"ContractData",A23, "NetLastTradeToday",, "T")</f>
        <v>9.0000000000000011E-3</v>
      </c>
      <c r="E23" s="3">
        <f>IFERROR(RTD("cqg.rtd", ,"ContractData",A23, "PerCentNetLastTrade",, "T")/100,"")</f>
        <v>8.3294770939379913E-4</v>
      </c>
      <c r="F23" s="3">
        <f>IFERROR(RTD("cqg.rtd", ,"ContractData",A23, "PerCentNetLastTrade",, "T")/100,"")</f>
        <v>8.3294770939379913E-4</v>
      </c>
      <c r="G23" s="2">
        <f>IFERROR(RANK(E23,$E$2:$E$46,0)+COUNTIF($E$2:E23,E23)-1,"")</f>
        <v>16</v>
      </c>
      <c r="H23" s="2" t="s">
        <v>123</v>
      </c>
      <c r="I23" s="2">
        <f>RTD("cqg.rtd", ,"ContractData",A23, "Open",, "T")</f>
        <v>10.805</v>
      </c>
      <c r="J23" s="2">
        <f>RTD("cqg.rtd", ,"ContractData",A23, "High",, "T")</f>
        <v>10.814</v>
      </c>
      <c r="K23" s="2">
        <f>RTD("cqg.rtd", ,"ContractData",A23, "Low",, "T")</f>
        <v>10.789</v>
      </c>
      <c r="L23">
        <f t="shared" si="1"/>
        <v>22</v>
      </c>
      <c r="M23" s="2" t="str">
        <f t="shared" si="0"/>
        <v>X.US.CQGEURZAR</v>
      </c>
      <c r="N23" s="3">
        <f>IFERROR(RTD("cqg.rtd", ,"ContractData",M23, "PerCentNetLastTrade",, "T")/100,"")</f>
        <v>3.2691901461579469E-4</v>
      </c>
      <c r="O23" s="3">
        <f>IFERROR(RTD("cqg.rtd",,"StudyData",M23,"PCB","BaseType=Index,Index=1","Close","W",,"all",,,,"T")/100,"")</f>
        <v>-1.4659885632809751E-3</v>
      </c>
      <c r="P23" s="3">
        <f>IFERROR(RTD("cqg.rtd",,"StudyData",M23,"PCB","BaseType=Index,Index=1","Close","M",,"all",,,,"T")/100,"")</f>
        <v>-6.9848719356931073E-3</v>
      </c>
      <c r="Q23" s="3">
        <f>IFERROR(RTD("cqg.rtd",,"StudyData",M23,"PCB","BaseType=Index,Index=1","Close","A",,"all",,,,"T")/100,"")</f>
        <v>-1.5030258609589633E-2</v>
      </c>
    </row>
    <row r="24" spans="1:17" x14ac:dyDescent="0.3">
      <c r="A24" t="s">
        <v>124</v>
      </c>
      <c r="B24" t="str">
        <f>RTD("cqg.rtd", ,"ContractData",A24, "LongDescription",, "T")</f>
        <v>Euro / New Zealand Dollar</v>
      </c>
      <c r="C24" s="2">
        <f>RTD("cqg.rtd", ,"ContractData",A24, "LastTrade",, "T")</f>
        <v>1.7912300000000001</v>
      </c>
      <c r="D24" s="2">
        <f>RTD("cqg.rtd", ,"ContractData",A24, "NetLastTradeToday",, "T")</f>
        <v>-7.1000000000000002E-4</v>
      </c>
      <c r="E24" s="3">
        <f>IFERROR(RTD("cqg.rtd", ,"ContractData",A24, "PerCentNetLastTrade",, "T")/100,"")</f>
        <v>-3.962186233914082E-4</v>
      </c>
      <c r="F24" s="3">
        <f>IFERROR(RTD("cqg.rtd", ,"ContractData",A24, "PerCentNetLastTrade",, "T")/100,"")</f>
        <v>-3.962186233914082E-4</v>
      </c>
      <c r="G24" s="2">
        <f>IFERROR(RANK(E24,$E$2:$E$46,0)+COUNTIF($E$2:E24,E24)-1,"")</f>
        <v>36</v>
      </c>
      <c r="H24" s="2" t="s">
        <v>124</v>
      </c>
      <c r="I24" s="2">
        <f>RTD("cqg.rtd", ,"ContractData",A24, "Open",, "T")</f>
        <v>1.7918700000000001</v>
      </c>
      <c r="J24" s="2">
        <f>RTD("cqg.rtd", ,"ContractData",A24, "High",, "T")</f>
        <v>1.7930100000000002</v>
      </c>
      <c r="K24" s="2">
        <f>RTD("cqg.rtd", ,"ContractData",A24, "Low",, "T")</f>
        <v>1.7887000000000002</v>
      </c>
      <c r="L24">
        <f t="shared" si="1"/>
        <v>23</v>
      </c>
      <c r="M24" s="2" t="str">
        <f t="shared" si="0"/>
        <v>X.US.CQGEURHKD</v>
      </c>
      <c r="N24" s="3">
        <f>IFERROR(RTD("cqg.rtd", ,"ContractData",M24, "PerCentNetLastTrade",, "T")/100,"")</f>
        <v>2.7079799894531305E-4</v>
      </c>
      <c r="O24" s="3">
        <f>IFERROR(RTD("cqg.rtd",,"StudyData",M24,"PCB","BaseType=Index,Index=1","Close","W",,"all",,,,"T")/100,"")</f>
        <v>1.7711536288429431E-3</v>
      </c>
      <c r="P24" s="3">
        <f>IFERROR(RTD("cqg.rtd",,"StudyData",M24,"PCB","BaseType=Index,Index=1","Close","M",,"all",,,,"T")/100,"")</f>
        <v>9.2320966350302233E-3</v>
      </c>
      <c r="Q24" s="3">
        <f>IFERROR(RTD("cqg.rtd",,"StudyData",M24,"PCB","BaseType=Index,Index=1","Close","A",,"all",,,,"T")/100,"")</f>
        <v>-2.3136855071909001E-2</v>
      </c>
    </row>
    <row r="25" spans="1:17" x14ac:dyDescent="0.3">
      <c r="A25" t="s">
        <v>125</v>
      </c>
      <c r="B25" t="str">
        <f>RTD("cqg.rtd", ,"ContractData",A25, "LongDescription",, "T")</f>
        <v>Euro / Nigerian Naira</v>
      </c>
      <c r="C25" s="2">
        <f>RTD("cqg.rtd", ,"ContractData",A25, "LastTrade",, "T")</f>
        <v>1485.22</v>
      </c>
      <c r="D25" s="2">
        <f>RTD("cqg.rtd", ,"ContractData",A25, "NetLastTradeToday",, "T")</f>
        <v>-7.91</v>
      </c>
      <c r="E25" s="3">
        <f>IFERROR(RTD("cqg.rtd", ,"ContractData",A25, "PerCentNetLastTrade",, "T")/100,"")</f>
        <v>-5.2975963244995417E-3</v>
      </c>
      <c r="F25" s="3">
        <f>IFERROR(RTD("cqg.rtd", ,"ContractData",A25, "PerCentNetLastTrade",, "T")/100,"")</f>
        <v>-5.2975963244995417E-3</v>
      </c>
      <c r="G25" s="2">
        <f>IFERROR(RANK(E25,$E$2:$E$46,0)+COUNTIF($E$2:E25,E25)-1,"")</f>
        <v>43</v>
      </c>
      <c r="H25" s="2" t="s">
        <v>125</v>
      </c>
      <c r="I25" s="2">
        <f>RTD("cqg.rtd", ,"ContractData",A25, "Open",, "T")</f>
        <v>1493.13</v>
      </c>
      <c r="J25" s="2">
        <f>RTD("cqg.rtd", ,"ContractData",A25, "High",, "T")</f>
        <v>1493.13</v>
      </c>
      <c r="K25" s="2">
        <f>RTD("cqg.rtd", ,"ContractData",A25, "Low",, "T")</f>
        <v>1485.22</v>
      </c>
      <c r="L25">
        <f t="shared" si="1"/>
        <v>24</v>
      </c>
      <c r="M25" s="2" t="str">
        <f t="shared" si="0"/>
        <v>X.US.CQGEURBRL</v>
      </c>
      <c r="N25" s="3">
        <f>IFERROR(RTD("cqg.rtd", ,"ContractData",M25, "PerCentNetLastTrade",, "T")/100,"")</f>
        <v>2.232126521322297E-4</v>
      </c>
      <c r="O25" s="3">
        <f>IFERROR(RTD("cqg.rtd",,"StudyData",M25,"PCB","BaseType=Index,Index=1","Close","W",,"all",,,,"T")/100,"")</f>
        <v>1.5278866799059926E-3</v>
      </c>
      <c r="P25" s="3">
        <f>IFERROR(RTD("cqg.rtd",,"StudyData",M25,"PCB","BaseType=Index,Index=1","Close","M",,"all",,,,"T")/100,"")</f>
        <v>-1.3171884335800875E-2</v>
      </c>
      <c r="Q25" s="3">
        <f>IFERROR(RTD("cqg.rtd",,"StudyData",M25,"PCB","BaseType=Index,Index=1","Close","A",,"all",,,,"T")/100,"")</f>
        <v>2.0812637711468816E-2</v>
      </c>
    </row>
    <row r="26" spans="1:17" x14ac:dyDescent="0.3">
      <c r="A26" t="s">
        <v>126</v>
      </c>
      <c r="B26" t="str">
        <f>RTD("cqg.rtd", ,"ContractData",A26, "LongDescription",, "T")</f>
        <v>Euro / Norwegian Krone</v>
      </c>
      <c r="C26" s="2">
        <f>RTD("cqg.rtd", ,"ContractData",A26, "LastTrade",, "T")</f>
        <v>11.701590000000001</v>
      </c>
      <c r="D26" s="2">
        <f>RTD("cqg.rtd", ,"ContractData",A26, "NetLastTradeToday",, "T")</f>
        <v>3.9270000000000006E-2</v>
      </c>
      <c r="E26" s="3">
        <f>IFERROR(RTD("cqg.rtd", ,"ContractData",A26, "PerCentNetLastTrade",, "T")/100,"")</f>
        <v>3.3672545428353878E-3</v>
      </c>
      <c r="F26" s="3">
        <f>IFERROR(RTD("cqg.rtd", ,"ContractData",A26, "PerCentNetLastTrade",, "T")/100,"")</f>
        <v>3.3672545428353878E-3</v>
      </c>
      <c r="G26" s="2">
        <f>IFERROR(RANK(E26,$E$2:$E$46,0)+COUNTIF($E$2:E26,E26)-1,"")</f>
        <v>1</v>
      </c>
      <c r="H26" s="2" t="s">
        <v>126</v>
      </c>
      <c r="I26" s="2">
        <f>RTD("cqg.rtd", ,"ContractData",A26, "Open",, "T")</f>
        <v>11.662320000000001</v>
      </c>
      <c r="J26" s="2">
        <f>RTD("cqg.rtd", ,"ContractData",A26, "High",, "T")</f>
        <v>11.705390000000001</v>
      </c>
      <c r="K26" s="2">
        <f>RTD("cqg.rtd", ,"ContractData",A26, "Low",, "T")</f>
        <v>11.653320000000001</v>
      </c>
      <c r="L26">
        <f t="shared" si="1"/>
        <v>25</v>
      </c>
      <c r="M26" s="2" t="str">
        <f t="shared" si="0"/>
        <v>X.US.CQGEURDKK</v>
      </c>
      <c r="N26" s="3">
        <f>IFERROR(RTD("cqg.rtd", ,"ContractData",M26, "PerCentNetLastTrade",, "T")/100,"")</f>
        <v>7.6417852819215471E-5</v>
      </c>
      <c r="O26" s="3">
        <f>IFERROR(RTD("cqg.rtd",,"StudyData",M26,"PCB","BaseType=Index,Index=1","Close","W",,"all",,,,"T")/100,"")</f>
        <v>1.0859728506792981E-4</v>
      </c>
      <c r="P26" s="3">
        <f>IFERROR(RTD("cqg.rtd",,"StudyData",M26,"PCB","BaseType=Index,Index=1","Close","M",,"all",,,,"T")/100,"")</f>
        <v>1.7028031894708871E-4</v>
      </c>
      <c r="Q26" s="3">
        <f>IFERROR(RTD("cqg.rtd",,"StudyData",M26,"PCB","BaseType=Index,Index=1","Close","A",,"all",,,,"T")/100,"")</f>
        <v>6.7207276093129737E-4</v>
      </c>
    </row>
    <row r="27" spans="1:17" x14ac:dyDescent="0.3">
      <c r="A27" t="s">
        <v>127</v>
      </c>
      <c r="B27" t="str">
        <f>RTD("cqg.rtd", ,"ContractData",A27, "LongDescription",, "T")</f>
        <v>Euro / Peruvian Nuevo Sol</v>
      </c>
      <c r="C27" s="2">
        <f>RTD("cqg.rtd", ,"ContractData",A27, "LastTrade",, "T")</f>
        <v>4.0122</v>
      </c>
      <c r="D27" s="2">
        <f>RTD("cqg.rtd", ,"ContractData",A27, "NetLastTradeToday",, "T")</f>
        <v>-5.0000000000000001E-3</v>
      </c>
      <c r="E27" s="3">
        <f>IFERROR(RTD("cqg.rtd", ,"ContractData",A27, "PerCentNetLastTrade",, "T")/100,"")</f>
        <v>-1.2446480135417702E-3</v>
      </c>
      <c r="F27" s="3">
        <f>IFERROR(RTD("cqg.rtd", ,"ContractData",A27, "PerCentNetLastTrade",, "T")/100,"")</f>
        <v>-1.2446480135417702E-3</v>
      </c>
      <c r="G27" s="2">
        <f>IFERROR(RANK(E27,$E$2:$E$46,0)+COUNTIF($E$2:E27,E27)-1,"")</f>
        <v>40</v>
      </c>
      <c r="H27" s="2" t="s">
        <v>127</v>
      </c>
      <c r="I27" s="2">
        <f>RTD("cqg.rtd", ,"ContractData",A27, "Open",, "T")</f>
        <v>4.0172000000000008</v>
      </c>
      <c r="J27" s="2">
        <f>RTD("cqg.rtd", ,"ContractData",A27, "High",, "T")</f>
        <v>4.0174000000000003</v>
      </c>
      <c r="K27" s="2">
        <f>RTD("cqg.rtd", ,"ContractData",A27, "Low",, "T")</f>
        <v>4.0116000000000005</v>
      </c>
      <c r="L27">
        <f t="shared" si="1"/>
        <v>26</v>
      </c>
      <c r="M27" s="2" t="str">
        <f t="shared" si="0"/>
        <v>X.US.CQGEURTND</v>
      </c>
      <c r="N27" s="3">
        <f>IFERROR(RTD("cqg.rtd", ,"ContractData",M27, "PerCentNetLastTrade",, "T")/100,"")</f>
        <v>7.112017234788432E-5</v>
      </c>
      <c r="O27" s="3">
        <f>IFERROR(RTD("cqg.rtd",,"StudyData",M27,"PCB","BaseType=Index,Index=1","Close","W",,"all",,,,"T")/100,"")</f>
        <v>-3.3165585757995459E-3</v>
      </c>
      <c r="P27" s="3">
        <f>IFERROR(RTD("cqg.rtd",,"StudyData",M27,"PCB","BaseType=Index,Index=1","Close","M",,"all",,,,"T")/100,"")</f>
        <v>5.4910349841197801E-3</v>
      </c>
      <c r="Q27" s="3">
        <f>IFERROR(RTD("cqg.rtd",,"StudyData",M27,"PCB","BaseType=Index,Index=1","Close","A",,"all",,,,"T")/100,"")</f>
        <v>-3.3636524717972982E-3</v>
      </c>
    </row>
    <row r="28" spans="1:17" x14ac:dyDescent="0.3">
      <c r="A28" t="s">
        <v>128</v>
      </c>
      <c r="B28" t="str">
        <f>RTD("cqg.rtd", ,"ContractData",A28, "LongDescription",, "T")</f>
        <v>Euro / Philippinian Peso</v>
      </c>
      <c r="C28" s="2">
        <f>RTD("cqg.rtd", ,"ContractData",A28, "LastTrade",, "T")</f>
        <v>61.640300000000003</v>
      </c>
      <c r="D28" s="2">
        <f>RTD("cqg.rtd", ,"ContractData",A28, "NetLastTradeToday",, "T")</f>
        <v>-2.5000000000000001E-3</v>
      </c>
      <c r="E28" s="3">
        <f>IFERROR(RTD("cqg.rtd", ,"ContractData",A28, "PerCentNetLastTrade",, "T")/100,"")</f>
        <v>-4.0556236900335479E-5</v>
      </c>
      <c r="F28" s="3">
        <f>IFERROR(RTD("cqg.rtd", ,"ContractData",A28, "PerCentNetLastTrade",, "T")/100,"")</f>
        <v>-4.0556236900335479E-5</v>
      </c>
      <c r="G28" s="2">
        <f>IFERROR(RANK(E28,$E$2:$E$46,0)+COUNTIF($E$2:E28,E28)-1,"")</f>
        <v>30</v>
      </c>
      <c r="H28" s="2" t="s">
        <v>128</v>
      </c>
      <c r="I28" s="2">
        <f>RTD("cqg.rtd", ,"ContractData",A28, "Open",, "T")</f>
        <v>61.642800000000001</v>
      </c>
      <c r="J28" s="2">
        <f>RTD("cqg.rtd", ,"ContractData",A28, "High",, "T")</f>
        <v>61.762600000000006</v>
      </c>
      <c r="K28" s="2">
        <f>RTD("cqg.rtd", ,"ContractData",A28, "Low",, "T")</f>
        <v>61.552900000000001</v>
      </c>
      <c r="L28">
        <f t="shared" si="1"/>
        <v>27</v>
      </c>
      <c r="M28" s="2" t="str">
        <f t="shared" si="0"/>
        <v>X.US.CQGEURISK</v>
      </c>
      <c r="N28" s="3">
        <f>IFERROR(RTD("cqg.rtd", ,"ContractData",M28, "PerCentNetLastTrade",, "T")/100,"")</f>
        <v>0</v>
      </c>
      <c r="O28" s="3">
        <f>IFERROR(RTD("cqg.rtd",,"StudyData",M28,"PCB","BaseType=Index,Index=1","Close","W",,"all",,,,"T")/100,"")</f>
        <v>1.6636941996969203E-4</v>
      </c>
      <c r="P28" s="3">
        <f>IFERROR(RTD("cqg.rtd",,"StudyData",M28,"PCB","BaseType=Index,Index=1","Close","M",,"all",,,,"T")/100,"")</f>
        <v>3.7668053616867329E-3</v>
      </c>
      <c r="Q28" s="3">
        <f>IFERROR(RTD("cqg.rtd",,"StudyData",M28,"PCB","BaseType=Index,Index=1","Close","A",,"all",,,,"T")/100,"")</f>
        <v>-1.9523597654510863E-3</v>
      </c>
    </row>
    <row r="29" spans="1:17" x14ac:dyDescent="0.3">
      <c r="A29" t="s">
        <v>129</v>
      </c>
      <c r="B29" t="str">
        <f>RTD("cqg.rtd", ,"ContractData",A29, "LongDescription",, "T")</f>
        <v>Euro / Polish Zloty</v>
      </c>
      <c r="C29" s="2">
        <f>RTD("cqg.rtd", ,"ContractData",A29, "LastTrade",, "T")</f>
        <v>4.3123700000000005</v>
      </c>
      <c r="D29" s="2">
        <f>RTD("cqg.rtd", ,"ContractData",A29, "NetLastTradeToday",, "T")</f>
        <v>5.0900000000000008E-3</v>
      </c>
      <c r="E29" s="3">
        <f>IFERROR(RTD("cqg.rtd", ,"ContractData",A29, "PerCentNetLastTrade",, "T")/100,"")</f>
        <v>1.1817202503668208E-3</v>
      </c>
      <c r="F29" s="3">
        <f>IFERROR(RTD("cqg.rtd", ,"ContractData",A29, "PerCentNetLastTrade",, "T")/100,"")</f>
        <v>1.1817202503668208E-3</v>
      </c>
      <c r="G29" s="2">
        <f>IFERROR(RANK(E29,$E$2:$E$46,0)+COUNTIF($E$2:E29,E29)-1,"")</f>
        <v>11</v>
      </c>
      <c r="H29" s="2" t="s">
        <v>129</v>
      </c>
      <c r="I29" s="2">
        <f>RTD("cqg.rtd", ,"ContractData",A29, "Open",, "T")</f>
        <v>4.3060800000000006</v>
      </c>
      <c r="J29" s="2">
        <f>RTD("cqg.rtd", ,"ContractData",A29, "High",, "T")</f>
        <v>4.3188500000000003</v>
      </c>
      <c r="K29" s="2">
        <f>RTD("cqg.rtd", ,"ContractData",A29, "Low",, "T")</f>
        <v>4.3036900000000005</v>
      </c>
      <c r="L29">
        <f t="shared" si="1"/>
        <v>28</v>
      </c>
      <c r="M29" s="2" t="str">
        <f t="shared" si="0"/>
        <v>X.US.CQGEURILS</v>
      </c>
      <c r="N29" s="3">
        <f>IFERROR(RTD("cqg.rtd", ,"ContractData",M29, "PerCentNetLastTrade",, "T")/100,"")</f>
        <v>-4.9960406377945474E-6</v>
      </c>
      <c r="O29" s="3">
        <f>IFERROR(RTD("cqg.rtd",,"StudyData",M29,"PCB","BaseType=Index,Index=1","Close","W",,"all",,,,"T")/100,"")</f>
        <v>4.5419756339319332E-3</v>
      </c>
      <c r="P29" s="3">
        <f>IFERROR(RTD("cqg.rtd",,"StudyData",M29,"PCB","BaseType=Index,Index=1","Close","M",,"all",,,,"T")/100,"")</f>
        <v>5.1220890088507732E-3</v>
      </c>
      <c r="Q29" s="3">
        <f>IFERROR(RTD("cqg.rtd",,"StudyData",M29,"PCB","BaseType=Index,Index=1","Close","A",,"all",,,,"T")/100,"")</f>
        <v>7.2388649298758996E-3</v>
      </c>
    </row>
    <row r="30" spans="1:17" x14ac:dyDescent="0.3">
      <c r="A30" t="s">
        <v>130</v>
      </c>
      <c r="B30" t="str">
        <f>RTD("cqg.rtd", ,"ContractData",A30, "LongDescription",, "T")</f>
        <v>Euro / Qatari Rial</v>
      </c>
      <c r="C30" s="2">
        <f>RTD("cqg.rtd", ,"ContractData",A30, "LastTrade",, "T")</f>
        <v>3.9190000000000005</v>
      </c>
      <c r="D30" s="2">
        <f>RTD("cqg.rtd", ,"ContractData",A30, "NetLastTradeToday",, "T")</f>
        <v>-1.4000000000000002E-3</v>
      </c>
      <c r="E30" s="3">
        <f>IFERROR(RTD("cqg.rtd", ,"ContractData",A30, "PerCentNetLastTrade",, "T")/100,"")</f>
        <v>-3.5710641771247831E-4</v>
      </c>
      <c r="F30" s="3">
        <f>IFERROR(RTD("cqg.rtd", ,"ContractData",A30, "PerCentNetLastTrade",, "T")/100,"")</f>
        <v>-3.5710641771247831E-4</v>
      </c>
      <c r="G30" s="2">
        <f>IFERROR(RANK(E30,$E$2:$E$46,0)+COUNTIF($E$2:E30,E30)-1,"")</f>
        <v>35</v>
      </c>
      <c r="H30" s="2" t="s">
        <v>130</v>
      </c>
      <c r="I30" s="2">
        <f>RTD("cqg.rtd", ,"ContractData",A30, "Open",, "T")</f>
        <v>3.9204000000000003</v>
      </c>
      <c r="J30" s="2">
        <f>RTD("cqg.rtd", ,"ContractData",A30, "High",, "T")</f>
        <v>3.9209000000000005</v>
      </c>
      <c r="K30" s="2">
        <f>RTD("cqg.rtd", ,"ContractData",A30, "Low",, "T")</f>
        <v>3.9184000000000001</v>
      </c>
      <c r="L30">
        <f t="shared" si="1"/>
        <v>29</v>
      </c>
      <c r="M30" s="2" t="str">
        <f t="shared" si="0"/>
        <v>X.US.CQGEURUSD</v>
      </c>
      <c r="N30" s="3">
        <f>IFERROR(RTD("cqg.rtd", ,"ContractData",M30, "PerCentNetLastTrade",, "T")/100,"")</f>
        <v>-1.8572688861029855E-5</v>
      </c>
      <c r="O30" s="3">
        <f>IFERROR(RTD("cqg.rtd",,"StudyData",M30,"PCB","BaseType=Index,Index=1","Close","W",,"all",,,,"T")/100,"")</f>
        <v>5.017235131795192E-4</v>
      </c>
      <c r="P30" s="3">
        <f>IFERROR(RTD("cqg.rtd",,"StudyData",M30,"PCB","BaseType=Index,Index=1","Close","M",,"all",,,,"T")/100,"")</f>
        <v>9.6196217782237997E-3</v>
      </c>
      <c r="Q30" s="3">
        <f>IFERROR(RTD("cqg.rtd",,"StudyData",M30,"PCB","BaseType=Index,Index=1","Close","A",,"all",,,,"T")/100,"")</f>
        <v>-2.4363063095712553E-2</v>
      </c>
    </row>
    <row r="31" spans="1:17" x14ac:dyDescent="0.3">
      <c r="A31" t="s">
        <v>131</v>
      </c>
      <c r="B31" t="str">
        <f>RTD("cqg.rtd", ,"ContractData",A31, "LongDescription",, "T")</f>
        <v>Euro / Romanian Leu</v>
      </c>
      <c r="C31" s="2">
        <f>RTD("cqg.rtd", ,"ContractData",A31, "LastTrade",, "T")</f>
        <v>4.9762200000000005</v>
      </c>
      <c r="D31" s="2">
        <f>RTD("cqg.rtd", ,"ContractData",A31, "NetLastTradeToday",, "T")</f>
        <v>6.4300000000000008E-3</v>
      </c>
      <c r="E31" s="3">
        <f>IFERROR(RTD("cqg.rtd", ,"ContractData",A31, "PerCentNetLastTrade",, "T")/100,"")</f>
        <v>1.2938172437869607E-3</v>
      </c>
      <c r="F31" s="3">
        <f>IFERROR(RTD("cqg.rtd", ,"ContractData",A31, "PerCentNetLastTrade",, "T")/100,"")</f>
        <v>1.2938172437869607E-3</v>
      </c>
      <c r="G31" s="2">
        <f>IFERROR(RANK(E31,$E$2:$E$46,0)+COUNTIF($E$2:E31,E31)-1,"")</f>
        <v>9</v>
      </c>
      <c r="H31" s="2" t="s">
        <v>131</v>
      </c>
      <c r="I31" s="2">
        <f>RTD("cqg.rtd", ,"ContractData",A31, "Open",, "T")</f>
        <v>4.9706600000000005</v>
      </c>
      <c r="J31" s="2">
        <f>RTD("cqg.rtd", ,"ContractData",A31, "High",, "T")</f>
        <v>4.9774100000000008</v>
      </c>
      <c r="K31" s="2">
        <f>RTD("cqg.rtd", ,"ContractData",A31, "Low",, "T")</f>
        <v>4.96922</v>
      </c>
      <c r="L31">
        <f t="shared" si="1"/>
        <v>30</v>
      </c>
      <c r="M31" s="2" t="str">
        <f t="shared" si="0"/>
        <v>X.US.CQGEURPHP</v>
      </c>
      <c r="N31" s="3">
        <f>IFERROR(RTD("cqg.rtd", ,"ContractData",M31, "PerCentNetLastTrade",, "T")/100,"")</f>
        <v>-4.0556236900335479E-5</v>
      </c>
      <c r="O31" s="3">
        <f>IFERROR(RTD("cqg.rtd",,"StudyData",M31,"PCB","BaseType=Index,Index=1","Close","W",,"all",,,,"T")/100,"")</f>
        <v>3.60311955583776E-3</v>
      </c>
      <c r="P31" s="3">
        <f>IFERROR(RTD("cqg.rtd",,"StudyData",M31,"PCB","BaseType=Index,Index=1","Close","M",,"all",,,,"T")/100,"")</f>
        <v>-1.4760889805896823E-4</v>
      </c>
      <c r="Q31" s="3">
        <f>IFERROR(RTD("cqg.rtd",,"StudyData",M31,"PCB","BaseType=Index,Index=1","Close","A",,"all",,,,"T")/100,"")</f>
        <v>7.9520554665271272E-3</v>
      </c>
    </row>
    <row r="32" spans="1:17" x14ac:dyDescent="0.3">
      <c r="A32" t="s">
        <v>132</v>
      </c>
      <c r="B32" t="str">
        <f>RTD("cqg.rtd", ,"ContractData",A32, "LongDescription",, "T")</f>
        <v>Euro / Russian Ruble</v>
      </c>
      <c r="C32" s="2">
        <f>RTD("cqg.rtd", ,"ContractData",A32, "LastTrade",, "T")</f>
        <v>98.223600000000005</v>
      </c>
      <c r="D32" s="2">
        <f>RTD("cqg.rtd", ,"ContractData",A32, "NetLastTradeToday",, "T")</f>
        <v>-0.1552</v>
      </c>
      <c r="E32" s="3">
        <f>IFERROR(RTD("cqg.rtd", ,"ContractData",A32, "PerCentNetLastTrade",, "T")/100,"")</f>
        <v>-1.5775756565438895E-3</v>
      </c>
      <c r="F32" s="3">
        <f>IFERROR(RTD("cqg.rtd", ,"ContractData",A32, "PerCentNetLastTrade",, "T")/100,"")</f>
        <v>-1.5775756565438895E-3</v>
      </c>
      <c r="G32" s="2">
        <f>IFERROR(RANK(E32,$E$2:$E$46,0)+COUNTIF($E$2:E32,E32)-1,"")</f>
        <v>41</v>
      </c>
      <c r="H32" s="2" t="s">
        <v>132</v>
      </c>
      <c r="I32" s="2">
        <f>RTD("cqg.rtd", ,"ContractData",A32, "Open",, "T")</f>
        <v>98.379800000000003</v>
      </c>
      <c r="J32" s="2">
        <f>RTD("cqg.rtd", ,"ContractData",A32, "High",, "T")</f>
        <v>98.607200000000006</v>
      </c>
      <c r="K32" s="2">
        <f>RTD("cqg.rtd", ,"ContractData",A32, "Low",, "T")</f>
        <v>97.724000000000004</v>
      </c>
      <c r="L32">
        <f t="shared" si="1"/>
        <v>31</v>
      </c>
      <c r="M32" s="2" t="str">
        <f t="shared" si="0"/>
        <v>X.US.CQGEURMYR</v>
      </c>
      <c r="N32" s="3">
        <f>IFERROR(RTD("cqg.rtd", ,"ContractData",M32, "PerCentNetLastTrade",, "T")/100,"")</f>
        <v>-7.83722092146125E-5</v>
      </c>
      <c r="O32" s="3">
        <f>IFERROR(RTD("cqg.rtd",,"StudyData",M32,"PCB","BaseType=Index,Index=1","Close","W",,"all",,,,"T")/100,"")</f>
        <v>3.6655310707668214E-4</v>
      </c>
      <c r="P32" s="3">
        <f>IFERROR(RTD("cqg.rtd",,"StudyData",M32,"PCB","BaseType=Index,Index=1","Close","M",,"all",,,,"T")/100,"")</f>
        <v>3.5552968613887124E-3</v>
      </c>
      <c r="Q32" s="3">
        <f>IFERROR(RTD("cqg.rtd",,"StudyData",M32,"PCB","BaseType=Index,Index=1","Close","A",,"all",,,,"T")/100,"")</f>
        <v>7.2850505473162699E-3</v>
      </c>
    </row>
    <row r="33" spans="1:17" x14ac:dyDescent="0.3">
      <c r="A33" t="s">
        <v>133</v>
      </c>
      <c r="B33" t="str">
        <f>RTD("cqg.rtd", ,"ContractData",A33, "LongDescription",, "T")</f>
        <v>Euro / Saudi Arabia Riyal</v>
      </c>
      <c r="C33" s="2">
        <f>RTD("cqg.rtd", ,"ContractData",A33, "LastTrade",, "T")</f>
        <v>4.0379000000000005</v>
      </c>
      <c r="D33" s="2">
        <f>RTD("cqg.rtd", ,"ContractData",A33, "NetLastTradeToday",, "T")</f>
        <v>-5.0000000000000001E-4</v>
      </c>
      <c r="E33" s="3">
        <f>IFERROR(RTD("cqg.rtd", ,"ContractData",A33, "PerCentNetLastTrade",, "T")/100,"")</f>
        <v>-1.2381141045958796E-4</v>
      </c>
      <c r="F33" s="3">
        <f>IFERROR(RTD("cqg.rtd", ,"ContractData",A33, "PerCentNetLastTrade",, "T")/100,"")</f>
        <v>-1.2381141045958796E-4</v>
      </c>
      <c r="G33" s="2">
        <f>IFERROR(RANK(E33,$E$2:$E$46,0)+COUNTIF($E$2:E33,E33)-1,"")</f>
        <v>33</v>
      </c>
      <c r="H33" s="2" t="s">
        <v>133</v>
      </c>
      <c r="I33" s="2">
        <f>RTD("cqg.rtd", ,"ContractData",A33, "Open",, "T")</f>
        <v>4.0387000000000004</v>
      </c>
      <c r="J33" s="2">
        <f>RTD("cqg.rtd", ,"ContractData",A33, "High",, "T")</f>
        <v>4.0417000000000005</v>
      </c>
      <c r="K33" s="2">
        <f>RTD("cqg.rtd", ,"ContractData",A33, "Low",, "T")</f>
        <v>4.0327000000000002</v>
      </c>
      <c r="L33">
        <f t="shared" si="1"/>
        <v>32</v>
      </c>
      <c r="M33" s="2" t="str">
        <f t="shared" si="0"/>
        <v>X.US.CQGEURCLP</v>
      </c>
      <c r="N33" s="3">
        <f>IFERROR(RTD("cqg.rtd", ,"ContractData",M33, "PerCentNetLastTrade",, "T")/100,"")</f>
        <v>-9.9798407217420817E-5</v>
      </c>
      <c r="O33" s="3">
        <f>IFERROR(RTD("cqg.rtd",,"StudyData",M33,"PCB","BaseType=Index,Index=1","Close","W",,"all",,,,"T")/100,"")</f>
        <v>-7.1939594522285322E-3</v>
      </c>
      <c r="P33" s="3">
        <f>IFERROR(RTD("cqg.rtd",,"StudyData",M33,"PCB","BaseType=Index,Index=1","Close","M",,"all",,,,"T")/100,"")</f>
        <v>-2.1801318037588405E-2</v>
      </c>
      <c r="Q33" s="3">
        <f>IFERROR(RTD("cqg.rtd",,"StudyData",M33,"PCB","BaseType=Index,Index=1","Close","A",,"all",,,,"T")/100,"")</f>
        <v>3.2385702068027558E-2</v>
      </c>
    </row>
    <row r="34" spans="1:17" x14ac:dyDescent="0.3">
      <c r="A34" t="s">
        <v>134</v>
      </c>
      <c r="B34" t="str">
        <f>RTD("cqg.rtd", ,"ContractData",A34, "LongDescription",, "T")</f>
        <v>Euro / Singapore Dollar</v>
      </c>
      <c r="C34" s="2">
        <f>RTD("cqg.rtd", ,"ContractData",A34, "LastTrade",, "T")</f>
        <v>1.4568500000000002</v>
      </c>
      <c r="D34" s="2">
        <f>RTD("cqg.rtd", ,"ContractData",A34, "NetLastTradeToday",, "T")</f>
        <v>1.6300000000000002E-3</v>
      </c>
      <c r="E34" s="3">
        <f>IFERROR(RTD("cqg.rtd", ,"ContractData",A34, "PerCentNetLastTrade",, "T")/100,"")</f>
        <v>1.1201055510507002E-3</v>
      </c>
      <c r="F34" s="3">
        <f>IFERROR(RTD("cqg.rtd", ,"ContractData",A34, "PerCentNetLastTrade",, "T")/100,"")</f>
        <v>1.1201055510507002E-3</v>
      </c>
      <c r="G34" s="2">
        <f>IFERROR(RANK(E34,$E$2:$E$46,0)+COUNTIF($E$2:E34,E34)-1,"")</f>
        <v>13</v>
      </c>
      <c r="H34" s="2" t="s">
        <v>134</v>
      </c>
      <c r="I34" s="2">
        <f>RTD("cqg.rtd", ,"ContractData",A34, "Open",, "T")</f>
        <v>1.4549000000000001</v>
      </c>
      <c r="J34" s="2">
        <f>RTD("cqg.rtd", ,"ContractData",A34, "High",, "T")</f>
        <v>1.4580000000000002</v>
      </c>
      <c r="K34" s="2">
        <f>RTD("cqg.rtd", ,"ContractData",A34, "Low",, "T")</f>
        <v>1.4533900000000002</v>
      </c>
      <c r="L34">
        <f t="shared" si="1"/>
        <v>33</v>
      </c>
      <c r="M34" s="2" t="str">
        <f t="shared" si="0"/>
        <v>X.US.CQGEURSAR</v>
      </c>
      <c r="N34" s="3">
        <f>IFERROR(RTD("cqg.rtd", ,"ContractData",M34, "PerCentNetLastTrade",, "T")/100,"")</f>
        <v>-1.2381141045958796E-4</v>
      </c>
      <c r="O34" s="3">
        <f>IFERROR(RTD("cqg.rtd",,"StudyData",M34,"PCB","BaseType=Index,Index=1","Close","W",,"all",,,,"T")/100,"")</f>
        <v>5.4513467304314039E-4</v>
      </c>
      <c r="P34" s="3">
        <f>IFERROR(RTD("cqg.rtd",,"StudyData",M34,"PCB","BaseType=Index,Index=1","Close","M",,"all",,,,"T")/100,"")</f>
        <v>9.5507163037228376E-3</v>
      </c>
      <c r="Q34" s="3">
        <f>IFERROR(RTD("cqg.rtd",,"StudyData",M34,"PCB","BaseType=Index,Index=1","Close","A",,"all",,,,"T")/100,"")</f>
        <v>-2.4308324272079261E-2</v>
      </c>
    </row>
    <row r="35" spans="1:17" x14ac:dyDescent="0.3">
      <c r="A35" t="s">
        <v>135</v>
      </c>
      <c r="B35" t="str">
        <f>RTD("cqg.rtd", ,"ContractData",A35, "LongDescription",, "T")</f>
        <v>Euro / South African Rand</v>
      </c>
      <c r="C35" s="2">
        <f>RTD("cqg.rtd", ,"ContractData",A35, "LastTrade",, "T")</f>
        <v>19.889100000000003</v>
      </c>
      <c r="D35" s="2">
        <f>RTD("cqg.rtd", ,"ContractData",A35, "NetLastTradeToday",, "T")</f>
        <v>6.5000000000000006E-3</v>
      </c>
      <c r="E35" s="3">
        <f>IFERROR(RTD("cqg.rtd", ,"ContractData",A35, "PerCentNetLastTrade",, "T")/100,"")</f>
        <v>3.2691901461579469E-4</v>
      </c>
      <c r="F35" s="3">
        <f>IFERROR(RTD("cqg.rtd", ,"ContractData",A35, "PerCentNetLastTrade",, "T")/100,"")</f>
        <v>3.2691901461579469E-4</v>
      </c>
      <c r="G35" s="2">
        <f>IFERROR(RANK(E35,$E$2:$E$46,0)+COUNTIF($E$2:E35,E35)-1,"")</f>
        <v>22</v>
      </c>
      <c r="H35" s="2" t="s">
        <v>135</v>
      </c>
      <c r="I35" s="2">
        <f>RTD("cqg.rtd", ,"ContractData",A35, "Open",, "T")</f>
        <v>19.895800000000001</v>
      </c>
      <c r="J35" s="2">
        <f>RTD("cqg.rtd", ,"ContractData",A35, "High",, "T")</f>
        <v>19.9696</v>
      </c>
      <c r="K35" s="2">
        <f>RTD("cqg.rtd", ,"ContractData",A35, "Low",, "T")</f>
        <v>19.841000000000001</v>
      </c>
      <c r="L35">
        <f t="shared" si="1"/>
        <v>34</v>
      </c>
      <c r="M35" s="2" t="str">
        <f t="shared" si="0"/>
        <v>X.US.CQGEURARS</v>
      </c>
      <c r="N35" s="3">
        <f>IFERROR(RTD("cqg.rtd", ,"ContractData",M35, "PerCentNetLastTrade",, "T")/100,"")</f>
        <v>-2.3734102107271813E-4</v>
      </c>
      <c r="O35" s="3">
        <f>IFERROR(RTD("cqg.rtd",,"StudyData",M35,"PCB","BaseType=Index,Index=1","Close","W",,"all",,,,"T")/100,"")</f>
        <v>2.0902917209856785E-3</v>
      </c>
      <c r="P35" s="3">
        <f>IFERROR(RTD("cqg.rtd",,"StudyData",M35,"PCB","BaseType=Index,Index=1","Close","M",,"all",,,,"T")/100,"")</f>
        <v>1.3512386354157942E-2</v>
      </c>
      <c r="Q35" s="3">
        <f>IFERROR(RTD("cqg.rtd",,"StudyData",M35,"PCB","BaseType=Index,Index=1","Close","A",,"all",,,,"T")/100,"")</f>
        <v>6.197183098591548E-2</v>
      </c>
    </row>
    <row r="36" spans="1:17" x14ac:dyDescent="0.3">
      <c r="A36" t="s">
        <v>136</v>
      </c>
      <c r="B36" t="str">
        <f>RTD("cqg.rtd", ,"ContractData",A36, "LongDescription",, "T")</f>
        <v>Euro / South Korean Won</v>
      </c>
      <c r="C36" s="2">
        <f>RTD("cqg.rtd", ,"ContractData",A36, "LastTrade",, "T")</f>
        <v>1462.6949999999999</v>
      </c>
      <c r="D36" s="2">
        <f>RTD("cqg.rtd", ,"ContractData",A36, "NetLastTradeToday",, "T")</f>
        <v>2.73</v>
      </c>
      <c r="E36" s="3">
        <f>IFERROR(RTD("cqg.rtd", ,"ContractData",A36, "PerCentNetLastTrade",, "T")/100,"")</f>
        <v>1.8699078402564446E-3</v>
      </c>
      <c r="F36" s="3">
        <f>IFERROR(RTD("cqg.rtd", ,"ContractData",A36, "PerCentNetLastTrade",, "T")/100,"")</f>
        <v>1.8699078402564446E-3</v>
      </c>
      <c r="G36" s="2">
        <f>IFERROR(RANK(E36,$E$2:$E$46,0)+COUNTIF($E$2:E36,E36)-1,"")</f>
        <v>7</v>
      </c>
      <c r="H36" s="2" t="s">
        <v>136</v>
      </c>
      <c r="I36" s="2">
        <f>RTD("cqg.rtd", ,"ContractData",A36, "Open",, "T")</f>
        <v>1460.22</v>
      </c>
      <c r="J36" s="2">
        <f>RTD("cqg.rtd", ,"ContractData",A36, "High",, "T")</f>
        <v>1464.8</v>
      </c>
      <c r="K36" s="2">
        <f>RTD("cqg.rtd", ,"ContractData",A36, "Low",, "T")</f>
        <v>1456.885</v>
      </c>
      <c r="L36">
        <f t="shared" si="1"/>
        <v>35</v>
      </c>
      <c r="M36" s="2" t="str">
        <f t="shared" si="0"/>
        <v>X.US.CQGEURQAR</v>
      </c>
      <c r="N36" s="3">
        <f>IFERROR(RTD("cqg.rtd", ,"ContractData",M36, "PerCentNetLastTrade",, "T")/100,"")</f>
        <v>-3.5710641771247831E-4</v>
      </c>
      <c r="O36" s="3">
        <f>IFERROR(RTD("cqg.rtd",,"StudyData",M36,"PCB","BaseType=Index,Index=1","Close","W",,"all",,,,"T")/100,"")</f>
        <v>1.0207727249526768E-4</v>
      </c>
      <c r="P36" s="3">
        <f>IFERROR(RTD("cqg.rtd",,"StudyData",M36,"PCB","BaseType=Index,Index=1","Close","M",,"all",,,,"T")/100,"")</f>
        <v>7.7399778857774717E-3</v>
      </c>
      <c r="Q36" s="3">
        <f>IFERROR(RTD("cqg.rtd",,"StudyData",M36,"PCB","BaseType=Index,Index=1","Close","A",,"all",,,,"T")/100,"")</f>
        <v>-2.6257988212727356E-2</v>
      </c>
    </row>
    <row r="37" spans="1:17" x14ac:dyDescent="0.3">
      <c r="A37" t="s">
        <v>137</v>
      </c>
      <c r="B37" t="str">
        <f>RTD("cqg.rtd", ,"ContractData",A37, "LongDescription",, "T")</f>
        <v>Euro / Surinamese Dollar</v>
      </c>
      <c r="C37" s="2">
        <f>RTD("cqg.rtd", ,"ContractData",A37, "LastTrade",, "T")</f>
        <v>35.309000000000005</v>
      </c>
      <c r="D37" s="2">
        <f>RTD("cqg.rtd", ,"ContractData",A37, "NetLastTradeToday",, "T")</f>
        <v>-0.2278</v>
      </c>
      <c r="E37" s="3">
        <f>IFERROR(RTD("cqg.rtd", ,"ContractData",A37, "PerCentNetLastTrade",, "T")/100,"")</f>
        <v>-6.4102564102564109E-3</v>
      </c>
      <c r="F37" s="3">
        <f>IFERROR(RTD("cqg.rtd", ,"ContractData",A37, "PerCentNetLastTrade",, "T")/100,"")</f>
        <v>-6.4102564102564109E-3</v>
      </c>
      <c r="G37" s="2">
        <f>IFERROR(RANK(E37,$E$2:$E$46,0)+COUNTIF($E$2:E37,E37)-1,"")</f>
        <v>45</v>
      </c>
      <c r="H37" s="2" t="s">
        <v>137</v>
      </c>
      <c r="I37" s="2">
        <f>RTD("cqg.rtd", ,"ContractData",A37, "Open",, "T")</f>
        <v>35.536799999999999</v>
      </c>
      <c r="J37" s="2">
        <f>RTD("cqg.rtd", ,"ContractData",A37, "High",, "T")</f>
        <v>35.536799999999999</v>
      </c>
      <c r="K37" s="2">
        <f>RTD("cqg.rtd", ,"ContractData",A37, "Low",, "T")</f>
        <v>35.303600000000003</v>
      </c>
      <c r="L37">
        <f t="shared" si="1"/>
        <v>36</v>
      </c>
      <c r="M37" s="2" t="str">
        <f t="shared" si="0"/>
        <v>X.US.CQGEURNZD</v>
      </c>
      <c r="N37" s="3">
        <f>IFERROR(RTD("cqg.rtd", ,"ContractData",M37, "PerCentNetLastTrade",, "T")/100,"")</f>
        <v>-3.962186233914082E-4</v>
      </c>
      <c r="O37" s="3">
        <f>IFERROR(RTD("cqg.rtd",,"StudyData",M37,"PCB","BaseType=Index,Index=1","Close","W",,"all",,,,"T")/100,"")</f>
        <v>5.0828902095712849E-4</v>
      </c>
      <c r="P37" s="3">
        <f>IFERROR(RTD("cqg.rtd",,"StudyData",M37,"PCB","BaseType=Index,Index=1","Close","M",,"all",,,,"T")/100,"")</f>
        <v>-1.1195080347334584E-2</v>
      </c>
      <c r="Q37" s="3">
        <f>IFERROR(RTD("cqg.rtd",,"StudyData",M37,"PCB","BaseType=Index,Index=1","Close","A",,"all",,,,"T")/100,"")</f>
        <v>2.4883563916829748E-2</v>
      </c>
    </row>
    <row r="38" spans="1:17" x14ac:dyDescent="0.3">
      <c r="A38" t="s">
        <v>138</v>
      </c>
      <c r="B38" t="str">
        <f>RTD("cqg.rtd", ,"ContractData",A38, "LongDescription",, "T")</f>
        <v>Euro / Swedish Krona</v>
      </c>
      <c r="C38" s="2">
        <f>RTD("cqg.rtd", ,"ContractData",A38, "LastTrade",, "T")</f>
        <v>11.682250000000002</v>
      </c>
      <c r="D38" s="2">
        <f>RTD("cqg.rtd", ,"ContractData",A38, "NetLastTradeToday",, "T")</f>
        <v>3.2300000000000002E-2</v>
      </c>
      <c r="E38" s="3">
        <f>IFERROR(RTD("cqg.rtd", ,"ContractData",A38, "PerCentNetLastTrade",, "T")/100,"")</f>
        <v>2.7725440881720522E-3</v>
      </c>
      <c r="F38" s="3">
        <f>IFERROR(RTD("cqg.rtd", ,"ContractData",A38, "PerCentNetLastTrade",, "T")/100,"")</f>
        <v>2.7725440881720522E-3</v>
      </c>
      <c r="G38" s="2">
        <f>IFERROR(RANK(E38,$E$2:$E$46,0)+COUNTIF($E$2:E38,E38)-1,"")</f>
        <v>3</v>
      </c>
      <c r="H38" s="2" t="s">
        <v>138</v>
      </c>
      <c r="I38" s="2">
        <f>RTD("cqg.rtd", ,"ContractData",A38, "Open",, "T")</f>
        <v>11.64995</v>
      </c>
      <c r="J38" s="2">
        <f>RTD("cqg.rtd", ,"ContractData",A38, "High",, "T")</f>
        <v>11.6904</v>
      </c>
      <c r="K38" s="2">
        <f>RTD("cqg.rtd", ,"ContractData",A38, "Low",, "T")</f>
        <v>11.635250000000001</v>
      </c>
      <c r="L38">
        <f t="shared" si="1"/>
        <v>37</v>
      </c>
      <c r="M38" s="2" t="str">
        <f t="shared" si="0"/>
        <v>X.US.CQGEURUYU</v>
      </c>
      <c r="N38" s="3">
        <f>IFERROR(RTD("cqg.rtd", ,"ContractData",M38, "PerCentNetLastTrade",, "T")/100,"")</f>
        <v>-8.5199610516066213E-4</v>
      </c>
      <c r="O38" s="3">
        <f>IFERROR(RTD("cqg.rtd",,"StudyData",M38,"PCB","BaseType=Index,Index=1","Close","W",,"all",,,,"T")/100,"")</f>
        <v>-2.9393188553661328E-3</v>
      </c>
      <c r="P38" s="3">
        <f>IFERROR(RTD("cqg.rtd",,"StudyData",M38,"PCB","BaseType=Index,Index=1","Close","M",,"all",,,,"T")/100,"")</f>
        <v>1.9528866105211348E-3</v>
      </c>
      <c r="Q38" s="3">
        <f>IFERROR(RTD("cqg.rtd",,"StudyData",M38,"PCB","BaseType=Index,Index=1","Close","A",,"all",,,,"T")/100,"")</f>
        <v>-4.8915562146630759E-2</v>
      </c>
    </row>
    <row r="39" spans="1:17" x14ac:dyDescent="0.3">
      <c r="A39" t="s">
        <v>139</v>
      </c>
      <c r="B39" t="str">
        <f>RTD("cqg.rtd", ,"ContractData",A39, "LongDescription",, "T")</f>
        <v>Euro / Swiss Franc</v>
      </c>
      <c r="C39" s="2">
        <f>RTD("cqg.rtd", ,"ContractData",A39, "LastTrade",, "T")</f>
        <v>0.97677000000000003</v>
      </c>
      <c r="D39" s="2">
        <f>RTD("cqg.rtd", ,"ContractData",A39, "NetLastTradeToday",, "T")</f>
        <v>8.0000000000000004E-4</v>
      </c>
      <c r="E39" s="3">
        <f>IFERROR(RTD("cqg.rtd", ,"ContractData",A39, "PerCentNetLastTrade",, "T")/100,"")</f>
        <v>8.1969732676209317E-4</v>
      </c>
      <c r="F39" s="3">
        <f>IFERROR(RTD("cqg.rtd", ,"ContractData",A39, "PerCentNetLastTrade",, "T")/100,"")</f>
        <v>8.1969732676209317E-4</v>
      </c>
      <c r="G39" s="2">
        <f>IFERROR(RANK(E39,$E$2:$E$46,0)+COUNTIF($E$2:E39,E39)-1,"")</f>
        <v>17</v>
      </c>
      <c r="H39" s="2" t="s">
        <v>139</v>
      </c>
      <c r="I39" s="2">
        <f>RTD("cqg.rtd", ,"ContractData",A39, "Open",, "T")</f>
        <v>0.9759500000000001</v>
      </c>
      <c r="J39" s="2">
        <f>RTD("cqg.rtd", ,"ContractData",A39, "High",, "T")</f>
        <v>0.97749000000000008</v>
      </c>
      <c r="K39" s="2">
        <f>RTD("cqg.rtd", ,"ContractData",A39, "Low",, "T")</f>
        <v>0.97497000000000011</v>
      </c>
      <c r="L39">
        <f t="shared" si="1"/>
        <v>38</v>
      </c>
      <c r="M39" s="2" t="str">
        <f t="shared" si="0"/>
        <v>X.US.CQGEURUAH</v>
      </c>
      <c r="N39" s="3">
        <f>IFERROR(RTD("cqg.rtd", ,"ContractData",M39, "PerCentNetLastTrade",, "T")/100,"")</f>
        <v>-8.5483132346206693E-4</v>
      </c>
      <c r="O39" s="3">
        <f>IFERROR(RTD("cqg.rtd",,"StudyData",M39,"PCB","BaseType=Index,Index=1","Close","W",,"all",,,,"T")/100,"")</f>
        <v>-3.3778956319264514E-3</v>
      </c>
      <c r="P39" s="3">
        <f>IFERROR(RTD("cqg.rtd",,"StudyData",M39,"PCB","BaseType=Index,Index=1","Close","M",,"all",,,,"T")/100,"")</f>
        <v>8.4216865485909731E-4</v>
      </c>
      <c r="Q39" s="3">
        <f>IFERROR(RTD("cqg.rtd",,"StudyData",M39,"PCB","BaseType=Index,Index=1","Close","A",,"all",,,,"T")/100,"")</f>
        <v>1.1370011505510386E-2</v>
      </c>
    </row>
    <row r="40" spans="1:17" x14ac:dyDescent="0.3">
      <c r="A40" t="s">
        <v>140</v>
      </c>
      <c r="B40" t="str">
        <f>RTD("cqg.rtd", ,"ContractData",A40, "LongDescription",, "T")</f>
        <v>Euro / Taiwanese Dollar</v>
      </c>
      <c r="C40" s="2">
        <f>RTD("cqg.rtd", ,"ContractData",A40, "LastTrade",, "T")</f>
        <v>34.863300000000002</v>
      </c>
      <c r="D40" s="2">
        <f>RTD("cqg.rtd", ,"ContractData",A40, "NetLastTradeToday",, "T")</f>
        <v>7.7499999999999999E-2</v>
      </c>
      <c r="E40" s="3">
        <f>IFERROR(RTD("cqg.rtd", ,"ContractData",A40, "PerCentNetLastTrade",, "T")/100,"")</f>
        <v>2.2279205882860249E-3</v>
      </c>
      <c r="F40" s="3">
        <f>IFERROR(RTD("cqg.rtd", ,"ContractData",A40, "PerCentNetLastTrade",, "T")/100,"")</f>
        <v>2.2279205882860249E-3</v>
      </c>
      <c r="G40" s="2">
        <f>IFERROR(RANK(E40,$E$2:$E$46,0)+COUNTIF($E$2:E40,E40)-1,"")</f>
        <v>6</v>
      </c>
      <c r="H40" s="2" t="s">
        <v>140</v>
      </c>
      <c r="I40" s="2">
        <f>RTD("cqg.rtd", ,"ContractData",A40, "Open",, "T")</f>
        <v>34.792000000000002</v>
      </c>
      <c r="J40" s="2">
        <f>RTD("cqg.rtd", ,"ContractData",A40, "High",, "T")</f>
        <v>34.943000000000005</v>
      </c>
      <c r="K40" s="2">
        <f>RTD("cqg.rtd", ,"ContractData",A40, "Low",, "T")</f>
        <v>34.753500000000003</v>
      </c>
      <c r="L40">
        <f t="shared" si="1"/>
        <v>39</v>
      </c>
      <c r="M40" s="2" t="str">
        <f t="shared" si="0"/>
        <v>X.US.CQGEURMXN</v>
      </c>
      <c r="N40" s="3">
        <f>IFERROR(RTD("cqg.rtd", ,"ContractData",M40, "PerCentNetLastTrade",, "T")/100,"")</f>
        <v>-1.2267238771075722E-3</v>
      </c>
      <c r="O40" s="3">
        <f>IFERROR(RTD("cqg.rtd",,"StudyData",M40,"PCB","BaseType=Index,Index=1","Close","W",,"all",,,,"T")/100,"")</f>
        <v>-5.8859924330775335E-3</v>
      </c>
      <c r="P40" s="3">
        <f>IFERROR(RTD("cqg.rtd",,"StudyData",M40,"PCB","BaseType=Index,Index=1","Close","M",,"all",,,,"T")/100,"")</f>
        <v>-6.7615619426908222E-3</v>
      </c>
      <c r="Q40" s="3">
        <f>IFERROR(RTD("cqg.rtd",,"StudyData",M40,"PCB","BaseType=Index,Index=1","Close","A",,"all",,,,"T")/100,"")</f>
        <v>-3.0837145495598888E-2</v>
      </c>
    </row>
    <row r="41" spans="1:17" x14ac:dyDescent="0.3">
      <c r="A41" t="s">
        <v>141</v>
      </c>
      <c r="B41" t="str">
        <f>RTD("cqg.rtd", ,"ContractData",A41, "LongDescription",, "T")</f>
        <v>Euro / Thai Baht</v>
      </c>
      <c r="C41" s="2">
        <f>RTD("cqg.rtd", ,"ContractData",A41, "LastTrade",, "T")</f>
        <v>39.670700000000004</v>
      </c>
      <c r="D41" s="2">
        <f>RTD("cqg.rtd", ,"ContractData",A41, "NetLastTradeToday",, "T")</f>
        <v>0.1087</v>
      </c>
      <c r="E41" s="3">
        <f>IFERROR(RTD("cqg.rtd", ,"ContractData",A41, "PerCentNetLastTrade",, "T")/100,"")</f>
        <v>2.7475860674384513E-3</v>
      </c>
      <c r="F41" s="3">
        <f>IFERROR(RTD("cqg.rtd", ,"ContractData",A41, "PerCentNetLastTrade",, "T")/100,"")</f>
        <v>2.7475860674384513E-3</v>
      </c>
      <c r="G41" s="2">
        <f>IFERROR(RANK(E41,$E$2:$E$46,0)+COUNTIF($E$2:E41,E41)-1,"")</f>
        <v>4</v>
      </c>
      <c r="H41" s="2" t="s">
        <v>141</v>
      </c>
      <c r="I41" s="2">
        <f>RTD("cqg.rtd", ,"ContractData",A41, "Open",, "T")</f>
        <v>39.562000000000005</v>
      </c>
      <c r="J41" s="2">
        <f>RTD("cqg.rtd", ,"ContractData",A41, "High",, "T")</f>
        <v>39.714400000000005</v>
      </c>
      <c r="K41" s="2">
        <f>RTD("cqg.rtd", ,"ContractData",A41, "Low",, "T")</f>
        <v>39.534199999999998</v>
      </c>
      <c r="L41">
        <f t="shared" si="1"/>
        <v>40</v>
      </c>
      <c r="M41" s="2" t="str">
        <f t="shared" si="0"/>
        <v>X.US.CQGEURPEN</v>
      </c>
      <c r="N41" s="3">
        <f>IFERROR(RTD("cqg.rtd", ,"ContractData",M41, "PerCentNetLastTrade",, "T")/100,"")</f>
        <v>-1.2446480135417702E-3</v>
      </c>
      <c r="O41" s="3">
        <f>IFERROR(RTD("cqg.rtd",,"StudyData",M41,"PCB","BaseType=Index,Index=1","Close","W",,"all",,,,"T")/100,"")</f>
        <v>2.3733979563794597E-3</v>
      </c>
      <c r="P41" s="3">
        <f>IFERROR(RTD("cqg.rtd",,"StudyData",M41,"PCB","BaseType=Index,Index=1","Close","M",,"all",,,,"T")/100,"")</f>
        <v>-2.2877604814245688E-3</v>
      </c>
      <c r="Q41" s="3">
        <f>IFERROR(RTD("cqg.rtd",,"StudyData",M41,"PCB","BaseType=Index,Index=1","Close","A",,"all",,,,"T")/100,"")</f>
        <v>-1.6699588759760343E-2</v>
      </c>
    </row>
    <row r="42" spans="1:17" x14ac:dyDescent="0.3">
      <c r="A42" t="s">
        <v>142</v>
      </c>
      <c r="B42" t="str">
        <f>RTD("cqg.rtd", ,"ContractData",A42, "LongDescription",, "T")</f>
        <v>Euro / Tunisian Dinar</v>
      </c>
      <c r="C42" s="2">
        <f>RTD("cqg.rtd", ,"ContractData",A42, "LastTrade",, "T")</f>
        <v>3.3748100000000001</v>
      </c>
      <c r="D42" s="2">
        <f>RTD("cqg.rtd", ,"ContractData",A42, "NetLastTradeToday",, "T")</f>
        <v>2.4000000000000003E-4</v>
      </c>
      <c r="E42" s="3">
        <f>IFERROR(RTD("cqg.rtd", ,"ContractData",A42, "PerCentNetLastTrade",, "T")/100,"")</f>
        <v>7.112017234788432E-5</v>
      </c>
      <c r="F42" s="3">
        <f>IFERROR(RTD("cqg.rtd", ,"ContractData",A42, "PerCentNetLastTrade",, "T")/100,"")</f>
        <v>7.112017234788432E-5</v>
      </c>
      <c r="G42" s="2">
        <f>IFERROR(RANK(E42,$E$2:$E$46,0)+COUNTIF($E$2:E42,E42)-1,"")</f>
        <v>26</v>
      </c>
      <c r="H42" s="2" t="s">
        <v>142</v>
      </c>
      <c r="I42" s="2">
        <f>RTD("cqg.rtd", ,"ContractData",A42, "Open",, "T")</f>
        <v>3.3745700000000003</v>
      </c>
      <c r="J42" s="2">
        <f>RTD("cqg.rtd", ,"ContractData",A42, "High",, "T")</f>
        <v>3.3774300000000004</v>
      </c>
      <c r="K42" s="2">
        <f>RTD("cqg.rtd", ,"ContractData",A42, "Low",, "T")</f>
        <v>3.3704200000000002</v>
      </c>
      <c r="L42">
        <f t="shared" si="1"/>
        <v>41</v>
      </c>
      <c r="M42" s="2" t="str">
        <f t="shared" si="0"/>
        <v>X.US.CQGEURRUB</v>
      </c>
      <c r="N42" s="3">
        <f>IFERROR(RTD("cqg.rtd", ,"ContractData",M42, "PerCentNetLastTrade",, "T")/100,"")</f>
        <v>-1.5775756565438895E-3</v>
      </c>
      <c r="O42" s="3">
        <f>IFERROR(RTD("cqg.rtd",,"StudyData",M42,"PCB","BaseType=Index,Index=1","Close","W",,"all",,,,"T")/100,"")</f>
        <v>-2.3796973122522883E-3</v>
      </c>
      <c r="P42" s="3">
        <f>IFERROR(RTD("cqg.rtd",,"StudyData",M42,"PCB","BaseType=Index,Index=1","Close","M",,"all",,,,"T")/100,"")</f>
        <v>-1.4541550871349285E-2</v>
      </c>
      <c r="Q42" s="3">
        <f>IFERROR(RTD("cqg.rtd",,"StudyData",M42,"PCB","BaseType=Index,Index=1","Close","A",,"all",,,,"T")/100,"")</f>
        <v>-4.4434534065800561E-3</v>
      </c>
    </row>
    <row r="43" spans="1:17" x14ac:dyDescent="0.3">
      <c r="A43" t="s">
        <v>143</v>
      </c>
      <c r="B43" t="str">
        <f>RTD("cqg.rtd", ,"ContractData",A43, "LongDescription",, "T")</f>
        <v>Euro / Turkish Lira</v>
      </c>
      <c r="C43" s="2">
        <f>RTD("cqg.rtd", ,"ContractData",A43, "LastTrade",, "T")</f>
        <v>34.765799999999999</v>
      </c>
      <c r="D43" s="2">
        <f>RTD("cqg.rtd", ,"ContractData",A43, "NetLastTradeToday",, "T")</f>
        <v>3.0300000000000001E-2</v>
      </c>
      <c r="E43" s="3">
        <f>IFERROR(RTD("cqg.rtd", ,"ContractData",A43, "PerCentNetLastTrade",, "T")/100,"")</f>
        <v>8.7230643002115984E-4</v>
      </c>
      <c r="F43" s="3">
        <f>IFERROR(RTD("cqg.rtd", ,"ContractData",A43, "PerCentNetLastTrade",, "T")/100,"")</f>
        <v>8.7230643002115984E-4</v>
      </c>
      <c r="G43" s="2">
        <f>IFERROR(RANK(E43,$E$2:$E$46,0)+COUNTIF($E$2:E43,E43)-1,"")</f>
        <v>14</v>
      </c>
      <c r="H43" s="2" t="s">
        <v>143</v>
      </c>
      <c r="I43" s="2">
        <f>RTD("cqg.rtd", ,"ContractData",A43, "Open",, "T")</f>
        <v>34.793600000000005</v>
      </c>
      <c r="J43" s="2">
        <f>RTD("cqg.rtd", ,"ContractData",A43, "High",, "T")</f>
        <v>34.829000000000001</v>
      </c>
      <c r="K43" s="2">
        <f>RTD("cqg.rtd", ,"ContractData",A43, "Low",, "T")</f>
        <v>34.651200000000003</v>
      </c>
      <c r="L43">
        <f t="shared" si="1"/>
        <v>42</v>
      </c>
      <c r="M43" s="2" t="str">
        <f t="shared" si="0"/>
        <v>X.US.CQGEURKES</v>
      </c>
      <c r="N43" s="3">
        <f>IFERROR(RTD("cqg.rtd", ,"ContractData",M43, "PerCentNetLastTrade",, "T")/100,"")</f>
        <v>-4.4660531342246915E-3</v>
      </c>
      <c r="O43" s="3">
        <f>IFERROR(RTD("cqg.rtd",,"StudyData",M43,"PCB","BaseType=Index,Index=1","Close","W",,"all",,,,"T")/100,"")</f>
        <v>-7.2379949714983403E-3</v>
      </c>
      <c r="P43" s="3">
        <f>IFERROR(RTD("cqg.rtd",,"StudyData",M43,"PCB","BaseType=Index,Index=1","Close","M",,"all",,,,"T")/100,"")</f>
        <v>-3.3723412392138176E-3</v>
      </c>
      <c r="Q43" s="3">
        <f>IFERROR(RTD("cqg.rtd",,"StudyData",M43,"PCB","BaseType=Index,Index=1","Close","A",,"all",,,,"T")/100,"")</f>
        <v>-0.17103132374034147</v>
      </c>
    </row>
    <row r="44" spans="1:17" x14ac:dyDescent="0.3">
      <c r="A44" t="s">
        <v>144</v>
      </c>
      <c r="B44" t="str">
        <f>RTD("cqg.rtd", ,"ContractData",A44, "LongDescription",, "T")</f>
        <v>Euro / Ukrainian Hryvna</v>
      </c>
      <c r="C44" s="2">
        <f>RTD("cqg.rtd", ,"ContractData",A44, "LastTrade",, "T")</f>
        <v>42.545100000000005</v>
      </c>
      <c r="D44" s="2">
        <f>RTD("cqg.rtd", ,"ContractData",A44, "NetLastTradeToday",, "T")</f>
        <v>-3.6400000000000002E-2</v>
      </c>
      <c r="E44" s="3">
        <f>IFERROR(RTD("cqg.rtd", ,"ContractData",A44, "PerCentNetLastTrade",, "T")/100,"")</f>
        <v>-8.5483132346206693E-4</v>
      </c>
      <c r="F44" s="3">
        <f>IFERROR(RTD("cqg.rtd", ,"ContractData",A44, "PerCentNetLastTrade",, "T")/100,"")</f>
        <v>-8.5483132346206693E-4</v>
      </c>
      <c r="G44" s="2">
        <f>IFERROR(RANK(E44,$E$2:$E$46,0)+COUNTIF($E$2:E44,E44)-1,"")</f>
        <v>38</v>
      </c>
      <c r="H44" s="2" t="s">
        <v>144</v>
      </c>
      <c r="I44" s="2">
        <f>RTD("cqg.rtd", ,"ContractData",A44, "Open",, "T")</f>
        <v>42.581500000000005</v>
      </c>
      <c r="J44" s="2">
        <f>RTD("cqg.rtd", ,"ContractData",A44, "High",, "T")</f>
        <v>42.581500000000005</v>
      </c>
      <c r="K44" s="2">
        <f>RTD("cqg.rtd", ,"ContractData",A44, "Low",, "T")</f>
        <v>42.538600000000002</v>
      </c>
      <c r="L44">
        <f t="shared" si="1"/>
        <v>43</v>
      </c>
      <c r="M44" s="2" t="str">
        <f t="shared" si="0"/>
        <v>X.US.CQGEURNGN</v>
      </c>
      <c r="N44" s="3">
        <f>IFERROR(RTD("cqg.rtd", ,"ContractData",M44, "PerCentNetLastTrade",, "T")/100,"")</f>
        <v>-5.2975963244995417E-3</v>
      </c>
      <c r="O44" s="3">
        <f>IFERROR(RTD("cqg.rtd",,"StudyData",M44,"PCB","BaseType=Index,Index=1","Close","W",,"all",,,,"T")/100,"")</f>
        <v>2.2223868434693967E-4</v>
      </c>
      <c r="P44" s="3">
        <f>IFERROR(RTD("cqg.rtd",,"StudyData",M44,"PCB","BaseType=Index,Index=1","Close","M",,"all",,,,"T")/100,"")</f>
        <v>6.0633825590175367E-4</v>
      </c>
      <c r="Q44" s="3">
        <f>IFERROR(RTD("cqg.rtd",,"StudyData",M44,"PCB","BaseType=Index,Index=1","Close","A",,"all",,,,"T")/100,"")</f>
        <v>0.50073762706384028</v>
      </c>
    </row>
    <row r="45" spans="1:17" x14ac:dyDescent="0.3">
      <c r="A45" t="s">
        <v>145</v>
      </c>
      <c r="B45" t="str">
        <f>RTD("cqg.rtd", ,"ContractData",A45, "LongDescription",, "T")</f>
        <v>Euro / Uruguayan Peso</v>
      </c>
      <c r="C45" s="2">
        <f>RTD("cqg.rtd", ,"ContractData",A45, "LastTrade",, "T")</f>
        <v>41.045000000000002</v>
      </c>
      <c r="D45" s="2">
        <f>RTD("cqg.rtd", ,"ContractData",A45, "NetLastTradeToday",, "T")</f>
        <v>-3.5000000000000003E-2</v>
      </c>
      <c r="E45" s="3">
        <f>IFERROR(RTD("cqg.rtd", ,"ContractData",A45, "PerCentNetLastTrade",, "T")/100,"")</f>
        <v>-8.5199610516066213E-4</v>
      </c>
      <c r="F45" s="3">
        <f>IFERROR(RTD("cqg.rtd", ,"ContractData",A45, "PerCentNetLastTrade",, "T")/100,"")</f>
        <v>-8.5199610516066213E-4</v>
      </c>
      <c r="G45" s="2">
        <f>IFERROR(RANK(E45,$E$2:$E$46,0)+COUNTIF($E$2:E45,E45)-1,"")</f>
        <v>37</v>
      </c>
      <c r="H45" s="2" t="s">
        <v>145</v>
      </c>
      <c r="I45" s="2">
        <f>RTD("cqg.rtd", ,"ContractData",A45, "Open",, "T")</f>
        <v>41.08</v>
      </c>
      <c r="J45" s="2">
        <f>RTD("cqg.rtd", ,"ContractData",A45, "High",, "T")</f>
        <v>41.08</v>
      </c>
      <c r="K45" s="2">
        <f>RTD("cqg.rtd", ,"ContractData",A45, "Low",, "T")</f>
        <v>41.038000000000004</v>
      </c>
      <c r="L45">
        <f t="shared" si="1"/>
        <v>44</v>
      </c>
      <c r="M45" s="2" t="str">
        <f t="shared" si="0"/>
        <v>X.US.CQGEUREGP</v>
      </c>
      <c r="N45" s="3">
        <f>IFERROR(RTD("cqg.rtd", ,"ContractData",M45, "PerCentNetLastTrade",, "T")/100,"")</f>
        <v>-5.4308563282840314E-3</v>
      </c>
      <c r="O45" s="3">
        <f>IFERROR(RTD("cqg.rtd",,"StudyData",M45,"PCB","BaseType=Index,Index=1","Close","W",,"all",,,,"T")/100,"")</f>
        <v>-4.9143382018095212E-3</v>
      </c>
      <c r="P45" s="3">
        <f>IFERROR(RTD("cqg.rtd",,"StudyData",M45,"PCB","BaseType=Index,Index=1","Close","M",,"all",,,,"T")/100,"")</f>
        <v>6.2332949263605312E-3</v>
      </c>
      <c r="Q45" s="3">
        <f>IFERROR(RTD("cqg.rtd",,"StudyData",M45,"PCB","BaseType=Index,Index=1","Close","A",,"all",,,,"T")/100,"")</f>
        <v>0.50426962342360804</v>
      </c>
    </row>
    <row r="46" spans="1:17" x14ac:dyDescent="0.3">
      <c r="A46" t="s">
        <v>146</v>
      </c>
      <c r="B46" t="str">
        <f>RTD("cqg.rtd", ,"ContractData",A46, "LongDescription",, "T")</f>
        <v>Euro / US Dollar</v>
      </c>
      <c r="C46" s="2">
        <f>RTD("cqg.rtd", ,"ContractData",A46, "LastTrade",, "T")</f>
        <v>1.0768300000000002</v>
      </c>
      <c r="D46" s="2">
        <f>RTD("cqg.rtd", ,"ContractData",A46, "NetLastTradeToday",, "T")</f>
        <v>-2.0000000000000002E-5</v>
      </c>
      <c r="E46" s="3">
        <f>IFERROR(RTD("cqg.rtd", ,"ContractData",A46, "PerCentNetLastTrade",, "T")/100,"")</f>
        <v>-1.8572688861029855E-5</v>
      </c>
      <c r="F46" s="3">
        <f>IFERROR(RTD("cqg.rtd", ,"ContractData",A46, "PerCentNetLastTrade",, "T")/100,"")</f>
        <v>-1.8572688861029855E-5</v>
      </c>
      <c r="G46" s="2">
        <f>IFERROR(RANK(E46,$E$2:$E$46,0)+COUNTIF($E$2:E46,E46)-1,"")</f>
        <v>29</v>
      </c>
      <c r="H46" s="2" t="s">
        <v>146</v>
      </c>
      <c r="I46" s="2">
        <f>RTD("cqg.rtd", ,"ContractData",A46, "Open",, "T")</f>
        <v>1.0768900000000001</v>
      </c>
      <c r="J46" s="2">
        <f>RTD("cqg.rtd", ,"ContractData",A46, "High",, "T")</f>
        <v>1.07769</v>
      </c>
      <c r="K46" s="2">
        <f>RTD("cqg.rtd", ,"ContractData",A46, "Low",, "T")</f>
        <v>1.0754300000000001</v>
      </c>
      <c r="L46">
        <f t="shared" si="1"/>
        <v>45</v>
      </c>
      <c r="M46" s="2" t="str">
        <f t="shared" si="0"/>
        <v>X.US.CQGEURSRD</v>
      </c>
      <c r="N46" s="3">
        <f>IFERROR(RTD("cqg.rtd", ,"ContractData",M46, "PerCentNetLastTrade",, "T")/100,"")</f>
        <v>-6.4102564102564109E-3</v>
      </c>
      <c r="O46" s="3">
        <f>IFERROR(RTD("cqg.rtd",,"StudyData",M46,"PCB","BaseType=Index,Index=1","Close","W",,"all",,,,"T")/100,"")</f>
        <v>-2.0804676753782655E-2</v>
      </c>
      <c r="P46" s="3">
        <f>IFERROR(RTD("cqg.rtd",,"StudyData",M46,"PCB","BaseType=Index,Index=1","Close","M",,"all",,,,"T")/100,"")</f>
        <v>-1.5238987711753275E-2</v>
      </c>
      <c r="Q46" s="3">
        <f>IFERROR(RTD("cqg.rtd",,"StudyData",M46,"PCB","BaseType=Index,Index=1","Close","A",,"all",,,,"T")/100,"")</f>
        <v>-0.12103039762614226</v>
      </c>
    </row>
  </sheetData>
  <mergeCells count="1">
    <mergeCell ref="S1:T2"/>
  </mergeCells>
  <conditionalFormatting sqref="F2:F46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{C061FF60-5F34-48B6-9159-794603EBD14A}</x14:id>
        </ext>
      </extLst>
    </cfRule>
  </conditionalFormatting>
  <conditionalFormatting sqref="O2:O46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46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46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61FF60-5F34-48B6-9159-794603EBD1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F2:F46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06330-296B-4F26-B5C6-AB1328B2C54F}">
  <sheetPr>
    <tabColor rgb="FF0070C0"/>
  </sheetPr>
  <dimension ref="A1:T23"/>
  <sheetViews>
    <sheetView workbookViewId="0">
      <selection activeCell="R1" sqref="R1"/>
    </sheetView>
  </sheetViews>
  <sheetFormatPr defaultRowHeight="16.5" x14ac:dyDescent="0.3"/>
  <cols>
    <col min="1" max="1" width="18.125" bestFit="1" customWidth="1"/>
    <col min="2" max="2" width="41.875" bestFit="1" customWidth="1"/>
    <col min="3" max="7" width="9" style="2"/>
    <col min="8" max="8" width="9" style="2" hidden="1" customWidth="1"/>
    <col min="9" max="11" width="9" style="2"/>
    <col min="12" max="12" width="0" style="2" hidden="1" customWidth="1"/>
    <col min="13" max="13" width="20.625" customWidth="1"/>
    <col min="14" max="14" width="9" style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5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147</v>
      </c>
      <c r="B2" t="str">
        <f>RTD("cqg.rtd", ,"ContractData",A2, "LongDescription",, "T")</f>
        <v>Fijian Dollar / US Dollar</v>
      </c>
      <c r="C2" s="2">
        <f>RTD("cqg.rtd", ,"ContractData",A2, "LastTrade",, "T")</f>
        <v>0.44543000000000005</v>
      </c>
      <c r="D2" s="2">
        <f>RTD("cqg.rtd", ,"ContractData",A2, "NetLastTradeToday",, "T")</f>
        <v>1.0000000000000001E-5</v>
      </c>
      <c r="E2" s="3">
        <f>IFERROR(RTD("cqg.rtd", ,"ContractData",A2, "PerCentNetLastTrade",, "T")/100,"")</f>
        <v>2.2450720668133446E-5</v>
      </c>
      <c r="F2" s="3">
        <f>IFERROR(RTD("cqg.rtd", ,"ContractData",A2, "PerCentNetLastTrade",, "T")/100,"")</f>
        <v>2.2450720668133446E-5</v>
      </c>
      <c r="I2" s="2">
        <f>RTD("cqg.rtd", ,"ContractData",A2, "Open",, "T")</f>
        <v>0.44542000000000004</v>
      </c>
      <c r="J2" s="2">
        <f>RTD("cqg.rtd", ,"ContractData",A2, "High",, "T")</f>
        <v>0.44543000000000005</v>
      </c>
      <c r="K2" s="2">
        <f>RTD("cqg.rtd", ,"ContractData",A2, "Low",, "T")</f>
        <v>0.44439000000000006</v>
      </c>
      <c r="M2" s="2"/>
      <c r="N2" s="3">
        <f>IFERROR(RTD("cqg.rtd", ,"ContractData",A2, "PerCentNetLastTrade",, "T")/100,"")</f>
        <v>2.2450720668133446E-5</v>
      </c>
      <c r="O2" s="3">
        <f>IFERROR(RTD("cqg.rtd",,"StudyData",A2,"PCB","BaseType=Index,Index=1","Close","W",,"all",,,,"T")/100,"")</f>
        <v>1.8218808576784238E-2</v>
      </c>
      <c r="P2" s="3">
        <f>IFERROR(RTD("cqg.rtd",,"StudyData",A2,"PCB","BaseType=Index,Index=1","Close","M",,"all",,,,"T")/100,"")</f>
        <v>1.8614649317386715E-2</v>
      </c>
      <c r="Q2" s="3">
        <f>IFERROR(RTD("cqg.rtd",,"StudyData",A2,"PCB","BaseType=Index,Index=1","Close","A",,"all",,,,"T")/100,"")</f>
        <v>-2.2794085384581653E-2</v>
      </c>
      <c r="S2" s="13"/>
      <c r="T2" s="13"/>
    </row>
    <row r="4" spans="1:20" x14ac:dyDescent="0.3">
      <c r="A4" t="s">
        <v>148</v>
      </c>
      <c r="B4" t="str">
        <f>RTD("cqg.rtd", ,"ContractData",A4, "LongDescription",, "T")</f>
        <v>Hong Kong Dollar / Chinese Yuan (Renminbi)</v>
      </c>
      <c r="C4" s="2">
        <f>RTD("cqg.rtd", ,"ContractData",A4, "LastTrade",, "T")</f>
        <v>0.92280000000000006</v>
      </c>
      <c r="D4" s="2">
        <f>RTD("cqg.rtd", ,"ContractData",A4, "NetLastTradeToday",, "T")</f>
        <v>6.9999999999999999E-4</v>
      </c>
      <c r="E4" s="3">
        <f>IFERROR(RTD("cqg.rtd", ,"ContractData",A4, "PerCentNetLastTrade",, "T")/100,"")</f>
        <v>7.5913675306365906E-4</v>
      </c>
      <c r="F4" s="3">
        <f>IFERROR(RTD("cqg.rtd", ,"ContractData",A4, "PerCentNetLastTrade",, "T")/100,"")</f>
        <v>7.5913675306365906E-4</v>
      </c>
      <c r="G4" s="2">
        <f>IFERROR(RANK(E4,$E$4:$E$13,0)+COUNTIF($E$4:E4,E4)-1,"")</f>
        <v>7</v>
      </c>
      <c r="H4" s="2" t="s">
        <v>148</v>
      </c>
      <c r="I4" s="2">
        <f>RTD("cqg.rtd", ,"ContractData",A4, "Open",, "T")</f>
        <v>0.92210000000000003</v>
      </c>
      <c r="J4" s="2">
        <f>RTD("cqg.rtd", ,"ContractData",A4, "High",, "T")</f>
        <v>0.92310000000000003</v>
      </c>
      <c r="K4" s="2">
        <f>RTD("cqg.rtd", ,"ContractData",A4, "Low",, "T")</f>
        <v>0.92200000000000004</v>
      </c>
      <c r="L4" s="2">
        <v>1</v>
      </c>
      <c r="M4" s="2" t="str">
        <f>IFERROR(VLOOKUP(L4,$G$4:$H$13,2,FALSE),"")</f>
        <v>X.US.CQGHKDJPY</v>
      </c>
      <c r="N4" s="3">
        <f>IFERROR(RTD("cqg.rtd", ,"ContractData",M4, "PerCentNetLastTrade",, "T")/100,"")</f>
        <v>2.8957528957528956E-3</v>
      </c>
      <c r="O4" s="3">
        <f>IFERROR(RTD("cqg.rtd",,"StudyData",M4,"PCB","BaseType=Index,Index=1","Close","W",,"all",,,,"T")/100,"")</f>
        <v>7.5022966214146405E-3</v>
      </c>
      <c r="P4" s="3">
        <f>IFERROR(RTD("cqg.rtd",,"StudyData",M4,"PCB","BaseType=Index,Index=1","Close","M",,"all",,,,"T")/100,"")</f>
        <v>-2.1220685209975745E-2</v>
      </c>
      <c r="Q4" s="3">
        <f>IFERROR(RTD("cqg.rtd",,"StudyData",M4,"PCB","BaseType=Index,Index=1","Close","A",,"all",,,,"T")/100,"")</f>
        <v>9.3441896532624205E-2</v>
      </c>
    </row>
    <row r="5" spans="1:20" x14ac:dyDescent="0.3">
      <c r="A5" t="s">
        <v>149</v>
      </c>
      <c r="B5" t="str">
        <f>RTD("cqg.rtd", ,"ContractData",A5, "LongDescription",, "T")</f>
        <v>Hong Kong Dollar / Indian Rupee</v>
      </c>
      <c r="C5" s="2">
        <f>RTD("cqg.rtd", ,"ContractData",A5, "LastTrade",, "T")</f>
        <v>10.676150000000002</v>
      </c>
      <c r="D5" s="2">
        <f>RTD("cqg.rtd", ,"ContractData",A5, "NetLastTradeToday",, "T")</f>
        <v>-2E-3</v>
      </c>
      <c r="E5" s="3">
        <f>IFERROR(RTD("cqg.rtd", ,"ContractData",A5, "PerCentNetLastTrade",, "T")/100,"")</f>
        <v>-1.8729836160758184E-4</v>
      </c>
      <c r="F5" s="3">
        <f>IFERROR(RTD("cqg.rtd", ,"ContractData",A5, "PerCentNetLastTrade",, "T")/100,"")</f>
        <v>-1.8729836160758184E-4</v>
      </c>
      <c r="G5" s="2">
        <f>IFERROR(RANK(E5,$E$4:$E$13,0)+COUNTIF($E$4:E5,E5)-1,"")</f>
        <v>9</v>
      </c>
      <c r="H5" s="2" t="s">
        <v>149</v>
      </c>
      <c r="I5" s="2">
        <f>RTD("cqg.rtd", ,"ContractData",A5, "Open",, "T")</f>
        <v>10.678550000000001</v>
      </c>
      <c r="J5" s="2">
        <f>RTD("cqg.rtd", ,"ContractData",A5, "High",, "T")</f>
        <v>10.68975</v>
      </c>
      <c r="K5" s="2">
        <f>RTD("cqg.rtd", ,"ContractData",A5, "Low",, "T")</f>
        <v>10.670350000000001</v>
      </c>
      <c r="L5" s="2">
        <f>L4+1</f>
        <v>2</v>
      </c>
      <c r="M5" s="2" t="str">
        <f t="shared" ref="M5:M13" si="0">IFERROR(VLOOKUP(L5,$G$4:$H$13,2,FALSE),"")</f>
        <v>X.US.CQGHKDTHB</v>
      </c>
      <c r="N5" s="3">
        <f>IFERROR(RTD("cqg.rtd", ,"ContractData",M5, "PerCentNetLastTrade",, "T")/100,"")</f>
        <v>2.344965240465333E-3</v>
      </c>
      <c r="O5" s="3">
        <f>IFERROR(RTD("cqg.rtd",,"StudyData",M5,"PCB","BaseType=Index,Index=1","Close","W",,"all",,,,"T")/100,"")</f>
        <v>2.0528420694351178E-3</v>
      </c>
      <c r="P5" s="3">
        <f>IFERROR(RTD("cqg.rtd",,"StudyData",M5,"PCB","BaseType=Index,Index=1","Close","M",,"all",,,,"T")/100,"")</f>
        <v>-9.3420009379856176E-3</v>
      </c>
      <c r="Q5" s="3">
        <f>IFERROR(RTD("cqg.rtd",,"StudyData",M5,"PCB","BaseType=Index,Index=1","Close","A",,"all",,,,"T")/100,"")</f>
        <v>7.0992517410491993E-2</v>
      </c>
    </row>
    <row r="6" spans="1:20" x14ac:dyDescent="0.3">
      <c r="A6" t="s">
        <v>150</v>
      </c>
      <c r="B6" t="str">
        <f>RTD("cqg.rtd", ,"ContractData",A6, "LongDescription",, "T")</f>
        <v>Hong Kong Dollar / Indonesian Rupiah</v>
      </c>
      <c r="C6" s="2">
        <f>RTD("cqg.rtd", ,"ContractData",A6, "LastTrade",, "T")</f>
        <v>2053.1</v>
      </c>
      <c r="D6" s="2">
        <f>RTD("cqg.rtd", ,"ContractData",A6, "NetLastTradeToday",, "T")</f>
        <v>3.1</v>
      </c>
      <c r="E6" s="3">
        <f>IFERROR(RTD("cqg.rtd", ,"ContractData",A6, "PerCentNetLastTrade",, "T")/100,"")</f>
        <v>1.5121951219512196E-3</v>
      </c>
      <c r="F6" s="3">
        <f>IFERROR(RTD("cqg.rtd", ,"ContractData",A6, "PerCentNetLastTrade",, "T")/100,"")</f>
        <v>1.5121951219512196E-3</v>
      </c>
      <c r="G6" s="2">
        <f>IFERROR(RANK(E6,$E$4:$E$13,0)+COUNTIF($E$4:E6,E6)-1,"")</f>
        <v>4</v>
      </c>
      <c r="H6" s="2" t="s">
        <v>150</v>
      </c>
      <c r="I6" s="2">
        <f>RTD("cqg.rtd", ,"ContractData",A6, "Open",, "T")</f>
        <v>2050</v>
      </c>
      <c r="J6" s="2">
        <f>RTD("cqg.rtd", ,"ContractData",A6, "High",, "T")</f>
        <v>2055.4</v>
      </c>
      <c r="K6" s="2">
        <f>RTD("cqg.rtd", ,"ContractData",A6, "Low",, "T")</f>
        <v>2049.7000000000003</v>
      </c>
      <c r="L6" s="2">
        <f t="shared" ref="L6:L13" si="1">L5+1</f>
        <v>3</v>
      </c>
      <c r="M6" s="2" t="str">
        <f t="shared" si="0"/>
        <v>X.US.CQGHKDTWD</v>
      </c>
      <c r="N6" s="3">
        <f>IFERROR(RTD("cqg.rtd", ,"ContractData",M6, "PerCentNetLastTrade",, "T")/100,"")</f>
        <v>1.6194136272448215E-3</v>
      </c>
      <c r="O6" s="3">
        <f>IFERROR(RTD("cqg.rtd",,"StudyData",M6,"PCB","BaseType=Index,Index=1","Close","W",,"all",,,,"T")/100,"")</f>
        <v>2.4917144446863523E-3</v>
      </c>
      <c r="P6" s="3">
        <f>IFERROR(RTD("cqg.rtd",,"StudyData",M6,"PCB","BaseType=Index,Index=1","Close","M",,"all",,,,"T")/100,"")</f>
        <v>-6.8780405972151673E-3</v>
      </c>
      <c r="Q6" s="3">
        <f>IFERROR(RTD("cqg.rtd",,"StudyData",M6,"PCB","BaseType=Index,Index=1","Close","A",,"all",,,,"T")/100,"")</f>
        <v>5.4157869298669545E-2</v>
      </c>
    </row>
    <row r="7" spans="1:20" x14ac:dyDescent="0.3">
      <c r="A7" t="s">
        <v>151</v>
      </c>
      <c r="B7" t="str">
        <f>RTD("cqg.rtd", ,"ContractData",A7, "LongDescription",, "T")</f>
        <v>Hong Kong Dollar / Japanese Yen</v>
      </c>
      <c r="C7" s="2">
        <f>RTD("cqg.rtd", ,"ContractData",A7, "LastTrade",, "T")</f>
        <v>19.741</v>
      </c>
      <c r="D7" s="2">
        <f>RTD("cqg.rtd", ,"ContractData",A7, "NetLastTradeToday",, "T")</f>
        <v>5.7000000000000002E-2</v>
      </c>
      <c r="E7" s="3">
        <f>IFERROR(RTD("cqg.rtd", ,"ContractData",A7, "PerCentNetLastTrade",, "T")/100,"")</f>
        <v>2.8957528957528956E-3</v>
      </c>
      <c r="F7" s="3">
        <f>IFERROR(RTD("cqg.rtd", ,"ContractData",A7, "PerCentNetLastTrade",, "T")/100,"")</f>
        <v>2.8957528957528956E-3</v>
      </c>
      <c r="G7" s="2">
        <f>IFERROR(RANK(E7,$E$4:$E$13,0)+COUNTIF($E$4:E7,E7)-1,"")</f>
        <v>1</v>
      </c>
      <c r="H7" s="2" t="s">
        <v>151</v>
      </c>
      <c r="I7" s="2">
        <f>RTD("cqg.rtd", ,"ContractData",A7, "Open",, "T")</f>
        <v>19.683</v>
      </c>
      <c r="J7" s="2">
        <f>RTD("cqg.rtd", ,"ContractData",A7, "High",, "T")</f>
        <v>19.775000000000002</v>
      </c>
      <c r="K7" s="2">
        <f>RTD("cqg.rtd", ,"ContractData",A7, "Low",, "T")</f>
        <v>19.675000000000001</v>
      </c>
      <c r="L7" s="2">
        <f t="shared" si="1"/>
        <v>4</v>
      </c>
      <c r="M7" s="2" t="str">
        <f t="shared" si="0"/>
        <v>X.US.CQGHKDIDR</v>
      </c>
      <c r="N7" s="3">
        <f>IFERROR(RTD("cqg.rtd", ,"ContractData",M7, "PerCentNetLastTrade",, "T")/100,"")</f>
        <v>1.5121951219512196E-3</v>
      </c>
      <c r="O7" s="3">
        <f>IFERROR(RTD("cqg.rtd",,"StudyData",M7,"PCB","BaseType=Index,Index=1","Close","W",,"all",,,,"T")/100,"")</f>
        <v>-2.9623154623156385E-3</v>
      </c>
      <c r="P7" s="3">
        <f>IFERROR(RTD("cqg.rtd",,"StudyData",M7,"PCB","BaseType=Index,Index=1","Close","M",,"all",,,,"T")/100,"")</f>
        <v>-1.2410409351099225E-2</v>
      </c>
      <c r="Q7" s="3">
        <f>IFERROR(RTD("cqg.rtd",,"StudyData",M7,"PCB","BaseType=Index,Index=1","Close","A",,"all",,,,"T")/100,"")</f>
        <v>4.1072967902236079E-2</v>
      </c>
    </row>
    <row r="8" spans="1:20" x14ac:dyDescent="0.3">
      <c r="A8" t="s">
        <v>152</v>
      </c>
      <c r="B8" t="str">
        <f>RTD("cqg.rtd", ,"ContractData",A8, "LongDescription",, "T")</f>
        <v>Hong Kong Dollar / Malaysian Ringgit</v>
      </c>
      <c r="C8" s="2">
        <f>RTD("cqg.rtd", ,"ContractData",A8, "LastTrade",, "T")</f>
        <v>0.60598000000000007</v>
      </c>
      <c r="D8" s="2">
        <f>RTD("cqg.rtd", ,"ContractData",A8, "NetLastTradeToday",, "T")</f>
        <v>-3.6000000000000002E-4</v>
      </c>
      <c r="E8" s="3">
        <f>IFERROR(RTD("cqg.rtd", ,"ContractData",A8, "PerCentNetLastTrade",, "T")/100,"")</f>
        <v>-5.9372629217930531E-4</v>
      </c>
      <c r="F8" s="3">
        <f>IFERROR(RTD("cqg.rtd", ,"ContractData",A8, "PerCentNetLastTrade",, "T")/100,"")</f>
        <v>-5.9372629217930531E-4</v>
      </c>
      <c r="G8" s="2">
        <f>IFERROR(RANK(E8,$E$4:$E$13,0)+COUNTIF($E$4:E8,E8)-1,"")</f>
        <v>10</v>
      </c>
      <c r="H8" s="2" t="s">
        <v>152</v>
      </c>
      <c r="I8" s="2">
        <f>RTD("cqg.rtd", ,"ContractData",A8, "Open",, "T")</f>
        <v>0.6063400000000001</v>
      </c>
      <c r="J8" s="2">
        <f>RTD("cqg.rtd", ,"ContractData",A8, "High",, "T")</f>
        <v>0.60669000000000006</v>
      </c>
      <c r="K8" s="2">
        <f>RTD("cqg.rtd", ,"ContractData",A8, "Low",, "T")</f>
        <v>0.60574000000000006</v>
      </c>
      <c r="L8" s="2">
        <f t="shared" si="1"/>
        <v>5</v>
      </c>
      <c r="M8" s="2" t="str">
        <f t="shared" si="0"/>
        <v>X.US.CQGHKDKRW</v>
      </c>
      <c r="N8" s="3">
        <f>IFERROR(RTD("cqg.rtd", ,"ContractData",M8, "PerCentNetLastTrade",, "T")/100,"")</f>
        <v>1.3548963648418808E-3</v>
      </c>
      <c r="O8" s="3">
        <f>IFERROR(RTD("cqg.rtd",,"StudyData",M8,"PCB","BaseType=Index,Index=1","Close","W",,"all",,,,"T")/100,"")</f>
        <v>5.6457466788038617E-4</v>
      </c>
      <c r="P8" s="3">
        <f>IFERROR(RTD("cqg.rtd",,"StudyData",M8,"PCB","BaseType=Index,Index=1","Close","M",,"all",,,,"T")/100,"")</f>
        <v>-1.9560247255073545E-2</v>
      </c>
      <c r="Q8" s="3">
        <f>IFERROR(RTD("cqg.rtd",,"StudyData",M8,"PCB","BaseType=Index,Index=1","Close","A",,"all",,,,"T")/100,"")</f>
        <v>4.8285852245292124E-2</v>
      </c>
    </row>
    <row r="9" spans="1:20" x14ac:dyDescent="0.3">
      <c r="A9" t="s">
        <v>153</v>
      </c>
      <c r="B9" t="str">
        <f>RTD("cqg.rtd", ,"ContractData",A9, "LongDescription",, "T")</f>
        <v>Hong Kong Dollar / Philippinian Peso</v>
      </c>
      <c r="C9" s="2">
        <f>RTD("cqg.rtd", ,"ContractData",A9, "LastTrade",, "T")</f>
        <v>7.319</v>
      </c>
      <c r="D9" s="2">
        <f>RTD("cqg.rtd", ,"ContractData",A9, "NetLastTradeToday",, "T")</f>
        <v>-6.9999999999999999E-4</v>
      </c>
      <c r="E9" s="3">
        <f>IFERROR(RTD("cqg.rtd", ,"ContractData",A9, "PerCentNetLastTrade",, "T")/100,"")</f>
        <v>-9.5632334658524249E-5</v>
      </c>
      <c r="F9" s="3">
        <f>IFERROR(RTD("cqg.rtd", ,"ContractData",A9, "PerCentNetLastTrade",, "T")/100,"")</f>
        <v>-9.5632334658524249E-5</v>
      </c>
      <c r="G9" s="2">
        <f>IFERROR(RANK(E9,$E$4:$E$13,0)+COUNTIF($E$4:E9,E9)-1,"")</f>
        <v>8</v>
      </c>
      <c r="H9" s="2" t="s">
        <v>153</v>
      </c>
      <c r="I9" s="2">
        <f>RTD("cqg.rtd", ,"ContractData",A9, "Open",, "T")</f>
        <v>7.3197000000000001</v>
      </c>
      <c r="J9" s="2">
        <f>RTD("cqg.rtd", ,"ContractData",A9, "High",, "T")</f>
        <v>7.3294000000000006</v>
      </c>
      <c r="K9" s="2">
        <f>RTD("cqg.rtd", ,"ContractData",A9, "Low",, "T")</f>
        <v>7.3138000000000005</v>
      </c>
      <c r="L9" s="2">
        <f t="shared" si="1"/>
        <v>6</v>
      </c>
      <c r="M9" s="2" t="str">
        <f t="shared" si="0"/>
        <v>X.US.CQGHKDSGD</v>
      </c>
      <c r="N9" s="3">
        <f>IFERROR(RTD("cqg.rtd", ,"ContractData",M9, "PerCentNetLastTrade",, "T")/100,"")</f>
        <v>8.6785466327239061E-4</v>
      </c>
      <c r="O9" s="3">
        <f>IFERROR(RTD("cqg.rtd",,"StudyData",M9,"PCB","BaseType=Index,Index=1","Close","W",,"all",,,,"T")/100,"")</f>
        <v>1.5052393909568834E-3</v>
      </c>
      <c r="P9" s="3">
        <f>IFERROR(RTD("cqg.rtd",,"StudyData",M9,"PCB","BaseType=Index,Index=1","Close","M",,"all",,,,"T")/100,"")</f>
        <v>-8.766903506761424E-3</v>
      </c>
      <c r="Q9" s="3">
        <f>IFERROR(RTD("cqg.rtd",,"StudyData",M9,"PCB","BaseType=Index,Index=1","Close","A",,"all",,,,"T")/100,"")</f>
        <v>2.367003964731643E-2</v>
      </c>
    </row>
    <row r="10" spans="1:20" x14ac:dyDescent="0.3">
      <c r="A10" t="s">
        <v>154</v>
      </c>
      <c r="B10" t="str">
        <f>RTD("cqg.rtd", ,"ContractData",A10, "LongDescription",, "T")</f>
        <v>Hong Kong Dollar / Singapore Dollar</v>
      </c>
      <c r="C10" s="2">
        <f>RTD("cqg.rtd", ,"ContractData",A10, "LastTrade",, "T")</f>
        <v>0.17299</v>
      </c>
      <c r="D10" s="2">
        <f>RTD("cqg.rtd", ,"ContractData",A10, "NetLastTradeToday",, "T")</f>
        <v>1.5000000000000001E-4</v>
      </c>
      <c r="E10" s="3">
        <f>IFERROR(RTD("cqg.rtd", ,"ContractData",A10, "PerCentNetLastTrade",, "T")/100,"")</f>
        <v>8.6785466327239061E-4</v>
      </c>
      <c r="F10" s="3">
        <f>IFERROR(RTD("cqg.rtd", ,"ContractData",A10, "PerCentNetLastTrade",, "T")/100,"")</f>
        <v>8.6785466327239061E-4</v>
      </c>
      <c r="G10" s="2">
        <f>IFERROR(RANK(E10,$E$4:$E$13,0)+COUNTIF($E$4:E10,E10)-1,"")</f>
        <v>6</v>
      </c>
      <c r="H10" s="2" t="s">
        <v>154</v>
      </c>
      <c r="I10" s="2">
        <f>RTD("cqg.rtd", ,"ContractData",A10, "Open",, "T")</f>
        <v>0.17283000000000001</v>
      </c>
      <c r="J10" s="2">
        <f>RTD("cqg.rtd", ,"ContractData",A10, "High",, "T")</f>
        <v>0.17319000000000001</v>
      </c>
      <c r="K10" s="2">
        <f>RTD("cqg.rtd", ,"ContractData",A10, "Low",, "T")</f>
        <v>0.17263000000000001</v>
      </c>
      <c r="L10" s="2">
        <f t="shared" si="1"/>
        <v>7</v>
      </c>
      <c r="M10" s="2" t="str">
        <f t="shared" si="0"/>
        <v>X.US.CQGHKDCNY</v>
      </c>
      <c r="N10" s="3">
        <f>IFERROR(RTD("cqg.rtd", ,"ContractData",M10, "PerCentNetLastTrade",, "T")/100,"")</f>
        <v>7.5913675306365906E-4</v>
      </c>
      <c r="O10" s="3">
        <f>IFERROR(RTD("cqg.rtd",,"StudyData",M10,"PCB","BaseType=Index,Index=1","Close","W",,"all",,,,"T")/100,"")</f>
        <v>-3.9935240151105509E-3</v>
      </c>
      <c r="P10" s="3">
        <f>IFERROR(RTD("cqg.rtd",,"StudyData",M10,"PCB","BaseType=Index,Index=1","Close","M",,"all",,,,"T")/100,"")</f>
        <v>-2.8095958504429819E-3</v>
      </c>
      <c r="Q10" s="3">
        <f>IFERROR(RTD("cqg.rtd",,"StudyData",M10,"PCB","BaseType=Index,Index=1","Close","A",,"all",,,,"T")/100,"")</f>
        <v>1.5293211574430657E-2</v>
      </c>
    </row>
    <row r="11" spans="1:20" x14ac:dyDescent="0.3">
      <c r="A11" t="s">
        <v>155</v>
      </c>
      <c r="B11" t="str">
        <f>RTD("cqg.rtd", ,"ContractData",A11, "LongDescription",, "T")</f>
        <v>Hong Kong Dollar / South Korean Won</v>
      </c>
      <c r="C11" s="2">
        <f>RTD("cqg.rtd", ,"ContractData",A11, "LastTrade",, "T")</f>
        <v>173.68</v>
      </c>
      <c r="D11" s="2">
        <f>RTD("cqg.rtd", ,"ContractData",A11, "NetLastTradeToday",, "T")</f>
        <v>0.23500000000000001</v>
      </c>
      <c r="E11" s="3">
        <f>IFERROR(RTD("cqg.rtd", ,"ContractData",A11, "PerCentNetLastTrade",, "T")/100,"")</f>
        <v>1.3548963648418808E-3</v>
      </c>
      <c r="F11" s="3">
        <f>IFERROR(RTD("cqg.rtd", ,"ContractData",A11, "PerCentNetLastTrade",, "T")/100,"")</f>
        <v>1.3548963648418808E-3</v>
      </c>
      <c r="G11" s="2">
        <f>IFERROR(RANK(E11,$E$4:$E$13,0)+COUNTIF($E$4:E11,E11)-1,"")</f>
        <v>5</v>
      </c>
      <c r="H11" s="2" t="s">
        <v>155</v>
      </c>
      <c r="I11" s="2">
        <f>RTD("cqg.rtd", ,"ContractData",A11, "Open",, "T")</f>
        <v>173.44300000000001</v>
      </c>
      <c r="J11" s="2">
        <f>RTD("cqg.rtd", ,"ContractData",A11, "High",, "T")</f>
        <v>174.1</v>
      </c>
      <c r="K11" s="2">
        <f>RTD("cqg.rtd", ,"ContractData",A11, "Low",, "T")</f>
        <v>173.05</v>
      </c>
      <c r="L11" s="2">
        <f t="shared" si="1"/>
        <v>8</v>
      </c>
      <c r="M11" s="2" t="str">
        <f t="shared" si="0"/>
        <v>X.US.CQGHKDPHP</v>
      </c>
      <c r="N11" s="3">
        <f>IFERROR(RTD("cqg.rtd", ,"ContractData",M11, "PerCentNetLastTrade",, "T")/100,"")</f>
        <v>-9.5632334658524249E-5</v>
      </c>
      <c r="O11" s="3">
        <f>IFERROR(RTD("cqg.rtd",,"StudyData",M11,"PCB","BaseType=Index,Index=1","Close","W",,"all",,,,"T")/100,"")</f>
        <v>1.8753507727265347E-3</v>
      </c>
      <c r="P11" s="3">
        <f>IFERROR(RTD("cqg.rtd",,"StudyData",M11,"PCB","BaseType=Index,Index=1","Close","M",,"all",,,,"T")/100,"")</f>
        <v>-9.3260601794826932E-3</v>
      </c>
      <c r="Q11" s="3">
        <f>IFERROR(RTD("cqg.rtd",,"StudyData",M11,"PCB","BaseType=Index,Index=1","Close","A",,"all",,,,"T")/100,"")</f>
        <v>3.1615149336828831E-2</v>
      </c>
    </row>
    <row r="12" spans="1:20" x14ac:dyDescent="0.3">
      <c r="A12" t="s">
        <v>156</v>
      </c>
      <c r="B12" t="str">
        <f>RTD("cqg.rtd", ,"ContractData",A12, "LongDescription",, "T")</f>
        <v>Hong Kong Dollar / Taiwanese Dollar</v>
      </c>
      <c r="C12" s="2">
        <f>RTD("cqg.rtd", ,"ContractData",A12, "LastTrade",, "T")</f>
        <v>4.1440000000000001</v>
      </c>
      <c r="D12" s="2">
        <f>RTD("cqg.rtd", ,"ContractData",A12, "NetLastTradeToday",, "T")</f>
        <v>6.7000000000000002E-3</v>
      </c>
      <c r="E12" s="3">
        <f>IFERROR(RTD("cqg.rtd", ,"ContractData",A12, "PerCentNetLastTrade",, "T")/100,"")</f>
        <v>1.6194136272448215E-3</v>
      </c>
      <c r="F12" s="3">
        <f>IFERROR(RTD("cqg.rtd", ,"ContractData",A12, "PerCentNetLastTrade",, "T")/100,"")</f>
        <v>1.6194136272448215E-3</v>
      </c>
      <c r="G12" s="2">
        <f>IFERROR(RANK(E12,$E$4:$E$13,0)+COUNTIF($E$4:E12,E12)-1,"")</f>
        <v>3</v>
      </c>
      <c r="H12" s="2" t="s">
        <v>156</v>
      </c>
      <c r="I12" s="2">
        <f>RTD("cqg.rtd", ,"ContractData",A12, "Open",, "T")</f>
        <v>4.1372999999999998</v>
      </c>
      <c r="J12" s="2">
        <f>RTD("cqg.rtd", ,"ContractData",A12, "High",, "T")</f>
        <v>4.1497000000000002</v>
      </c>
      <c r="K12" s="2">
        <f>RTD("cqg.rtd", ,"ContractData",A12, "Low",, "T")</f>
        <v>4.1286000000000005</v>
      </c>
      <c r="L12" s="2">
        <f t="shared" si="1"/>
        <v>9</v>
      </c>
      <c r="M12" s="2" t="str">
        <f t="shared" si="0"/>
        <v>X.US.CQGHKDINR</v>
      </c>
      <c r="N12" s="3">
        <f>IFERROR(RTD("cqg.rtd", ,"ContractData",M12, "PerCentNetLastTrade",, "T")/100,"")</f>
        <v>-1.8729836160758184E-4</v>
      </c>
      <c r="O12" s="3">
        <f>IFERROR(RTD("cqg.rtd",,"StudyData",M12,"PCB","BaseType=Index,Index=1","Close","W",,"all",,,,"T")/100,"")</f>
        <v>1.9205366260392455E-4</v>
      </c>
      <c r="P12" s="3">
        <f>IFERROR(RTD("cqg.rtd",,"StudyData",M12,"PCB","BaseType=Index,Index=1","Close","M",,"all",,,,"T")/100,"")</f>
        <v>3.5137363667030294E-4</v>
      </c>
      <c r="Q12" s="3">
        <f>IFERROR(RTD("cqg.rtd",,"StudyData",M12,"PCB","BaseType=Index,Index=1","Close","A",,"all",,,,"T")/100,"")</f>
        <v>1.7123448334099677E-3</v>
      </c>
    </row>
    <row r="13" spans="1:20" x14ac:dyDescent="0.3">
      <c r="A13" t="s">
        <v>157</v>
      </c>
      <c r="B13" t="str">
        <f>RTD("cqg.rtd", ,"ContractData",A13, "LongDescription",, "T")</f>
        <v>Hong Kong Dollar / Thai Baht</v>
      </c>
      <c r="C13" s="2">
        <f>RTD("cqg.rtd", ,"ContractData",A13, "LastTrade",, "T")</f>
        <v>4.7104500000000007</v>
      </c>
      <c r="D13" s="2">
        <f>RTD("cqg.rtd", ,"ContractData",A13, "NetLastTradeToday",, "T")</f>
        <v>1.102E-2</v>
      </c>
      <c r="E13" s="3">
        <f>IFERROR(RTD("cqg.rtd", ,"ContractData",A13, "PerCentNetLastTrade",, "T")/100,"")</f>
        <v>2.344965240465333E-3</v>
      </c>
      <c r="F13" s="3">
        <f>IFERROR(RTD("cqg.rtd", ,"ContractData",A13, "PerCentNetLastTrade",, "T")/100,"")</f>
        <v>2.344965240465333E-3</v>
      </c>
      <c r="G13" s="2">
        <f>IFERROR(RANK(E13,$E$4:$E$13,0)+COUNTIF($E$4:E13,E13)-1,"")</f>
        <v>2</v>
      </c>
      <c r="H13" s="2" t="s">
        <v>157</v>
      </c>
      <c r="I13" s="2">
        <f>RTD("cqg.rtd", ,"ContractData",A13, "Open",, "T")</f>
        <v>4.6994300000000004</v>
      </c>
      <c r="J13" s="2">
        <f>RTD("cqg.rtd", ,"ContractData",A13, "High",, "T")</f>
        <v>4.7196000000000007</v>
      </c>
      <c r="K13" s="2">
        <f>RTD("cqg.rtd", ,"ContractData",A13, "Low",, "T")</f>
        <v>4.6949000000000005</v>
      </c>
      <c r="L13" s="2">
        <f t="shared" si="1"/>
        <v>10</v>
      </c>
      <c r="M13" s="2" t="str">
        <f t="shared" si="0"/>
        <v>X.US.CQGHKDMYR</v>
      </c>
      <c r="N13" s="3">
        <f>IFERROR(RTD("cqg.rtd", ,"ContractData",M13, "PerCentNetLastTrade",, "T")/100,"")</f>
        <v>-5.9372629217930531E-4</v>
      </c>
      <c r="O13" s="3">
        <f>IFERROR(RTD("cqg.rtd",,"StudyData",M13,"PCB","BaseType=Index,Index=1","Close","W",,"all",,,,"T")/100,"")</f>
        <v>-1.3678087045368356E-3</v>
      </c>
      <c r="P13" s="3">
        <f>IFERROR(RTD("cqg.rtd",,"StudyData",M13,"PCB","BaseType=Index,Index=1","Close","M",,"all",,,,"T")/100,"")</f>
        <v>-5.6936582164246012E-3</v>
      </c>
      <c r="Q13" s="3">
        <f>IFERROR(RTD("cqg.rtd",,"StudyData",M13,"PCB","BaseType=Index,Index=1","Close","A",,"all",,,,"T")/100,"")</f>
        <v>3.1156941821090148E-2</v>
      </c>
    </row>
    <row r="15" spans="1:20" x14ac:dyDescent="0.3">
      <c r="A15" t="s">
        <v>158</v>
      </c>
      <c r="B15" t="str">
        <f>RTD("cqg.rtd", ,"ContractData",A15, "LongDescription",, "T")</f>
        <v>Hungarian Forint / Czech Republic Koruna</v>
      </c>
      <c r="C15" s="2">
        <f>RTD("cqg.rtd", ,"ContractData",A15, "LastTrade",, "T")</f>
        <v>6.4320000000000002E-2</v>
      </c>
      <c r="D15" s="2">
        <f>RTD("cqg.rtd", ,"ContractData",A15, "NetLastTradeToday",, "T")</f>
        <v>-4.0000000000000003E-5</v>
      </c>
      <c r="E15" s="3">
        <f>IFERROR(RTD("cqg.rtd", ,"ContractData",A15, "PerCentNetLastTrade",, "T")/100,"")</f>
        <v>-6.215040397762585E-4</v>
      </c>
      <c r="F15" s="3">
        <f>IFERROR(RTD("cqg.rtd", ,"ContractData",A15, "PerCentNetLastTrade",, "T")/100,"")</f>
        <v>-6.215040397762585E-4</v>
      </c>
      <c r="I15" s="2">
        <f>RTD("cqg.rtd", ,"ContractData",A15, "Open",, "T")</f>
        <v>6.4360000000000001E-2</v>
      </c>
      <c r="J15" s="2">
        <f>RTD("cqg.rtd", ,"ContractData",A15, "High",, "T")</f>
        <v>6.4430000000000001E-2</v>
      </c>
      <c r="K15" s="2">
        <f>RTD("cqg.rtd", ,"ContractData",A15, "Low",, "T")</f>
        <v>6.4200000000000007E-2</v>
      </c>
      <c r="M15" s="2"/>
      <c r="N15" s="3">
        <f>IFERROR(RTD("cqg.rtd", ,"ContractData",A15, "PerCentNetLastTrade",, "T")/100,"")</f>
        <v>-6.215040397762585E-4</v>
      </c>
      <c r="O15" s="3">
        <f>IFERROR(RTD("cqg.rtd",,"StudyData",A15,"PCB","BaseType=Index,Index=1","Close","W",,"all",,,,"T")/100,"")</f>
        <v>-3.1084861672375075E-4</v>
      </c>
      <c r="P15" s="3">
        <f>IFERROR(RTD("cqg.rtd",,"StudyData",A15,"PCB","BaseType=Index,Index=1","Close","M",,"all",,,,"T")/100,"")</f>
        <v>6.2227753578093293E-4</v>
      </c>
      <c r="Q15" s="3">
        <f>IFERROR(RTD("cqg.rtd",,"StudyData",A15,"PCB","BaseType=Index,Index=1","Close","A",,"all",,,,"T")/100,"")</f>
        <v>-1.8621973929237893E-3</v>
      </c>
    </row>
    <row r="17" spans="1:17" x14ac:dyDescent="0.3">
      <c r="A17" t="s">
        <v>159</v>
      </c>
      <c r="B17" t="str">
        <f>RTD("cqg.rtd", ,"ContractData",A17, "LongDescription",, "T")</f>
        <v>Indian Rupee / Malaysian Ringgit</v>
      </c>
      <c r="C17" s="2">
        <f>RTD("cqg.rtd", ,"ContractData",A17, "LastTrade",, "T")</f>
        <v>5.6760000000000005E-2</v>
      </c>
      <c r="D17" s="2">
        <f>RTD("cqg.rtd", ,"ContractData",A17, "NetLastTradeToday",, "T")</f>
        <v>-2.0000000000000002E-5</v>
      </c>
      <c r="E17" s="3">
        <f>IFERROR(RTD("cqg.rtd", ,"ContractData",A17, "PerCentNetLastTrade",, "T")/100,"")</f>
        <v>-3.5223670306445932E-4</v>
      </c>
      <c r="F17" s="3">
        <f>IFERROR(RTD("cqg.rtd", ,"ContractData",A17, "PerCentNetLastTrade",, "T")/100,"")</f>
        <v>-3.5223670306445932E-4</v>
      </c>
      <c r="I17" s="2">
        <f>RTD("cqg.rtd", ,"ContractData",A17, "Open",, "T")</f>
        <v>5.6780000000000004E-2</v>
      </c>
      <c r="J17" s="2">
        <f>RTD("cqg.rtd", ,"ContractData",A17, "High",, "T")</f>
        <v>5.6840000000000002E-2</v>
      </c>
      <c r="K17" s="2">
        <f>RTD("cqg.rtd", ,"ContractData",A17, "Low",, "T")</f>
        <v>5.6700000000000007E-2</v>
      </c>
      <c r="M17" s="2"/>
      <c r="N17" s="3">
        <f>IFERROR(RTD("cqg.rtd", ,"ContractData",A17, "PerCentNetLastTrade",, "T")/100,"")</f>
        <v>-3.5223670306445932E-4</v>
      </c>
      <c r="O17" s="3">
        <f>IFERROR(RTD("cqg.rtd",,"StudyData",A17,"PCB","BaseType=Index,Index=1","Close","W",,"all",,,,"T")/100,"")</f>
        <v>-1.7587055926838349E-3</v>
      </c>
      <c r="P17" s="3">
        <f>IFERROR(RTD("cqg.rtd",,"StudyData",A17,"PCB","BaseType=Index,Index=1","Close","M",,"all",,,,"T")/100,"")</f>
        <v>-5.9544658493870407E-3</v>
      </c>
      <c r="Q17" s="3">
        <f>IFERROR(RTD("cqg.rtd",,"StudyData",A17,"PCB","BaseType=Index,Index=1","Close","A",,"all",,,,"T")/100,"")</f>
        <v>2.9379760609358062E-2</v>
      </c>
    </row>
    <row r="19" spans="1:17" x14ac:dyDescent="0.3">
      <c r="A19" t="s">
        <v>160</v>
      </c>
      <c r="B19" t="str">
        <f>RTD("cqg.rtd", ,"ContractData",A19, "LongDescription",, "T")</f>
        <v>Indonesian Rupiah / Brazilian Real</v>
      </c>
      <c r="C19" s="2">
        <f>RTD("cqg.rtd", ,"ContractData",A19, "LastTrade",, "T")</f>
        <v>3.1580000000000004E-2</v>
      </c>
      <c r="D19" s="2">
        <f>RTD("cqg.rtd", ,"ContractData",A19, "NetLastTradeToday",, "T")</f>
        <v>-6.0000000000000008E-5</v>
      </c>
      <c r="E19" s="3">
        <f>IFERROR(RTD("cqg.rtd", ,"ContractData",A19, "PerCentNetLastTrade",, "T")/100,"")</f>
        <v>-1.8963337547408343E-3</v>
      </c>
      <c r="F19" s="3">
        <f>IFERROR(RTD("cqg.rtd", ,"ContractData",A19, "PerCentNetLastTrade",, "T")/100,"")</f>
        <v>-1.8963337547408343E-3</v>
      </c>
      <c r="G19" s="2">
        <f>IFERROR(RANK(E19,$E$19:$E$21,0)+COUNTIF($E$19:E19,E19)-1,"")</f>
        <v>2</v>
      </c>
      <c r="H19" s="2" t="s">
        <v>160</v>
      </c>
      <c r="I19" s="2">
        <f>RTD("cqg.rtd", ,"ContractData",A19, "Open",, "T")</f>
        <v>3.1640000000000001E-2</v>
      </c>
      <c r="J19" s="2">
        <f>RTD("cqg.rtd", ,"ContractData",A19, "High",, "T")</f>
        <v>3.1690000000000003E-2</v>
      </c>
      <c r="K19" s="2">
        <f>RTD("cqg.rtd", ,"ContractData",A19, "Low",, "T")</f>
        <v>3.1480000000000001E-2</v>
      </c>
      <c r="L19" s="2">
        <v>1</v>
      </c>
      <c r="M19" s="2" t="str">
        <f>IFERROR(VLOOKUP(L19,$G$19:$H$21,2,FALSE),"")</f>
        <v>X.US.CQGIDRKRW</v>
      </c>
      <c r="N19" s="3">
        <f>IFERROR(RTD("cqg.rtd", ,"ContractData",M19, "PerCentNetLastTrade",, "T")/100,"")</f>
        <v>8.2820634169427352E-4</v>
      </c>
      <c r="O19" s="3">
        <f>IFERROR(RTD("cqg.rtd",,"StudyData",M19,"PCB","BaseType=Index,Index=1","Close","W",,"all",,,,"T")/100,"")</f>
        <v>4.0356083086054238E-3</v>
      </c>
      <c r="P19" s="3">
        <f>IFERROR(RTD("cqg.rtd",,"StudyData",M19,"PCB","BaseType=Index,Index=1","Close","M",,"all",,,,"T")/100,"")</f>
        <v>-7.1596244131455324E-3</v>
      </c>
      <c r="Q19" s="3">
        <f>IFERROR(RTD("cqg.rtd",,"StudyData",M19,"PCB","BaseType=Index,Index=1","Close","A",,"all",,,,"T")/100,"")</f>
        <v>6.305020223649805E-3</v>
      </c>
    </row>
    <row r="20" spans="1:17" x14ac:dyDescent="0.3">
      <c r="A20" t="s">
        <v>161</v>
      </c>
      <c r="B20" t="str">
        <f>RTD("cqg.rtd", ,"ContractData",A20, "LongDescription",, "T")</f>
        <v>Indonesian Rupiah / Malaysian Ringgit</v>
      </c>
      <c r="C20" s="2">
        <f>RTD("cqg.rtd", ,"ContractData",A20, "LastTrade",, "T")</f>
        <v>2.9480000000000003E-2</v>
      </c>
      <c r="D20" s="2">
        <f>RTD("cqg.rtd", ,"ContractData",A20, "NetLastTradeToday",, "T")</f>
        <v>-9.0000000000000006E-5</v>
      </c>
      <c r="E20" s="3">
        <f>IFERROR(RTD("cqg.rtd", ,"ContractData",A20, "PerCentNetLastTrade",, "T")/100,"")</f>
        <v>-3.043625295908015E-3</v>
      </c>
      <c r="F20" s="3">
        <f>IFERROR(RTD("cqg.rtd", ,"ContractData",A20, "PerCentNetLastTrade",, "T")/100,"")</f>
        <v>-3.043625295908015E-3</v>
      </c>
      <c r="G20" s="2">
        <f>IFERROR(RANK(E20,$E$19:$E$21,0)+COUNTIF($E$19:E20,E20)-1,"")</f>
        <v>3</v>
      </c>
      <c r="H20" s="2" t="s">
        <v>161</v>
      </c>
      <c r="I20" s="2">
        <f>RTD("cqg.rtd", ,"ContractData",A20, "Open",, "T")</f>
        <v>2.9570000000000003E-2</v>
      </c>
      <c r="J20" s="2">
        <f>RTD("cqg.rtd", ,"ContractData",A20, "High",, "T")</f>
        <v>2.9570000000000003E-2</v>
      </c>
      <c r="K20" s="2">
        <f>RTD("cqg.rtd", ,"ContractData",A20, "Low",, "T")</f>
        <v>2.9480000000000003E-2</v>
      </c>
      <c r="L20" s="2">
        <f>L19+1</f>
        <v>2</v>
      </c>
      <c r="M20" s="2" t="str">
        <f>IFERROR(VLOOKUP(L20,$G$19:$H$21,2,FALSE),"")</f>
        <v>X.US.CQGIDRBRL</v>
      </c>
      <c r="N20" s="3">
        <f>IFERROR(RTD("cqg.rtd", ,"ContractData",M20, "PerCentNetLastTrade",, "T")/100,"")</f>
        <v>-1.8963337547408343E-3</v>
      </c>
      <c r="O20" s="3">
        <f>IFERROR(RTD("cqg.rtd",,"StudyData",M20,"PCB","BaseType=Index,Index=1","Close","W",,"all",,,,"T")/100,"")</f>
        <v>1.5857913098636673E-3</v>
      </c>
      <c r="P20" s="3">
        <f>IFERROR(RTD("cqg.rtd",,"StudyData",M20,"PCB","BaseType=Index,Index=1","Close","M",,"all",,,,"T")/100,"")</f>
        <v>-1.0651629072681704E-2</v>
      </c>
      <c r="Q20" s="3">
        <f>IFERROR(RTD("cqg.rtd",,"StudyData",M20,"PCB","BaseType=Index,Index=1","Close","A",,"all",,,,"T")/100,"")</f>
        <v>2.5396825396826559E-3</v>
      </c>
    </row>
    <row r="21" spans="1:17" x14ac:dyDescent="0.3">
      <c r="A21" t="s">
        <v>162</v>
      </c>
      <c r="B21" t="str">
        <f>RTD("cqg.rtd", ,"ContractData",A21, "LongDescription",, "T")</f>
        <v>Indonesian Rupiah / South Korean Won</v>
      </c>
      <c r="C21" s="2">
        <f>RTD("cqg.rtd", ,"ContractData",A21, "LastTrade",, "T")</f>
        <v>8.4590000000000012E-2</v>
      </c>
      <c r="D21" s="2">
        <f>RTD("cqg.rtd", ,"ContractData",A21, "NetLastTradeToday",, "T")</f>
        <v>7.0000000000000007E-5</v>
      </c>
      <c r="E21" s="3">
        <f>IFERROR(RTD("cqg.rtd", ,"ContractData",A21, "PerCentNetLastTrade",, "T")/100,"")</f>
        <v>8.2820634169427352E-4</v>
      </c>
      <c r="F21" s="3">
        <f>IFERROR(RTD("cqg.rtd", ,"ContractData",A21, "PerCentNetLastTrade",, "T")/100,"")</f>
        <v>8.2820634169427352E-4</v>
      </c>
      <c r="G21" s="2">
        <f>IFERROR(RANK(E21,$E$19:$E$21,0)+COUNTIF($E$19:E21,E21)-1,"")</f>
        <v>1</v>
      </c>
      <c r="H21" s="2" t="s">
        <v>162</v>
      </c>
      <c r="I21" s="2">
        <f>RTD("cqg.rtd", ,"ContractData",A21, "Open",, "T")</f>
        <v>8.4520000000000012E-2</v>
      </c>
      <c r="J21" s="2">
        <f>RTD("cqg.rtd", ,"ContractData",A21, "High",, "T")</f>
        <v>8.4780000000000008E-2</v>
      </c>
      <c r="K21" s="2">
        <f>RTD("cqg.rtd", ,"ContractData",A21, "Low",, "T")</f>
        <v>8.4370000000000001E-2</v>
      </c>
      <c r="L21" s="2">
        <f t="shared" ref="L21" si="2">L20+1</f>
        <v>3</v>
      </c>
      <c r="M21" s="2" t="str">
        <f>IFERROR(VLOOKUP(L21,$G$19:$H$21,2,FALSE),"")</f>
        <v>X.US.CQGIDRMYR</v>
      </c>
      <c r="N21" s="3">
        <f>IFERROR(RTD("cqg.rtd", ,"ContractData",M21, "PerCentNetLastTrade",, "T")/100,"")</f>
        <v>-3.043625295908015E-3</v>
      </c>
      <c r="O21" s="3">
        <f>IFERROR(RTD("cqg.rtd",,"StudyData",M21,"PCB","BaseType=Index,Index=1","Close","W",,"all",,,,"T")/100,"")</f>
        <v>-7.741501178054562E-3</v>
      </c>
      <c r="P21" s="3">
        <f>IFERROR(RTD("cqg.rtd",,"StudyData",M21,"PCB","BaseType=Index,Index=1","Close","M",,"all",,,,"T")/100,"")</f>
        <v>4.4293015332198173E-3</v>
      </c>
      <c r="Q21" s="3">
        <f>IFERROR(RTD("cqg.rtd",,"StudyData",M21,"PCB","BaseType=Index,Index=1","Close","A",,"all",,,,"T")/100,"")</f>
        <v>-1.0738255033557074E-2</v>
      </c>
    </row>
    <row r="23" spans="1:17" x14ac:dyDescent="0.3">
      <c r="A23" t="s">
        <v>163</v>
      </c>
      <c r="B23" t="str">
        <f>RTD("cqg.rtd", ,"ContractData",A23, "LongDescription",, "T")</f>
        <v>Israeli New Sheqel / Brazilian Real</v>
      </c>
      <c r="C23" s="2">
        <f>RTD("cqg.rtd", ,"ContractData",A23, "LastTrade",, "T")</f>
        <v>1.36358</v>
      </c>
      <c r="D23" s="2">
        <f>RTD("cqg.rtd", ,"ContractData",A23, "NetLastTradeToday",, "T")</f>
        <v>3.8000000000000004E-3</v>
      </c>
      <c r="E23" s="3">
        <f>IFERROR(RTD("cqg.rtd", ,"ContractData",A23, "PerCentNetLastTrade",, "T")/100,"")</f>
        <v>2.7945697098059981E-3</v>
      </c>
      <c r="F23" s="3">
        <f>IFERROR(RTD("cqg.rtd", ,"ContractData",A23, "PerCentNetLastTrade",, "T")/100,"")</f>
        <v>2.7945697098059981E-3</v>
      </c>
      <c r="I23" s="2">
        <f>RTD("cqg.rtd", ,"ContractData",A23, "Open",, "T")</f>
        <v>1.3597800000000002</v>
      </c>
      <c r="J23" s="2">
        <f>RTD("cqg.rtd", ,"ContractData",A23, "High",, "T")</f>
        <v>1.3705700000000001</v>
      </c>
      <c r="K23" s="2">
        <f>RTD("cqg.rtd", ,"ContractData",A23, "Low",, "T")</f>
        <v>1.3568200000000001</v>
      </c>
      <c r="M23" s="2"/>
      <c r="N23" s="3">
        <f>IFERROR(RTD("cqg.rtd", ,"ContractData",A23, "PerCentNetLastTrade",, "T")/100,"")</f>
        <v>2.7945697098059981E-3</v>
      </c>
      <c r="O23" s="3">
        <f>IFERROR(RTD("cqg.rtd",,"StudyData",A23,"PCB","BaseType=Index,Index=1","Close","W",,"all",,,,"T")/100,"")</f>
        <v>-2.1587524606119209E-3</v>
      </c>
      <c r="P23" s="3">
        <f>IFERROR(RTD("cqg.rtd",,"StudyData",A23,"PCB","BaseType=Index,Index=1","Close","M",,"all",,,,"T")/100,"")</f>
        <v>-1.8569433848191312E-2</v>
      </c>
      <c r="Q23" s="3">
        <f>IFERROR(RTD("cqg.rtd",,"StudyData",A23,"PCB","BaseType=Index,Index=1","Close","A",,"all",,,,"T")/100,"")</f>
        <v>1.9125703480594024E-2</v>
      </c>
    </row>
  </sheetData>
  <mergeCells count="1">
    <mergeCell ref="S1:T2"/>
  </mergeCells>
  <conditionalFormatting sqref="F2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{7DA943B3-2F5C-4114-94C0-CEBCA314C92B}</x14:id>
        </ext>
      </extLst>
    </cfRule>
  </conditionalFormatting>
  <conditionalFormatting sqref="F4:F13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{E0B26410-C5E1-4912-8A99-AAEB717A610B}</x14:id>
        </ext>
      </extLst>
    </cfRule>
  </conditionalFormatting>
  <conditionalFormatting sqref="F15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{BB4BE32B-7624-4F4E-B0AE-FCE93793B2B3}</x14:id>
        </ext>
      </extLst>
    </cfRule>
  </conditionalFormatting>
  <conditionalFormatting sqref="F17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{E2E4678A-4CCF-4BE1-9DA7-6011AA3FCEF5}</x14:id>
        </ext>
      </extLst>
    </cfRule>
  </conditionalFormatting>
  <conditionalFormatting sqref="F19:F21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{65B5E4B1-E459-4186-B580-D6EB6E71989E}</x14:id>
        </ext>
      </extLst>
    </cfRule>
  </conditionalFormatting>
  <conditionalFormatting sqref="F23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{C7420F46-B31D-4896-9437-9F77D6851B4C}</x14:id>
        </ext>
      </extLst>
    </cfRule>
  </conditionalFormatting>
  <conditionalFormatting sqref="O4:O13">
    <cfRule type="colorScale" priority="1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19:O21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4:P13">
    <cfRule type="colorScale" priority="18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19:P21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4:Q13">
    <cfRule type="colorScale" priority="1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19:Q21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A943B3-2F5C-4114-94C0-CEBCA314C9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E0B26410-C5E1-4912-8A99-AAEB717A61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F4:F13</xm:sqref>
        </x14:conditionalFormatting>
        <x14:conditionalFormatting xmlns:xm="http://schemas.microsoft.com/office/excel/2006/main">
          <x14:cfRule type="dataBar" id="{BB4BE32B-7624-4F4E-B0AE-FCE93793B2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</xm:sqref>
        </x14:conditionalFormatting>
        <x14:conditionalFormatting xmlns:xm="http://schemas.microsoft.com/office/excel/2006/main">
          <x14:cfRule type="dataBar" id="{E2E4678A-4CCF-4BE1-9DA7-6011AA3FCEF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65B5E4B1-E459-4186-B580-D6EB6E71989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F19:F21</xm:sqref>
        </x14:conditionalFormatting>
        <x14:conditionalFormatting xmlns:xm="http://schemas.microsoft.com/office/excel/2006/main">
          <x14:cfRule type="dataBar" id="{C7420F46-B31D-4896-9437-9F77D6851B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C13E-D418-48AD-BD63-03FEF579540E}">
  <sheetPr>
    <tabColor theme="7"/>
  </sheetPr>
  <dimension ref="A1:T25"/>
  <sheetViews>
    <sheetView workbookViewId="0">
      <selection activeCell="R1" sqref="R1"/>
    </sheetView>
  </sheetViews>
  <sheetFormatPr defaultRowHeight="16.5" x14ac:dyDescent="0.3"/>
  <cols>
    <col min="1" max="1" width="17.375" bestFit="1" customWidth="1"/>
    <col min="2" max="2" width="38.625" bestFit="1" customWidth="1"/>
    <col min="3" max="11" width="9" style="2"/>
    <col min="12" max="12" width="0" hidden="1" customWidth="1"/>
    <col min="13" max="13" width="23.625" customWidth="1"/>
    <col min="14" max="14" width="9" style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5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164</v>
      </c>
      <c r="B2" t="str">
        <f>RTD("cqg.rtd", ,"ContractData",A2, "LongDescription",, "T")</f>
        <v>Japanese Yen / Australian Dollar</v>
      </c>
      <c r="C2" s="2">
        <f>RTD("cqg.rtd", ,"ContractData",A2, "LastTrade",, "T")</f>
        <v>9.7900000000000001E-3</v>
      </c>
      <c r="D2" s="2">
        <f>RTD("cqg.rtd", ,"ContractData",A2, "NetLastTradeToday",, "T")</f>
        <v>-1.0000000000000001E-5</v>
      </c>
      <c r="E2" s="3">
        <f>IFERROR(RTD("cqg.rtd", ,"ContractData",A2, "PerCentNetLastTrade",, "T")/100,"")</f>
        <v>-1.0204081632653062E-3</v>
      </c>
      <c r="F2" s="3">
        <f>IFERROR(RTD("cqg.rtd", ,"ContractData",A2, "PerCentNetLastTrade",, "T")/100,"")</f>
        <v>-1.0204081632653062E-3</v>
      </c>
      <c r="G2" s="2">
        <f>IFERROR(RANK(E2,$E$2:$E$25,0)+COUNTIF($E$2:E2,E2)-1,"")</f>
        <v>5</v>
      </c>
      <c r="H2" s="2" t="s">
        <v>164</v>
      </c>
      <c r="I2" s="2">
        <f>RTD("cqg.rtd", ,"ContractData",A2, "Open",, "T")</f>
        <v>9.8000000000000014E-3</v>
      </c>
      <c r="J2" s="2">
        <f>RTD("cqg.rtd", ,"ContractData",A2, "High",, "T")</f>
        <v>9.8400000000000015E-3</v>
      </c>
      <c r="K2" s="2">
        <f>RTD("cqg.rtd", ,"ContractData",A2, "Low",, "T")</f>
        <v>9.7000000000000003E-3</v>
      </c>
      <c r="L2">
        <v>1</v>
      </c>
      <c r="M2" s="2" t="str">
        <f t="shared" ref="M2:M25" si="0">IFERROR(VLOOKUP(L2,$G$2:$H$25,2,FALSE),"")</f>
        <v>X.US.CQGJPYNOK</v>
      </c>
      <c r="N2" s="3">
        <f>IFERROR(RTD("cqg.rtd", ,"ContractData",M2, "PerCentNetLastTrade",, "T")/100,"")</f>
        <v>2.8425241614553722E-4</v>
      </c>
      <c r="O2" s="3">
        <f>IFERROR(RTD("cqg.rtd",,"StudyData",M2,"PCB","BaseType=Index,Index=1","Close","W",,"all",,,,"T")/100,"")</f>
        <v>-9.7087378640776153E-3</v>
      </c>
      <c r="P2" s="3">
        <f>IFERROR(RTD("cqg.rtd",,"StudyData",M2,"PCB","BaseType=Index,Index=1","Close","M",,"all",,,,"T")/100,"")</f>
        <v>-7.0992474797663626E-4</v>
      </c>
      <c r="Q2" s="3">
        <f>IFERROR(RTD("cqg.rtd",,"StudyData",M2,"PCB","BaseType=Index,Index=1","Close","A",,"all",,,,"T")/100,"")</f>
        <v>-2.4126455906821845E-2</v>
      </c>
      <c r="S2" s="13"/>
      <c r="T2" s="13"/>
    </row>
    <row r="3" spans="1:20" x14ac:dyDescent="0.3">
      <c r="A3" t="s">
        <v>165</v>
      </c>
      <c r="B3" t="str">
        <f>RTD("cqg.rtd", ,"ContractData",A3, "LongDescription",, "T")</f>
        <v>Japanese Yen / British Pound</v>
      </c>
      <c r="C3" s="2">
        <f>RTD("cqg.rtd", ,"ContractData",A3, "LastTrade",, "T")</f>
        <v>5.1600000000000005E-3</v>
      </c>
      <c r="D3" s="2">
        <f>RTD("cqg.rtd", ,"ContractData",A3, "NetLastTradeToday",, "T")</f>
        <v>-1.0000000000000001E-5</v>
      </c>
      <c r="E3" s="3">
        <f>IFERROR(RTD("cqg.rtd", ,"ContractData",A3, "PerCentNetLastTrade",, "T")/100,"")</f>
        <v>-1.9342359767891681E-3</v>
      </c>
      <c r="F3" s="3">
        <f>IFERROR(RTD("cqg.rtd", ,"ContractData",A3, "PerCentNetLastTrade",, "T")/100,"")</f>
        <v>-1.9342359767891681E-3</v>
      </c>
      <c r="G3" s="2">
        <f>IFERROR(RANK(E3,$E$2:$E$25,0)+COUNTIF($E$2:E3,E3)-1,"")</f>
        <v>11</v>
      </c>
      <c r="H3" s="2" t="s">
        <v>165</v>
      </c>
      <c r="I3" s="2">
        <f>RTD("cqg.rtd", ,"ContractData",A3, "Open",, "T")</f>
        <v>5.1700000000000001E-3</v>
      </c>
      <c r="J3" s="2">
        <f>RTD("cqg.rtd", ,"ContractData",A3, "High",, "T")</f>
        <v>5.1800000000000006E-3</v>
      </c>
      <c r="K3" s="2">
        <f>RTD("cqg.rtd", ,"ContractData",A3, "Low",, "T")</f>
        <v>5.1500000000000001E-3</v>
      </c>
      <c r="L3">
        <f>L2+1</f>
        <v>2</v>
      </c>
      <c r="M3" s="2" t="str">
        <f t="shared" si="0"/>
        <v>X.US.CQGJPYISK</v>
      </c>
      <c r="N3" s="3">
        <f>IFERROR(RTD("cqg.rtd", ,"ContractData",M3, "PerCentNetLastTrade",, "T")/100,"")</f>
        <v>1.1027790030877812E-4</v>
      </c>
      <c r="O3" s="3">
        <f>IFERROR(RTD("cqg.rtd",,"StudyData",M3,"PCB","BaseType=Index,Index=1","Close","W",,"all",,,,"T")/100,"")</f>
        <v>-6.4636283961437514E-3</v>
      </c>
      <c r="P3" s="3">
        <f>IFERROR(RTD("cqg.rtd",,"StudyData",M3,"PCB","BaseType=Index,Index=1","Close","M",,"all",,,,"T")/100,"")</f>
        <v>1.8874283788338431E-2</v>
      </c>
      <c r="Q3" s="3">
        <f>IFERROR(RTD("cqg.rtd",,"StudyData",M3,"PCB","BaseType=Index,Index=1","Close","A",,"all",,,,"T")/100,"")</f>
        <v>-6.1180124223602521E-2</v>
      </c>
    </row>
    <row r="4" spans="1:20" x14ac:dyDescent="0.3">
      <c r="A4" t="s">
        <v>166</v>
      </c>
      <c r="B4" t="str">
        <f>RTD("cqg.rtd", ,"ContractData",A4, "LongDescription",, "T")</f>
        <v>Japanese Yen / Canadian Dollar</v>
      </c>
      <c r="C4" s="2">
        <f>RTD("cqg.rtd", ,"ContractData",A4, "LastTrade",, "T")</f>
        <v>0.88600000000000001</v>
      </c>
      <c r="D4" s="2">
        <f>RTD("cqg.rtd", ,"ContractData",A4, "NetLastTradeToday",, "T")</f>
        <v>-2E-3</v>
      </c>
      <c r="E4" s="3">
        <f>IFERROR(RTD("cqg.rtd", ,"ContractData",A4, "PerCentNetLastTrade",, "T")/100,"")</f>
        <v>-2.2522522522522522E-3</v>
      </c>
      <c r="F4" s="3">
        <f>IFERROR(RTD("cqg.rtd", ,"ContractData",A4, "PerCentNetLastTrade",, "T")/100,"")</f>
        <v>-2.2522522522522522E-3</v>
      </c>
      <c r="G4" s="2">
        <f>IFERROR(RANK(E4,$E$2:$E$25,0)+COUNTIF($E$2:E4,E4)-1,"")</f>
        <v>12</v>
      </c>
      <c r="H4" s="2" t="s">
        <v>166</v>
      </c>
      <c r="I4" s="2">
        <f>RTD("cqg.rtd", ,"ContractData",A4, "Open",, "T")</f>
        <v>0.88800000000000001</v>
      </c>
      <c r="J4" s="2">
        <f>RTD("cqg.rtd", ,"ContractData",A4, "High",, "T")</f>
        <v>0.88850000000000007</v>
      </c>
      <c r="K4" s="2">
        <f>RTD("cqg.rtd", ,"ContractData",A4, "Low",, "T")</f>
        <v>0.88450000000000006</v>
      </c>
      <c r="L4">
        <f t="shared" ref="L4:L25" si="1">L3+1</f>
        <v>3</v>
      </c>
      <c r="M4" s="2" t="str">
        <f t="shared" si="0"/>
        <v>X.US.CQGJPYTHB</v>
      </c>
      <c r="N4" s="3">
        <f>IFERROR(RTD("cqg.rtd", ,"ContractData",M4, "PerCentNetLastTrade",, "T")/100,"")</f>
        <v>0</v>
      </c>
      <c r="O4" s="3">
        <f>IFERROR(RTD("cqg.rtd",,"StudyData",M4,"PCB","BaseType=Index,Index=1","Close","W",,"all",,,,"T")/100,"")</f>
        <v>-8.3333333333333402E-3</v>
      </c>
      <c r="P4" s="3">
        <f>IFERROR(RTD("cqg.rtd",,"StudyData",M4,"PCB","BaseType=Index,Index=1","Close","M",,"all",,,,"T")/100,"")</f>
        <v>1.2765957446808522E-2</v>
      </c>
      <c r="Q4" s="3">
        <f>IFERROR(RTD("cqg.rtd",,"StudyData",M4,"PCB","BaseType=Index,Index=1","Close","A",,"all",,,,"T")/100,"")</f>
        <v>-2.0576131687242816E-2</v>
      </c>
    </row>
    <row r="5" spans="1:20" x14ac:dyDescent="0.3">
      <c r="A5" t="s">
        <v>167</v>
      </c>
      <c r="B5" t="str">
        <f>RTD("cqg.rtd", ,"ContractData",A5, "LongDescription",, "T")</f>
        <v>Japanese Yen / Chilean Peso</v>
      </c>
      <c r="C5" s="2">
        <f>RTD("cqg.rtd", ,"ContractData",A5, "LastTrade",, "T")</f>
        <v>6.0259</v>
      </c>
      <c r="D5" s="2">
        <f>RTD("cqg.rtd", ,"ContractData",A5, "NetLastTradeToday",, "T")</f>
        <v>-1.9599999999999999E-2</v>
      </c>
      <c r="E5" s="3">
        <f>IFERROR(RTD("cqg.rtd", ,"ContractData",A5, "PerCentNetLastTrade",, "T")/100,"")</f>
        <v>-3.242080886609875E-3</v>
      </c>
      <c r="F5" s="3">
        <f>IFERROR(RTD("cqg.rtd", ,"ContractData",A5, "PerCentNetLastTrade",, "T")/100,"")</f>
        <v>-3.242080886609875E-3</v>
      </c>
      <c r="G5" s="2">
        <f>IFERROR(RANK(E5,$E$2:$E$25,0)+COUNTIF($E$2:E5,E5)-1,"")</f>
        <v>21</v>
      </c>
      <c r="H5" s="2" t="s">
        <v>167</v>
      </c>
      <c r="I5" s="2">
        <f>RTD("cqg.rtd", ,"ContractData",A5, "Open",, "T")</f>
        <v>6.0455000000000005</v>
      </c>
      <c r="J5" s="2">
        <f>RTD("cqg.rtd", ,"ContractData",A5, "High",, "T")</f>
        <v>6.0466000000000006</v>
      </c>
      <c r="K5" s="2">
        <f>RTD("cqg.rtd", ,"ContractData",A5, "Low",, "T")</f>
        <v>6.0171999999999999</v>
      </c>
      <c r="L5">
        <f t="shared" si="1"/>
        <v>4</v>
      </c>
      <c r="M5" s="2" t="str">
        <f t="shared" si="0"/>
        <v>X.US.CQGJPYSEK</v>
      </c>
      <c r="N5" s="3">
        <f>IFERROR(RTD("cqg.rtd", ,"ContractData",M5, "PerCentNetLastTrade",, "T")/100,"")</f>
        <v>-1.4230823964707557E-4</v>
      </c>
      <c r="O5" s="3">
        <f>IFERROR(RTD("cqg.rtd",,"StudyData",M5,"PCB","BaseType=Index,Index=1","Close","W",,"all",,,,"T")/100,"")</f>
        <v>-6.0828971565992339E-3</v>
      </c>
      <c r="P5" s="3">
        <f>IFERROR(RTD("cqg.rtd",,"StudyData",M5,"PCB","BaseType=Index,Index=1","Close","M",,"all",,,,"T")/100,"")</f>
        <v>5.8697208303506608E-3</v>
      </c>
      <c r="Q5" s="3">
        <f>IFERROR(RTD("cqg.rtd",,"StudyData",M5,"PCB","BaseType=Index,Index=1","Close","A",,"all",,,,"T")/100,"")</f>
        <v>-1.7892088342186238E-2</v>
      </c>
    </row>
    <row r="6" spans="1:20" x14ac:dyDescent="0.3">
      <c r="A6" t="s">
        <v>168</v>
      </c>
      <c r="B6" t="str">
        <f>RTD("cqg.rtd", ,"ContractData",A6, "LongDescription",, "T")</f>
        <v>Japanese Yen / Chinese Yuan (Renminbi)</v>
      </c>
      <c r="C6" s="2">
        <f>RTD("cqg.rtd", ,"ContractData",A6, "LastTrade",, "T")</f>
        <v>4.6730000000000001E-2</v>
      </c>
      <c r="D6" s="2">
        <f>RTD("cqg.rtd", ,"ContractData",A6, "NetLastTradeToday",, "T")</f>
        <v>-9.0000000000000006E-5</v>
      </c>
      <c r="E6" s="3">
        <f>IFERROR(RTD("cqg.rtd", ,"ContractData",A6, "PerCentNetLastTrade",, "T")/100,"")</f>
        <v>-1.9222554463904314E-3</v>
      </c>
      <c r="F6" s="3">
        <f>IFERROR(RTD("cqg.rtd", ,"ContractData",A6, "PerCentNetLastTrade",, "T")/100,"")</f>
        <v>-1.9222554463904314E-3</v>
      </c>
      <c r="G6" s="2">
        <f>IFERROR(RANK(E6,$E$2:$E$25,0)+COUNTIF($E$2:E6,E6)-1,"")</f>
        <v>10</v>
      </c>
      <c r="H6" s="2" t="s">
        <v>168</v>
      </c>
      <c r="I6" s="2">
        <f>RTD("cqg.rtd", ,"ContractData",A6, "Open",, "T")</f>
        <v>4.6820000000000001E-2</v>
      </c>
      <c r="J6" s="2">
        <f>RTD("cqg.rtd", ,"ContractData",A6, "High",, "T")</f>
        <v>4.6860000000000006E-2</v>
      </c>
      <c r="K6" s="2">
        <f>RTD("cqg.rtd", ,"ContractData",A6, "Low",, "T")</f>
        <v>4.6670000000000003E-2</v>
      </c>
      <c r="L6">
        <f t="shared" si="1"/>
        <v>5</v>
      </c>
      <c r="M6" s="2" t="str">
        <f t="shared" si="0"/>
        <v>X.US.CQGJPYAUD</v>
      </c>
      <c r="N6" s="3">
        <f>IFERROR(RTD("cqg.rtd", ,"ContractData",M6, "PerCentNetLastTrade",, "T")/100,"")</f>
        <v>-1.0204081632653062E-3</v>
      </c>
      <c r="O6" s="3">
        <f>IFERROR(RTD("cqg.rtd",,"StudyData",M6,"PCB","BaseType=Index,Index=1","Close","W",,"all",,,,"T")/100,"")</f>
        <v>-1.0111223458038537E-2</v>
      </c>
      <c r="P6" s="3">
        <f>IFERROR(RTD("cqg.rtd",,"StudyData",M6,"PCB","BaseType=Index,Index=1","Close","M",,"all",,,,"T")/100,"")</f>
        <v>1.0224948875255206E-3</v>
      </c>
      <c r="Q6" s="3">
        <f>IFERROR(RTD("cqg.rtd",,"StudyData",M6,"PCB","BaseType=Index,Index=1","Close","A",,"all",,,,"T")/100,"")</f>
        <v>-5.9558117195004867E-2</v>
      </c>
    </row>
    <row r="7" spans="1:20" x14ac:dyDescent="0.3">
      <c r="A7" t="s">
        <v>169</v>
      </c>
      <c r="B7" t="str">
        <f>RTD("cqg.rtd", ,"ContractData",A7, "LongDescription",, "T")</f>
        <v>Japanese Yen / Czech Republic Koruna</v>
      </c>
      <c r="C7" s="2">
        <f>RTD("cqg.rtd", ,"ContractData",A7, "LastTrade",, "T")</f>
        <v>0.15049000000000001</v>
      </c>
      <c r="D7" s="2">
        <f>RTD("cqg.rtd", ,"ContractData",A7, "NetLastTradeToday",, "T")</f>
        <v>-3.6000000000000002E-4</v>
      </c>
      <c r="E7" s="3">
        <f>IFERROR(RTD("cqg.rtd", ,"ContractData",A7, "PerCentNetLastTrade",, "T")/100,"")</f>
        <v>-2.3864766324163075E-3</v>
      </c>
      <c r="F7" s="3">
        <f>IFERROR(RTD("cqg.rtd", ,"ContractData",A7, "PerCentNetLastTrade",, "T")/100,"")</f>
        <v>-2.3864766324163075E-3</v>
      </c>
      <c r="G7" s="2">
        <f>IFERROR(RANK(E7,$E$2:$E$25,0)+COUNTIF($E$2:E7,E7)-1,"")</f>
        <v>15</v>
      </c>
      <c r="H7" s="2" t="s">
        <v>169</v>
      </c>
      <c r="I7" s="2">
        <f>RTD("cqg.rtd", ,"ContractData",A7, "Open",, "T")</f>
        <v>0.15085000000000001</v>
      </c>
      <c r="J7" s="2">
        <f>RTD("cqg.rtd", ,"ContractData",A7, "High",, "T")</f>
        <v>0.15110000000000001</v>
      </c>
      <c r="K7" s="2">
        <f>RTD("cqg.rtd", ,"ContractData",A7, "Low",, "T")</f>
        <v>0.1502</v>
      </c>
      <c r="L7">
        <f t="shared" si="1"/>
        <v>6</v>
      </c>
      <c r="M7" s="2" t="str">
        <f t="shared" si="0"/>
        <v>X.US.CQGJPYKRW</v>
      </c>
      <c r="N7" s="3">
        <f>IFERROR(RTD("cqg.rtd", ,"ContractData",M7, "PerCentNetLastTrade",, "T")/100,"")</f>
        <v>-1.2986423284747765E-3</v>
      </c>
      <c r="O7" s="3">
        <f>IFERROR(RTD("cqg.rtd",,"StudyData",M7,"PCB","BaseType=Index,Index=1","Close","W",,"all",,,,"T")/100,"")</f>
        <v>-7.5748089941127224E-3</v>
      </c>
      <c r="P7" s="3">
        <f>IFERROR(RTD("cqg.rtd",,"StudyData",M7,"PCB","BaseType=Index,Index=1","Close","M",,"all",,,,"T")/100,"")</f>
        <v>1.7546556445597425E-3</v>
      </c>
      <c r="Q7" s="3">
        <f>IFERROR(RTD("cqg.rtd",,"StudyData",M7,"PCB","BaseType=Index,Index=1","Close","A",,"all",,,,"T")/100,"")</f>
        <v>-4.1286398165775548E-2</v>
      </c>
    </row>
    <row r="8" spans="1:20" x14ac:dyDescent="0.3">
      <c r="A8" t="s">
        <v>170</v>
      </c>
      <c r="B8" t="str">
        <f>RTD("cqg.rtd", ,"ContractData",A8, "LongDescription",, "T")</f>
        <v>Japanese Yen / Danish Krone</v>
      </c>
      <c r="C8" s="2">
        <f>RTD("cqg.rtd", ,"ContractData",A8, "LastTrade",, "T")</f>
        <v>4.4863400000000002</v>
      </c>
      <c r="D8" s="2">
        <f>RTD("cqg.rtd", ,"ContractData",A8, "NetLastTradeToday",, "T")</f>
        <v>-1.3430000000000001E-2</v>
      </c>
      <c r="E8" s="3">
        <f>IFERROR(RTD("cqg.rtd", ,"ContractData",A8, "PerCentNetLastTrade",, "T")/100,"")</f>
        <v>-2.9845969905128483E-3</v>
      </c>
      <c r="F8" s="3">
        <f>IFERROR(RTD("cqg.rtd", ,"ContractData",A8, "PerCentNetLastTrade",, "T")/100,"")</f>
        <v>-2.9845969905128483E-3</v>
      </c>
      <c r="G8" s="2">
        <f>IFERROR(RANK(E8,$E$2:$E$25,0)+COUNTIF($E$2:E8,E8)-1,"")</f>
        <v>19</v>
      </c>
      <c r="H8" s="2" t="s">
        <v>170</v>
      </c>
      <c r="I8" s="2">
        <f>RTD("cqg.rtd", ,"ContractData",A8, "Open",, "T")</f>
        <v>4.4997700000000007</v>
      </c>
      <c r="J8" s="2">
        <f>RTD("cqg.rtd", ,"ContractData",A8, "High",, "T")</f>
        <v>4.5045500000000001</v>
      </c>
      <c r="K8" s="2">
        <f>RTD("cqg.rtd", ,"ContractData",A8, "Low",, "T")</f>
        <v>4.4799500000000005</v>
      </c>
      <c r="L8">
        <f t="shared" si="1"/>
        <v>7</v>
      </c>
      <c r="M8" s="2" t="str">
        <f t="shared" si="0"/>
        <v>X.US.CQGJPYIDR</v>
      </c>
      <c r="N8" s="3">
        <f>IFERROR(RTD("cqg.rtd", ,"ContractData",M8, "PerCentNetLastTrade",, "T")/100,"")</f>
        <v>-1.3446023818670762E-3</v>
      </c>
      <c r="O8" s="3">
        <f>IFERROR(RTD("cqg.rtd",,"StudyData",M8,"PCB","BaseType=Index,Index=1","Close","W",,"all",,,,"T")/100,"")</f>
        <v>-1.1690903906472806E-2</v>
      </c>
      <c r="P8" s="3">
        <f>IFERROR(RTD("cqg.rtd",,"StudyData",M8,"PCB","BaseType=Index,Index=1","Close","M",,"all",,,,"T")/100,"")</f>
        <v>7.4605173917255685E-3</v>
      </c>
      <c r="Q8" s="3">
        <f>IFERROR(RTD("cqg.rtd",,"StudyData",M8,"PCB","BaseType=Index,Index=1","Close","A",,"all",,,,"T")/100,"")</f>
        <v>-4.7540533113492697E-2</v>
      </c>
    </row>
    <row r="9" spans="1:20" x14ac:dyDescent="0.3">
      <c r="A9" t="s">
        <v>171</v>
      </c>
      <c r="B9" t="str">
        <f>RTD("cqg.rtd", ,"ContractData",A9, "LongDescription",, "T")</f>
        <v>Japanese Yen / Euro</v>
      </c>
      <c r="C9" s="2">
        <f>RTD("cqg.rtd", ,"ContractData",A9, "LastTrade",, "T")</f>
        <v>0.60147000000000006</v>
      </c>
      <c r="D9" s="2">
        <f>RTD("cqg.rtd", ,"ContractData",A9, "NetLastTradeToday",, "T")</f>
        <v>-1.9100000000000002E-3</v>
      </c>
      <c r="E9" s="3">
        <f>IFERROR(RTD("cqg.rtd", ,"ContractData",A9, "PerCentNetLastTrade",, "T")/100,"")</f>
        <v>-3.1655010109715269E-3</v>
      </c>
      <c r="F9" s="3">
        <f>IFERROR(RTD("cqg.rtd", ,"ContractData",A9, "PerCentNetLastTrade",, "T")/100,"")</f>
        <v>-3.1655010109715269E-3</v>
      </c>
      <c r="G9" s="2">
        <f>IFERROR(RANK(E9,$E$2:$E$25,0)+COUNTIF($E$2:E9,E9)-1,"")</f>
        <v>20</v>
      </c>
      <c r="H9" s="2" t="s">
        <v>171</v>
      </c>
      <c r="I9" s="2">
        <f>RTD("cqg.rtd", ,"ContractData",A9, "Open",, "T")</f>
        <v>0.60328000000000004</v>
      </c>
      <c r="J9" s="2">
        <f>RTD("cqg.rtd", ,"ContractData",A9, "High",, "T")</f>
        <v>0.60370000000000001</v>
      </c>
      <c r="K9" s="2">
        <f>RTD("cqg.rtd", ,"ContractData",A9, "Low",, "T")</f>
        <v>0.6006800000000001</v>
      </c>
      <c r="L9">
        <f t="shared" si="1"/>
        <v>8</v>
      </c>
      <c r="M9" s="2" t="str">
        <f t="shared" si="0"/>
        <v>X.US.CQGJPYPLN</v>
      </c>
      <c r="N9" s="3">
        <f>IFERROR(RTD("cqg.rtd", ,"ContractData",M9, "PerCentNetLastTrade",, "T")/100,"")</f>
        <v>-1.5396458814472672E-3</v>
      </c>
      <c r="O9" s="3">
        <f>IFERROR(RTD("cqg.rtd",,"StudyData",M9,"PCB","BaseType=Index,Index=1","Close","W",,"all",,,,"T")/100,"")</f>
        <v>-1.1809523809523857E-2</v>
      </c>
      <c r="P9" s="3">
        <f>IFERROR(RTD("cqg.rtd",,"StudyData",M9,"PCB","BaseType=Index,Index=1","Close","M",,"all",,,,"T")/100,"")</f>
        <v>8.161678973960293E-3</v>
      </c>
      <c r="Q9" s="3">
        <f>IFERROR(RTD("cqg.rtd",,"StudyData",M9,"PCB","BaseType=Index,Index=1","Close","A",,"all",,,,"T")/100,"")</f>
        <v>-7.0584020064492992E-2</v>
      </c>
    </row>
    <row r="10" spans="1:20" x14ac:dyDescent="0.3">
      <c r="A10" t="s">
        <v>172</v>
      </c>
      <c r="B10" t="str">
        <f>RTD("cqg.rtd", ,"ContractData",A10, "LongDescription",, "T")</f>
        <v>Japanese Yen / Hungarian Forint</v>
      </c>
      <c r="C10" s="2">
        <f>RTD("cqg.rtd", ,"ContractData",A10, "LastTrade",, "T")</f>
        <v>2.3399000000000001</v>
      </c>
      <c r="D10" s="2">
        <f>RTD("cqg.rtd", ,"ContractData",A10, "NetLastTradeToday",, "T")</f>
        <v>-3.7300000000000002E-3</v>
      </c>
      <c r="E10" s="3">
        <f>IFERROR(RTD("cqg.rtd", ,"ContractData",A10, "PerCentNetLastTrade",, "T")/100,"")</f>
        <v>-1.591548153932148E-3</v>
      </c>
      <c r="F10" s="3">
        <f>IFERROR(RTD("cqg.rtd", ,"ContractData",A10, "PerCentNetLastTrade",, "T")/100,"")</f>
        <v>-1.591548153932148E-3</v>
      </c>
      <c r="G10" s="2">
        <f>IFERROR(RANK(E10,$E$2:$E$25,0)+COUNTIF($E$2:E10,E10)-1,"")</f>
        <v>9</v>
      </c>
      <c r="H10" s="2" t="s">
        <v>172</v>
      </c>
      <c r="I10" s="2">
        <f>RTD("cqg.rtd", ,"ContractData",A10, "Open",, "T")</f>
        <v>2.3436000000000003</v>
      </c>
      <c r="J10" s="2">
        <f>RTD("cqg.rtd", ,"ContractData",A10, "High",, "T")</f>
        <v>2.3460000000000001</v>
      </c>
      <c r="K10" s="2">
        <f>RTD("cqg.rtd", ,"ContractData",A10, "Low",, "T")</f>
        <v>2.3323</v>
      </c>
      <c r="L10">
        <f t="shared" si="1"/>
        <v>9</v>
      </c>
      <c r="M10" s="2" t="str">
        <f t="shared" si="0"/>
        <v>X.US.CQGJPYHUF</v>
      </c>
      <c r="N10" s="3">
        <f>IFERROR(RTD("cqg.rtd", ,"ContractData",M10, "PerCentNetLastTrade",, "T")/100,"")</f>
        <v>-1.591548153932148E-3</v>
      </c>
      <c r="O10" s="3">
        <f>IFERROR(RTD("cqg.rtd",,"StudyData",M10,"PCB","BaseType=Index,Index=1","Close","W",,"all",,,,"T")/100,"")</f>
        <v>-1.1215158634911609E-2</v>
      </c>
      <c r="P10" s="3">
        <f>IFERROR(RTD("cqg.rtd",,"StudyData",M10,"PCB","BaseType=Index,Index=1","Close","M",,"all",,,,"T")/100,"")</f>
        <v>6.5557974069325922E-3</v>
      </c>
      <c r="Q10" s="3">
        <f>IFERROR(RTD("cqg.rtd",,"StudyData",M10,"PCB","BaseType=Index,Index=1","Close","A",,"all",,,,"T")/100,"")</f>
        <v>-4.9516613859777445E-2</v>
      </c>
    </row>
    <row r="11" spans="1:20" x14ac:dyDescent="0.3">
      <c r="A11" t="s">
        <v>173</v>
      </c>
      <c r="B11" t="str">
        <f>RTD("cqg.rtd", ,"ContractData",A11, "LongDescription",, "T")</f>
        <v>Japanese Yen / Icelandic Krona</v>
      </c>
      <c r="C11" s="2">
        <f>RTD("cqg.rtd", ,"ContractData",A11, "LastTrade",, "T")</f>
        <v>0.90690000000000004</v>
      </c>
      <c r="D11" s="2">
        <f>RTD("cqg.rtd", ,"ContractData",A11, "NetLastTradeToday",, "T")</f>
        <v>1E-4</v>
      </c>
      <c r="E11" s="3">
        <f>IFERROR(RTD("cqg.rtd", ,"ContractData",A11, "PerCentNetLastTrade",, "T")/100,"")</f>
        <v>1.1027790030877812E-4</v>
      </c>
      <c r="F11" s="3">
        <f>IFERROR(RTD("cqg.rtd", ,"ContractData",A11, "PerCentNetLastTrade",, "T")/100,"")</f>
        <v>1.1027790030877812E-4</v>
      </c>
      <c r="G11" s="2">
        <f>IFERROR(RANK(E11,$E$2:$E$25,0)+COUNTIF($E$2:E11,E11)-1,"")</f>
        <v>2</v>
      </c>
      <c r="H11" s="2" t="s">
        <v>173</v>
      </c>
      <c r="I11" s="2">
        <f>RTD("cqg.rtd", ,"ContractData",A11, "Open",, "T")</f>
        <v>0.90680000000000005</v>
      </c>
      <c r="J11" s="2">
        <f>RTD("cqg.rtd", ,"ContractData",A11, "High",, "T")</f>
        <v>0.90690000000000004</v>
      </c>
      <c r="K11" s="2">
        <f>RTD("cqg.rtd", ,"ContractData",A11, "Low",, "T")</f>
        <v>0.90680000000000005</v>
      </c>
      <c r="L11">
        <f t="shared" si="1"/>
        <v>10</v>
      </c>
      <c r="M11" s="2" t="str">
        <f t="shared" si="0"/>
        <v>X.US.CQGJPYCNY</v>
      </c>
      <c r="N11" s="3">
        <f>IFERROR(RTD("cqg.rtd", ,"ContractData",M11, "PerCentNetLastTrade",, "T")/100,"")</f>
        <v>-1.9222554463904314E-3</v>
      </c>
      <c r="O11" s="3">
        <f>IFERROR(RTD("cqg.rtd",,"StudyData",M11,"PCB","BaseType=Index,Index=1","Close","W",,"all",,,,"T")/100,"")</f>
        <v>-1.2259564574085901E-2</v>
      </c>
      <c r="P11" s="3">
        <f>IFERROR(RTD("cqg.rtd",,"StudyData",M11,"PCB","BaseType=Index,Index=1","Close","M",,"all",,,,"T")/100,"")</f>
        <v>1.8526591107236191E-2</v>
      </c>
      <c r="Q11" s="3">
        <f>IFERROR(RTD("cqg.rtd",,"StudyData",M11,"PCB","BaseType=Index,Index=1","Close","A",,"all",,,,"T")/100,"")</f>
        <v>-7.134340222575522E-2</v>
      </c>
    </row>
    <row r="12" spans="1:20" x14ac:dyDescent="0.3">
      <c r="A12" t="s">
        <v>174</v>
      </c>
      <c r="B12" t="str">
        <f>RTD("cqg.rtd", ,"ContractData",A12, "LongDescription",, "T")</f>
        <v>Japanese Yen / Indian Rupee</v>
      </c>
      <c r="C12" s="2">
        <f>RTD("cqg.rtd", ,"ContractData",A12, "LastTrade",, "T")</f>
        <v>0.54081000000000001</v>
      </c>
      <c r="D12" s="2">
        <f>RTD("cqg.rtd", ,"ContractData",A12, "NetLastTradeToday",, "T")</f>
        <v>-1.5200000000000001E-3</v>
      </c>
      <c r="E12" s="3">
        <f>IFERROR(RTD("cqg.rtd", ,"ContractData",A12, "PerCentNetLastTrade",, "T")/100,"")</f>
        <v>-2.8027215901757236E-3</v>
      </c>
      <c r="F12" s="3">
        <f>IFERROR(RTD("cqg.rtd", ,"ContractData",A12, "PerCentNetLastTrade",, "T")/100,"")</f>
        <v>-2.8027215901757236E-3</v>
      </c>
      <c r="G12" s="2">
        <f>IFERROR(RANK(E12,$E$2:$E$25,0)+COUNTIF($E$2:E12,E12)-1,"")</f>
        <v>16</v>
      </c>
      <c r="H12" s="2" t="s">
        <v>174</v>
      </c>
      <c r="I12" s="2">
        <f>RTD("cqg.rtd", ,"ContractData",A12, "Open",, "T")</f>
        <v>0.54235</v>
      </c>
      <c r="J12" s="2">
        <f>RTD("cqg.rtd", ,"ContractData",A12, "High",, "T")</f>
        <v>0.54310000000000003</v>
      </c>
      <c r="K12" s="2">
        <f>RTD("cqg.rtd", ,"ContractData",A12, "Low",, "T")</f>
        <v>0.53983000000000003</v>
      </c>
      <c r="L12">
        <f t="shared" si="1"/>
        <v>11</v>
      </c>
      <c r="M12" s="2" t="str">
        <f t="shared" si="0"/>
        <v>X.US.CQGJPYGBP</v>
      </c>
      <c r="N12" s="3">
        <f>IFERROR(RTD("cqg.rtd", ,"ContractData",M12, "PerCentNetLastTrade",, "T")/100,"")</f>
        <v>-1.9342359767891681E-3</v>
      </c>
      <c r="O12" s="3">
        <f>IFERROR(RTD("cqg.rtd",,"StudyData",M12,"PCB","BaseType=Index,Index=1","Close","W",,"all",,,,"T")/100,"")</f>
        <v>-9.5969289827254681E-3</v>
      </c>
      <c r="P12" s="3">
        <f>IFERROR(RTD("cqg.rtd",,"StudyData",M12,"PCB","BaseType=Index,Index=1","Close","M",,"all",,,,"T")/100,"")</f>
        <v>1.7751479289940787E-2</v>
      </c>
      <c r="Q12" s="3">
        <f>IFERROR(RTD("cqg.rtd",,"StudyData",M12,"PCB","BaseType=Index,Index=1","Close","A",,"all",,,,"T")/100,"")</f>
        <v>-7.3608617594254883E-2</v>
      </c>
    </row>
    <row r="13" spans="1:20" x14ac:dyDescent="0.3">
      <c r="A13" t="s">
        <v>175</v>
      </c>
      <c r="B13" t="str">
        <f>RTD("cqg.rtd", ,"ContractData",A13, "LongDescription",, "T")</f>
        <v>Japanese Yen / Indonesian Rupiah</v>
      </c>
      <c r="C13" s="2">
        <f>RTD("cqg.rtd", ,"ContractData",A13, "LastTrade",, "T")</f>
        <v>103.98</v>
      </c>
      <c r="D13" s="2">
        <f>RTD("cqg.rtd", ,"ContractData",A13, "NetLastTradeToday",, "T")</f>
        <v>-0.14000000000000001</v>
      </c>
      <c r="E13" s="3">
        <f>IFERROR(RTD("cqg.rtd", ,"ContractData",A13, "PerCentNetLastTrade",, "T")/100,"")</f>
        <v>-1.3446023818670762E-3</v>
      </c>
      <c r="F13" s="3">
        <f>IFERROR(RTD("cqg.rtd", ,"ContractData",A13, "PerCentNetLastTrade",, "T")/100,"")</f>
        <v>-1.3446023818670762E-3</v>
      </c>
      <c r="G13" s="2">
        <f>IFERROR(RANK(E13,$E$2:$E$25,0)+COUNTIF($E$2:E13,E13)-1,"")</f>
        <v>7</v>
      </c>
      <c r="H13" s="2" t="s">
        <v>175</v>
      </c>
      <c r="I13" s="2">
        <f>RTD("cqg.rtd", ,"ContractData",A13, "Open",, "T")</f>
        <v>104.12</v>
      </c>
      <c r="J13" s="2">
        <f>RTD("cqg.rtd", ,"ContractData",A13, "High",, "T")</f>
        <v>104.2</v>
      </c>
      <c r="K13" s="2">
        <f>RTD("cqg.rtd", ,"ContractData",A13, "Low",, "T")</f>
        <v>103.79</v>
      </c>
      <c r="L13">
        <f t="shared" si="1"/>
        <v>12</v>
      </c>
      <c r="M13" s="2" t="str">
        <f t="shared" si="0"/>
        <v>X.US.CQGJPYCAD</v>
      </c>
      <c r="N13" s="3">
        <f>IFERROR(RTD("cqg.rtd", ,"ContractData",M13, "PerCentNetLastTrade",, "T")/100,"")</f>
        <v>-2.2522522522522522E-3</v>
      </c>
      <c r="O13" s="3">
        <f>IFERROR(RTD("cqg.rtd",,"StudyData",M13,"PCB","BaseType=Index,Index=1","Close","W",,"all",,,,"T")/100,"")</f>
        <v>-9.9452452788021221E-3</v>
      </c>
      <c r="P13" s="3">
        <f>IFERROR(RTD("cqg.rtd",,"StudyData",M13,"PCB","BaseType=Index,Index=1","Close","M",,"all",,,,"T")/100,"")</f>
        <v>1.4658726523133214E-2</v>
      </c>
      <c r="Q13" s="3">
        <f>IFERROR(RTD("cqg.rtd",,"StudyData",M13,"PCB","BaseType=Index,Index=1","Close","A",,"all",,,,"T")/100,"")</f>
        <v>-5.694518360830228E-2</v>
      </c>
    </row>
    <row r="14" spans="1:20" x14ac:dyDescent="0.3">
      <c r="A14" t="s">
        <v>176</v>
      </c>
      <c r="B14" t="str">
        <f>RTD("cqg.rtd", ,"ContractData",A14, "LongDescription",, "T")</f>
        <v>Japanese Yen / Israeli New Sheqel</v>
      </c>
      <c r="C14" s="2">
        <f>RTD("cqg.rtd", ,"ContractData",A14, "LastTrade",, "T")</f>
        <v>2.4080000000000001E-2</v>
      </c>
      <c r="D14" s="2">
        <f>RTD("cqg.rtd", ,"ContractData",A14, "NetLastTradeToday",, "T")</f>
        <v>-2.2000000000000001E-4</v>
      </c>
      <c r="E14" s="3">
        <f>IFERROR(RTD("cqg.rtd", ,"ContractData",A14, "PerCentNetLastTrade",, "T")/100,"")</f>
        <v>-9.0534979423868307E-3</v>
      </c>
      <c r="F14" s="3">
        <f>IFERROR(RTD("cqg.rtd", ,"ContractData",A14, "PerCentNetLastTrade",, "T")/100,"")</f>
        <v>-9.0534979423868307E-3</v>
      </c>
      <c r="G14" s="2">
        <f>IFERROR(RANK(E14,$E$2:$E$25,0)+COUNTIF($E$2:E14,E14)-1,"")</f>
        <v>24</v>
      </c>
      <c r="H14" s="2" t="s">
        <v>176</v>
      </c>
      <c r="I14" s="2">
        <f>RTD("cqg.rtd", ,"ContractData",A14, "Open",, "T")</f>
        <v>2.4300000000000002E-2</v>
      </c>
      <c r="J14" s="2">
        <f>RTD("cqg.rtd", ,"ContractData",A14, "High",, "T")</f>
        <v>2.4310000000000002E-2</v>
      </c>
      <c r="K14" s="2">
        <f>RTD("cqg.rtd", ,"ContractData",A14, "Low",, "T")</f>
        <v>2.3970000000000002E-2</v>
      </c>
      <c r="L14">
        <f t="shared" si="1"/>
        <v>13</v>
      </c>
      <c r="M14" s="2" t="str">
        <f t="shared" si="0"/>
        <v>X.US.CQGJPYCHF</v>
      </c>
      <c r="N14" s="3">
        <f>IFERROR(RTD("cqg.rtd", ,"ContractData",M14, "PerCentNetLastTrade",, "T")/100,"")</f>
        <v>-2.2757379165109881E-3</v>
      </c>
      <c r="O14" s="3">
        <f>IFERROR(RTD("cqg.rtd",,"StudyData",M14,"PCB","BaseType=Index,Index=1","Close","W",,"all",,,,"T")/100,"")</f>
        <v>-7.6183719319583339E-3</v>
      </c>
      <c r="P14" s="3">
        <f>IFERROR(RTD("cqg.rtd",,"StudyData",M14,"PCB","BaseType=Index,Index=1","Close","M",,"all",,,,"T")/100,"")</f>
        <v>8.2897108040847871E-3</v>
      </c>
      <c r="Q14" s="3">
        <f>IFERROR(RTD("cqg.rtd",,"StudyData",M14,"PCB","BaseType=Index,Index=1","Close","A",,"all",,,,"T")/100,"")</f>
        <v>-1.5286624203821684E-2</v>
      </c>
    </row>
    <row r="15" spans="1:20" x14ac:dyDescent="0.3">
      <c r="A15" t="s">
        <v>177</v>
      </c>
      <c r="B15" t="str">
        <f>RTD("cqg.rtd", ,"ContractData",A15, "LongDescription",, "T")</f>
        <v>Japanese Yen / Malaysian Ringgit</v>
      </c>
      <c r="C15" s="2">
        <f>RTD("cqg.rtd", ,"ContractData",A15, "LastTrade",, "T")</f>
        <v>3.0690000000000002E-2</v>
      </c>
      <c r="D15" s="2">
        <f>RTD("cqg.rtd", ,"ContractData",A15, "NetLastTradeToday",, "T")</f>
        <v>-1E-4</v>
      </c>
      <c r="E15" s="3">
        <f>IFERROR(RTD("cqg.rtd", ,"ContractData",A15, "PerCentNetLastTrade",, "T")/100,"")</f>
        <v>-3.247807729782397E-3</v>
      </c>
      <c r="F15" s="3">
        <f>IFERROR(RTD("cqg.rtd", ,"ContractData",A15, "PerCentNetLastTrade",, "T")/100,"")</f>
        <v>-3.247807729782397E-3</v>
      </c>
      <c r="G15" s="2">
        <f>IFERROR(RANK(E15,$E$2:$E$25,0)+COUNTIF($E$2:E15,E15)-1,"")</f>
        <v>22</v>
      </c>
      <c r="H15" s="2" t="s">
        <v>177</v>
      </c>
      <c r="I15" s="2">
        <f>RTD("cqg.rtd", ,"ContractData",A15, "Open",, "T")</f>
        <v>3.0790000000000001E-2</v>
      </c>
      <c r="J15" s="2">
        <f>RTD("cqg.rtd", ,"ContractData",A15, "High",, "T")</f>
        <v>3.0810000000000004E-2</v>
      </c>
      <c r="K15" s="2">
        <f>RTD("cqg.rtd", ,"ContractData",A15, "Low",, "T")</f>
        <v>3.0640000000000004E-2</v>
      </c>
      <c r="L15">
        <f t="shared" si="1"/>
        <v>14</v>
      </c>
      <c r="M15" s="2" t="str">
        <f t="shared" si="0"/>
        <v>X.US.CQGJPYSGD</v>
      </c>
      <c r="N15" s="3">
        <f>IFERROR(RTD("cqg.rtd", ,"ContractData",M15, "PerCentNetLastTrade",, "T")/100,"")</f>
        <v>-2.2779043280182231E-3</v>
      </c>
      <c r="O15" s="3">
        <f>IFERROR(RTD("cqg.rtd",,"StudyData",M15,"PCB","BaseType=Index,Index=1","Close","W",,"all",,,,"T")/100,"")</f>
        <v>-6.8027210884354893E-3</v>
      </c>
      <c r="P15" s="3">
        <f>IFERROR(RTD("cqg.rtd",,"StudyData",M15,"PCB","BaseType=Index,Index=1","Close","M",,"all",,,,"T")/100,"")</f>
        <v>1.2716763005780228E-2</v>
      </c>
      <c r="Q15" s="3">
        <f>IFERROR(RTD("cqg.rtd",,"StudyData",M15,"PCB","BaseType=Index,Index=1","Close","A",,"all",,,,"T")/100,"")</f>
        <v>-6.4102564102564083E-2</v>
      </c>
    </row>
    <row r="16" spans="1:20" x14ac:dyDescent="0.3">
      <c r="A16" t="s">
        <v>178</v>
      </c>
      <c r="B16" t="str">
        <f>RTD("cqg.rtd", ,"ContractData",A16, "LongDescription",, "T")</f>
        <v>Japanese Yen / New Zealand Dollar</v>
      </c>
      <c r="C16" s="2">
        <f>RTD("cqg.rtd", ,"ContractData",A16, "LastTrade",, "T")</f>
        <v>1.077E-2</v>
      </c>
      <c r="D16" s="2">
        <f>RTD("cqg.rtd", ,"ContractData",A16, "NetLastTradeToday",, "T")</f>
        <v>-4.0000000000000003E-5</v>
      </c>
      <c r="E16" s="3">
        <f>IFERROR(RTD("cqg.rtd", ,"ContractData",A16, "PerCentNetLastTrade",, "T")/100,"")</f>
        <v>-3.7002775208140608E-3</v>
      </c>
      <c r="F16" s="3">
        <f>IFERROR(RTD("cqg.rtd", ,"ContractData",A16, "PerCentNetLastTrade",, "T")/100,"")</f>
        <v>-3.7002775208140608E-3</v>
      </c>
      <c r="G16" s="2">
        <f>IFERROR(RANK(E16,$E$2:$E$25,0)+COUNTIF($E$2:E16,E16)-1,"")</f>
        <v>23</v>
      </c>
      <c r="H16" s="2" t="s">
        <v>178</v>
      </c>
      <c r="I16" s="2">
        <f>RTD("cqg.rtd", ,"ContractData",A16, "Open",, "T")</f>
        <v>1.081E-2</v>
      </c>
      <c r="J16" s="2">
        <f>RTD("cqg.rtd", ,"ContractData",A16, "High",, "T")</f>
        <v>1.0820000000000001E-2</v>
      </c>
      <c r="K16" s="2">
        <f>RTD("cqg.rtd", ,"ContractData",A16, "Low",, "T")</f>
        <v>1.0750000000000001E-2</v>
      </c>
      <c r="L16">
        <f t="shared" si="1"/>
        <v>15</v>
      </c>
      <c r="M16" s="2" t="str">
        <f t="shared" si="0"/>
        <v>X.US.CQGJPYCZK</v>
      </c>
      <c r="N16" s="3">
        <f>IFERROR(RTD("cqg.rtd", ,"ContractData",M16, "PerCentNetLastTrade",, "T")/100,"")</f>
        <v>-2.3864766324163075E-3</v>
      </c>
      <c r="O16" s="3">
        <f>IFERROR(RTD("cqg.rtd",,"StudyData",M16,"PCB","BaseType=Index,Index=1","Close","W",,"all",,,,"T")/100,"")</f>
        <v>-1.0910285902070292E-2</v>
      </c>
      <c r="P16" s="3">
        <f>IFERROR(RTD("cqg.rtd",,"StudyData",M16,"PCB","BaseType=Index,Index=1","Close","M",,"all",,,,"T")/100,"")</f>
        <v>6.9588491134159472E-3</v>
      </c>
      <c r="Q16" s="3">
        <f>IFERROR(RTD("cqg.rtd",,"StudyData",M16,"PCB","BaseType=Index,Index=1","Close","A",,"all",,,,"T")/100,"")</f>
        <v>-5.1732829237555095E-2</v>
      </c>
    </row>
    <row r="17" spans="1:17" x14ac:dyDescent="0.3">
      <c r="A17" t="s">
        <v>179</v>
      </c>
      <c r="B17" t="str">
        <f>RTD("cqg.rtd", ,"ContractData",A17, "LongDescription",, "T")</f>
        <v>Japanese Yen / Norwegian Krone</v>
      </c>
      <c r="C17" s="2">
        <f>RTD("cqg.rtd", ,"ContractData",A17, "LastTrade",, "T")</f>
        <v>7.0380000000000012E-2</v>
      </c>
      <c r="D17" s="2">
        <f>RTD("cqg.rtd", ,"ContractData",A17, "NetLastTradeToday",, "T")</f>
        <v>2.0000000000000002E-5</v>
      </c>
      <c r="E17" s="3">
        <f>IFERROR(RTD("cqg.rtd", ,"ContractData",A17, "PerCentNetLastTrade",, "T")/100,"")</f>
        <v>2.8425241614553722E-4</v>
      </c>
      <c r="F17" s="3">
        <f>IFERROR(RTD("cqg.rtd", ,"ContractData",A17, "PerCentNetLastTrade",, "T")/100,"")</f>
        <v>2.8425241614553722E-4</v>
      </c>
      <c r="G17" s="2">
        <f>IFERROR(RANK(E17,$E$2:$E$25,0)+COUNTIF($E$2:E17,E17)-1,"")</f>
        <v>1</v>
      </c>
      <c r="H17" s="2" t="s">
        <v>179</v>
      </c>
      <c r="I17" s="2">
        <f>RTD("cqg.rtd", ,"ContractData",A17, "Open",, "T")</f>
        <v>7.0360000000000006E-2</v>
      </c>
      <c r="J17" s="2">
        <f>RTD("cqg.rtd", ,"ContractData",A17, "High",, "T")</f>
        <v>7.0550000000000002E-2</v>
      </c>
      <c r="K17" s="2">
        <f>RTD("cqg.rtd", ,"ContractData",A17, "Low",, "T")</f>
        <v>7.009E-2</v>
      </c>
      <c r="L17">
        <f t="shared" si="1"/>
        <v>16</v>
      </c>
      <c r="M17" s="2" t="str">
        <f t="shared" si="0"/>
        <v>X.US.CQGJPYINR</v>
      </c>
      <c r="N17" s="3">
        <f>IFERROR(RTD("cqg.rtd", ,"ContractData",M17, "PerCentNetLastTrade",, "T")/100,"")</f>
        <v>-2.8027215901757236E-3</v>
      </c>
      <c r="O17" s="3">
        <f>IFERROR(RTD("cqg.rtd",,"StudyData",M17,"PCB","BaseType=Index,Index=1","Close","W",,"all",,,,"T")/100,"")</f>
        <v>-7.7973067185265598E-3</v>
      </c>
      <c r="P17" s="3">
        <f>IFERROR(RTD("cqg.rtd",,"StudyData",M17,"PCB","BaseType=Index,Index=1","Close","M",,"all",,,,"T")/100,"")</f>
        <v>2.2151240809692024E-2</v>
      </c>
      <c r="Q17" s="3">
        <f>IFERROR(RTD("cqg.rtd",,"StudyData",M17,"PCB","BaseType=Index,Index=1","Close","A",,"all",,,,"T")/100,"")</f>
        <v>-8.3776640802358276E-2</v>
      </c>
    </row>
    <row r="18" spans="1:17" x14ac:dyDescent="0.3">
      <c r="A18" t="s">
        <v>180</v>
      </c>
      <c r="B18" t="str">
        <f>RTD("cqg.rtd", ,"ContractData",A18, "LongDescription",, "T")</f>
        <v>Japanese Yen / Philippinian Peso</v>
      </c>
      <c r="C18" s="2">
        <f>RTD("cqg.rtd", ,"ContractData",A18, "LastTrade",, "T")</f>
        <v>0.37070000000000003</v>
      </c>
      <c r="D18" s="2">
        <f>RTD("cqg.rtd", ,"ContractData",A18, "NetLastTradeToday",, "T")</f>
        <v>-1.1000000000000001E-3</v>
      </c>
      <c r="E18" s="3">
        <f>IFERROR(RTD("cqg.rtd", ,"ContractData",A18, "PerCentNetLastTrade",, "T")/100,"")</f>
        <v>-2.9585798816568047E-3</v>
      </c>
      <c r="F18" s="3">
        <f>IFERROR(RTD("cqg.rtd", ,"ContractData",A18, "PerCentNetLastTrade",, "T")/100,"")</f>
        <v>-2.9585798816568047E-3</v>
      </c>
      <c r="G18" s="2">
        <f>IFERROR(RANK(E18,$E$2:$E$25,0)+COUNTIF($E$2:E18,E18)-1,"")</f>
        <v>18</v>
      </c>
      <c r="H18" s="2" t="s">
        <v>180</v>
      </c>
      <c r="I18" s="2">
        <f>RTD("cqg.rtd", ,"ContractData",A18, "Open",, "T")</f>
        <v>0.37180000000000002</v>
      </c>
      <c r="J18" s="2">
        <f>RTD("cqg.rtd", ,"ContractData",A18, "High",, "T")</f>
        <v>0.37220000000000003</v>
      </c>
      <c r="K18" s="2">
        <f>RTD("cqg.rtd", ,"ContractData",A18, "Low",, "T")</f>
        <v>0.37020000000000003</v>
      </c>
      <c r="L18">
        <f t="shared" si="1"/>
        <v>17</v>
      </c>
      <c r="M18" s="2" t="str">
        <f t="shared" si="0"/>
        <v>X.US.CQGJPYTRY</v>
      </c>
      <c r="N18" s="3">
        <f>IFERROR(RTD("cqg.rtd", ,"ContractData",M18, "PerCentNetLastTrade",, "T")/100,"")</f>
        <v>-2.911277621343006E-3</v>
      </c>
      <c r="O18" s="3">
        <f>IFERROR(RTD("cqg.rtd",,"StudyData",M18,"PCB","BaseType=Index,Index=1","Close","W",,"all",,,,"T")/100,"")</f>
        <v>-1.0514350667803351E-2</v>
      </c>
      <c r="P18" s="3">
        <f>IFERROR(RTD("cqg.rtd",,"StudyData",M18,"PCB","BaseType=Index,Index=1","Close","M",,"all",,,,"T")/100,"")</f>
        <v>1.8178273795019306E-2</v>
      </c>
      <c r="Q18" s="3">
        <f>IFERROR(RTD("cqg.rtd",,"StudyData",M18,"PCB","BaseType=Index,Index=1","Close","A",,"all",,,,"T")/100,"")</f>
        <v>2.4470994673960484E-3</v>
      </c>
    </row>
    <row r="19" spans="1:17" x14ac:dyDescent="0.3">
      <c r="A19" t="s">
        <v>181</v>
      </c>
      <c r="B19" t="str">
        <f>RTD("cqg.rtd", ,"ContractData",A19, "LongDescription",, "T")</f>
        <v>Japanese Yen / Polish Zloty</v>
      </c>
      <c r="C19" s="2">
        <f>RTD("cqg.rtd", ,"ContractData",A19, "LastTrade",, "T")</f>
        <v>2.5940000000000001E-2</v>
      </c>
      <c r="D19" s="2">
        <f>RTD("cqg.rtd", ,"ContractData",A19, "NetLastTradeToday",, "T")</f>
        <v>-4.0000000000000003E-5</v>
      </c>
      <c r="E19" s="3">
        <f>IFERROR(RTD("cqg.rtd", ,"ContractData",A19, "PerCentNetLastTrade",, "T")/100,"")</f>
        <v>-1.5396458814472672E-3</v>
      </c>
      <c r="F19" s="3">
        <f>IFERROR(RTD("cqg.rtd", ,"ContractData",A19, "PerCentNetLastTrade",, "T")/100,"")</f>
        <v>-1.5396458814472672E-3</v>
      </c>
      <c r="G19" s="2">
        <f>IFERROR(RANK(E19,$E$2:$E$25,0)+COUNTIF($E$2:E19,E19)-1,"")</f>
        <v>8</v>
      </c>
      <c r="H19" s="2" t="s">
        <v>181</v>
      </c>
      <c r="I19" s="2">
        <f>RTD("cqg.rtd", ,"ContractData",A19, "Open",, "T")</f>
        <v>2.5980000000000003E-2</v>
      </c>
      <c r="J19" s="2">
        <f>RTD("cqg.rtd", ,"ContractData",A19, "High",, "T")</f>
        <v>2.6050000000000004E-2</v>
      </c>
      <c r="K19" s="2">
        <f>RTD("cqg.rtd", ,"ContractData",A19, "Low",, "T")</f>
        <v>2.5850000000000001E-2</v>
      </c>
      <c r="L19">
        <f t="shared" si="1"/>
        <v>18</v>
      </c>
      <c r="M19" s="2" t="str">
        <f t="shared" si="0"/>
        <v>X.US.CQGJPYPHP</v>
      </c>
      <c r="N19" s="3">
        <f>IFERROR(RTD("cqg.rtd", ,"ContractData",M19, "PerCentNetLastTrade",, "T")/100,"")</f>
        <v>-2.9585798816568047E-3</v>
      </c>
      <c r="O19" s="3">
        <f>IFERROR(RTD("cqg.rtd",,"StudyData",M19,"PCB","BaseType=Index,Index=1","Close","W",,"all",,,,"T")/100,"")</f>
        <v>-6.1662198391420073E-3</v>
      </c>
      <c r="P19" s="3">
        <f>IFERROR(RTD("cqg.rtd",,"StudyData",M19,"PCB","BaseType=Index,Index=1","Close","M",,"all",,,,"T")/100,"")</f>
        <v>1.2012012012012054E-2</v>
      </c>
      <c r="Q19" s="3">
        <f>IFERROR(RTD("cqg.rtd",,"StudyData",M19,"PCB","BaseType=Index,Index=1","Close","A",,"all",,,,"T")/100,"")</f>
        <v>-5.6022408963585339E-2</v>
      </c>
    </row>
    <row r="20" spans="1:17" x14ac:dyDescent="0.3">
      <c r="A20" t="s">
        <v>182</v>
      </c>
      <c r="B20" t="str">
        <f>RTD("cqg.rtd", ,"ContractData",A20, "LongDescription",, "T")</f>
        <v>Japanese Yen / Singapore Dollar</v>
      </c>
      <c r="C20" s="2">
        <f>RTD("cqg.rtd", ,"ContractData",A20, "LastTrade",, "T")</f>
        <v>8.7600000000000004E-3</v>
      </c>
      <c r="D20" s="2">
        <f>RTD("cqg.rtd", ,"ContractData",A20, "NetLastTradeToday",, "T")</f>
        <v>-2.0000000000000002E-5</v>
      </c>
      <c r="E20" s="3">
        <f>IFERROR(RTD("cqg.rtd", ,"ContractData",A20, "PerCentNetLastTrade",, "T")/100,"")</f>
        <v>-2.2779043280182231E-3</v>
      </c>
      <c r="F20" s="3">
        <f>IFERROR(RTD("cqg.rtd", ,"ContractData",A20, "PerCentNetLastTrade",, "T")/100,"")</f>
        <v>-2.2779043280182231E-3</v>
      </c>
      <c r="G20" s="2">
        <f>IFERROR(RANK(E20,$E$2:$E$25,0)+COUNTIF($E$2:E20,E20)-1,"")</f>
        <v>14</v>
      </c>
      <c r="H20" s="2" t="s">
        <v>182</v>
      </c>
      <c r="I20" s="2">
        <f>RTD("cqg.rtd", ,"ContractData",A20, "Open",, "T")</f>
        <v>8.77E-3</v>
      </c>
      <c r="J20" s="2">
        <f>RTD("cqg.rtd", ,"ContractData",A20, "High",, "T")</f>
        <v>8.7900000000000009E-3</v>
      </c>
      <c r="K20" s="2">
        <f>RTD("cqg.rtd", ,"ContractData",A20, "Low",, "T")</f>
        <v>8.7400000000000012E-3</v>
      </c>
      <c r="L20">
        <f t="shared" si="1"/>
        <v>19</v>
      </c>
      <c r="M20" s="2" t="str">
        <f t="shared" si="0"/>
        <v>X.US.CQGJPYDKK</v>
      </c>
      <c r="N20" s="3">
        <f>IFERROR(RTD("cqg.rtd", ,"ContractData",M20, "PerCentNetLastTrade",, "T")/100,"")</f>
        <v>-2.9845969905128483E-3</v>
      </c>
      <c r="O20" s="3">
        <f>IFERROR(RTD("cqg.rtd",,"StudyData",M20,"PCB","BaseType=Index,Index=1","Close","W",,"all",,,,"T")/100,"")</f>
        <v>-9.6904358267994248E-3</v>
      </c>
      <c r="P20" s="3">
        <f>IFERROR(RTD("cqg.rtd",,"StudyData",M20,"PCB","BaseType=Index,Index=1","Close","M",,"all",,,,"T")/100,"")</f>
        <v>1.2429873218903932E-2</v>
      </c>
      <c r="Q20" s="3">
        <f>IFERROR(RTD("cqg.rtd",,"StudyData",M20,"PCB","BaseType=Index,Index=1","Close","A",,"all",,,,"T")/100,"")</f>
        <v>-6.3167698231722122E-2</v>
      </c>
    </row>
    <row r="21" spans="1:17" x14ac:dyDescent="0.3">
      <c r="A21" t="s">
        <v>183</v>
      </c>
      <c r="B21" t="str">
        <f>RTD("cqg.rtd", ,"ContractData",A21, "LongDescription",, "T")</f>
        <v>Japanese Yen / South Korean Won</v>
      </c>
      <c r="C21" s="2">
        <f>RTD("cqg.rtd", ,"ContractData",A21, "LastTrade",, "T")</f>
        <v>8.7977600000000002</v>
      </c>
      <c r="D21" s="2">
        <f>RTD("cqg.rtd", ,"ContractData",A21, "NetLastTradeToday",, "T")</f>
        <v>-1.1440000000000001E-2</v>
      </c>
      <c r="E21" s="3">
        <f>IFERROR(RTD("cqg.rtd", ,"ContractData",A21, "PerCentNetLastTrade",, "T")/100,"")</f>
        <v>-1.2986423284747765E-3</v>
      </c>
      <c r="F21" s="3">
        <f>IFERROR(RTD("cqg.rtd", ,"ContractData",A21, "PerCentNetLastTrade",, "T")/100,"")</f>
        <v>-1.2986423284747765E-3</v>
      </c>
      <c r="G21" s="2">
        <f>IFERROR(RANK(E21,$E$2:$E$25,0)+COUNTIF($E$2:E21,E21)-1,"")</f>
        <v>6</v>
      </c>
      <c r="H21" s="2" t="s">
        <v>183</v>
      </c>
      <c r="I21" s="2">
        <f>RTD("cqg.rtd", ,"ContractData",A21, "Open",, "T")</f>
        <v>8.8091300000000015</v>
      </c>
      <c r="J21" s="2">
        <f>RTD("cqg.rtd", ,"ContractData",A21, "High",, "T")</f>
        <v>8.8290500000000005</v>
      </c>
      <c r="K21" s="2">
        <f>RTD("cqg.rtd", ,"ContractData",A21, "Low",, "T")</f>
        <v>8.7706600000000012</v>
      </c>
      <c r="L21">
        <f t="shared" si="1"/>
        <v>20</v>
      </c>
      <c r="M21" s="2" t="str">
        <f t="shared" si="0"/>
        <v>X.US.CQGJPYEUR</v>
      </c>
      <c r="N21" s="3">
        <f>IFERROR(RTD("cqg.rtd", ,"ContractData",M21, "PerCentNetLastTrade",, "T")/100,"")</f>
        <v>-3.1655010109715269E-3</v>
      </c>
      <c r="O21" s="3">
        <f>IFERROR(RTD("cqg.rtd",,"StudyData",M21,"PCB","BaseType=Index,Index=1","Close","W",,"all",,,,"T")/100,"")</f>
        <v>-9.8607315708029181E-3</v>
      </c>
      <c r="P21" s="3">
        <f>IFERROR(RTD("cqg.rtd",,"StudyData",M21,"PCB","BaseType=Index,Index=1","Close","M",,"all",,,,"T")/100,"")</f>
        <v>1.2337159592015449E-2</v>
      </c>
      <c r="Q21" s="3">
        <f>IFERROR(RTD("cqg.rtd",,"StudyData",M21,"PCB","BaseType=Index,Index=1","Close","A",,"all",,,,"T")/100,"")</f>
        <v>-6.3728771345402419E-2</v>
      </c>
    </row>
    <row r="22" spans="1:17" x14ac:dyDescent="0.3">
      <c r="A22" t="s">
        <v>184</v>
      </c>
      <c r="B22" t="str">
        <f>RTD("cqg.rtd", ,"ContractData",A22, "LongDescription",, "T")</f>
        <v>Japanese Yen / Swedish Krona</v>
      </c>
      <c r="C22" s="2">
        <f>RTD("cqg.rtd", ,"ContractData",A22, "LastTrade",, "T")</f>
        <v>7.0260000000000003E-2</v>
      </c>
      <c r="D22" s="2">
        <f>RTD("cqg.rtd", ,"ContractData",A22, "NetLastTradeToday",, "T")</f>
        <v>-1.0000000000000001E-5</v>
      </c>
      <c r="E22" s="3">
        <f>IFERROR(RTD("cqg.rtd", ,"ContractData",A22, "PerCentNetLastTrade",, "T")/100,"")</f>
        <v>-1.4230823964707557E-4</v>
      </c>
      <c r="F22" s="3">
        <f>IFERROR(RTD("cqg.rtd", ,"ContractData",A22, "PerCentNetLastTrade",, "T")/100,"")</f>
        <v>-1.4230823964707557E-4</v>
      </c>
      <c r="G22" s="2">
        <f>IFERROR(RANK(E22,$E$2:$E$25,0)+COUNTIF($E$2:E22,E22)-1,"")</f>
        <v>4</v>
      </c>
      <c r="H22" s="2" t="s">
        <v>184</v>
      </c>
      <c r="I22" s="2">
        <f>RTD("cqg.rtd", ,"ContractData",A22, "Open",, "T")</f>
        <v>7.0269999999999999E-2</v>
      </c>
      <c r="J22" s="2">
        <f>RTD("cqg.rtd", ,"ContractData",A22, "High",, "T")</f>
        <v>7.0380000000000012E-2</v>
      </c>
      <c r="K22" s="2">
        <f>RTD("cqg.rtd", ,"ContractData",A22, "Low",, "T")</f>
        <v>6.9970000000000004E-2</v>
      </c>
      <c r="L22">
        <f t="shared" si="1"/>
        <v>21</v>
      </c>
      <c r="M22" s="2" t="str">
        <f t="shared" si="0"/>
        <v>X.US.CQGJPYCLP</v>
      </c>
      <c r="N22" s="3">
        <f>IFERROR(RTD("cqg.rtd", ,"ContractData",M22, "PerCentNetLastTrade",, "T")/100,"")</f>
        <v>-3.242080886609875E-3</v>
      </c>
      <c r="O22" s="3">
        <f>IFERROR(RTD("cqg.rtd",,"StudyData",M22,"PCB","BaseType=Index,Index=1","Close","W",,"all",,,,"T")/100,"")</f>
        <v>-1.6885828955525886E-2</v>
      </c>
      <c r="P22" s="3">
        <f>IFERROR(RTD("cqg.rtd",,"StudyData",M22,"PCB","BaseType=Index,Index=1","Close","M",,"all",,,,"T")/100,"")</f>
        <v>-9.761227877015121E-3</v>
      </c>
      <c r="Q22" s="3">
        <f>IFERROR(RTD("cqg.rtd",,"StudyData",M22,"PCB","BaseType=Index,Index=1","Close","A",,"all",,,,"T")/100,"")</f>
        <v>-3.2900544062655482E-2</v>
      </c>
    </row>
    <row r="23" spans="1:17" x14ac:dyDescent="0.3">
      <c r="A23" t="s">
        <v>185</v>
      </c>
      <c r="B23" t="str">
        <f>RTD("cqg.rtd", ,"ContractData",A23, "LongDescription",, "T")</f>
        <v>Japanese Yen / Swiss Franc</v>
      </c>
      <c r="C23" s="2">
        <f>RTD("cqg.rtd", ,"ContractData",A23, "LastTrade",, "T")</f>
        <v>0.58748</v>
      </c>
      <c r="D23" s="2">
        <f>RTD("cqg.rtd", ,"ContractData",A23, "NetLastTradeToday",, "T")</f>
        <v>-1.34E-3</v>
      </c>
      <c r="E23" s="3">
        <f>IFERROR(RTD("cqg.rtd", ,"ContractData",A23, "PerCentNetLastTrade",, "T")/100,"")</f>
        <v>-2.2757379165109881E-3</v>
      </c>
      <c r="F23" s="3">
        <f>IFERROR(RTD("cqg.rtd", ,"ContractData",A23, "PerCentNetLastTrade",, "T")/100,"")</f>
        <v>-2.2757379165109881E-3</v>
      </c>
      <c r="G23" s="2">
        <f>IFERROR(RANK(E23,$E$2:$E$25,0)+COUNTIF($E$2:E23,E23)-1,"")</f>
        <v>13</v>
      </c>
      <c r="H23" s="2" t="s">
        <v>185</v>
      </c>
      <c r="I23" s="2">
        <f>RTD("cqg.rtd", ,"ContractData",A23, "Open",, "T")</f>
        <v>0.5886300000000001</v>
      </c>
      <c r="J23" s="2">
        <f>RTD("cqg.rtd", ,"ContractData",A23, "High",, "T")</f>
        <v>0.58915000000000006</v>
      </c>
      <c r="K23" s="2">
        <f>RTD("cqg.rtd", ,"ContractData",A23, "Low",, "T")</f>
        <v>0.5867</v>
      </c>
      <c r="L23">
        <f t="shared" si="1"/>
        <v>22</v>
      </c>
      <c r="M23" s="2" t="str">
        <f t="shared" si="0"/>
        <v>X.US.CQGJPYMYR</v>
      </c>
      <c r="N23" s="3">
        <f>IFERROR(RTD("cqg.rtd", ,"ContractData",M23, "PerCentNetLastTrade",, "T")/100,"")</f>
        <v>-3.247807729782397E-3</v>
      </c>
      <c r="O23" s="3">
        <f>IFERROR(RTD("cqg.rtd",,"StudyData",M23,"PCB","BaseType=Index,Index=1","Close","W",,"all",,,,"T")/100,"")</f>
        <v>-9.6805421103582315E-3</v>
      </c>
      <c r="P23" s="3">
        <f>IFERROR(RTD("cqg.rtd",,"StudyData",M23,"PCB","BaseType=Index,Index=1","Close","M",,"all",,,,"T")/100,"")</f>
        <v>1.5888778550148999E-2</v>
      </c>
      <c r="Q23" s="3">
        <f>IFERROR(RTD("cqg.rtd",,"StudyData",M23,"PCB","BaseType=Index,Index=1","Close","A",,"all",,,,"T")/100,"")</f>
        <v>-5.6853103872157272E-2</v>
      </c>
    </row>
    <row r="24" spans="1:17" x14ac:dyDescent="0.3">
      <c r="A24" t="s">
        <v>186</v>
      </c>
      <c r="B24" t="str">
        <f>RTD("cqg.rtd", ,"ContractData",A24, "LongDescription",, "T")</f>
        <v>Japanese Yen / Thai Baht</v>
      </c>
      <c r="C24" s="2">
        <f>RTD("cqg.rtd", ,"ContractData",A24, "LastTrade",, "T")</f>
        <v>0.23800000000000002</v>
      </c>
      <c r="D24" s="2">
        <f>RTD("cqg.rtd", ,"ContractData",A24, "NetLastTradeToday",, "T")</f>
        <v>0</v>
      </c>
      <c r="E24" s="3">
        <f>IFERROR(RTD("cqg.rtd", ,"ContractData",A24, "PerCentNetLastTrade",, "T")/100,"")</f>
        <v>0</v>
      </c>
      <c r="F24" s="3">
        <f>IFERROR(RTD("cqg.rtd", ,"ContractData",A24, "PerCentNetLastTrade",, "T")/100,"")</f>
        <v>0</v>
      </c>
      <c r="G24" s="2">
        <f>IFERROR(RANK(E24,$E$2:$E$25,0)+COUNTIF($E$2:E24,E24)-1,"")</f>
        <v>3</v>
      </c>
      <c r="H24" s="2" t="s">
        <v>186</v>
      </c>
      <c r="I24" s="2">
        <f>RTD("cqg.rtd", ,"ContractData",A24, "Open",, "T")</f>
        <v>0.23800000000000002</v>
      </c>
      <c r="J24" s="2">
        <f>RTD("cqg.rtd", ,"ContractData",A24, "High",, "T")</f>
        <v>0.23900000000000002</v>
      </c>
      <c r="K24" s="2">
        <f>RTD("cqg.rtd", ,"ContractData",A24, "Low",, "T")</f>
        <v>0.23700000000000002</v>
      </c>
      <c r="L24">
        <f t="shared" si="1"/>
        <v>23</v>
      </c>
      <c r="M24" s="2" t="str">
        <f t="shared" si="0"/>
        <v>X.US.CQGJPYNZD</v>
      </c>
      <c r="N24" s="3">
        <f>IFERROR(RTD("cqg.rtd", ,"ContractData",M24, "PerCentNetLastTrade",, "T")/100,"")</f>
        <v>-3.7002775208140608E-3</v>
      </c>
      <c r="O24" s="3">
        <f>IFERROR(RTD("cqg.rtd",,"StudyData",M24,"PCB","BaseType=Index,Index=1","Close","W",,"all",,,,"T")/100,"")</f>
        <v>-9.1996320147195148E-3</v>
      </c>
      <c r="P24" s="3">
        <f>IFERROR(RTD("cqg.rtd",,"StudyData",M24,"PCB","BaseType=Index,Index=1","Close","M",,"all",,,,"T")/100,"")</f>
        <v>9.2936802973973896E-4</v>
      </c>
      <c r="Q24" s="3">
        <f>IFERROR(RTD("cqg.rtd",,"StudyData",M24,"PCB","BaseType=Index,Index=1","Close","A",,"all",,,,"T")/100,"")</f>
        <v>-3.9250669045495193E-2</v>
      </c>
    </row>
    <row r="25" spans="1:17" x14ac:dyDescent="0.3">
      <c r="A25" t="s">
        <v>187</v>
      </c>
      <c r="B25" t="str">
        <f>RTD("cqg.rtd", ,"ContractData",A25, "LongDescription",, "T")</f>
        <v>Japanese Yen / Turkish Lira</v>
      </c>
      <c r="C25" s="2">
        <f>RTD("cqg.rtd", ,"ContractData",A25, "LastTrade",, "T")</f>
        <v>0.20892000000000002</v>
      </c>
      <c r="D25" s="2">
        <f>RTD("cqg.rtd", ,"ContractData",A25, "NetLastTradeToday",, "T")</f>
        <v>-6.1000000000000008E-4</v>
      </c>
      <c r="E25" s="3">
        <f>IFERROR(RTD("cqg.rtd", ,"ContractData",A25, "PerCentNetLastTrade",, "T")/100,"")</f>
        <v>-2.911277621343006E-3</v>
      </c>
      <c r="F25" s="3">
        <f>IFERROR(RTD("cqg.rtd", ,"ContractData",A25, "PerCentNetLastTrade",, "T")/100,"")</f>
        <v>-2.911277621343006E-3</v>
      </c>
      <c r="G25" s="2">
        <f>IFERROR(RANK(E25,$E$2:$E$25,0)+COUNTIF($E$2:E25,E25)-1,"")</f>
        <v>17</v>
      </c>
      <c r="H25" s="2" t="s">
        <v>187</v>
      </c>
      <c r="I25" s="2">
        <f>RTD("cqg.rtd", ,"ContractData",A25, "Open",, "T")</f>
        <v>0.20953000000000002</v>
      </c>
      <c r="J25" s="2">
        <f>RTD("cqg.rtd", ,"ContractData",A25, "High",, "T")</f>
        <v>0.20974000000000001</v>
      </c>
      <c r="K25" s="2">
        <f>RTD("cqg.rtd", ,"ContractData",A25, "Low",, "T")</f>
        <v>0.20826000000000003</v>
      </c>
      <c r="L25">
        <f t="shared" si="1"/>
        <v>24</v>
      </c>
      <c r="M25" s="2" t="str">
        <f t="shared" si="0"/>
        <v>X.US.CQGJPYILS</v>
      </c>
      <c r="N25" s="3">
        <f>IFERROR(RTD("cqg.rtd", ,"ContractData",M25, "PerCentNetLastTrade",, "T")/100,"")</f>
        <v>-9.0534979423868307E-3</v>
      </c>
      <c r="O25" s="3">
        <f>IFERROR(RTD("cqg.rtd",,"StudyData",M25,"PCB","BaseType=Index,Index=1","Close","W",,"all",,,,"T")/100,"")</f>
        <v>-7.4196207749381536E-3</v>
      </c>
      <c r="P25" s="3">
        <f>IFERROR(RTD("cqg.rtd",,"StudyData",M25,"PCB","BaseType=Index,Index=1","Close","M",,"all",,,,"T")/100,"")</f>
        <v>1.7751479289940836E-2</v>
      </c>
      <c r="Q25" s="3">
        <f>IFERROR(RTD("cqg.rtd",,"StudyData",M25,"PCB","BaseType=Index,Index=1","Close","A",,"all",,,,"T")/100,"")</f>
        <v>-5.6795926361143743E-2</v>
      </c>
    </row>
  </sheetData>
  <mergeCells count="1">
    <mergeCell ref="S1:T2"/>
  </mergeCells>
  <conditionalFormatting sqref="F2:F25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{0DE797B7-8D31-4675-A284-6D5155643CD7}</x14:id>
        </ext>
      </extLst>
    </cfRule>
  </conditionalFormatting>
  <conditionalFormatting sqref="O2:O25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25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25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E797B7-8D31-4675-A284-6D5155643C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F2:F25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CD72-4BE8-48E8-8786-29EF7839E01B}">
  <sheetPr>
    <tabColor theme="8"/>
  </sheetPr>
  <dimension ref="A1:T32"/>
  <sheetViews>
    <sheetView workbookViewId="0">
      <selection activeCell="R1" sqref="R1"/>
    </sheetView>
  </sheetViews>
  <sheetFormatPr defaultRowHeight="16.5" x14ac:dyDescent="0.3"/>
  <cols>
    <col min="1" max="1" width="18.375" bestFit="1" customWidth="1"/>
    <col min="2" max="2" width="41.875" bestFit="1" customWidth="1"/>
    <col min="3" max="7" width="9" style="2"/>
    <col min="8" max="8" width="0" style="2" hidden="1" customWidth="1"/>
    <col min="9" max="11" width="9" style="2"/>
    <col min="12" max="12" width="0" hidden="1" customWidth="1"/>
    <col min="13" max="13" width="25" customWidth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4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188</v>
      </c>
      <c r="B2" t="str">
        <f>RTD("cqg.rtd", ,"ContractData",A2, "LongDescription",, "T")</f>
        <v>Malaysian Ringgit / Australian Dollar</v>
      </c>
      <c r="C2" s="2">
        <f>RTD("cqg.rtd", ,"ContractData",A2, "LastTrade",, "T")</f>
        <v>0.31923000000000001</v>
      </c>
      <c r="D2" s="2">
        <f>RTD("cqg.rtd", ,"ContractData",A2, "NetLastTradeToday",, "T")</f>
        <v>8.1000000000000006E-4</v>
      </c>
      <c r="E2" s="3">
        <f>IFERROR(RTD("cqg.rtd", ,"ContractData",A2, "PerCentNetLastTrade",, "T")/100,"")</f>
        <v>2.5438100621820235E-3</v>
      </c>
      <c r="F2" s="3">
        <f>IFERROR(RTD("cqg.rtd", ,"ContractData",A2, "PerCentNetLastTrade",, "T")/100,"")</f>
        <v>2.5438100621820235E-3</v>
      </c>
      <c r="G2" s="2">
        <f>IFERROR(RANK(E2,$E$2:$E$28,0)+COUNTIF($E$2:E2,E2)-1,"")</f>
        <v>5</v>
      </c>
      <c r="H2" s="2" t="s">
        <v>188</v>
      </c>
      <c r="I2" s="2">
        <f>RTD("cqg.rtd", ,"ContractData",A2, "Open",, "T")</f>
        <v>0.31842000000000004</v>
      </c>
      <c r="J2" s="2">
        <f>RTD("cqg.rtd", ,"ContractData",A2, "High",, "T")</f>
        <v>0.32014000000000004</v>
      </c>
      <c r="K2" s="2">
        <f>RTD("cqg.rtd", ,"ContractData",A2, "Low",, "T")</f>
        <v>0.31741000000000003</v>
      </c>
      <c r="L2">
        <v>1</v>
      </c>
      <c r="M2" s="2" t="str">
        <f>IFERROR(VLOOKUP(L2,$G$2:$H$28,2,FALSE),"")</f>
        <v>X.US.CQGMYRSEK</v>
      </c>
      <c r="N2" s="3">
        <f>IFERROR(RTD("cqg.rtd", ,"ContractData",M2, "PerCentNetLastTrade",, "T")/100,"")</f>
        <v>4.2073892273304988E-3</v>
      </c>
      <c r="O2" s="3">
        <f>IFERROR(RTD("cqg.rtd",,"StudyData",M2,"PCB","BaseType=Index,Index=1","Close","W",,"all",,,,"T")/100,"")</f>
        <v>4.2514025245441976E-3</v>
      </c>
      <c r="P2" s="3">
        <f>IFERROR(RTD("cqg.rtd",,"StudyData",M2,"PCB","BaseType=Index,Index=1","Close","M",,"all",,,,"T")/100,"")</f>
        <v>-5.9436008676789776E-3</v>
      </c>
      <c r="Q2" s="3">
        <f>IFERROR(RTD("cqg.rtd",,"StudyData",M2,"PCB","BaseType=Index,Index=1","Close","A",,"all",,,,"T")/100,"")</f>
        <v>4.2732320014562709E-2</v>
      </c>
      <c r="S2" s="13"/>
      <c r="T2" s="13"/>
    </row>
    <row r="3" spans="1:20" x14ac:dyDescent="0.3">
      <c r="A3" t="s">
        <v>189</v>
      </c>
      <c r="B3" t="str">
        <f>RTD("cqg.rtd", ,"ContractData",A3, "LongDescription",, "T")</f>
        <v>Malaysian Ringgit / Brazilian Real</v>
      </c>
      <c r="C3" s="2">
        <f>RTD("cqg.rtd", ,"ContractData",A3, "LastTrade",, "T")</f>
        <v>1.0712900000000001</v>
      </c>
      <c r="D3" s="2">
        <f>RTD("cqg.rtd", ,"ContractData",A3, "NetLastTradeToday",, "T")</f>
        <v>4.5000000000000004E-4</v>
      </c>
      <c r="E3" s="3">
        <f>IFERROR(RTD("cqg.rtd", ,"ContractData",A3, "PerCentNetLastTrade",, "T")/100,"")</f>
        <v>4.2023084681184868E-4</v>
      </c>
      <c r="F3" s="3">
        <f>IFERROR(RTD("cqg.rtd", ,"ContractData",A3, "PerCentNetLastTrade",, "T")/100,"")</f>
        <v>4.2023084681184868E-4</v>
      </c>
      <c r="G3" s="2">
        <f>IFERROR(RANK(E3,$E$2:$E$28,0)+COUNTIF($E$2:E3,E3)-1,"")</f>
        <v>17</v>
      </c>
      <c r="H3" s="2" t="s">
        <v>189</v>
      </c>
      <c r="I3" s="2">
        <f>RTD("cqg.rtd", ,"ContractData",A3, "Open",, "T")</f>
        <v>1.07084</v>
      </c>
      <c r="J3" s="2">
        <f>RTD("cqg.rtd", ,"ContractData",A3, "High",, "T")</f>
        <v>1.0715000000000001</v>
      </c>
      <c r="K3" s="2">
        <f>RTD("cqg.rtd", ,"ContractData",A3, "Low",, "T")</f>
        <v>1.0663500000000001</v>
      </c>
      <c r="L3">
        <f>L2+1</f>
        <v>2</v>
      </c>
      <c r="M3" s="2" t="str">
        <f t="shared" ref="M3:M28" si="0">IFERROR(VLOOKUP(L3,$G$2:$H$28,2,FALSE),"")</f>
        <v>X.US.CQGMYRJPY</v>
      </c>
      <c r="N3" s="3">
        <f>IFERROR(RTD("cqg.rtd", ,"ContractData",M3, "PerCentNetLastTrade",, "T")/100,"")</f>
        <v>3.479921162847992E-3</v>
      </c>
      <c r="O3" s="3">
        <f>IFERROR(RTD("cqg.rtd",,"StudyData",M3,"PCB","BaseType=Index,Index=1","Close","W",,"all",,,,"T")/100,"")</f>
        <v>1.0356268022696848E-2</v>
      </c>
      <c r="P3" s="3">
        <f>IFERROR(RTD("cqg.rtd",,"StudyData",M3,"PCB","BaseType=Index,Index=1","Close","M",,"all",,,,"T")/100,"")</f>
        <v>-1.5460755906177886E-2</v>
      </c>
      <c r="Q3" s="3">
        <f>IFERROR(RTD("cqg.rtd",,"StudyData",M3,"PCB","BaseType=Index,Index=1","Close","A",,"all",,,,"T")/100,"")</f>
        <v>6.0502506020959385E-2</v>
      </c>
    </row>
    <row r="4" spans="1:20" x14ac:dyDescent="0.3">
      <c r="A4" t="s">
        <v>190</v>
      </c>
      <c r="B4" t="str">
        <f>RTD("cqg.rtd", ,"ContractData",A4, "LongDescription",, "T")</f>
        <v>Malaysian Ringgit / British Pound</v>
      </c>
      <c r="C4" s="2">
        <f>RTD("cqg.rtd", ,"ContractData",A4, "LastTrade",, "T")</f>
        <v>0.16817000000000001</v>
      </c>
      <c r="D4" s="2">
        <f>RTD("cqg.rtd", ,"ContractData",A4, "NetLastTradeToday",, "T")</f>
        <v>2.4000000000000003E-4</v>
      </c>
      <c r="E4" s="3">
        <f>IFERROR(RTD("cqg.rtd", ,"ContractData",A4, "PerCentNetLastTrade",, "T")/100,"")</f>
        <v>1.4291669147859225E-3</v>
      </c>
      <c r="F4" s="3">
        <f>IFERROR(RTD("cqg.rtd", ,"ContractData",A4, "PerCentNetLastTrade",, "T")/100,"")</f>
        <v>1.4291669147859225E-3</v>
      </c>
      <c r="G4" s="2">
        <f>IFERROR(RANK(E4,$E$2:$E$28,0)+COUNTIF($E$2:E4,E4)-1,"")</f>
        <v>12</v>
      </c>
      <c r="H4" s="2" t="s">
        <v>190</v>
      </c>
      <c r="I4" s="2">
        <f>RTD("cqg.rtd", ,"ContractData",A4, "Open",, "T")</f>
        <v>0.16793000000000002</v>
      </c>
      <c r="J4" s="2">
        <f>RTD("cqg.rtd", ,"ContractData",A4, "High",, "T")</f>
        <v>0.16842000000000001</v>
      </c>
      <c r="K4" s="2">
        <f>RTD("cqg.rtd", ,"ContractData",A4, "Low",, "T")</f>
        <v>0.16777</v>
      </c>
      <c r="L4">
        <f t="shared" ref="L4:L25" si="1">L3+1</f>
        <v>3</v>
      </c>
      <c r="M4" s="2" t="str">
        <f t="shared" si="0"/>
        <v>X.US.CQGMYRIDR</v>
      </c>
      <c r="N4" s="3">
        <f>IFERROR(RTD("cqg.rtd", ,"ContractData",M4, "PerCentNetLastTrade",, "T")/100,"")</f>
        <v>2.9278679797710939E-3</v>
      </c>
      <c r="O4" s="3">
        <f>IFERROR(RTD("cqg.rtd",,"StudyData",M4,"PCB","BaseType=Index,Index=1","Close","W",,"all",,,,"T")/100,"")</f>
        <v>-5.8941412236237177E-4</v>
      </c>
      <c r="P4" s="3">
        <f>IFERROR(RTD("cqg.rtd",,"StudyData",M4,"PCB","BaseType=Index,Index=1","Close","M",,"all",,,,"T")/100,"")</f>
        <v>-4.6375110067507271E-3</v>
      </c>
      <c r="Q4" s="3">
        <f>IFERROR(RTD("cqg.rtd",,"StudyData",M4,"PCB","BaseType=Index,Index=1","Close","A",,"all",,,,"T")/100,"")</f>
        <v>1.0669368778685158E-2</v>
      </c>
    </row>
    <row r="5" spans="1:20" x14ac:dyDescent="0.3">
      <c r="A5" t="s">
        <v>191</v>
      </c>
      <c r="B5" t="str">
        <f>RTD("cqg.rtd", ,"ContractData",A5, "LongDescription",, "T")</f>
        <v>Malaysian Ringgit / Canadian Dollar</v>
      </c>
      <c r="C5" s="2">
        <f>RTD("cqg.rtd", ,"ContractData",A5, "LastTrade",, "T")</f>
        <v>0.28870000000000001</v>
      </c>
      <c r="D5" s="2">
        <f>RTD("cqg.rtd", ,"ContractData",A5, "NetLastTradeToday",, "T")</f>
        <v>3.0000000000000003E-4</v>
      </c>
      <c r="E5" s="3">
        <f>IFERROR(RTD("cqg.rtd", ,"ContractData",A5, "PerCentNetLastTrade",, "T")/100,"")</f>
        <v>1.0402219140083217E-3</v>
      </c>
      <c r="F5" s="3">
        <f>IFERROR(RTD("cqg.rtd", ,"ContractData",A5, "PerCentNetLastTrade",, "T")/100,"")</f>
        <v>1.0402219140083217E-3</v>
      </c>
      <c r="G5" s="2">
        <f>IFERROR(RANK(E5,$E$2:$E$28,0)+COUNTIF($E$2:E5,E5)-1,"")</f>
        <v>14</v>
      </c>
      <c r="H5" s="2" t="s">
        <v>191</v>
      </c>
      <c r="I5" s="2">
        <f>RTD("cqg.rtd", ,"ContractData",A5, "Open",, "T")</f>
        <v>0.28839999999999999</v>
      </c>
      <c r="J5" s="2">
        <f>RTD("cqg.rtd", ,"ContractData",A5, "High",, "T")</f>
        <v>0.28889999999999999</v>
      </c>
      <c r="K5" s="2">
        <f>RTD("cqg.rtd", ,"ContractData",A5, "Low",, "T")</f>
        <v>0.28810000000000002</v>
      </c>
      <c r="L5">
        <f t="shared" si="1"/>
        <v>4</v>
      </c>
      <c r="M5" s="2" t="str">
        <f t="shared" si="0"/>
        <v>X.US.CQGMYRTHB</v>
      </c>
      <c r="N5" s="3">
        <f>IFERROR(RTD("cqg.rtd", ,"ContractData",M5, "PerCentNetLastTrade",, "T")/100,"")</f>
        <v>2.8252924306674527E-3</v>
      </c>
      <c r="O5" s="3">
        <f>IFERROR(RTD("cqg.rtd",,"StudyData",M5,"PCB","BaseType=Index,Index=1","Close","W",,"all",,,,"T")/100,"")</f>
        <v>3.4492596097121541E-3</v>
      </c>
      <c r="P5" s="3">
        <f>IFERROR(RTD("cqg.rtd",,"StudyData",M5,"PCB","BaseType=Index,Index=1","Close","M",,"all",,,,"T")/100,"")</f>
        <v>-3.6989709273189232E-3</v>
      </c>
      <c r="Q5" s="3">
        <f>IFERROR(RTD("cqg.rtd",,"StudyData",M5,"PCB","BaseType=Index,Index=1","Close","A",,"all",,,,"T")/100,"")</f>
        <v>3.8933388220544971E-2</v>
      </c>
    </row>
    <row r="6" spans="1:20" x14ac:dyDescent="0.3">
      <c r="A6" t="s">
        <v>192</v>
      </c>
      <c r="B6" t="str">
        <f>RTD("cqg.rtd", ,"ContractData",A6, "LongDescription",, "T")</f>
        <v>Malaysian Ringgit / Chinese Yuan (Offshore)</v>
      </c>
      <c r="C6" s="2">
        <f>RTD("cqg.rtd", ,"ContractData",A6, "LastTrade",, "T")</f>
        <v>1.5247000000000002</v>
      </c>
      <c r="D6" s="2">
        <f>RTD("cqg.rtd", ,"ContractData",A6, "NetLastTradeToday",, "T")</f>
        <v>2.6000000000000003E-3</v>
      </c>
      <c r="E6" s="3">
        <f>IFERROR(RTD("cqg.rtd", ,"ContractData",A6, "PerCentNetLastTrade",, "T")/100,"")</f>
        <v>1.7081663491229223E-3</v>
      </c>
      <c r="F6" s="3">
        <f>IFERROR(RTD("cqg.rtd", ,"ContractData",A6, "PerCentNetLastTrade",, "T")/100,"")</f>
        <v>1.7081663491229223E-3</v>
      </c>
      <c r="G6" s="2">
        <f>IFERROR(RANK(E6,$E$2:$E$28,0)+COUNTIF($E$2:E6,E6)-1,"")</f>
        <v>11</v>
      </c>
      <c r="H6" s="2" t="s">
        <v>192</v>
      </c>
      <c r="I6" s="2">
        <f>RTD("cqg.rtd", ,"ContractData",A6, "Open",, "T")</f>
        <v>1.5221</v>
      </c>
      <c r="J6" s="2">
        <f>RTD("cqg.rtd", ,"ContractData",A6, "High",, "T")</f>
        <v>1.5248000000000002</v>
      </c>
      <c r="K6" s="2">
        <f>RTD("cqg.rtd", ,"ContractData",A6, "Low",, "T")</f>
        <v>1.5214000000000001</v>
      </c>
      <c r="L6">
        <f t="shared" si="1"/>
        <v>5</v>
      </c>
      <c r="M6" s="2" t="str">
        <f t="shared" si="0"/>
        <v>X.US.CQGMYRAUD</v>
      </c>
      <c r="N6" s="3">
        <f>IFERROR(RTD("cqg.rtd", ,"ContractData",M6, "PerCentNetLastTrade",, "T")/100,"")</f>
        <v>2.5438100621820235E-3</v>
      </c>
      <c r="O6" s="3">
        <f>IFERROR(RTD("cqg.rtd",,"StudyData",M6,"PCB","BaseType=Index,Index=1","Close","W",,"all",,,,"T")/100,"")</f>
        <v>3.7604587759709497E-4</v>
      </c>
      <c r="P6" s="3">
        <f>IFERROR(RTD("cqg.rtd",,"StudyData",M6,"PCB","BaseType=Index,Index=1","Close","M",,"all",,,,"T")/100,"")</f>
        <v>-1.4752631091632993E-2</v>
      </c>
      <c r="Q6" s="3">
        <f>IFERROR(RTD("cqg.rtd",,"StudyData",M6,"PCB","BaseType=Index,Index=1","Close","A",,"all",,,,"T")/100,"")</f>
        <v>-1.5325910171399676E-3</v>
      </c>
    </row>
    <row r="7" spans="1:20" x14ac:dyDescent="0.3">
      <c r="A7" t="s">
        <v>193</v>
      </c>
      <c r="B7" t="str">
        <f>RTD("cqg.rtd", ,"ContractData",A7, "LongDescription",, "T")</f>
        <v>Malaysian Ringgit / Chinese Yuan (Renminbi)</v>
      </c>
      <c r="C7" s="2">
        <f>RTD("cqg.rtd", ,"ContractData",A7, "LastTrade",, "T")</f>
        <v>1.5232000000000001</v>
      </c>
      <c r="D7" s="2">
        <f>RTD("cqg.rtd", ,"ContractData",A7, "NetLastTradeToday",, "T")</f>
        <v>2.6000000000000003E-3</v>
      </c>
      <c r="E7" s="3">
        <f>IFERROR(RTD("cqg.rtd", ,"ContractData",A7, "PerCentNetLastTrade",, "T")/100,"")</f>
        <v>1.7098513744574508E-3</v>
      </c>
      <c r="F7" s="3">
        <f>IFERROR(RTD("cqg.rtd", ,"ContractData",A7, "PerCentNetLastTrade",, "T")/100,"")</f>
        <v>1.7098513744574508E-3</v>
      </c>
      <c r="G7" s="2">
        <f>IFERROR(RANK(E7,$E$2:$E$28,0)+COUNTIF($E$2:E7,E7)-1,"")</f>
        <v>10</v>
      </c>
      <c r="H7" s="2" t="s">
        <v>193</v>
      </c>
      <c r="I7" s="2">
        <f>RTD("cqg.rtd", ,"ContractData",A7, "Open",, "T")</f>
        <v>1.5206000000000002</v>
      </c>
      <c r="J7" s="2">
        <f>RTD("cqg.rtd", ,"ContractData",A7, "High",, "T")</f>
        <v>1.5234000000000001</v>
      </c>
      <c r="K7" s="2">
        <f>RTD("cqg.rtd", ,"ContractData",A7, "Low",, "T")</f>
        <v>1.5206000000000002</v>
      </c>
      <c r="L7">
        <f t="shared" si="1"/>
        <v>6</v>
      </c>
      <c r="M7" s="2" t="str">
        <f t="shared" si="0"/>
        <v>X.US.CQGMYRTWD</v>
      </c>
      <c r="N7" s="3">
        <f>IFERROR(RTD("cqg.rtd", ,"ContractData",M7, "PerCentNetLastTrade",, "T")/100,"")</f>
        <v>2.304999398440641E-3</v>
      </c>
      <c r="O7" s="3">
        <f>IFERROR(RTD("cqg.rtd",,"StudyData",M7,"PCB","BaseType=Index,Index=1","Close","W",,"all",,,,"T")/100,"")</f>
        <v>2.9775144801461786E-3</v>
      </c>
      <c r="P7" s="3">
        <f>IFERROR(RTD("cqg.rtd",,"StudyData",M7,"PCB","BaseType=Index,Index=1","Close","M",,"all",,,,"T")/100,"")</f>
        <v>-1.3259458511198693E-3</v>
      </c>
      <c r="Q7" s="3">
        <f>IFERROR(RTD("cqg.rtd",,"StudyData",M7,"PCB","BaseType=Index,Index=1","Close","A",,"all",,,,"T")/100,"")</f>
        <v>2.1553116401483375E-2</v>
      </c>
    </row>
    <row r="8" spans="1:20" x14ac:dyDescent="0.3">
      <c r="A8" t="s">
        <v>194</v>
      </c>
      <c r="B8" t="str">
        <f>RTD("cqg.rtd", ,"ContractData",A8, "LongDescription",, "T")</f>
        <v>Malaysian Ringgit / Danish Krone</v>
      </c>
      <c r="C8" s="2">
        <f>RTD("cqg.rtd", ,"ContractData",A8, "LastTrade",, "T")</f>
        <v>1.4615200000000002</v>
      </c>
      <c r="D8" s="2">
        <f>RTD("cqg.rtd", ,"ContractData",A8, "NetLastTradeToday",, "T")</f>
        <v>3.4000000000000002E-4</v>
      </c>
      <c r="E8" s="3">
        <f>IFERROR(RTD("cqg.rtd", ,"ContractData",A8, "PerCentNetLastTrade",, "T")/100,"")</f>
        <v>2.3268864890020393E-4</v>
      </c>
      <c r="F8" s="3">
        <f>IFERROR(RTD("cqg.rtd", ,"ContractData",A8, "PerCentNetLastTrade",, "T")/100,"")</f>
        <v>2.3268864890020393E-4</v>
      </c>
      <c r="G8" s="2">
        <f>IFERROR(RANK(E8,$E$2:$E$28,0)+COUNTIF($E$2:E8,E8)-1,"")</f>
        <v>19</v>
      </c>
      <c r="H8" s="2" t="s">
        <v>194</v>
      </c>
      <c r="I8" s="2">
        <f>RTD("cqg.rtd", ,"ContractData",A8, "Open",, "T")</f>
        <v>1.4611800000000001</v>
      </c>
      <c r="J8" s="2">
        <f>RTD("cqg.rtd", ,"ContractData",A8, "High",, "T")</f>
        <v>1.4631400000000001</v>
      </c>
      <c r="K8" s="2">
        <f>RTD("cqg.rtd", ,"ContractData",A8, "Low",, "T")</f>
        <v>1.4596300000000002</v>
      </c>
      <c r="L8">
        <f t="shared" si="1"/>
        <v>7</v>
      </c>
      <c r="M8" s="2" t="str">
        <f t="shared" si="0"/>
        <v>X.US.CQGMYRCHF</v>
      </c>
      <c r="N8" s="3">
        <f>IFERROR(RTD("cqg.rtd", ,"ContractData",M8, "PerCentNetLastTrade",, "T")/100,"")</f>
        <v>2.0920502092050207E-3</v>
      </c>
      <c r="O8" s="3">
        <f>IFERROR(RTD("cqg.rtd",,"StudyData",M8,"PCB","BaseType=Index,Index=1","Close","W",,"all",,,,"T")/100,"")</f>
        <v>3.6668412781561345E-3</v>
      </c>
      <c r="P8" s="3">
        <f>IFERROR(RTD("cqg.rtd",,"StudyData",M8,"PCB","BaseType=Index,Index=1","Close","M",,"all",,,,"T")/100,"")</f>
        <v>-3.1217481789801737E-3</v>
      </c>
      <c r="Q8" s="3">
        <f>IFERROR(RTD("cqg.rtd",,"StudyData",M8,"PCB","BaseType=Index,Index=1","Close","A",,"all",,,,"T")/100,"")</f>
        <v>4.5280960174577195E-2</v>
      </c>
    </row>
    <row r="9" spans="1:20" x14ac:dyDescent="0.3">
      <c r="A9" t="s">
        <v>195</v>
      </c>
      <c r="B9" t="str">
        <f>RTD("cqg.rtd", ,"ContractData",A9, "LongDescription",, "T")</f>
        <v>Malaysian Ringgit / Euro</v>
      </c>
      <c r="C9" s="2">
        <f>RTD("cqg.rtd", ,"ContractData",A9, "LastTrade",, "T")</f>
        <v>0.19594</v>
      </c>
      <c r="D9" s="2">
        <f>RTD("cqg.rtd", ,"ContractData",A9, "NetLastTradeToday",, "T")</f>
        <v>2.0000000000000002E-5</v>
      </c>
      <c r="E9" s="3">
        <f>IFERROR(RTD("cqg.rtd", ,"ContractData",A9, "PerCentNetLastTrade",, "T")/100,"")</f>
        <v>1.0208248264597794E-4</v>
      </c>
      <c r="F9" s="3">
        <f>IFERROR(RTD("cqg.rtd", ,"ContractData",A9, "PerCentNetLastTrade",, "T")/100,"")</f>
        <v>1.0208248264597794E-4</v>
      </c>
      <c r="G9" s="2">
        <f>IFERROR(RANK(E9,$E$2:$E$28,0)+COUNTIF($E$2:E9,E9)-1,"")</f>
        <v>20</v>
      </c>
      <c r="H9" s="2" t="s">
        <v>195</v>
      </c>
      <c r="I9" s="2">
        <f>RTD("cqg.rtd", ,"ContractData",A9, "Open",, "T")</f>
        <v>0.19589000000000001</v>
      </c>
      <c r="J9" s="2">
        <f>RTD("cqg.rtd", ,"ContractData",A9, "High",, "T")</f>
        <v>0.19621000000000002</v>
      </c>
      <c r="K9" s="2">
        <f>RTD("cqg.rtd", ,"ContractData",A9, "Low",, "T")</f>
        <v>0.19570000000000001</v>
      </c>
      <c r="L9">
        <f t="shared" si="1"/>
        <v>8</v>
      </c>
      <c r="M9" s="2" t="str">
        <f t="shared" si="0"/>
        <v>X.US.CQGMYRKRW</v>
      </c>
      <c r="N9" s="3">
        <f>IFERROR(RTD("cqg.rtd", ,"ContractData",M9, "PerCentNetLastTrade",, "T")/100,"")</f>
        <v>1.943695748689928E-3</v>
      </c>
      <c r="O9" s="3">
        <f>IFERROR(RTD("cqg.rtd",,"StudyData",M9,"PCB","BaseType=Index,Index=1","Close","W",,"all",,,,"T")/100,"")</f>
        <v>1.9401931103915694E-3</v>
      </c>
      <c r="P9" s="3">
        <f>IFERROR(RTD("cqg.rtd",,"StudyData",M9,"PCB","BaseType=Index,Index=1","Close","M",,"all",,,,"T")/100,"")</f>
        <v>-1.3957600820185424E-2</v>
      </c>
      <c r="Q9" s="3">
        <f>IFERROR(RTD("cqg.rtd",,"StudyData",M9,"PCB","BaseType=Index,Index=1","Close","A",,"all",,,,"T")/100,"")</f>
        <v>1.609175027475445E-2</v>
      </c>
    </row>
    <row r="10" spans="1:20" x14ac:dyDescent="0.3">
      <c r="A10" t="s">
        <v>196</v>
      </c>
      <c r="B10" t="str">
        <f>RTD("cqg.rtd", ,"ContractData",A10, "LongDescription",, "T")</f>
        <v>Malaysian Ringgit / Hong Kong Dollar</v>
      </c>
      <c r="C10" s="2">
        <f>RTD("cqg.rtd", ,"ContractData",A10, "LastTrade",, "T")</f>
        <v>1.6502200000000002</v>
      </c>
      <c r="D10" s="2">
        <f>RTD("cqg.rtd", ,"ContractData",A10, "NetLastTradeToday",, "T")</f>
        <v>9.7000000000000005E-4</v>
      </c>
      <c r="E10" s="3">
        <f>IFERROR(RTD("cqg.rtd", ,"ContractData",A10, "PerCentNetLastTrade",, "T")/100,"")</f>
        <v>5.8814612702743675E-4</v>
      </c>
      <c r="F10" s="3">
        <f>IFERROR(RTD("cqg.rtd", ,"ContractData",A10, "PerCentNetLastTrade",, "T")/100,"")</f>
        <v>5.8814612702743675E-4</v>
      </c>
      <c r="G10" s="2">
        <f>IFERROR(RANK(E10,$E$2:$E$28,0)+COUNTIF($E$2:E10,E10)-1,"")</f>
        <v>16</v>
      </c>
      <c r="H10" s="2" t="s">
        <v>196</v>
      </c>
      <c r="I10" s="2">
        <f>RTD("cqg.rtd", ,"ContractData",A10, "Open",, "T")</f>
        <v>1.6492500000000001</v>
      </c>
      <c r="J10" s="2">
        <f>RTD("cqg.rtd", ,"ContractData",A10, "High",, "T")</f>
        <v>1.6508600000000002</v>
      </c>
      <c r="K10" s="2">
        <f>RTD("cqg.rtd", ,"ContractData",A10, "Low",, "T")</f>
        <v>1.6483000000000001</v>
      </c>
      <c r="L10">
        <f t="shared" si="1"/>
        <v>9</v>
      </c>
      <c r="M10" s="2" t="str">
        <f t="shared" si="0"/>
        <v>X.US.CQGMYRPHP</v>
      </c>
      <c r="N10" s="3">
        <f>IFERROR(RTD("cqg.rtd", ,"ContractData",M10, "PerCentNetLastTrade",, "T")/100,"")</f>
        <v>1.7392744740765281E-3</v>
      </c>
      <c r="O10" s="3">
        <f>IFERROR(RTD("cqg.rtd",,"StudyData",M10,"PCB","BaseType=Index,Index=1","Close","W",,"all",,,,"T")/100,"")</f>
        <v>4.568106312292335E-3</v>
      </c>
      <c r="P10" s="3">
        <f>IFERROR(RTD("cqg.rtd",,"StudyData",M10,"PCB","BaseType=Index,Index=1","Close","M",,"all",,,,"T")/100,"")</f>
        <v>8.2685629237739549E-5</v>
      </c>
      <c r="Q10" s="3">
        <f>IFERROR(RTD("cqg.rtd",,"StudyData",M10,"PCB","BaseType=Index,Index=1","Close","A",,"all",,,,"T")/100,"")</f>
        <v>1.9882362687433444E-3</v>
      </c>
    </row>
    <row r="11" spans="1:20" x14ac:dyDescent="0.3">
      <c r="A11" t="s">
        <v>197</v>
      </c>
      <c r="B11" t="str">
        <f>RTD("cqg.rtd", ,"ContractData",A11, "LongDescription",, "T")</f>
        <v>Malaysian Ringgit / Indian Rupee</v>
      </c>
      <c r="C11" s="2">
        <f>RTD("cqg.rtd", ,"ContractData",A11, "LastTrade",, "T")</f>
        <v>17.618200000000002</v>
      </c>
      <c r="D11" s="2">
        <f>RTD("cqg.rtd", ,"ContractData",A11, "NetLastTradeToday",, "T")</f>
        <v>7.4000000000000003E-3</v>
      </c>
      <c r="E11" s="3">
        <f>IFERROR(RTD("cqg.rtd", ,"ContractData",A11, "PerCentNetLastTrade",, "T")/100,"")</f>
        <v>4.2019669748109113E-4</v>
      </c>
      <c r="F11" s="3">
        <f>IFERROR(RTD("cqg.rtd", ,"ContractData",A11, "PerCentNetLastTrade",, "T")/100,"")</f>
        <v>4.2019669748109113E-4</v>
      </c>
      <c r="G11" s="2">
        <f>IFERROR(RANK(E11,$E$2:$E$28,0)+COUNTIF($E$2:E11,E11)-1,"")</f>
        <v>18</v>
      </c>
      <c r="H11" s="2" t="s">
        <v>197</v>
      </c>
      <c r="I11" s="2">
        <f>RTD("cqg.rtd", ,"ContractData",A11, "Open",, "T")</f>
        <v>17.611599999999999</v>
      </c>
      <c r="J11" s="2">
        <f>RTD("cqg.rtd", ,"ContractData",A11, "High",, "T")</f>
        <v>17.630000000000003</v>
      </c>
      <c r="K11" s="2">
        <f>RTD("cqg.rtd", ,"ContractData",A11, "Low",, "T")</f>
        <v>17.593900000000001</v>
      </c>
      <c r="L11">
        <f t="shared" si="1"/>
        <v>10</v>
      </c>
      <c r="M11" s="2" t="str">
        <f t="shared" si="0"/>
        <v>X.US.CQGMYRCNY</v>
      </c>
      <c r="N11" s="3">
        <f>IFERROR(RTD("cqg.rtd", ,"ContractData",M11, "PerCentNetLastTrade",, "T")/100,"")</f>
        <v>1.7098513744574508E-3</v>
      </c>
      <c r="O11" s="3">
        <f>IFERROR(RTD("cqg.rtd",,"StudyData",M11,"PCB","BaseType=Index,Index=1","Close","W",,"all",,,,"T")/100,"")</f>
        <v>-2.3578726748755877E-3</v>
      </c>
      <c r="P11" s="3">
        <f>IFERROR(RTD("cqg.rtd",,"StudyData",M11,"PCB","BaseType=Index,Index=1","Close","M",,"all",,,,"T")/100,"")</f>
        <v>4.0870138431113928E-3</v>
      </c>
      <c r="Q11" s="3">
        <f>IFERROR(RTD("cqg.rtd",,"StudyData",M11,"PCB","BaseType=Index,Index=1","Close","A",,"all",,,,"T")/100,"")</f>
        <v>-1.5129962498383463E-2</v>
      </c>
    </row>
    <row r="12" spans="1:20" x14ac:dyDescent="0.3">
      <c r="A12" t="s">
        <v>198</v>
      </c>
      <c r="B12" t="str">
        <f>RTD("cqg.rtd", ,"ContractData",A12, "LongDescription",, "T")</f>
        <v>Malaysian Ringgit / Indonesian Rupiah</v>
      </c>
      <c r="C12" s="2">
        <f>RTD("cqg.rtd", ,"ContractData",A12, "LastTrade",, "T")</f>
        <v>3391.2000000000003</v>
      </c>
      <c r="D12" s="2">
        <f>RTD("cqg.rtd", ,"ContractData",A12, "NetLastTradeToday",, "T")</f>
        <v>9.9</v>
      </c>
      <c r="E12" s="3">
        <f>IFERROR(RTD("cqg.rtd", ,"ContractData",A12, "PerCentNetLastTrade",, "T")/100,"")</f>
        <v>2.9278679797710939E-3</v>
      </c>
      <c r="F12" s="3">
        <f>IFERROR(RTD("cqg.rtd", ,"ContractData",A12, "PerCentNetLastTrade",, "T")/100,"")</f>
        <v>2.9278679797710939E-3</v>
      </c>
      <c r="G12" s="2">
        <f>IFERROR(RANK(E12,$E$2:$E$28,0)+COUNTIF($E$2:E12,E12)-1,"")</f>
        <v>3</v>
      </c>
      <c r="H12" s="2" t="s">
        <v>198</v>
      </c>
      <c r="I12" s="2">
        <f>RTD("cqg.rtd", ,"ContractData",A12, "Open",, "T")</f>
        <v>3381.3</v>
      </c>
      <c r="J12" s="2">
        <f>RTD("cqg.rtd", ,"ContractData",A12, "High",, "T")</f>
        <v>3391.5</v>
      </c>
      <c r="K12" s="2">
        <f>RTD("cqg.rtd", ,"ContractData",A12, "Low",, "T")</f>
        <v>3381.3</v>
      </c>
      <c r="L12">
        <f t="shared" si="1"/>
        <v>11</v>
      </c>
      <c r="M12" s="2" t="str">
        <f t="shared" si="0"/>
        <v>X.US.CQGMYRCNH</v>
      </c>
      <c r="N12" s="3">
        <f>IFERROR(RTD("cqg.rtd", ,"ContractData",M12, "PerCentNetLastTrade",, "T")/100,"")</f>
        <v>1.7081663491229223E-3</v>
      </c>
      <c r="O12" s="3">
        <f>IFERROR(RTD("cqg.rtd",,"StudyData",M12,"PCB","BaseType=Index,Index=1","Close","W",,"all",,,,"T")/100,"")</f>
        <v>4.6784396415393429E-3</v>
      </c>
      <c r="P12" s="3">
        <f>IFERROR(RTD("cqg.rtd",,"StudyData",M12,"PCB","BaseType=Index,Index=1","Close","M",,"all",,,,"T")/100,"")</f>
        <v>3.2241084353205204E-3</v>
      </c>
      <c r="Q12" s="3">
        <f>IFERROR(RTD("cqg.rtd",,"StudyData",M12,"PCB","BaseType=Index,Index=1","Close","A",,"all",,,,"T")/100,"")</f>
        <v>-1.7969857014040844E-2</v>
      </c>
    </row>
    <row r="13" spans="1:20" x14ac:dyDescent="0.3">
      <c r="A13" t="s">
        <v>199</v>
      </c>
      <c r="B13" t="str">
        <f>RTD("cqg.rtd", ,"ContractData",A13, "LongDescription",, "T")</f>
        <v>Malaysian Ringgit / InvestDigital</v>
      </c>
      <c r="C13" s="2" t="str">
        <f>RTD("cqg.rtd", ,"ContractData",A13, "LastTrade",, "T")</f>
        <v/>
      </c>
      <c r="D13" s="2" t="str">
        <f>RTD("cqg.rtd", ,"ContractData",A13, "NetLastTradeToday",, "T")</f>
        <v/>
      </c>
      <c r="E13" s="3" t="str">
        <f>IFERROR(RTD("cqg.rtd", ,"ContractData",A13, "PerCentNetLastTrade",, "T")/100,"")</f>
        <v/>
      </c>
      <c r="F13" s="3" t="str">
        <f>IFERROR(RTD("cqg.rtd", ,"ContractData",A13, "PerCentNetLastTrade",, "T")/100,"")</f>
        <v/>
      </c>
      <c r="G13" s="2" t="str">
        <f>IFERROR(RANK(E13,$E$2:$E$28,0)+COUNTIF($E$2:E13,E13)-1,"")</f>
        <v/>
      </c>
      <c r="H13" s="2" t="s">
        <v>199</v>
      </c>
      <c r="I13" s="2" t="str">
        <f>RTD("cqg.rtd", ,"ContractData",A13, "Open",, "T")</f>
        <v/>
      </c>
      <c r="J13" s="2" t="str">
        <f>RTD("cqg.rtd", ,"ContractData",A13, "High",, "T")</f>
        <v/>
      </c>
      <c r="K13" s="2" t="str">
        <f>RTD("cqg.rtd", ,"ContractData",A13, "Low",, "T")</f>
        <v/>
      </c>
      <c r="L13">
        <f t="shared" si="1"/>
        <v>12</v>
      </c>
      <c r="M13" s="2" t="str">
        <f t="shared" si="0"/>
        <v>X.US.CQGMYRGBP</v>
      </c>
      <c r="N13" s="3">
        <f>IFERROR(RTD("cqg.rtd", ,"ContractData",M13, "PerCentNetLastTrade",, "T")/100,"")</f>
        <v>1.4291669147859225E-3</v>
      </c>
      <c r="O13" s="3">
        <f>IFERROR(RTD("cqg.rtd",,"StudyData",M13,"PCB","BaseType=Index,Index=1","Close","W",,"all",,,,"T")/100,"")</f>
        <v>2.9740661432306974E-4</v>
      </c>
      <c r="P13" s="3">
        <f>IFERROR(RTD("cqg.rtd",,"StudyData",M13,"PCB","BaseType=Index,Index=1","Close","M",,"all",,,,"T")/100,"")</f>
        <v>1.6677586514980192E-3</v>
      </c>
      <c r="Q13" s="3">
        <f>IFERROR(RTD("cqg.rtd",,"StudyData",M13,"PCB","BaseType=Index,Index=1","Close","A",,"all",,,,"T")/100,"")</f>
        <v>-1.6837182110493967E-2</v>
      </c>
    </row>
    <row r="14" spans="1:20" x14ac:dyDescent="0.3">
      <c r="A14" t="s">
        <v>200</v>
      </c>
      <c r="B14" t="str">
        <f>RTD("cqg.rtd", ,"ContractData",A14, "LongDescription",, "T")</f>
        <v>Malaysian Ringgit / Japanese Yen</v>
      </c>
      <c r="C14" s="2">
        <f>RTD("cqg.rtd", ,"ContractData",A14, "LastTrade",, "T")</f>
        <v>32.585000000000001</v>
      </c>
      <c r="D14" s="2">
        <f>RTD("cqg.rtd", ,"ContractData",A14, "NetLastTradeToday",, "T")</f>
        <v>0.113</v>
      </c>
      <c r="E14" s="3">
        <f>IFERROR(RTD("cqg.rtd", ,"ContractData",A14, "PerCentNetLastTrade",, "T")/100,"")</f>
        <v>3.479921162847992E-3</v>
      </c>
      <c r="F14" s="3">
        <f>IFERROR(RTD("cqg.rtd", ,"ContractData",A14, "PerCentNetLastTrade",, "T")/100,"")</f>
        <v>3.479921162847992E-3</v>
      </c>
      <c r="G14" s="2">
        <f>IFERROR(RANK(E14,$E$2:$E$28,0)+COUNTIF($E$2:E14,E14)-1,"")</f>
        <v>2</v>
      </c>
      <c r="H14" s="2" t="s">
        <v>200</v>
      </c>
      <c r="I14" s="2">
        <f>RTD("cqg.rtd", ,"ContractData",A14, "Open",, "T")</f>
        <v>32.472000000000001</v>
      </c>
      <c r="J14" s="2">
        <f>RTD("cqg.rtd", ,"ContractData",A14, "High",, "T")</f>
        <v>32.631</v>
      </c>
      <c r="K14" s="2">
        <f>RTD("cqg.rtd", ,"ContractData",A14, "Low",, "T")</f>
        <v>32.454900000000002</v>
      </c>
      <c r="L14">
        <f t="shared" si="1"/>
        <v>13</v>
      </c>
      <c r="M14" s="2" t="str">
        <f t="shared" si="0"/>
        <v>X.US.CQGMYRSGD</v>
      </c>
      <c r="N14" s="3">
        <f>IFERROR(RTD("cqg.rtd", ,"ContractData",M14, "PerCentNetLastTrade",, "T")/100,"")</f>
        <v>1.4032133585911738E-3</v>
      </c>
      <c r="O14" s="3">
        <f>IFERROR(RTD("cqg.rtd",,"StudyData",M14,"PCB","BaseType=Index,Index=1","Close","W",,"all",,,,"T")/100,"")</f>
        <v>2.7751431482067402E-3</v>
      </c>
      <c r="P14" s="3">
        <f>IFERROR(RTD("cqg.rtd",,"StudyData",M14,"PCB","BaseType=Index,Index=1","Close","M",,"all",,,,"T")/100,"")</f>
        <v>-3.142897052660834E-3</v>
      </c>
      <c r="Q14" s="3">
        <f>IFERROR(RTD("cqg.rtd",,"StudyData",M14,"PCB","BaseType=Index,Index=1","Close","A",,"all",,,,"T")/100,"")</f>
        <v>-7.0956521739129952E-3</v>
      </c>
    </row>
    <row r="15" spans="1:20" x14ac:dyDescent="0.3">
      <c r="A15" t="s">
        <v>201</v>
      </c>
      <c r="B15" t="str">
        <f>RTD("cqg.rtd", ,"ContractData",A15, "LongDescription",, "T")</f>
        <v>Malaysian Ringgit / New Zealand Dollar</v>
      </c>
      <c r="C15" s="2">
        <f>RTD("cqg.rtd", ,"ContractData",A15, "LastTrade",, "T")</f>
        <v>0.35098000000000001</v>
      </c>
      <c r="D15" s="2">
        <f>RTD("cqg.rtd", ,"ContractData",A15, "NetLastTradeToday",, "T")</f>
        <v>-1.1E-4</v>
      </c>
      <c r="E15" s="3">
        <f>IFERROR(RTD("cqg.rtd", ,"ContractData",A15, "PerCentNetLastTrade",, "T")/100,"")</f>
        <v>-3.1330997749864703E-4</v>
      </c>
      <c r="F15" s="3">
        <f>IFERROR(RTD("cqg.rtd", ,"ContractData",A15, "PerCentNetLastTrade",, "T")/100,"")</f>
        <v>-3.1330997749864703E-4</v>
      </c>
      <c r="G15" s="2">
        <f>IFERROR(RANK(E15,$E$2:$E$28,0)+COUNTIF($E$2:E15,E15)-1,"")</f>
        <v>23</v>
      </c>
      <c r="H15" s="2" t="s">
        <v>201</v>
      </c>
      <c r="I15" s="2">
        <f>RTD("cqg.rtd", ,"ContractData",A15, "Open",, "T")</f>
        <v>0.35109000000000001</v>
      </c>
      <c r="J15" s="2">
        <f>RTD("cqg.rtd", ,"ContractData",A15, "High",, "T")</f>
        <v>0.35162000000000004</v>
      </c>
      <c r="K15" s="2">
        <f>RTD("cqg.rtd", ,"ContractData",A15, "Low",, "T")</f>
        <v>0.35008</v>
      </c>
      <c r="L15">
        <f t="shared" si="1"/>
        <v>14</v>
      </c>
      <c r="M15" s="2" t="str">
        <f t="shared" si="0"/>
        <v>X.US.CQGMYRCAD</v>
      </c>
      <c r="N15" s="3">
        <f>IFERROR(RTD("cqg.rtd", ,"ContractData",M15, "PerCentNetLastTrade",, "T")/100,"")</f>
        <v>1.0402219140083217E-3</v>
      </c>
      <c r="O15" s="3">
        <f>IFERROR(RTD("cqg.rtd",,"StudyData",M15,"PCB","BaseType=Index,Index=1","Close","W",,"all",,,,"T")/100,"")</f>
        <v>0</v>
      </c>
      <c r="P15" s="3">
        <f>IFERROR(RTD("cqg.rtd",,"StudyData",M15,"PCB","BaseType=Index,Index=1","Close","M",,"all",,,,"T")/100,"")</f>
        <v>1.7349063150589883E-3</v>
      </c>
      <c r="Q15" s="3">
        <f>IFERROR(RTD("cqg.rtd",,"StudyData",M15,"PCB","BaseType=Index,Index=1","Close","A",,"all",,,,"T")/100,"")</f>
        <v>-3.4626038781159619E-4</v>
      </c>
    </row>
    <row r="16" spans="1:20" x14ac:dyDescent="0.3">
      <c r="A16" t="s">
        <v>202</v>
      </c>
      <c r="B16" t="str">
        <f>RTD("cqg.rtd", ,"ContractData",A16, "LongDescription",, "T")</f>
        <v>Malaysian Ringgit / Pakistani Rupee</v>
      </c>
      <c r="C16" s="2">
        <f>RTD("cqg.rtd", ,"ContractData",A16, "LastTrade",, "T")</f>
        <v>58.701000000000001</v>
      </c>
      <c r="D16" s="2">
        <f>RTD("cqg.rtd", ,"ContractData",A16, "NetLastTradeToday",, "T")</f>
        <v>-0.06</v>
      </c>
      <c r="E16" s="3">
        <f>IFERROR(RTD("cqg.rtd", ,"ContractData",A16, "PerCentNetLastTrade",, "T")/100,"")</f>
        <v>-1.021085413794864E-3</v>
      </c>
      <c r="F16" s="3">
        <f>IFERROR(RTD("cqg.rtd", ,"ContractData",A16, "PerCentNetLastTrade",, "T")/100,"")</f>
        <v>-1.021085413794864E-3</v>
      </c>
      <c r="G16" s="2">
        <f>IFERROR(RANK(E16,$E$2:$E$28,0)+COUNTIF($E$2:E16,E16)-1,"")</f>
        <v>25</v>
      </c>
      <c r="H16" s="2" t="s">
        <v>202</v>
      </c>
      <c r="I16" s="2">
        <f>RTD("cqg.rtd", ,"ContractData",A16, "Open",, "T")</f>
        <v>58.761000000000003</v>
      </c>
      <c r="J16" s="2">
        <f>RTD("cqg.rtd", ,"ContractData",A16, "High",, "T")</f>
        <v>58.761000000000003</v>
      </c>
      <c r="K16" s="2">
        <f>RTD("cqg.rtd", ,"ContractData",A16, "Low",, "T")</f>
        <v>58.648000000000003</v>
      </c>
      <c r="L16">
        <f t="shared" si="1"/>
        <v>15</v>
      </c>
      <c r="M16" s="2" t="str">
        <f t="shared" si="0"/>
        <v>X.US.CQGMYRRUB</v>
      </c>
      <c r="N16" s="3">
        <f>IFERROR(RTD("cqg.rtd", ,"ContractData",M16, "PerCentNetLastTrade",, "T")/100,"")</f>
        <v>8.8457355749467959E-4</v>
      </c>
      <c r="O16" s="3">
        <f>IFERROR(RTD("cqg.rtd",,"StudyData",M16,"PCB","BaseType=Index,Index=1","Close","W",,"all",,,,"T")/100,"")</f>
        <v>-3.2851953758542235E-3</v>
      </c>
      <c r="P16" s="3">
        <f>IFERROR(RTD("cqg.rtd",,"StudyData",M16,"PCB","BaseType=Index,Index=1","Close","M",,"all",,,,"T")/100,"")</f>
        <v>-1.7649852662543472E-2</v>
      </c>
      <c r="Q16" s="3">
        <f>IFERROR(RTD("cqg.rtd",,"StudyData",M16,"PCB","BaseType=Index,Index=1","Close","A",,"all",,,,"T")/100,"")</f>
        <v>-1.2297944009694558E-2</v>
      </c>
    </row>
    <row r="17" spans="1:17" x14ac:dyDescent="0.3">
      <c r="A17" t="s">
        <v>203</v>
      </c>
      <c r="B17" t="str">
        <f>RTD("cqg.rtd", ,"ContractData",A17, "LongDescription",, "T")</f>
        <v>Malaysian Ringgit / Philippinian Peso</v>
      </c>
      <c r="C17" s="2">
        <f>RTD("cqg.rtd", ,"ContractData",A17, "LastTrade",, "T")</f>
        <v>12.095000000000001</v>
      </c>
      <c r="D17" s="2">
        <f>RTD("cqg.rtd", ,"ContractData",A17, "NetLastTradeToday",, "T")</f>
        <v>2.1000000000000001E-2</v>
      </c>
      <c r="E17" s="3">
        <f>IFERROR(RTD("cqg.rtd", ,"ContractData",A17, "PerCentNetLastTrade",, "T")/100,"")</f>
        <v>1.7392744740765281E-3</v>
      </c>
      <c r="F17" s="3">
        <f>IFERROR(RTD("cqg.rtd", ,"ContractData",A17, "PerCentNetLastTrade",, "T")/100,"")</f>
        <v>1.7392744740765281E-3</v>
      </c>
      <c r="G17" s="2">
        <f>IFERROR(RANK(E17,$E$2:$E$28,0)+COUNTIF($E$2:E17,E17)-1,"")</f>
        <v>9</v>
      </c>
      <c r="H17" s="2" t="s">
        <v>203</v>
      </c>
      <c r="I17" s="2">
        <f>RTD("cqg.rtd", ,"ContractData",A17, "Open",, "T")</f>
        <v>12.074</v>
      </c>
      <c r="J17" s="2">
        <f>RTD("cqg.rtd", ,"ContractData",A17, "High",, "T")</f>
        <v>12.095000000000001</v>
      </c>
      <c r="K17" s="2">
        <f>RTD("cqg.rtd", ,"ContractData",A17, "Low",, "T")</f>
        <v>12.067</v>
      </c>
      <c r="L17">
        <f t="shared" si="1"/>
        <v>16</v>
      </c>
      <c r="M17" s="2" t="str">
        <f t="shared" si="0"/>
        <v>X.US.CQGMYRHKD</v>
      </c>
      <c r="N17" s="3">
        <f>IFERROR(RTD("cqg.rtd", ,"ContractData",M17, "PerCentNetLastTrade",, "T")/100,"")</f>
        <v>5.8814612702743675E-4</v>
      </c>
      <c r="O17" s="3">
        <f>IFERROR(RTD("cqg.rtd",,"StudyData",M17,"PCB","BaseType=Index,Index=1","Close","W",,"all",,,,"T")/100,"")</f>
        <v>1.38962213200811E-3</v>
      </c>
      <c r="P17" s="3">
        <f>IFERROR(RTD("cqg.rtd",,"StudyData",M17,"PCB","BaseType=Index,Index=1","Close","M",,"all",,,,"T")/100,"")</f>
        <v>5.7227135047506492E-3</v>
      </c>
      <c r="Q17" s="3">
        <f>IFERROR(RTD("cqg.rtd",,"StudyData",M17,"PCB","BaseType=Index,Index=1","Close","A",,"all",,,,"T")/100,"")</f>
        <v>-3.0206509091336424E-2</v>
      </c>
    </row>
    <row r="18" spans="1:17" x14ac:dyDescent="0.3">
      <c r="A18" t="s">
        <v>204</v>
      </c>
      <c r="B18" t="str">
        <f>RTD("cqg.rtd", ,"ContractData",A18, "LongDescription",, "T")</f>
        <v>Malaysian Ringgit / Russian Ruble</v>
      </c>
      <c r="C18" s="2">
        <f>RTD("cqg.rtd", ,"ContractData",A18, "LastTrade",, "T")</f>
        <v>19.235300000000002</v>
      </c>
      <c r="D18" s="2">
        <f>RTD("cqg.rtd", ,"ContractData",A18, "NetLastTradeToday",, "T")</f>
        <v>1.7000000000000001E-2</v>
      </c>
      <c r="E18" s="3">
        <f>IFERROR(RTD("cqg.rtd", ,"ContractData",A18, "PerCentNetLastTrade",, "T")/100,"")</f>
        <v>8.8457355749467959E-4</v>
      </c>
      <c r="F18" s="3">
        <f>IFERROR(RTD("cqg.rtd", ,"ContractData",A18, "PerCentNetLastTrade",, "T")/100,"")</f>
        <v>8.8457355749467959E-4</v>
      </c>
      <c r="G18" s="2">
        <f>IFERROR(RANK(E18,$E$2:$E$28,0)+COUNTIF($E$2:E18,E18)-1,"")</f>
        <v>15</v>
      </c>
      <c r="H18" s="2" t="s">
        <v>204</v>
      </c>
      <c r="I18" s="2">
        <f>RTD("cqg.rtd", ,"ContractData",A18, "Open",, "T")</f>
        <v>19.218299999999999</v>
      </c>
      <c r="J18" s="2">
        <f>RTD("cqg.rtd", ,"ContractData",A18, "High",, "T")</f>
        <v>19.325700000000001</v>
      </c>
      <c r="K18" s="2">
        <f>RTD("cqg.rtd", ,"ContractData",A18, "Low",, "T")</f>
        <v>19.139400000000002</v>
      </c>
      <c r="L18">
        <f t="shared" si="1"/>
        <v>17</v>
      </c>
      <c r="M18" s="2" t="str">
        <f t="shared" si="0"/>
        <v>X.US.CQGMYRBRL</v>
      </c>
      <c r="N18" s="3">
        <f>IFERROR(RTD("cqg.rtd", ,"ContractData",M18, "PerCentNetLastTrade",, "T")/100,"")</f>
        <v>4.2023084681184868E-4</v>
      </c>
      <c r="O18" s="3">
        <f>IFERROR(RTD("cqg.rtd",,"StudyData",M18,"PCB","BaseType=Index,Index=1","Close","W",,"all",,,,"T")/100,"")</f>
        <v>1.1775370783997073E-3</v>
      </c>
      <c r="P18" s="3">
        <f>IFERROR(RTD("cqg.rtd",,"StudyData",M18,"PCB","BaseType=Index,Index=1","Close","M",,"all",,,,"T")/100,"")</f>
        <v>-1.4017229319294697E-2</v>
      </c>
      <c r="Q18" s="3">
        <f>IFERROR(RTD("cqg.rtd",,"StudyData",M18,"PCB","BaseType=Index,Index=1","Close","A",,"all",,,,"T")/100,"")</f>
        <v>1.3471453573624739E-2</v>
      </c>
    </row>
    <row r="19" spans="1:17" x14ac:dyDescent="0.3">
      <c r="A19" t="s">
        <v>205</v>
      </c>
      <c r="B19" t="str">
        <f>RTD("cqg.rtd", ,"ContractData",A19, "LongDescription",, "T")</f>
        <v>Malaysian Ringgit / Singapore Dollar</v>
      </c>
      <c r="C19" s="2">
        <f>RTD("cqg.rtd", ,"ContractData",A19, "LastTrade",, "T")</f>
        <v>0.28546000000000005</v>
      </c>
      <c r="D19" s="2">
        <f>RTD("cqg.rtd", ,"ContractData",A19, "NetLastTradeToday",, "T")</f>
        <v>4.0000000000000002E-4</v>
      </c>
      <c r="E19" s="3">
        <f>IFERROR(RTD("cqg.rtd", ,"ContractData",A19, "PerCentNetLastTrade",, "T")/100,"")</f>
        <v>1.4032133585911738E-3</v>
      </c>
      <c r="F19" s="3">
        <f>IFERROR(RTD("cqg.rtd", ,"ContractData",A19, "PerCentNetLastTrade",, "T")/100,"")</f>
        <v>1.4032133585911738E-3</v>
      </c>
      <c r="G19" s="2">
        <f>IFERROR(RANK(E19,$E$2:$E$28,0)+COUNTIF($E$2:E19,E19)-1,"")</f>
        <v>13</v>
      </c>
      <c r="H19" s="2" t="s">
        <v>205</v>
      </c>
      <c r="I19" s="2">
        <f>RTD("cqg.rtd", ,"ContractData",A19, "Open",, "T")</f>
        <v>0.28504000000000002</v>
      </c>
      <c r="J19" s="2">
        <f>RTD("cqg.rtd", ,"ContractData",A19, "High",, "T")</f>
        <v>0.2858</v>
      </c>
      <c r="K19" s="2">
        <f>RTD("cqg.rtd", ,"ContractData",A19, "Low",, "T")</f>
        <v>0.28470000000000001</v>
      </c>
      <c r="L19">
        <f t="shared" si="1"/>
        <v>18</v>
      </c>
      <c r="M19" s="2" t="str">
        <f t="shared" si="0"/>
        <v>X.US.CQGMYRINR</v>
      </c>
      <c r="N19" s="3">
        <f>IFERROR(RTD("cqg.rtd", ,"ContractData",M19, "PerCentNetLastTrade",, "T")/100,"")</f>
        <v>4.2019669748109113E-4</v>
      </c>
      <c r="O19" s="3">
        <f>IFERROR(RTD("cqg.rtd",,"StudyData",M19,"PCB","BaseType=Index,Index=1","Close","W",,"all",,,,"T")/100,"")</f>
        <v>1.7056890415165359E-3</v>
      </c>
      <c r="P19" s="3">
        <f>IFERROR(RTD("cqg.rtd",,"StudyData",M19,"PCB","BaseType=Index,Index=1","Close","M",,"all",,,,"T")/100,"")</f>
        <v>6.0816482694427436E-3</v>
      </c>
      <c r="Q19" s="3">
        <f>IFERROR(RTD("cqg.rtd",,"StudyData",M19,"PCB","BaseType=Index,Index=1","Close","A",,"all",,,,"T")/100,"")</f>
        <v>-2.7612661092253736E-2</v>
      </c>
    </row>
    <row r="20" spans="1:17" x14ac:dyDescent="0.3">
      <c r="A20" t="s">
        <v>206</v>
      </c>
      <c r="B20" t="str">
        <f>RTD("cqg.rtd", ,"ContractData",A20, "LongDescription",, "T")</f>
        <v>Malaysian Ringgit / South African Rand</v>
      </c>
      <c r="C20" s="2">
        <f>RTD("cqg.rtd", ,"ContractData",A20, "LastTrade",, "T")</f>
        <v>3.8982600000000005</v>
      </c>
      <c r="D20" s="2">
        <f>RTD("cqg.rtd", ,"ContractData",A20, "NetLastTradeToday",, "T")</f>
        <v>-9.5000000000000011E-4</v>
      </c>
      <c r="E20" s="3">
        <f>IFERROR(RTD("cqg.rtd", ,"ContractData",A20, "PerCentNetLastTrade",, "T")/100,"")</f>
        <v>-2.436390961245996E-4</v>
      </c>
      <c r="F20" s="3">
        <f>IFERROR(RTD("cqg.rtd", ,"ContractData",A20, "PerCentNetLastTrade",, "T")/100,"")</f>
        <v>-2.436390961245996E-4</v>
      </c>
      <c r="G20" s="2">
        <f>IFERROR(RANK(E20,$E$2:$E$28,0)+COUNTIF($E$2:E20,E20)-1,"")</f>
        <v>22</v>
      </c>
      <c r="H20" s="2" t="s">
        <v>206</v>
      </c>
      <c r="I20" s="2">
        <f>RTD("cqg.rtd", ,"ContractData",A20, "Open",, "T")</f>
        <v>3.8992100000000005</v>
      </c>
      <c r="J20" s="2">
        <f>RTD("cqg.rtd", ,"ContractData",A20, "High",, "T")</f>
        <v>3.9125800000000002</v>
      </c>
      <c r="K20" s="2">
        <f>RTD("cqg.rtd", ,"ContractData",A20, "Low",, "T")</f>
        <v>3.8912000000000004</v>
      </c>
      <c r="L20">
        <f t="shared" si="1"/>
        <v>19</v>
      </c>
      <c r="M20" s="2" t="str">
        <f t="shared" si="0"/>
        <v>X.US.CQGMYRDKK</v>
      </c>
      <c r="N20" s="3">
        <f>IFERROR(RTD("cqg.rtd", ,"ContractData",M20, "PerCentNetLastTrade",, "T")/100,"")</f>
        <v>2.3268864890020393E-4</v>
      </c>
      <c r="O20" s="3">
        <f>IFERROR(RTD("cqg.rtd",,"StudyData",M20,"PCB","BaseType=Index,Index=1","Close","W",,"all",,,,"T")/100,"")</f>
        <v>-1.8470505339343712E-4</v>
      </c>
      <c r="P20" s="3">
        <f>IFERROR(RTD("cqg.rtd",,"StudyData",M20,"PCB","BaseType=Index,Index=1","Close","M",,"all",,,,"T")/100,"")</f>
        <v>-3.4705886363791587E-3</v>
      </c>
      <c r="Q20" s="3">
        <f>IFERROR(RTD("cqg.rtd",,"StudyData",M20,"PCB","BaseType=Index,Index=1","Close","A",,"all",,,,"T")/100,"")</f>
        <v>-6.6404311862379647E-3</v>
      </c>
    </row>
    <row r="21" spans="1:17" x14ac:dyDescent="0.3">
      <c r="A21" t="s">
        <v>207</v>
      </c>
      <c r="B21" t="str">
        <f>RTD("cqg.rtd", ,"ContractData",A21, "LongDescription",, "T")</f>
        <v>Malaysian Ringgit / South Korean Won</v>
      </c>
      <c r="C21" s="2">
        <f>RTD("cqg.rtd", ,"ContractData",A21, "LastTrade",, "T")</f>
        <v>286.60899999999998</v>
      </c>
      <c r="D21" s="2">
        <f>RTD("cqg.rtd", ,"ContractData",A21, "NetLastTradeToday",, "T")</f>
        <v>0.55600000000000005</v>
      </c>
      <c r="E21" s="3">
        <f>IFERROR(RTD("cqg.rtd", ,"ContractData",A21, "PerCentNetLastTrade",, "T")/100,"")</f>
        <v>1.943695748689928E-3</v>
      </c>
      <c r="F21" s="3">
        <f>IFERROR(RTD("cqg.rtd", ,"ContractData",A21, "PerCentNetLastTrade",, "T")/100,"")</f>
        <v>1.943695748689928E-3</v>
      </c>
      <c r="G21" s="2">
        <f>IFERROR(RANK(E21,$E$2:$E$28,0)+COUNTIF($E$2:E21,E21)-1,"")</f>
        <v>8</v>
      </c>
      <c r="H21" s="2" t="s">
        <v>207</v>
      </c>
      <c r="I21" s="2">
        <f>RTD("cqg.rtd", ,"ContractData",A21, "Open",, "T")</f>
        <v>286.05099999999999</v>
      </c>
      <c r="J21" s="2">
        <f>RTD("cqg.rtd", ,"ContractData",A21, "High",, "T")</f>
        <v>287.25</v>
      </c>
      <c r="K21" s="2">
        <f>RTD("cqg.rtd", ,"ContractData",A21, "Low",, "T")</f>
        <v>285.44</v>
      </c>
      <c r="L21">
        <f t="shared" si="1"/>
        <v>20</v>
      </c>
      <c r="M21" s="2" t="str">
        <f t="shared" si="0"/>
        <v>X.US.CQGMYREUR</v>
      </c>
      <c r="N21" s="3">
        <f>IFERROR(RTD("cqg.rtd", ,"ContractData",M21, "PerCentNetLastTrade",, "T")/100,"")</f>
        <v>1.0208248264597794E-4</v>
      </c>
      <c r="O21" s="3">
        <f>IFERROR(RTD("cqg.rtd",,"StudyData",M21,"PCB","BaseType=Index,Index=1","Close","W",,"all",,,,"T")/100,"")</f>
        <v>-4.0812162024295726E-4</v>
      </c>
      <c r="P21" s="3">
        <f>IFERROR(RTD("cqg.rtd",,"StudyData",M21,"PCB","BaseType=Index,Index=1","Close","M",,"all",,,,"T")/100,"")</f>
        <v>-3.5598047192840015E-3</v>
      </c>
      <c r="Q21" s="3">
        <f>IFERROR(RTD("cqg.rtd",,"StudyData",M21,"PCB","BaseType=Index,Index=1","Close","A",,"all",,,,"T")/100,"")</f>
        <v>-7.2955719931098615E-3</v>
      </c>
    </row>
    <row r="22" spans="1:17" x14ac:dyDescent="0.3">
      <c r="A22" t="s">
        <v>208</v>
      </c>
      <c r="B22" t="str">
        <f>RTD("cqg.rtd", ,"ContractData",A22, "LongDescription",, "T")</f>
        <v>Malaysian Ringgit / Special Drawing Rights</v>
      </c>
      <c r="C22" s="2" t="str">
        <f>RTD("cqg.rtd", ,"ContractData",A22, "LastTrade",, "T")</f>
        <v/>
      </c>
      <c r="D22" s="2" t="str">
        <f>RTD("cqg.rtd", ,"ContractData",A22, "NetLastTradeToday",, "T")</f>
        <v/>
      </c>
      <c r="E22" s="3" t="str">
        <f>IFERROR(RTD("cqg.rtd", ,"ContractData",A22, "PerCentNetLastTrade",, "T")/100,"")</f>
        <v/>
      </c>
      <c r="F22" s="3" t="str">
        <f>IFERROR(RTD("cqg.rtd", ,"ContractData",A22, "PerCentNetLastTrade",, "T")/100,"")</f>
        <v/>
      </c>
      <c r="G22" s="2" t="str">
        <f>IFERROR(RANK(E22,$E$2:$E$28,0)+COUNTIF($E$2:E22,E22)-1,"")</f>
        <v/>
      </c>
      <c r="H22" s="2" t="s">
        <v>208</v>
      </c>
      <c r="I22" s="2" t="str">
        <f>RTD("cqg.rtd", ,"ContractData",A22, "Open",, "T")</f>
        <v/>
      </c>
      <c r="J22" s="2" t="str">
        <f>RTD("cqg.rtd", ,"ContractData",A22, "High",, "T")</f>
        <v/>
      </c>
      <c r="K22" s="2" t="str">
        <f>RTD("cqg.rtd", ,"ContractData",A22, "Low",, "T")</f>
        <v/>
      </c>
      <c r="L22">
        <f t="shared" si="1"/>
        <v>21</v>
      </c>
      <c r="M22" s="2" t="str">
        <f t="shared" si="0"/>
        <v>X.US.CQGMYRUSD</v>
      </c>
      <c r="N22" s="3">
        <f>IFERROR(RTD("cqg.rtd", ,"ContractData",M22, "PerCentNetLastTrade",, "T")/100,"")</f>
        <v>0</v>
      </c>
      <c r="O22" s="3">
        <f>IFERROR(RTD("cqg.rtd",,"StudyData",M22,"PCB","BaseType=Index,Index=1","Close","W",,"all",,,,"T")/100,"")</f>
        <v>0</v>
      </c>
      <c r="P22" s="3">
        <f>IFERROR(RTD("cqg.rtd",,"StudyData",M22,"PCB","BaseType=Index,Index=1","Close","M",,"all",,,,"T")/100,"")</f>
        <v>7.1599045346062117E-3</v>
      </c>
      <c r="Q22" s="3">
        <f>IFERROR(RTD("cqg.rtd",,"StudyData",M22,"PCB","BaseType=Index,Index=1","Close","A",,"all",,,,"T")/100,"")</f>
        <v>-3.1665901789811789E-2</v>
      </c>
    </row>
    <row r="23" spans="1:17" x14ac:dyDescent="0.3">
      <c r="A23" t="s">
        <v>209</v>
      </c>
      <c r="B23" t="str">
        <f>RTD("cqg.rtd", ,"ContractData",A23, "LongDescription",, "T")</f>
        <v>Malaysian Ringgit / Swedish Krona</v>
      </c>
      <c r="C23" s="2">
        <f>RTD("cqg.rtd", ,"ContractData",A23, "LastTrade",, "T")</f>
        <v>2.2913000000000001</v>
      </c>
      <c r="D23" s="2">
        <f>RTD("cqg.rtd", ,"ContractData",A23, "NetLastTradeToday",, "T")</f>
        <v>9.6000000000000009E-3</v>
      </c>
      <c r="E23" s="3">
        <f>IFERROR(RTD("cqg.rtd", ,"ContractData",A23, "PerCentNetLastTrade",, "T")/100,"")</f>
        <v>4.2073892273304988E-3</v>
      </c>
      <c r="F23" s="3">
        <f>IFERROR(RTD("cqg.rtd", ,"ContractData",A23, "PerCentNetLastTrade",, "T")/100,"")</f>
        <v>4.2073892273304988E-3</v>
      </c>
      <c r="G23" s="2">
        <f>IFERROR(RANK(E23,$E$2:$E$28,0)+COUNTIF($E$2:E23,E23)-1,"")</f>
        <v>1</v>
      </c>
      <c r="H23" s="2" t="s">
        <v>209</v>
      </c>
      <c r="I23" s="2">
        <f>RTD("cqg.rtd", ,"ContractData",A23, "Open",, "T")</f>
        <v>2.2817000000000003</v>
      </c>
      <c r="J23" s="2">
        <f>RTD("cqg.rtd", ,"ContractData",A23, "High",, "T")</f>
        <v>2.2913000000000001</v>
      </c>
      <c r="K23" s="2">
        <f>RTD("cqg.rtd", ,"ContractData",A23, "Low",, "T")</f>
        <v>2.2774000000000001</v>
      </c>
      <c r="L23">
        <f t="shared" si="1"/>
        <v>22</v>
      </c>
      <c r="M23" s="2" t="str">
        <f t="shared" si="0"/>
        <v>X.US.CQGMYRZAR</v>
      </c>
      <c r="N23" s="3">
        <f>IFERROR(RTD("cqg.rtd", ,"ContractData",M23, "PerCentNetLastTrade",, "T")/100,"")</f>
        <v>-2.436390961245996E-4</v>
      </c>
      <c r="O23" s="3">
        <f>IFERROR(RTD("cqg.rtd",,"StudyData",M23,"PCB","BaseType=Index,Index=1","Close","W",,"all",,,,"T")/100,"")</f>
        <v>-1.5725847761499366E-3</v>
      </c>
      <c r="P23" s="3">
        <f>IFERROR(RTD("cqg.rtd",,"StudyData",M23,"PCB","BaseType=Index,Index=1","Close","M",,"all",,,,"T")/100,"")</f>
        <v>-1.054619385198778E-2</v>
      </c>
      <c r="Q23" s="3">
        <f>IFERROR(RTD("cqg.rtd",,"StudyData",M23,"PCB","BaseType=Index,Index=1","Close","A",,"all",,,,"T")/100,"")</f>
        <v>-2.0562297429712738E-2</v>
      </c>
    </row>
    <row r="24" spans="1:17" x14ac:dyDescent="0.3">
      <c r="A24" t="s">
        <v>210</v>
      </c>
      <c r="B24" t="str">
        <f>RTD("cqg.rtd", ,"ContractData",A24, "LongDescription",, "T")</f>
        <v>Malaysian Ringgit / Swiss Franc</v>
      </c>
      <c r="C24" s="2">
        <f>RTD("cqg.rtd", ,"ContractData",A24, "LastTrade",, "T")</f>
        <v>0.19160000000000002</v>
      </c>
      <c r="D24" s="2">
        <f>RTD("cqg.rtd", ,"ContractData",A24, "NetLastTradeToday",, "T")</f>
        <v>4.0000000000000002E-4</v>
      </c>
      <c r="E24" s="3">
        <f>IFERROR(RTD("cqg.rtd", ,"ContractData",A24, "PerCentNetLastTrade",, "T")/100,"")</f>
        <v>2.0920502092050207E-3</v>
      </c>
      <c r="F24" s="3">
        <f>IFERROR(RTD("cqg.rtd", ,"ContractData",A24, "PerCentNetLastTrade",, "T")/100,"")</f>
        <v>2.0920502092050207E-3</v>
      </c>
      <c r="G24" s="2">
        <f>IFERROR(RANK(E24,$E$2:$E$28,0)+COUNTIF($E$2:E24,E24)-1,"")</f>
        <v>7</v>
      </c>
      <c r="H24" s="2" t="s">
        <v>210</v>
      </c>
      <c r="I24" s="2">
        <f>RTD("cqg.rtd", ,"ContractData",A24, "Open",, "T")</f>
        <v>0.19120000000000001</v>
      </c>
      <c r="J24" s="2">
        <f>RTD("cqg.rtd", ,"ContractData",A24, "High",, "T")</f>
        <v>0.19170000000000001</v>
      </c>
      <c r="K24" s="2">
        <f>RTD("cqg.rtd", ,"ContractData",A24, "Low",, "T")</f>
        <v>0.19110000000000002</v>
      </c>
      <c r="L24">
        <f t="shared" si="1"/>
        <v>23</v>
      </c>
      <c r="M24" s="2" t="str">
        <f t="shared" si="0"/>
        <v>X.US.CQGMYRNZD</v>
      </c>
      <c r="N24" s="3">
        <f>IFERROR(RTD("cqg.rtd", ,"ContractData",M24, "PerCentNetLastTrade",, "T")/100,"")</f>
        <v>-3.1330997749864703E-4</v>
      </c>
      <c r="O24" s="3">
        <f>IFERROR(RTD("cqg.rtd",,"StudyData",M24,"PCB","BaseType=Index,Index=1","Close","W",,"all",,,,"T")/100,"")</f>
        <v>0</v>
      </c>
      <c r="P24" s="3">
        <f>IFERROR(RTD("cqg.rtd",,"StudyData",M24,"PCB","BaseType=Index,Index=1","Close","M",,"all",,,,"T")/100,"")</f>
        <v>-1.4958884117762625E-2</v>
      </c>
      <c r="Q24" s="3">
        <f>IFERROR(RTD("cqg.rtd",,"StudyData",M24,"PCB","BaseType=Index,Index=1","Close","A",,"all",,,,"T")/100,"")</f>
        <v>1.8218740934145657E-2</v>
      </c>
    </row>
    <row r="25" spans="1:17" x14ac:dyDescent="0.3">
      <c r="A25" t="s">
        <v>211</v>
      </c>
      <c r="B25" t="str">
        <f>RTD("cqg.rtd", ,"ContractData",A25, "LongDescription",, "T")</f>
        <v>Malaysian Ringgit / Taiwanese Dollar</v>
      </c>
      <c r="C25" s="2">
        <f>RTD("cqg.rtd", ,"ContractData",A25, "LastTrade",, "T")</f>
        <v>6.8313300000000003</v>
      </c>
      <c r="D25" s="2">
        <f>RTD("cqg.rtd", ,"ContractData",A25, "NetLastTradeToday",, "T")</f>
        <v>1.5710000000000002E-2</v>
      </c>
      <c r="E25" s="3">
        <f>IFERROR(RTD("cqg.rtd", ,"ContractData",A25, "PerCentNetLastTrade",, "T")/100,"")</f>
        <v>2.304999398440641E-3</v>
      </c>
      <c r="F25" s="3">
        <f>IFERROR(RTD("cqg.rtd", ,"ContractData",A25, "PerCentNetLastTrade",, "T")/100,"")</f>
        <v>2.304999398440641E-3</v>
      </c>
      <c r="G25" s="2">
        <f>IFERROR(RANK(E25,$E$2:$E$28,0)+COUNTIF($E$2:E25,E25)-1,"")</f>
        <v>6</v>
      </c>
      <c r="H25" s="2" t="s">
        <v>211</v>
      </c>
      <c r="I25" s="2">
        <f>RTD("cqg.rtd", ,"ContractData",A25, "Open",, "T")</f>
        <v>6.8156200000000009</v>
      </c>
      <c r="J25" s="2">
        <f>RTD("cqg.rtd", ,"ContractData",A25, "High",, "T")</f>
        <v>6.8472000000000008</v>
      </c>
      <c r="K25" s="2">
        <f>RTD("cqg.rtd", ,"ContractData",A25, "Low",, "T")</f>
        <v>6.8068300000000006</v>
      </c>
      <c r="L25">
        <f t="shared" si="1"/>
        <v>24</v>
      </c>
      <c r="M25" s="2" t="str">
        <f t="shared" si="0"/>
        <v>X.US.CQGMYRTND</v>
      </c>
      <c r="N25" s="3">
        <f>IFERROR(RTD("cqg.rtd", ,"ContractData",M25, "PerCentNetLastTrade",, "T")/100,"")</f>
        <v>-5.8981881975741818E-4</v>
      </c>
      <c r="O25" s="3">
        <f>IFERROR(RTD("cqg.rtd",,"StudyData",M25,"PCB","BaseType=Index,Index=1","Close","W",,"all",,,,"T")/100,"")</f>
        <v>5.905154139664488E-4</v>
      </c>
      <c r="P25" s="3">
        <f>IFERROR(RTD("cqg.rtd",,"StudyData",M25,"PCB","BaseType=Index,Index=1","Close","M",,"all",,,,"T")/100,"")</f>
        <v>2.3206431063247687E-3</v>
      </c>
      <c r="Q25" s="3">
        <f>IFERROR(RTD("cqg.rtd",,"StudyData",M25,"PCB","BaseType=Index,Index=1","Close","A",,"all",,,,"T")/100,"")</f>
        <v>-1.0689102804018196E-2</v>
      </c>
    </row>
    <row r="26" spans="1:17" x14ac:dyDescent="0.3">
      <c r="A26" t="s">
        <v>212</v>
      </c>
      <c r="B26" t="str">
        <f>RTD("cqg.rtd", ,"ContractData",A26, "LongDescription",, "T")</f>
        <v>Malaysian Ringgit / Thai Baht</v>
      </c>
      <c r="C26" s="2">
        <f>RTD("cqg.rtd", ,"ContractData",A26, "LastTrade",, "T")</f>
        <v>7.7733100000000004</v>
      </c>
      <c r="D26" s="2">
        <f>RTD("cqg.rtd", ,"ContractData",A26, "NetLastTradeToday",, "T")</f>
        <v>2.1900000000000003E-2</v>
      </c>
      <c r="E26" s="3">
        <f>IFERROR(RTD("cqg.rtd", ,"ContractData",A26, "PerCentNetLastTrade",, "T")/100,"")</f>
        <v>2.8252924306674527E-3</v>
      </c>
      <c r="F26" s="3">
        <f>IFERROR(RTD("cqg.rtd", ,"ContractData",A26, "PerCentNetLastTrade",, "T")/100,"")</f>
        <v>2.8252924306674527E-3</v>
      </c>
      <c r="G26" s="2">
        <f>IFERROR(RANK(E26,$E$2:$E$28,0)+COUNTIF($E$2:E26,E26)-1,"")</f>
        <v>4</v>
      </c>
      <c r="H26" s="2" t="s">
        <v>212</v>
      </c>
      <c r="I26" s="2">
        <f>RTD("cqg.rtd", ,"ContractData",A26, "Open",, "T")</f>
        <v>7.7514100000000008</v>
      </c>
      <c r="J26" s="2">
        <f>RTD("cqg.rtd", ,"ContractData",A26, "High",, "T")</f>
        <v>7.7870300000000006</v>
      </c>
      <c r="K26" s="2">
        <f>RTD("cqg.rtd", ,"ContractData",A26, "Low",, "T")</f>
        <v>7.7416300000000007</v>
      </c>
      <c r="L26">
        <f t="shared" ref="L26:L28" si="2">L25+1</f>
        <v>25</v>
      </c>
      <c r="M26" s="2" t="str">
        <f t="shared" si="0"/>
        <v>X.US.CQGMYRPKR</v>
      </c>
      <c r="N26" s="3">
        <f>IFERROR(RTD("cqg.rtd", ,"ContractData",M26, "PerCentNetLastTrade",, "T")/100,"")</f>
        <v>-1.021085413794864E-3</v>
      </c>
      <c r="O26" s="3">
        <f>IFERROR(RTD("cqg.rtd",,"StudyData",M26,"PCB","BaseType=Index,Index=1","Close","W",,"all",,,,"T")/100,"")</f>
        <v>5.1109066748443105E-5</v>
      </c>
      <c r="P26" s="3">
        <f>IFERROR(RTD("cqg.rtd",,"StudyData",M26,"PCB","BaseType=Index,Index=1","Close","M",,"all",,,,"T")/100,"")</f>
        <v>6.5329218106995922E-3</v>
      </c>
      <c r="Q26" s="3">
        <f>IFERROR(RTD("cqg.rtd",,"StudyData",M26,"PCB","BaseType=Index,Index=1","Close","A",,"all",,,,"T")/100,"")</f>
        <v>-4.4315647233121168E-2</v>
      </c>
    </row>
    <row r="27" spans="1:17" x14ac:dyDescent="0.3">
      <c r="A27" t="s">
        <v>213</v>
      </c>
      <c r="B27" t="str">
        <f>RTD("cqg.rtd", ,"ContractData",A27, "LongDescription",, "T")</f>
        <v>Malaysian Ringgit / Tunisian Dinar</v>
      </c>
      <c r="C27" s="2">
        <f>RTD("cqg.rtd", ,"ContractData",A27, "LastTrade",, "T")</f>
        <v>0.66083000000000003</v>
      </c>
      <c r="D27" s="2">
        <f>RTD("cqg.rtd", ,"ContractData",A27, "NetLastTradeToday",, "T")</f>
        <v>-3.9000000000000005E-4</v>
      </c>
      <c r="E27" s="3">
        <f>IFERROR(RTD("cqg.rtd", ,"ContractData",A27, "PerCentNetLastTrade",, "T")/100,"")</f>
        <v>-5.8981881975741818E-4</v>
      </c>
      <c r="F27" s="3">
        <f>IFERROR(RTD("cqg.rtd", ,"ContractData",A27, "PerCentNetLastTrade",, "T")/100,"")</f>
        <v>-5.8981881975741818E-4</v>
      </c>
      <c r="G27" s="2">
        <f>IFERROR(RANK(E27,$E$2:$E$28,0)+COUNTIF($E$2:E27,E27)-1,"")</f>
        <v>24</v>
      </c>
      <c r="H27" s="2" t="s">
        <v>213</v>
      </c>
      <c r="I27" s="2">
        <f>RTD("cqg.rtd", ,"ContractData",A27, "Open",, "T")</f>
        <v>0.66122000000000003</v>
      </c>
      <c r="J27" s="2">
        <f>RTD("cqg.rtd", ,"ContractData",A27, "High",, "T")</f>
        <v>0.6613</v>
      </c>
      <c r="K27" s="2">
        <f>RTD("cqg.rtd", ,"ContractData",A27, "Low",, "T")</f>
        <v>0.66083000000000003</v>
      </c>
      <c r="L27">
        <f t="shared" si="2"/>
        <v>26</v>
      </c>
      <c r="M27" s="2" t="str">
        <f t="shared" si="0"/>
        <v/>
      </c>
      <c r="N27" s="3" t="str">
        <f>IFERROR(RTD("cqg.rtd", ,"ContractData",M27, "PerCentNetLastTrade",, "T")/100,"")</f>
        <v/>
      </c>
      <c r="O27" s="3" t="str">
        <f>IFERROR(RTD("cqg.rtd",,"StudyData",M27,"PCB","BaseType=Index,Index=1","Close","W",,"all",,,,"T")/100,"")</f>
        <v/>
      </c>
      <c r="P27" s="3" t="str">
        <f>IFERROR(RTD("cqg.rtd",,"StudyData",M27,"PCB","BaseType=Index,Index=1","Close","M",,"all",,,,"T")/100,"")</f>
        <v/>
      </c>
      <c r="Q27" s="3" t="str">
        <f>IFERROR(RTD("cqg.rtd",,"StudyData",M27,"PCB","BaseType=Index,Index=1","Close","A",,"all",,,,"T")/100,"")</f>
        <v/>
      </c>
    </row>
    <row r="28" spans="1:17" x14ac:dyDescent="0.3">
      <c r="A28" t="s">
        <v>214</v>
      </c>
      <c r="B28" t="str">
        <f>RTD("cqg.rtd", ,"ContractData",A28, "LongDescription",, "T")</f>
        <v>Malaysian Ringgit / US Dollar</v>
      </c>
      <c r="C28" s="2">
        <f>RTD("cqg.rtd", ,"ContractData",A28, "LastTrade",, "T")</f>
        <v>0.21100000000000002</v>
      </c>
      <c r="D28" s="2">
        <f>RTD("cqg.rtd", ,"ContractData",A28, "NetLastTradeToday",, "T")</f>
        <v>0</v>
      </c>
      <c r="E28" s="3">
        <f>IFERROR(RTD("cqg.rtd", ,"ContractData",A28, "PerCentNetLastTrade",, "T")/100,"")</f>
        <v>0</v>
      </c>
      <c r="F28" s="3">
        <f>IFERROR(RTD("cqg.rtd", ,"ContractData",A28, "PerCentNetLastTrade",, "T")/100,"")</f>
        <v>0</v>
      </c>
      <c r="G28" s="2">
        <f>IFERROR(RANK(E28,$E$2:$E$28,0)+COUNTIF($E$2:E28,E28)-1,"")</f>
        <v>21</v>
      </c>
      <c r="H28" s="2" t="s">
        <v>214</v>
      </c>
      <c r="I28" s="2">
        <f>RTD("cqg.rtd", ,"ContractData",A28, "Open",, "T")</f>
        <v>0.21100000000000002</v>
      </c>
      <c r="J28" s="2">
        <f>RTD("cqg.rtd", ,"ContractData",A28, "High",, "T")</f>
        <v>0.21110000000000001</v>
      </c>
      <c r="K28" s="2">
        <f>RTD("cqg.rtd", ,"ContractData",A28, "Low",, "T")</f>
        <v>0.2109</v>
      </c>
      <c r="L28">
        <f t="shared" si="2"/>
        <v>27</v>
      </c>
      <c r="M28" s="2" t="str">
        <f t="shared" si="0"/>
        <v/>
      </c>
      <c r="N28" s="3" t="str">
        <f>IFERROR(RTD("cqg.rtd", ,"ContractData",M28, "PerCentNetLastTrade",, "T")/100,"")</f>
        <v/>
      </c>
      <c r="O28" s="3" t="str">
        <f>IFERROR(RTD("cqg.rtd",,"StudyData",M28,"PCB","BaseType=Index,Index=1","Close","W",,"all",,,,"T")/100,"")</f>
        <v/>
      </c>
      <c r="P28" s="3" t="str">
        <f>IFERROR(RTD("cqg.rtd",,"StudyData",M28,"PCB","BaseType=Index,Index=1","Close","M",,"all",,,,"T")/100,"")</f>
        <v/>
      </c>
      <c r="Q28" s="3" t="str">
        <f>IFERROR(RTD("cqg.rtd",,"StudyData",M28,"PCB","BaseType=Index,Index=1","Close","A",,"all",,,,"T")/100,"")</f>
        <v/>
      </c>
    </row>
    <row r="30" spans="1:17" x14ac:dyDescent="0.3">
      <c r="A30" t="s">
        <v>215</v>
      </c>
      <c r="B30" t="str">
        <f>RTD("cqg.rtd", ,"ContractData",A30, "LongDescription",, "T")</f>
        <v>Mexican Peso / Brazilian Real</v>
      </c>
      <c r="C30" s="2">
        <f>RTD("cqg.rtd", ,"ContractData",A30, "LastTrade",, "T")</f>
        <v>0.30111000000000004</v>
      </c>
      <c r="D30" s="2">
        <f>RTD("cqg.rtd", ,"ContractData",A30, "NetLastTradeToday",, "T")</f>
        <v>4.2000000000000002E-4</v>
      </c>
      <c r="E30" s="3">
        <f>IFERROR(RTD("cqg.rtd", ,"ContractData",A30, "PerCentNetLastTrade",, "T")/100,"")</f>
        <v>1.3967873890052879E-3</v>
      </c>
      <c r="F30" s="3">
        <f>IFERROR(RTD("cqg.rtd", ,"ContractData",A30, "PerCentNetLastTrade",, "T")/100,"")</f>
        <v>1.3967873890052879E-3</v>
      </c>
      <c r="G30" s="2">
        <f>IFERROR(RANK(E30,$E$30:$E$32,0)+COUNTIF($E$30:E30,E30)-1,"")</f>
        <v>3</v>
      </c>
      <c r="H30" s="2" t="s">
        <v>215</v>
      </c>
      <c r="I30" s="2">
        <f>RTD("cqg.rtd", ,"ContractData",A30, "Open",, "T")</f>
        <v>0.30092000000000002</v>
      </c>
      <c r="J30" s="2">
        <f>RTD("cqg.rtd", ,"ContractData",A30, "High",, "T")</f>
        <v>0.30116000000000004</v>
      </c>
      <c r="K30" s="2">
        <f>RTD("cqg.rtd", ,"ContractData",A30, "Low",, "T")</f>
        <v>0.29919000000000001</v>
      </c>
      <c r="L30">
        <v>1</v>
      </c>
      <c r="M30" s="2" t="str">
        <f>IFERROR(VLOOKUP(L30,$G$30:$H$32,2,FALSE),"")</f>
        <v>X.US.CQGMXNJPY</v>
      </c>
      <c r="N30" s="2">
        <f>IFERROR(RTD("cqg.rtd", ,"ContractData",M30, "PerCentNetLastTrade",, "T")/100,"")</f>
        <v>4.3874081386420967E-3</v>
      </c>
      <c r="O30" s="3">
        <f>IFERROR(RTD("cqg.rtd",,"StudyData",M30,"PCB","BaseType=Index,Index=1","Close","W",,"all",,,,"T")/100,"")</f>
        <v>1.6992447800977195E-2</v>
      </c>
      <c r="P30" s="3">
        <f>IFERROR(RTD("cqg.rtd",,"StudyData",M30,"PCB","BaseType=Index,Index=1","Close","M",,"all",,,,"T")/100,"")</f>
        <v>-4.1326808047852373E-3</v>
      </c>
      <c r="Q30" s="3">
        <f>IFERROR(RTD("cqg.rtd",,"StudyData",M30,"PCB","BaseType=Index,Index=1","Close","A",,"all",,,,"T")/100,"")</f>
        <v>0.10258880192655008</v>
      </c>
    </row>
    <row r="31" spans="1:17" x14ac:dyDescent="0.3">
      <c r="A31" t="s">
        <v>216</v>
      </c>
      <c r="B31" t="str">
        <f>RTD("cqg.rtd", ,"ContractData",A31, "LongDescription",, "T")</f>
        <v>Mexican Peso / Japanese Yen</v>
      </c>
      <c r="C31" s="2">
        <f>RTD("cqg.rtd", ,"ContractData",A31, "LastTrade",, "T")</f>
        <v>9.157</v>
      </c>
      <c r="D31" s="2">
        <f>RTD("cqg.rtd", ,"ContractData",A31, "NetLastTradeToday",, "T")</f>
        <v>0.04</v>
      </c>
      <c r="E31" s="3">
        <f>IFERROR(RTD("cqg.rtd", ,"ContractData",A31, "PerCentNetLastTrade",, "T")/100,"")</f>
        <v>4.3874081386420967E-3</v>
      </c>
      <c r="F31" s="3">
        <f>IFERROR(RTD("cqg.rtd", ,"ContractData",A31, "PerCentNetLastTrade",, "T")/100,"")</f>
        <v>4.3874081386420967E-3</v>
      </c>
      <c r="G31" s="2">
        <f>IFERROR(RANK(E31,$E$30:$E$32,0)+COUNTIF($E$30:E31,E31)-1,"")</f>
        <v>1</v>
      </c>
      <c r="H31" s="2" t="s">
        <v>216</v>
      </c>
      <c r="I31" s="2">
        <f>RTD("cqg.rtd", ,"ContractData",A31, "Open",, "T")</f>
        <v>9.125</v>
      </c>
      <c r="J31" s="2">
        <f>RTD("cqg.rtd", ,"ContractData",A31, "High",, "T")</f>
        <v>9.168000000000001</v>
      </c>
      <c r="K31" s="2">
        <f>RTD("cqg.rtd", ,"ContractData",A31, "Low",, "T")</f>
        <v>9.1070000000000011</v>
      </c>
      <c r="L31">
        <f>L30+1</f>
        <v>2</v>
      </c>
      <c r="M31" s="2" t="str">
        <f t="shared" ref="M31:M32" si="3">IFERROR(VLOOKUP(L31,$G$30:$H$32,2,FALSE),"")</f>
        <v>X.US.CQGMXNCHF</v>
      </c>
      <c r="N31" s="2">
        <f>IFERROR(RTD("cqg.rtd", ,"ContractData",M31, "PerCentNetLastTrade",, "T")/100,"")</f>
        <v>2.0487986589681506E-3</v>
      </c>
      <c r="O31" s="3">
        <f>IFERROR(RTD("cqg.rtd",,"StudyData",M31,"PCB","BaseType=Index,Index=1","Close","W",,"all",,,,"T")/100,"")</f>
        <v>8.0569608394228925E-3</v>
      </c>
      <c r="P31" s="3">
        <f>IFERROR(RTD("cqg.rtd",,"StudyData",M31,"PCB","BaseType=Index,Index=1","Close","M",,"all",,,,"T")/100,"")</f>
        <v>2.9828486204325206E-3</v>
      </c>
      <c r="Q31" s="3">
        <f>IFERROR(RTD("cqg.rtd",,"StudyData",M31,"PCB","BaseType=Index,Index=1","Close","A",,"all",,,,"T")/100,"")</f>
        <v>8.5333871293120922E-2</v>
      </c>
    </row>
    <row r="32" spans="1:17" x14ac:dyDescent="0.3">
      <c r="A32" t="s">
        <v>217</v>
      </c>
      <c r="B32" t="str">
        <f>RTD("cqg.rtd", ,"ContractData",A32, "LongDescription",, "T")</f>
        <v>Mexican Peso / Swiss Franc</v>
      </c>
      <c r="C32" s="2">
        <f>RTD("cqg.rtd", ,"ContractData",A32, "LastTrade",, "T")</f>
        <v>5.3800000000000008E-2</v>
      </c>
      <c r="D32" s="2">
        <f>RTD("cqg.rtd", ,"ContractData",A32, "NetLastTradeToday",, "T")</f>
        <v>1.1E-4</v>
      </c>
      <c r="E32" s="3">
        <f>IFERROR(RTD("cqg.rtd", ,"ContractData",A32, "PerCentNetLastTrade",, "T")/100,"")</f>
        <v>2.0487986589681506E-3</v>
      </c>
      <c r="F32" s="3">
        <f>IFERROR(RTD("cqg.rtd", ,"ContractData",A32, "PerCentNetLastTrade",, "T")/100,"")</f>
        <v>2.0487986589681506E-3</v>
      </c>
      <c r="G32" s="2">
        <f>IFERROR(RANK(E32,$E$30:$E$32,0)+COUNTIF($E$30:E32,E32)-1,"")</f>
        <v>2</v>
      </c>
      <c r="H32" s="2" t="s">
        <v>217</v>
      </c>
      <c r="I32" s="2">
        <f>RTD("cqg.rtd", ,"ContractData",A32, "Open",, "T")</f>
        <v>5.3760000000000002E-2</v>
      </c>
      <c r="J32" s="2">
        <f>RTD("cqg.rtd", ,"ContractData",A32, "High",, "T")</f>
        <v>5.3870000000000001E-2</v>
      </c>
      <c r="K32" s="2">
        <f>RTD("cqg.rtd", ,"ContractData",A32, "Low",, "T")</f>
        <v>5.3620000000000001E-2</v>
      </c>
      <c r="L32">
        <f>L31+1</f>
        <v>3</v>
      </c>
      <c r="M32" s="2" t="str">
        <f t="shared" si="3"/>
        <v>X.US.CQGMXNBRL</v>
      </c>
      <c r="N32" s="2">
        <f>IFERROR(RTD("cqg.rtd", ,"ContractData",M32, "PerCentNetLastTrade",, "T")/100,"")</f>
        <v>1.3967873890052879E-3</v>
      </c>
      <c r="O32" s="3">
        <f>IFERROR(RTD("cqg.rtd",,"StudyData",M32,"PCB","BaseType=Index,Index=1","Close","W",,"all",,,,"T")/100,"")</f>
        <v>7.2252885097842277E-3</v>
      </c>
      <c r="P32" s="3">
        <f>IFERROR(RTD("cqg.rtd",,"StudyData",M32,"PCB","BaseType=Index,Index=1","Close","M",,"all",,,,"T")/100,"")</f>
        <v>-6.4015838970466823E-3</v>
      </c>
      <c r="Q32" s="3">
        <f>IFERROR(RTD("cqg.rtd",,"StudyData",M32,"PCB","BaseType=Index,Index=1","Close","A",,"all",,,,"T")/100,"")</f>
        <v>5.349520677349389E-2</v>
      </c>
    </row>
  </sheetData>
  <mergeCells count="1">
    <mergeCell ref="S1:T2"/>
  </mergeCells>
  <conditionalFormatting sqref="F2:F28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{06E15746-41E4-44B6-8943-7D2162B126F3}</x14:id>
        </ext>
      </extLst>
    </cfRule>
  </conditionalFormatting>
  <conditionalFormatting sqref="F30:F32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{4C154654-CC2F-479E-B337-C8E0A37423F2}</x14:id>
        </ext>
      </extLst>
    </cfRule>
  </conditionalFormatting>
  <conditionalFormatting sqref="O2:O28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30:O32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28">
    <cfRule type="colorScale" priority="6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30:P32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28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30:Q32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E15746-41E4-44B6-8943-7D2162B126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F2:F28</xm:sqref>
        </x14:conditionalFormatting>
        <x14:conditionalFormatting xmlns:xm="http://schemas.microsoft.com/office/excel/2006/main">
          <x14:cfRule type="dataBar" id="{4C154654-CC2F-479E-B337-C8E0A37423F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F30:F32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FB9C-2460-4378-93D2-A4347953CF09}">
  <sheetPr>
    <tabColor theme="9" tint="-0.499984740745262"/>
  </sheetPr>
  <dimension ref="A1:T39"/>
  <sheetViews>
    <sheetView workbookViewId="0">
      <selection activeCell="R1" sqref="R1"/>
    </sheetView>
  </sheetViews>
  <sheetFormatPr defaultRowHeight="16.5" x14ac:dyDescent="0.3"/>
  <cols>
    <col min="1" max="1" width="18.25" bestFit="1" customWidth="1"/>
    <col min="2" max="2" width="53.125" bestFit="1" customWidth="1"/>
    <col min="3" max="7" width="9" style="2"/>
    <col min="8" max="8" width="0" style="2" hidden="1" customWidth="1"/>
    <col min="9" max="11" width="9" style="2"/>
    <col min="12" max="12" width="0" hidden="1" customWidth="1"/>
    <col min="13" max="13" width="21" customWidth="1"/>
  </cols>
  <sheetData>
    <row r="1" spans="1:20" s="2" customFormat="1" x14ac:dyDescent="0.3">
      <c r="A1" s="4" t="s">
        <v>442</v>
      </c>
      <c r="B1" s="4" t="s">
        <v>443</v>
      </c>
      <c r="C1" s="4" t="s">
        <v>444</v>
      </c>
      <c r="D1" s="4" t="s">
        <v>445</v>
      </c>
      <c r="E1" s="4" t="s">
        <v>446</v>
      </c>
      <c r="F1" s="4" t="s">
        <v>446</v>
      </c>
      <c r="G1" s="4" t="s">
        <v>454</v>
      </c>
      <c r="H1" s="4" t="s">
        <v>456</v>
      </c>
      <c r="I1" s="4" t="s">
        <v>447</v>
      </c>
      <c r="J1" s="4" t="s">
        <v>448</v>
      </c>
      <c r="K1" s="4" t="s">
        <v>449</v>
      </c>
      <c r="L1" s="4" t="s">
        <v>455</v>
      </c>
      <c r="M1" s="4" t="s">
        <v>450</v>
      </c>
      <c r="N1" s="4" t="s">
        <v>457</v>
      </c>
      <c r="O1" s="4" t="s">
        <v>451</v>
      </c>
      <c r="P1" s="4" t="s">
        <v>452</v>
      </c>
      <c r="Q1" s="4" t="s">
        <v>453</v>
      </c>
      <c r="S1" s="13">
        <f>RTD("cqg.rtd", ,"SystemInfo", "Linetime")</f>
        <v>45419.272627314815</v>
      </c>
      <c r="T1" s="13"/>
    </row>
    <row r="2" spans="1:20" x14ac:dyDescent="0.3">
      <c r="A2" t="s">
        <v>218</v>
      </c>
      <c r="B2" t="str">
        <f>RTD("cqg.rtd", ,"ContractData",A2, "LongDescription",, "T")</f>
        <v>New Zealand Dollar / Brazilian Real</v>
      </c>
      <c r="C2" s="2">
        <f>RTD("cqg.rtd", ,"ContractData",A2, "LastTrade",, "T")</f>
        <v>3.0479000000000003</v>
      </c>
      <c r="D2" s="2">
        <f>RTD("cqg.rtd", ,"ContractData",A2, "NetLastTradeToday",, "T")</f>
        <v>-2.7000000000000001E-3</v>
      </c>
      <c r="E2" s="3">
        <f>IFERROR(RTD("cqg.rtd", ,"ContractData",A2, "PerCentNetLastTrade",, "T")/100,"")</f>
        <v>-8.8507178915623154E-4</v>
      </c>
      <c r="F2" s="3">
        <f>IFERROR(RTD("cqg.rtd", ,"ContractData",A2, "PerCentNetLastTrade",, "T")/100,"")</f>
        <v>-8.8507178915623154E-4</v>
      </c>
      <c r="G2" s="2">
        <f>IFERROR(RANK(E2,$E$2:$E$19,0)+COUNTIF($E$2:E2,E2)-1,"")</f>
        <v>17</v>
      </c>
      <c r="H2" s="2" t="s">
        <v>218</v>
      </c>
      <c r="I2" s="2">
        <f>RTD("cqg.rtd", ,"ContractData",A2, "Open",, "T")</f>
        <v>3.0506000000000002</v>
      </c>
      <c r="J2" s="2">
        <f>RTD("cqg.rtd", ,"ContractData",A2, "High",, "T")</f>
        <v>3.0575000000000001</v>
      </c>
      <c r="K2" s="2">
        <f>RTD("cqg.rtd", ,"ContractData",A2, "Low",, "T")</f>
        <v>3.0347</v>
      </c>
      <c r="L2">
        <v>1</v>
      </c>
      <c r="M2" s="2" t="str">
        <f>IFERROR(VLOOKUP(L2,$G$2:$H$19,2,FALSE),"")</f>
        <v>X.US.CQGNZDSEK</v>
      </c>
      <c r="N2" s="3">
        <f>IFERROR(RTD("cqg.rtd", ,"ContractData",M2, "PerCentNetLastTrade",, "T")/100,"")</f>
        <v>3.6689905658925464E-3</v>
      </c>
      <c r="O2" s="3">
        <f>IFERROR(RTD("cqg.rtd",,"StudyData",M2,"PCB","BaseType=Index,Index=1","Close","W",,"all",,,,"T")/100,"")</f>
        <v>3.2135248013660965E-3</v>
      </c>
      <c r="P2" s="3">
        <f>IFERROR(RTD("cqg.rtd",,"StudyData",M2,"PCB","BaseType=Index,Index=1","Close","M",,"all",,,,"T")/100,"")</f>
        <v>5.1370100536203825E-3</v>
      </c>
      <c r="Q2" s="3">
        <f>IFERROR(RTD("cqg.rtd",,"StudyData",M2,"PCB","BaseType=Index,Index=1","Close","A",,"all",,,,"T")/100,"")</f>
        <v>2.2784516315206796E-2</v>
      </c>
      <c r="S2" s="13"/>
      <c r="T2" s="13"/>
    </row>
    <row r="3" spans="1:20" x14ac:dyDescent="0.3">
      <c r="A3" t="s">
        <v>219</v>
      </c>
      <c r="B3" t="str">
        <f>RTD("cqg.rtd", ,"ContractData",A3, "LongDescription",, "T")</f>
        <v>New Zealand Dollar / British Pound</v>
      </c>
      <c r="C3" s="2">
        <f>RTD("cqg.rtd", ,"ContractData",A3, "LastTrade",, "T")</f>
        <v>0.47915000000000002</v>
      </c>
      <c r="D3" s="2">
        <f>RTD("cqg.rtd", ,"ContractData",A3, "NetLastTradeToday",, "T")</f>
        <v>7.8000000000000009E-4</v>
      </c>
      <c r="E3" s="3">
        <f>IFERROR(RTD("cqg.rtd", ,"ContractData",A3, "PerCentNetLastTrade",, "T")/100,"")</f>
        <v>1.6305370320045154E-3</v>
      </c>
      <c r="F3" s="3">
        <f>IFERROR(RTD("cqg.rtd", ,"ContractData",A3, "PerCentNetLastTrade",, "T")/100,"")</f>
        <v>1.6305370320045154E-3</v>
      </c>
      <c r="G3" s="2">
        <f>IFERROR(RANK(E3,$E$2:$E$19,0)+COUNTIF($E$2:E3,E3)-1,"")</f>
        <v>7</v>
      </c>
      <c r="H3" s="2" t="s">
        <v>219</v>
      </c>
      <c r="I3" s="2">
        <f>RTD("cqg.rtd", ,"ContractData",A3, "Open",, "T")</f>
        <v>0.47834000000000004</v>
      </c>
      <c r="J3" s="2">
        <f>RTD("cqg.rtd", ,"ContractData",A3, "High",, "T")</f>
        <v>0.47943000000000002</v>
      </c>
      <c r="K3" s="2">
        <f>RTD("cqg.rtd", ,"ContractData",A3, "Low",, "T")</f>
        <v>0.47815000000000002</v>
      </c>
      <c r="L3">
        <f>L2+1</f>
        <v>2</v>
      </c>
      <c r="M3" s="2" t="str">
        <f t="shared" ref="M3:M19" si="0">IFERROR(VLOOKUP(L3,$G$2:$H$19,2,FALSE),"")</f>
        <v>X.US.CQGNZDJPY</v>
      </c>
      <c r="N3" s="3">
        <f>IFERROR(RTD("cqg.rtd", ,"ContractData",M3, "PerCentNetLastTrade",, "T")/100,"")</f>
        <v>3.589732500054062E-3</v>
      </c>
      <c r="O3" s="3">
        <f>IFERROR(RTD("cqg.rtd",,"StudyData",M3,"PCB","BaseType=Index,Index=1","Close","W",,"all",,,,"T")/100,"")</f>
        <v>9.0667942250825025E-3</v>
      </c>
      <c r="P3" s="3">
        <f>IFERROR(RTD("cqg.rtd",,"StudyData",M3,"PCB","BaseType=Index,Index=1","Close","M",,"all",,,,"T")/100,"")</f>
        <v>-5.7068406714702623E-4</v>
      </c>
      <c r="Q3" s="3">
        <f>IFERROR(RTD("cqg.rtd",,"StudyData",M3,"PCB","BaseType=Index,Index=1","Close","A",,"all",,,,"T")/100,"")</f>
        <v>4.1751778940043539E-2</v>
      </c>
    </row>
    <row r="4" spans="1:20" x14ac:dyDescent="0.3">
      <c r="A4" t="s">
        <v>220</v>
      </c>
      <c r="B4" t="str">
        <f>RTD("cqg.rtd", ,"ContractData",A4, "LongDescription",, "T")</f>
        <v>New Zealand Dollar / Canadian Dollar</v>
      </c>
      <c r="C4" s="2">
        <f>RTD("cqg.rtd", ,"ContractData",A4, "LastTrade",, "T")</f>
        <v>0.82230000000000003</v>
      </c>
      <c r="D4" s="2">
        <f>RTD("cqg.rtd", ,"ContractData",A4, "NetLastTradeToday",, "T")</f>
        <v>1.0200000000000001E-3</v>
      </c>
      <c r="E4" s="3">
        <f>IFERROR(RTD("cqg.rtd", ,"ContractData",A4, "PerCentNetLastTrade",, "T")/100,"")</f>
        <v>1.2419637638807716E-3</v>
      </c>
      <c r="F4" s="3">
        <f>IFERROR(RTD("cqg.rtd", ,"ContractData",A4, "PerCentNetLastTrade",, "T")/100,"")</f>
        <v>1.2419637638807716E-3</v>
      </c>
      <c r="G4" s="2">
        <f>IFERROR(RANK(E4,$E$2:$E$19,0)+COUNTIF($E$2:E4,E4)-1,"")</f>
        <v>9</v>
      </c>
      <c r="H4" s="2" t="s">
        <v>220</v>
      </c>
      <c r="I4" s="2">
        <f>RTD("cqg.rtd", ,"ContractData",A4, "Open",, "T")</f>
        <v>0.8213100000000001</v>
      </c>
      <c r="J4" s="2">
        <f>RTD("cqg.rtd", ,"ContractData",A4, "High",, "T")</f>
        <v>0.82314000000000009</v>
      </c>
      <c r="K4" s="2">
        <f>RTD("cqg.rtd", ,"ContractData",A4, "Low",, "T")</f>
        <v>0.82095000000000007</v>
      </c>
      <c r="L4">
        <f t="shared" ref="L4:L19" si="1">L3+1</f>
        <v>3</v>
      </c>
      <c r="M4" s="2" t="str">
        <f t="shared" si="0"/>
        <v>X.US.CQGNZDTHB</v>
      </c>
      <c r="N4" s="3">
        <f>IFERROR(RTD("cqg.rtd", ,"ContractData",M4, "PerCentNetLastTrade",, "T")/100,"")</f>
        <v>2.966243693901765E-3</v>
      </c>
      <c r="O4" s="3">
        <f>IFERROR(RTD("cqg.rtd",,"StudyData",M4,"PCB","BaseType=Index,Index=1","Close","W",,"all",,,,"T")/100,"")</f>
        <v>3.3206487270091372E-3</v>
      </c>
      <c r="P4" s="3">
        <f>IFERROR(RTD("cqg.rtd",,"StudyData",M4,"PCB","BaseType=Index,Index=1","Close","M",,"all",,,,"T")/100,"")</f>
        <v>1.1463123906778828E-2</v>
      </c>
      <c r="Q4" s="3">
        <f>IFERROR(RTD("cqg.rtd",,"StudyData",M4,"PCB","BaseType=Index,Index=1","Close","A",,"all",,,,"T")/100,"")</f>
        <v>2.0354288083665462E-2</v>
      </c>
    </row>
    <row r="5" spans="1:20" x14ac:dyDescent="0.3">
      <c r="A5" t="s">
        <v>221</v>
      </c>
      <c r="B5" t="str">
        <f>RTD("cqg.rtd", ,"ContractData",A5, "LongDescription",, "T")</f>
        <v>New Zealand Dollar / Danish Krone</v>
      </c>
      <c r="C5" s="2">
        <f>RTD("cqg.rtd", ,"ContractData",A5, "LastTrade",, "T")</f>
        <v>4.1641000000000004</v>
      </c>
      <c r="D5" s="2">
        <f>RTD("cqg.rtd", ,"ContractData",A5, "NetLastTradeToday",, "T")</f>
        <v>2.2600000000000003E-3</v>
      </c>
      <c r="E5" s="3">
        <f>IFERROR(RTD("cqg.rtd", ,"ContractData",A5, "PerCentNetLastTrade",, "T")/100,"")</f>
        <v>5.4302904484554914E-4</v>
      </c>
      <c r="F5" s="3">
        <f>IFERROR(RTD("cqg.rtd", ,"ContractData",A5, "PerCentNetLastTrade",, "T")/100,"")</f>
        <v>5.4302904484554914E-4</v>
      </c>
      <c r="G5" s="2">
        <f>IFERROR(RANK(E5,$E$2:$E$19,0)+COUNTIF($E$2:E5,E5)-1,"")</f>
        <v>11</v>
      </c>
      <c r="H5" s="2" t="s">
        <v>221</v>
      </c>
      <c r="I5" s="2">
        <f>RTD("cqg.rtd", ,"ContractData",A5, "Open",, "T")</f>
        <v>4.1618400000000007</v>
      </c>
      <c r="J5" s="2">
        <f>RTD("cqg.rtd", ,"ContractData",A5, "High",, "T")</f>
        <v>4.1696600000000004</v>
      </c>
      <c r="K5" s="2">
        <f>RTD("cqg.rtd", ,"ContractData",A5, "Low",, "T")</f>
        <v>4.1592700000000002</v>
      </c>
      <c r="L5">
        <f t="shared" si="1"/>
        <v>4</v>
      </c>
      <c r="M5" s="2" t="str">
        <f t="shared" si="0"/>
        <v>X.US.CQGNZDNOK</v>
      </c>
      <c r="N5" s="3">
        <f>IFERROR(RTD("cqg.rtd", ,"ContractData",M5, "PerCentNetLastTrade",, "T")/100,"")</f>
        <v>2.9632586633093305E-3</v>
      </c>
      <c r="O5" s="3">
        <f>IFERROR(RTD("cqg.rtd",,"StudyData",M5,"PCB","BaseType=Index,Index=1","Close","W",,"all",,,,"T")/100,"")</f>
        <v>-5.0491913643531719E-4</v>
      </c>
      <c r="P5" s="3">
        <f>IFERROR(RTD("cqg.rtd",,"StudyData",M5,"PCB","BaseType=Index,Index=1","Close","M",,"all",,,,"T")/100,"")</f>
        <v>-1.5742736179253179E-3</v>
      </c>
      <c r="Q5" s="3">
        <f>IFERROR(RTD("cqg.rtd",,"StudyData",M5,"PCB","BaseType=Index,Index=1","Close","A",,"all",,,,"T")/100,"")</f>
        <v>1.6352122975432811E-2</v>
      </c>
    </row>
    <row r="6" spans="1:20" x14ac:dyDescent="0.3">
      <c r="A6" t="s">
        <v>222</v>
      </c>
      <c r="B6" t="str">
        <f>RTD("cqg.rtd", ,"ContractData",A6, "LongDescription",, "T")</f>
        <v>New Zealand Dollar / Euro</v>
      </c>
      <c r="C6" s="2">
        <f>RTD("cqg.rtd", ,"ContractData",A6, "LastTrade",, "T")</f>
        <v>0.55828</v>
      </c>
      <c r="D6" s="2">
        <f>RTD("cqg.rtd", ,"ContractData",A6, "NetLastTradeToday",, "T")</f>
        <v>2.6000000000000003E-4</v>
      </c>
      <c r="E6" s="3">
        <f>IFERROR(RTD("cqg.rtd", ,"ContractData",A6, "PerCentNetLastTrade",, "T")/100,"")</f>
        <v>4.6593312067667826E-4</v>
      </c>
      <c r="F6" s="3">
        <f>IFERROR(RTD("cqg.rtd", ,"ContractData",A6, "PerCentNetLastTrade",, "T")/100,"")</f>
        <v>4.6593312067667826E-4</v>
      </c>
      <c r="G6" s="2">
        <f>IFERROR(RANK(E6,$E$2:$E$19,0)+COUNTIF($E$2:E6,E6)-1,"")</f>
        <v>12</v>
      </c>
      <c r="H6" s="2" t="s">
        <v>222</v>
      </c>
      <c r="I6" s="2">
        <f>RTD("cqg.rtd", ,"ContractData",A6, "Open",, "T")</f>
        <v>0.55801000000000001</v>
      </c>
      <c r="J6" s="2">
        <f>RTD("cqg.rtd", ,"ContractData",A6, "High",, "T")</f>
        <v>0.55907000000000007</v>
      </c>
      <c r="K6" s="2">
        <f>RTD("cqg.rtd", ,"ContractData",A6, "Low",, "T")</f>
        <v>0.55767</v>
      </c>
      <c r="L6">
        <f t="shared" si="1"/>
        <v>5</v>
      </c>
      <c r="M6" s="2" t="str">
        <f t="shared" si="0"/>
        <v>X.US.CQGNZDSGD</v>
      </c>
      <c r="N6" s="3">
        <f>IFERROR(RTD("cqg.rtd", ,"ContractData",M6, "PerCentNetLastTrade",, "T")/100,"")</f>
        <v>1.785978223382766E-3</v>
      </c>
      <c r="O6" s="3">
        <f>IFERROR(RTD("cqg.rtd",,"StudyData",M6,"PCB","BaseType=Index,Index=1","Close","W",,"all",,,,"T")/100,"")</f>
        <v>2.6380995820954778E-3</v>
      </c>
      <c r="P6" s="3">
        <f>IFERROR(RTD("cqg.rtd",,"StudyData",M6,"PCB","BaseType=Index,Index=1","Close","M",,"all",,,,"T")/100,"")</f>
        <v>1.1730314715760727E-2</v>
      </c>
      <c r="Q6" s="3">
        <f>IFERROR(RTD("cqg.rtd",,"StudyData",M6,"PCB","BaseType=Index,Index=1","Close","A",,"all",,,,"T")/100,"")</f>
        <v>-2.4538552873025487E-2</v>
      </c>
    </row>
    <row r="7" spans="1:20" x14ac:dyDescent="0.3">
      <c r="A7" t="s">
        <v>223</v>
      </c>
      <c r="B7" t="str">
        <f>RTD("cqg.rtd", ,"ContractData",A7, "LongDescription",, "T")</f>
        <v>New Zealand Dollar / Hong Kong Dollar</v>
      </c>
      <c r="C7" s="2">
        <f>RTD("cqg.rtd", ,"ContractData",A7, "LastTrade",, "T")</f>
        <v>4.7017300000000004</v>
      </c>
      <c r="D7" s="2">
        <f>RTD("cqg.rtd", ,"ContractData",A7, "NetLastTradeToday",, "T")</f>
        <v>3.4500000000000004E-3</v>
      </c>
      <c r="E7" s="3">
        <f>IFERROR(RTD("cqg.rtd", ,"ContractData",A7, "PerCentNetLastTrade",, "T")/100,"")</f>
        <v>7.3431127987263426E-4</v>
      </c>
      <c r="F7" s="3">
        <f>IFERROR(RTD("cqg.rtd", ,"ContractData",A7, "PerCentNetLastTrade",, "T")/100,"")</f>
        <v>7.3431127987263426E-4</v>
      </c>
      <c r="G7" s="2">
        <f>IFERROR(RANK(E7,$E$2:$E$19,0)+COUNTIF($E$2:E7,E7)-1,"")</f>
        <v>10</v>
      </c>
      <c r="H7" s="2" t="s">
        <v>223</v>
      </c>
      <c r="I7" s="2">
        <f>RTD("cqg.rtd", ,"ContractData",A7, "Open",, "T")</f>
        <v>4.6982800000000005</v>
      </c>
      <c r="J7" s="2">
        <f>RTD("cqg.rtd", ,"ContractData",A7, "High",, "T")</f>
        <v>4.7110000000000003</v>
      </c>
      <c r="K7" s="2">
        <f>RTD("cqg.rtd", ,"ContractData",A7, "Low",, "T")</f>
        <v>4.6920300000000008</v>
      </c>
      <c r="L7">
        <f t="shared" si="1"/>
        <v>6</v>
      </c>
      <c r="M7" s="2" t="str">
        <f t="shared" si="0"/>
        <v>X.US.CQGNZDIDR</v>
      </c>
      <c r="N7" s="3">
        <f>IFERROR(RTD("cqg.rtd", ,"ContractData",M7, "PerCentNetLastTrade",, "T")/100,"")</f>
        <v>1.6604400166044002E-3</v>
      </c>
      <c r="O7" s="3">
        <f>IFERROR(RTD("cqg.rtd",,"StudyData",M7,"PCB","BaseType=Index,Index=1","Close","W",,"all",,,,"T")/100,"")</f>
        <v>-1.6549441456350847E-3</v>
      </c>
      <c r="P7" s="3">
        <f>IFERROR(RTD("cqg.rtd",,"StudyData",M7,"PCB","BaseType=Index,Index=1","Close","M",,"all",,,,"T")/100,"")</f>
        <v>5.6261721191914983E-3</v>
      </c>
      <c r="Q7" s="3">
        <f>IFERROR(RTD("cqg.rtd",,"StudyData",M7,"PCB","BaseType=Index,Index=1","Close","A",,"all",,,,"T")/100,"")</f>
        <v>-8.2203041512535976E-3</v>
      </c>
    </row>
    <row r="8" spans="1:20" x14ac:dyDescent="0.3">
      <c r="A8" t="s">
        <v>224</v>
      </c>
      <c r="B8" t="str">
        <f>RTD("cqg.rtd", ,"ContractData",A8, "LongDescription",, "T")</f>
        <v>New Zealand Dollar / Indonesian Rupiah</v>
      </c>
      <c r="C8" s="2">
        <f>RTD("cqg.rtd", ,"ContractData",A8, "LastTrade",, "T")</f>
        <v>9652</v>
      </c>
      <c r="D8" s="2">
        <f>RTD("cqg.rtd", ,"ContractData",A8, "NetLastTradeToday",, "T")</f>
        <v>16</v>
      </c>
      <c r="E8" s="3">
        <f>IFERROR(RTD("cqg.rtd", ,"ContractData",A8, "PerCentNetLastTrade",, "T")/100,"")</f>
        <v>1.6604400166044002E-3</v>
      </c>
      <c r="F8" s="3">
        <f>IFERROR(RTD("cqg.rtd", ,"ContractData",A8, "PerCentNetLastTrade",, "T")/100,"")</f>
        <v>1.6604400166044002E-3</v>
      </c>
      <c r="G8" s="2">
        <f>IFERROR(RANK(E8,$E$2:$E$19,0)+COUNTIF($E$2:E8,E8)-1,"")</f>
        <v>6</v>
      </c>
      <c r="H8" s="2" t="s">
        <v>224</v>
      </c>
      <c r="I8" s="2">
        <f>RTD("cqg.rtd", ,"ContractData",A8, "Open",, "T")</f>
        <v>9636</v>
      </c>
      <c r="J8" s="2">
        <f>RTD("cqg.rtd", ,"ContractData",A8, "High",, "T")</f>
        <v>9658</v>
      </c>
      <c r="K8" s="2">
        <f>RTD("cqg.rtd", ,"ContractData",A8, "Low",, "T")</f>
        <v>9628</v>
      </c>
      <c r="L8">
        <f t="shared" si="1"/>
        <v>7</v>
      </c>
      <c r="M8" s="2" t="str">
        <f t="shared" si="0"/>
        <v>X.US.CQGNZDGBP</v>
      </c>
      <c r="N8" s="3">
        <f>IFERROR(RTD("cqg.rtd", ,"ContractData",M8, "PerCentNetLastTrade",, "T")/100,"")</f>
        <v>1.6305370320045154E-3</v>
      </c>
      <c r="O8" s="3">
        <f>IFERROR(RTD("cqg.rtd",,"StudyData",M8,"PCB","BaseType=Index,Index=1","Close","W",,"all",,,,"T")/100,"")</f>
        <v>1.6699021019886233E-4</v>
      </c>
      <c r="P8" s="3">
        <f>IFERROR(RTD("cqg.rtd",,"StudyData",M8,"PCB","BaseType=Index,Index=1","Close","M",,"all",,,,"T")/100,"")</f>
        <v>1.6591347887891697E-2</v>
      </c>
      <c r="Q8" s="3">
        <f>IFERROR(RTD("cqg.rtd",,"StudyData",M8,"PCB","BaseType=Index,Index=1","Close","A",,"all",,,,"T")/100,"")</f>
        <v>-3.4536259042092413E-2</v>
      </c>
    </row>
    <row r="9" spans="1:20" x14ac:dyDescent="0.3">
      <c r="A9" t="s">
        <v>225</v>
      </c>
      <c r="B9" t="str">
        <f>RTD("cqg.rtd", ,"ContractData",A9, "LongDescription",, "T")</f>
        <v>New Zealand Dollar / Japanese Yen</v>
      </c>
      <c r="C9" s="2">
        <f>RTD("cqg.rtd", ,"ContractData",A9, "LastTrade",, "T")</f>
        <v>92.817999999999998</v>
      </c>
      <c r="D9" s="2">
        <f>RTD("cqg.rtd", ,"ContractData",A9, "NetLastTradeToday",, "T")</f>
        <v>0.33200000000000002</v>
      </c>
      <c r="E9" s="3">
        <f>IFERROR(RTD("cqg.rtd", ,"ContractData",A9, "PerCentNetLastTrade",, "T")/100,"")</f>
        <v>3.589732500054062E-3</v>
      </c>
      <c r="F9" s="3">
        <f>IFERROR(RTD("cqg.rtd", ,"ContractData",A9, "PerCentNetLastTrade",, "T")/100,"")</f>
        <v>3.589732500054062E-3</v>
      </c>
      <c r="G9" s="2">
        <f>IFERROR(RANK(E9,$E$2:$E$19,0)+COUNTIF($E$2:E9,E9)-1,"")</f>
        <v>2</v>
      </c>
      <c r="H9" s="2" t="s">
        <v>225</v>
      </c>
      <c r="I9" s="2">
        <f>RTD("cqg.rtd", ,"ContractData",A9, "Open",, "T")</f>
        <v>92.472999999999999</v>
      </c>
      <c r="J9" s="2">
        <f>RTD("cqg.rtd", ,"ContractData",A9, "High",, "T")</f>
        <v>92.98</v>
      </c>
      <c r="K9" s="2">
        <f>RTD("cqg.rtd", ,"ContractData",A9, "Low",, "T")</f>
        <v>92.451999999999998</v>
      </c>
      <c r="L9">
        <f t="shared" si="1"/>
        <v>8</v>
      </c>
      <c r="M9" s="2" t="str">
        <f t="shared" si="0"/>
        <v>X.US.CQGNZDCHF</v>
      </c>
      <c r="N9" s="3">
        <f>IFERROR(RTD("cqg.rtd", ,"ContractData",M9, "PerCentNetLastTrade",, "T")/100,"")</f>
        <v>1.4692648166173849E-3</v>
      </c>
      <c r="O9" s="3">
        <f>IFERROR(RTD("cqg.rtd",,"StudyData",M9,"PCB","BaseType=Index,Index=1","Close","W",,"all",,,,"T")/100,"")</f>
        <v>2.1502609718444536E-3</v>
      </c>
      <c r="P9" s="3">
        <f>IFERROR(RTD("cqg.rtd",,"StudyData",M9,"PCB","BaseType=Index,Index=1","Close","M",,"all",,,,"T")/100,"")</f>
        <v>7.2967081686186284E-3</v>
      </c>
      <c r="Q9" s="3">
        <f>IFERROR(RTD("cqg.rtd",,"StudyData",M9,"PCB","BaseType=Index,Index=1","Close","A",,"all",,,,"T")/100,"")</f>
        <v>2.5463093559003284E-2</v>
      </c>
    </row>
    <row r="10" spans="1:20" x14ac:dyDescent="0.3">
      <c r="A10" t="s">
        <v>226</v>
      </c>
      <c r="B10" t="str">
        <f>RTD("cqg.rtd", ,"ContractData",A10, "LongDescription",, "T")</f>
        <v>New Zealand Dollar / Malaysian Ringgit</v>
      </c>
      <c r="C10" s="2">
        <f>RTD("cqg.rtd", ,"ContractData",A10, "LastTrade",, "T")</f>
        <v>2.8491500000000003</v>
      </c>
      <c r="D10" s="2">
        <f>RTD("cqg.rtd", ,"ContractData",A10, "NetLastTradeToday",, "T")</f>
        <v>8.9000000000000006E-4</v>
      </c>
      <c r="E10" s="3">
        <f>IFERROR(RTD("cqg.rtd", ,"ContractData",A10, "PerCentNetLastTrade",, "T")/100,"")</f>
        <v>3.1247147381208173E-4</v>
      </c>
      <c r="F10" s="3">
        <f>IFERROR(RTD("cqg.rtd", ,"ContractData",A10, "PerCentNetLastTrade",, "T")/100,"")</f>
        <v>3.1247147381208173E-4</v>
      </c>
      <c r="G10" s="2">
        <f>IFERROR(RANK(E10,$E$2:$E$19,0)+COUNTIF($E$2:E10,E10)-1,"")</f>
        <v>13</v>
      </c>
      <c r="H10" s="2" t="s">
        <v>226</v>
      </c>
      <c r="I10" s="2">
        <f>RTD("cqg.rtd", ,"ContractData",A10, "Open",, "T")</f>
        <v>2.8482600000000002</v>
      </c>
      <c r="J10" s="2">
        <f>RTD("cqg.rtd", ,"ContractData",A10, "High",, "T")</f>
        <v>2.8565200000000002</v>
      </c>
      <c r="K10" s="2">
        <f>RTD("cqg.rtd", ,"ContractData",A10, "Low",, "T")</f>
        <v>2.8439400000000004</v>
      </c>
      <c r="L10">
        <f t="shared" si="1"/>
        <v>9</v>
      </c>
      <c r="M10" s="2" t="str">
        <f t="shared" si="0"/>
        <v>X.US.CQGNZDCAD</v>
      </c>
      <c r="N10" s="3">
        <f>IFERROR(RTD("cqg.rtd", ,"ContractData",M10, "PerCentNetLastTrade",, "T")/100,"")</f>
        <v>1.2419637638807716E-3</v>
      </c>
      <c r="O10" s="3">
        <f>IFERROR(RTD("cqg.rtd",,"StudyData",M10,"PCB","BaseType=Index,Index=1","Close","W",,"all",,,,"T")/100,"")</f>
        <v>-3.2823954192347455E-4</v>
      </c>
      <c r="P10" s="3">
        <f>IFERROR(RTD("cqg.rtd",,"StudyData",M10,"PCB","BaseType=Index,Index=1","Close","M",,"all",,,,"T")/100,"")</f>
        <v>1.3670936009171401E-2</v>
      </c>
      <c r="Q10" s="3">
        <f>IFERROR(RTD("cqg.rtd",,"StudyData",M10,"PCB","BaseType=Index,Index=1","Close","A",,"all",,,,"T")/100,"")</f>
        <v>-1.779741997133304E-2</v>
      </c>
    </row>
    <row r="11" spans="1:20" x14ac:dyDescent="0.3">
      <c r="A11" t="s">
        <v>227</v>
      </c>
      <c r="B11" t="str">
        <f>RTD("cqg.rtd", ,"ContractData",A11, "LongDescription",, "T")</f>
        <v>New Zealand Dollar / Mexican Peso</v>
      </c>
      <c r="C11" s="2">
        <f>RTD("cqg.rtd", ,"ContractData",A11, "LastTrade",, "T")</f>
        <v>10.1364</v>
      </c>
      <c r="D11" s="2">
        <f>RTD("cqg.rtd", ,"ContractData",A11, "NetLastTradeToday",, "T")</f>
        <v>-1.14E-2</v>
      </c>
      <c r="E11" s="3">
        <f>IFERROR(RTD("cqg.rtd", ,"ContractData",A11, "PerCentNetLastTrade",, "T")/100,"")</f>
        <v>-1.1233962041033523E-3</v>
      </c>
      <c r="F11" s="3">
        <f>IFERROR(RTD("cqg.rtd", ,"ContractData",A11, "PerCentNetLastTrade",, "T")/100,"")</f>
        <v>-1.1233962041033523E-3</v>
      </c>
      <c r="G11" s="2">
        <f>IFERROR(RANK(E11,$E$2:$E$19,0)+COUNTIF($E$2:E11,E11)-1,"")</f>
        <v>18</v>
      </c>
      <c r="H11" s="2" t="s">
        <v>227</v>
      </c>
      <c r="I11" s="2">
        <f>RTD("cqg.rtd", ,"ContractData",A11, "Open",, "T")</f>
        <v>10.1478</v>
      </c>
      <c r="J11" s="2">
        <f>RTD("cqg.rtd", ,"ContractData",A11, "High",, "T")</f>
        <v>10.1654</v>
      </c>
      <c r="K11" s="2">
        <f>RTD("cqg.rtd", ,"ContractData",A11, "Low",, "T")</f>
        <v>10.123800000000001</v>
      </c>
      <c r="L11">
        <f t="shared" si="1"/>
        <v>10</v>
      </c>
      <c r="M11" s="2" t="str">
        <f t="shared" si="0"/>
        <v>X.US.CQGNZDHKD</v>
      </c>
      <c r="N11" s="3">
        <f>IFERROR(RTD("cqg.rtd", ,"ContractData",M11, "PerCentNetLastTrade",, "T")/100,"")</f>
        <v>7.3431127987263426E-4</v>
      </c>
      <c r="O11" s="3">
        <f>IFERROR(RTD("cqg.rtd",,"StudyData",M11,"PCB","BaseType=Index,Index=1","Close","W",,"all",,,,"T")/100,"")</f>
        <v>1.3694545609439087E-3</v>
      </c>
      <c r="P11" s="3">
        <f>IFERROR(RTD("cqg.rtd",,"StudyData",M11,"PCB","BaseType=Index,Index=1","Close","M",,"all",,,,"T")/100,"")</f>
        <v>2.0783760312635614E-2</v>
      </c>
      <c r="Q11" s="3">
        <f>IFERROR(RTD("cqg.rtd",,"StudyData",M11,"PCB","BaseType=Index,Index=1","Close","A",,"all",,,,"T")/100,"")</f>
        <v>-4.7229877603955514E-2</v>
      </c>
    </row>
    <row r="12" spans="1:20" x14ac:dyDescent="0.3">
      <c r="A12" t="s">
        <v>228</v>
      </c>
      <c r="B12" t="str">
        <f>RTD("cqg.rtd", ,"ContractData",A12, "LongDescription",, "T")</f>
        <v>New Zealand Dollar / Norwegian Krone</v>
      </c>
      <c r="C12" s="2">
        <f>RTD("cqg.rtd", ,"ContractData",A12, "LastTrade",, "T")</f>
        <v>6.5324</v>
      </c>
      <c r="D12" s="2">
        <f>RTD("cqg.rtd", ,"ContractData",A12, "NetLastTradeToday",, "T")</f>
        <v>1.9300000000000001E-2</v>
      </c>
      <c r="E12" s="3">
        <f>IFERROR(RTD("cqg.rtd", ,"ContractData",A12, "PerCentNetLastTrade",, "T")/100,"")</f>
        <v>2.9632586633093305E-3</v>
      </c>
      <c r="F12" s="3">
        <f>IFERROR(RTD("cqg.rtd", ,"ContractData",A12, "PerCentNetLastTrade",, "T")/100,"")</f>
        <v>2.9632586633093305E-3</v>
      </c>
      <c r="G12" s="2">
        <f>IFERROR(RANK(E12,$E$2:$E$19,0)+COUNTIF($E$2:E12,E12)-1,"")</f>
        <v>4</v>
      </c>
      <c r="H12" s="2" t="s">
        <v>228</v>
      </c>
      <c r="I12" s="2">
        <f>RTD("cqg.rtd", ,"ContractData",A12, "Open",, "T")</f>
        <v>6.5131000000000006</v>
      </c>
      <c r="J12" s="2">
        <f>RTD("cqg.rtd", ,"ContractData",A12, "High",, "T")</f>
        <v>6.5330000000000004</v>
      </c>
      <c r="K12" s="2">
        <f>RTD("cqg.rtd", ,"ContractData",A12, "Low",, "T")</f>
        <v>6.5074000000000005</v>
      </c>
      <c r="L12">
        <f t="shared" si="1"/>
        <v>11</v>
      </c>
      <c r="M12" s="2" t="str">
        <f t="shared" si="0"/>
        <v>X.US.CQGNZDDKK</v>
      </c>
      <c r="N12" s="3">
        <f>IFERROR(RTD("cqg.rtd", ,"ContractData",M12, "PerCentNetLastTrade",, "T")/100,"")</f>
        <v>5.4302904484554914E-4</v>
      </c>
      <c r="O12" s="3">
        <f>IFERROR(RTD("cqg.rtd",,"StudyData",M12,"PCB","BaseType=Index,Index=1","Close","W",,"all",,,,"T")/100,"")</f>
        <v>-3.6009218359901491E-4</v>
      </c>
      <c r="P12" s="3">
        <f>IFERROR(RTD("cqg.rtd",,"StudyData",M12,"PCB","BaseType=Index,Index=1","Close","M",,"all",,,,"T")/100,"")</f>
        <v>1.1691018906797392E-2</v>
      </c>
      <c r="Q12" s="3">
        <f>IFERROR(RTD("cqg.rtd",,"StudyData",M12,"PCB","BaseType=Index,Index=1","Close","A",,"all",,,,"T")/100,"")</f>
        <v>-2.4149608052212751E-2</v>
      </c>
    </row>
    <row r="13" spans="1:20" x14ac:dyDescent="0.3">
      <c r="A13" t="s">
        <v>229</v>
      </c>
      <c r="B13" t="str">
        <f>RTD("cqg.rtd", ,"ContractData",A13, "LongDescription",, "T")</f>
        <v>New Zealand Dollar / Singapore Dollar</v>
      </c>
      <c r="C13" s="2">
        <f>RTD("cqg.rtd", ,"ContractData",A13, "LastTrade",, "T")</f>
        <v>0.81333000000000011</v>
      </c>
      <c r="D13" s="2">
        <f>RTD("cqg.rtd", ,"ContractData",A13, "NetLastTradeToday",, "T")</f>
        <v>1.4500000000000001E-3</v>
      </c>
      <c r="E13" s="3">
        <f>IFERROR(RTD("cqg.rtd", ,"ContractData",A13, "PerCentNetLastTrade",, "T")/100,"")</f>
        <v>1.785978223382766E-3</v>
      </c>
      <c r="F13" s="3">
        <f>IFERROR(RTD("cqg.rtd", ,"ContractData",A13, "PerCentNetLastTrade",, "T")/100,"")</f>
        <v>1.785978223382766E-3</v>
      </c>
      <c r="G13" s="2">
        <f>IFERROR(RANK(E13,$E$2:$E$19,0)+COUNTIF($E$2:E13,E13)-1,"")</f>
        <v>5</v>
      </c>
      <c r="H13" s="2" t="s">
        <v>229</v>
      </c>
      <c r="I13" s="2">
        <f>RTD("cqg.rtd", ,"ContractData",A13, "Open",, "T")</f>
        <v>0.81205000000000005</v>
      </c>
      <c r="J13" s="2">
        <f>RTD("cqg.rtd", ,"ContractData",A13, "High",, "T")</f>
        <v>0.81367000000000012</v>
      </c>
      <c r="K13" s="2">
        <f>RTD("cqg.rtd", ,"ContractData",A13, "Low",, "T")</f>
        <v>0.81105000000000005</v>
      </c>
      <c r="L13">
        <f t="shared" si="1"/>
        <v>12</v>
      </c>
      <c r="M13" s="2" t="str">
        <f t="shared" si="0"/>
        <v>X.US.CQGNZDEUR</v>
      </c>
      <c r="N13" s="3">
        <f>IFERROR(RTD("cqg.rtd", ,"ContractData",M13, "PerCentNetLastTrade",, "T")/100,"")</f>
        <v>4.6593312067667826E-4</v>
      </c>
      <c r="O13" s="3">
        <f>IFERROR(RTD("cqg.rtd",,"StudyData",M13,"PCB","BaseType=Index,Index=1","Close","W",,"all",,,,"T")/100,"")</f>
        <v>-3.4021523089874738E-4</v>
      </c>
      <c r="P13" s="3">
        <f>IFERROR(RTD("cqg.rtd",,"StudyData",M13,"PCB","BaseType=Index,Index=1","Close","M",,"all",,,,"T")/100,"")</f>
        <v>1.1285209673036785E-2</v>
      </c>
      <c r="Q13" s="3">
        <f>IFERROR(RTD("cqg.rtd",,"StudyData",M13,"PCB","BaseType=Index,Index=1","Close","A",,"all",,,,"T")/100,"")</f>
        <v>-2.4991704360886574E-2</v>
      </c>
    </row>
    <row r="14" spans="1:20" x14ac:dyDescent="0.3">
      <c r="A14" t="s">
        <v>230</v>
      </c>
      <c r="B14" t="str">
        <f>RTD("cqg.rtd", ,"ContractData",A14, "LongDescription",, "T")</f>
        <v>New Zealand Dollar / South African Rand</v>
      </c>
      <c r="C14" s="2">
        <f>RTD("cqg.rtd", ,"ContractData",A14, "LastTrade",, "T")</f>
        <v>11.103900000000001</v>
      </c>
      <c r="D14" s="2">
        <f>RTD("cqg.rtd", ,"ContractData",A14, "NetLastTradeToday",, "T")</f>
        <v>-5.0000000000000001E-3</v>
      </c>
      <c r="E14" s="3">
        <f>IFERROR(RTD("cqg.rtd", ,"ContractData",A14, "PerCentNetLastTrade",, "T")/100,"")</f>
        <v>-4.5008956782399695E-4</v>
      </c>
      <c r="F14" s="3">
        <f>IFERROR(RTD("cqg.rtd", ,"ContractData",A14, "PerCentNetLastTrade",, "T")/100,"")</f>
        <v>-4.5008956782399695E-4</v>
      </c>
      <c r="G14" s="2">
        <f>IFERROR(RANK(E14,$E$2:$E$19,0)+COUNTIF($E$2:E14,E14)-1,"")</f>
        <v>16</v>
      </c>
      <c r="H14" s="2" t="s">
        <v>230</v>
      </c>
      <c r="I14" s="2">
        <f>RTD("cqg.rtd", ,"ContractData",A14, "Open",, "T")</f>
        <v>11.1089</v>
      </c>
      <c r="J14" s="2">
        <f>RTD("cqg.rtd", ,"ContractData",A14, "High",, "T")</f>
        <v>11.138200000000001</v>
      </c>
      <c r="K14" s="2">
        <f>RTD("cqg.rtd", ,"ContractData",A14, "Low",, "T")</f>
        <v>11.0724</v>
      </c>
      <c r="L14">
        <f t="shared" si="1"/>
        <v>13</v>
      </c>
      <c r="M14" s="2" t="str">
        <f t="shared" si="0"/>
        <v>X.US.CQGNZDMYR</v>
      </c>
      <c r="N14" s="3">
        <f>IFERROR(RTD("cqg.rtd", ,"ContractData",M14, "PerCentNetLastTrade",, "T")/100,"")</f>
        <v>3.1247147381208173E-4</v>
      </c>
      <c r="O14" s="3">
        <f>IFERROR(RTD("cqg.rtd",,"StudyData",M14,"PCB","BaseType=Index,Index=1","Close","W",,"all",,,,"T")/100,"")</f>
        <v>1.7549401565365715E-5</v>
      </c>
      <c r="P14" s="3">
        <f>IFERROR(RTD("cqg.rtd",,"StudyData",M14,"PCB","BaseType=Index,Index=1","Close","M",,"all",,,,"T")/100,"")</f>
        <v>1.5218568720514252E-2</v>
      </c>
      <c r="Q14" s="3">
        <f>IFERROR(RTD("cqg.rtd",,"StudyData",M14,"PCB","BaseType=Index,Index=1","Close","A",,"all",,,,"T")/100,"")</f>
        <v>-1.7669976554957941E-2</v>
      </c>
    </row>
    <row r="15" spans="1:20" x14ac:dyDescent="0.3">
      <c r="A15" t="s">
        <v>231</v>
      </c>
      <c r="B15" t="str">
        <f>RTD("cqg.rtd", ,"ContractData",A15, "LongDescription",, "T")</f>
        <v>New Zealand Dollar / Swedish Krona</v>
      </c>
      <c r="C15" s="2">
        <f>RTD("cqg.rtd", ,"ContractData",A15, "LastTrade",, "T")</f>
        <v>6.5215400000000008</v>
      </c>
      <c r="D15" s="2">
        <f>RTD("cqg.rtd", ,"ContractData",A15, "NetLastTradeToday",, "T")</f>
        <v>2.3840000000000004E-2</v>
      </c>
      <c r="E15" s="3">
        <f>IFERROR(RTD("cqg.rtd", ,"ContractData",A15, "PerCentNetLastTrade",, "T")/100,"")</f>
        <v>3.6689905658925464E-3</v>
      </c>
      <c r="F15" s="3">
        <f>IFERROR(RTD("cqg.rtd", ,"ContractData",A15, "PerCentNetLastTrade",, "T")/100,"")</f>
        <v>3.6689905658925464E-3</v>
      </c>
      <c r="G15" s="2">
        <f>IFERROR(RANK(E15,$E$2:$E$19,0)+COUNTIF($E$2:E15,E15)-1,"")</f>
        <v>1</v>
      </c>
      <c r="H15" s="2" t="s">
        <v>231</v>
      </c>
      <c r="I15" s="2">
        <f>RTD("cqg.rtd", ,"ContractData",A15, "Open",, "T")</f>
        <v>6.4977000000000009</v>
      </c>
      <c r="J15" s="2">
        <f>RTD("cqg.rtd", ,"ContractData",A15, "High",, "T")</f>
        <v>6.5231100000000009</v>
      </c>
      <c r="K15" s="2">
        <f>RTD("cqg.rtd", ,"ContractData",A15, "Low",, "T")</f>
        <v>6.4894500000000006</v>
      </c>
      <c r="L15">
        <f t="shared" si="1"/>
        <v>14</v>
      </c>
      <c r="M15" s="2" t="str">
        <f t="shared" si="0"/>
        <v>X.US.CQGNZDUSD</v>
      </c>
      <c r="N15" s="3">
        <f>IFERROR(RTD("cqg.rtd", ,"ContractData",M15, "PerCentNetLastTrade",, "T")/100,"")</f>
        <v>2.4957987387897037E-4</v>
      </c>
      <c r="O15" s="3">
        <f>IFERROR(RTD("cqg.rtd",,"StudyData",M15,"PCB","BaseType=Index,Index=1","Close","W",,"all",,,,"T")/100,"")</f>
        <v>6.6542454085588535E-5</v>
      </c>
      <c r="P15" s="3">
        <f>IFERROR(RTD("cqg.rtd",,"StudyData",M15,"PCB","BaseType=Index,Index=1","Close","M",,"all",,,,"T")/100,"")</f>
        <v>2.1026529433744258E-2</v>
      </c>
      <c r="Q15" s="3">
        <f>IFERROR(RTD("cqg.rtd",,"StudyData",M15,"PCB","BaseType=Index,Index=1","Close","A",,"all",,,,"T")/100,"")</f>
        <v>-4.855659660673594E-2</v>
      </c>
    </row>
    <row r="16" spans="1:20" x14ac:dyDescent="0.3">
      <c r="A16" t="s">
        <v>232</v>
      </c>
      <c r="B16" t="str">
        <f>RTD("cqg.rtd", ,"ContractData",A16, "LongDescription",, "T")</f>
        <v>New Zealand Dollar / Swiss Franc</v>
      </c>
      <c r="C16" s="2">
        <f>RTD("cqg.rtd", ,"ContractData",A16, "LastTrade",, "T")</f>
        <v>0.54529000000000005</v>
      </c>
      <c r="D16" s="2">
        <f>RTD("cqg.rtd", ,"ContractData",A16, "NetLastTradeToday",, "T")</f>
        <v>8.0000000000000004E-4</v>
      </c>
      <c r="E16" s="3">
        <f>IFERROR(RTD("cqg.rtd", ,"ContractData",A16, "PerCentNetLastTrade",, "T")/100,"")</f>
        <v>1.4692648166173849E-3</v>
      </c>
      <c r="F16" s="3">
        <f>IFERROR(RTD("cqg.rtd", ,"ContractData",A16, "PerCentNetLastTrade",, "T")/100,"")</f>
        <v>1.4692648166173849E-3</v>
      </c>
      <c r="G16" s="2">
        <f>IFERROR(RANK(E16,$E$2:$E$19,0)+COUNTIF($E$2:E16,E16)-1,"")</f>
        <v>8</v>
      </c>
      <c r="H16" s="2" t="s">
        <v>232</v>
      </c>
      <c r="I16" s="2">
        <f>RTD("cqg.rtd", ,"ContractData",A16, "Open",, "T")</f>
        <v>0.54465000000000008</v>
      </c>
      <c r="J16" s="2">
        <f>RTD("cqg.rtd", ,"ContractData",A16, "High",, "T")</f>
        <v>0.54585000000000006</v>
      </c>
      <c r="K16" s="2">
        <f>RTD("cqg.rtd", ,"ContractData",A16, "Low",, "T")</f>
        <v>0.54414000000000007</v>
      </c>
      <c r="L16">
        <f t="shared" si="1"/>
        <v>15</v>
      </c>
      <c r="M16" s="2" t="str">
        <f t="shared" si="0"/>
        <v>X.US.CQGNZDTRY</v>
      </c>
      <c r="N16" s="3">
        <f>IFERROR(RTD("cqg.rtd", ,"ContractData",M16, "PerCentNetLastTrade",, "T")/100,"")</f>
        <v>-3.9140958953494365E-4</v>
      </c>
      <c r="O16" s="3">
        <f>IFERROR(RTD("cqg.rtd",,"StudyData",M16,"PCB","BaseType=Index,Index=1","Close","W",,"all",,,,"T")/100,"")</f>
        <v>-1.7229939978089732E-3</v>
      </c>
      <c r="P16" s="3">
        <f>IFERROR(RTD("cqg.rtd",,"StudyData",M16,"PCB","BaseType=Index,Index=1","Close","M",,"all",,,,"T")/100,"")</f>
        <v>1.6507630589393679E-2</v>
      </c>
      <c r="Q16" s="3">
        <f>IFERROR(RTD("cqg.rtd",,"StudyData",M16,"PCB","BaseType=Index,Index=1","Close","A",,"all",,,,"T")/100,"")</f>
        <v>3.8941435292984064E-2</v>
      </c>
    </row>
    <row r="17" spans="1:17" x14ac:dyDescent="0.3">
      <c r="A17" t="s">
        <v>233</v>
      </c>
      <c r="B17" t="str">
        <f>RTD("cqg.rtd", ,"ContractData",A17, "LongDescription",, "T")</f>
        <v>New Zealand Dollar / Thai Baht</v>
      </c>
      <c r="C17" s="2">
        <f>RTD("cqg.rtd", ,"ContractData",A17, "LastTrade",, "T")</f>
        <v>22.147300000000001</v>
      </c>
      <c r="D17" s="2">
        <f>RTD("cqg.rtd", ,"ContractData",A17, "NetLastTradeToday",, "T")</f>
        <v>6.5500000000000003E-2</v>
      </c>
      <c r="E17" s="3">
        <f>IFERROR(RTD("cqg.rtd", ,"ContractData",A17, "PerCentNetLastTrade",, "T")/100,"")</f>
        <v>2.966243693901765E-3</v>
      </c>
      <c r="F17" s="3">
        <f>IFERROR(RTD("cqg.rtd", ,"ContractData",A17, "PerCentNetLastTrade",, "T")/100,"")</f>
        <v>2.966243693901765E-3</v>
      </c>
      <c r="G17" s="2">
        <f>IFERROR(RANK(E17,$E$2:$E$19,0)+COUNTIF($E$2:E17,E17)-1,"")</f>
        <v>3</v>
      </c>
      <c r="H17" s="2" t="s">
        <v>233</v>
      </c>
      <c r="I17" s="2">
        <f>RTD("cqg.rtd", ,"ContractData",A17, "Open",, "T")</f>
        <v>22.081800000000001</v>
      </c>
      <c r="J17" s="2">
        <f>RTD("cqg.rtd", ,"ContractData",A17, "High",, "T")</f>
        <v>22.164000000000001</v>
      </c>
      <c r="K17" s="2">
        <f>RTD("cqg.rtd", ,"ContractData",A17, "Low",, "T")</f>
        <v>22.062200000000001</v>
      </c>
      <c r="L17">
        <f t="shared" si="1"/>
        <v>16</v>
      </c>
      <c r="M17" s="2" t="str">
        <f t="shared" si="0"/>
        <v>X.US.CQGNZDZAR</v>
      </c>
      <c r="N17" s="3">
        <f>IFERROR(RTD("cqg.rtd", ,"ContractData",M17, "PerCentNetLastTrade",, "T")/100,"")</f>
        <v>-4.5008956782399695E-4</v>
      </c>
      <c r="O17" s="3">
        <f>IFERROR(RTD("cqg.rtd",,"StudyData",M17,"PCB","BaseType=Index,Index=1","Close","W",,"all",,,,"T")/100,"")</f>
        <v>-2.0401560225045039E-3</v>
      </c>
      <c r="P17" s="3">
        <f>IFERROR(RTD("cqg.rtd",,"StudyData",M17,"PCB","BaseType=Index,Index=1","Close","M",,"all",,,,"T")/100,"")</f>
        <v>4.2416568689518704E-3</v>
      </c>
      <c r="Q17" s="3">
        <f>IFERROR(RTD("cqg.rtd",,"StudyData",M17,"PCB","BaseType=Index,Index=1","Close","A",,"all",,,,"T")/100,"")</f>
        <v>-3.9488253001626249E-2</v>
      </c>
    </row>
    <row r="18" spans="1:17" x14ac:dyDescent="0.3">
      <c r="A18" t="s">
        <v>234</v>
      </c>
      <c r="B18" t="str">
        <f>RTD("cqg.rtd", ,"ContractData",A18, "LongDescription",, "T")</f>
        <v>New Zealand Dollar / Turkish Lira</v>
      </c>
      <c r="C18" s="2">
        <f>RTD("cqg.rtd", ,"ContractData",A18, "LastTrade",, "T")</f>
        <v>19.409400000000002</v>
      </c>
      <c r="D18" s="2">
        <f>RTD("cqg.rtd", ,"ContractData",A18, "NetLastTradeToday",, "T")</f>
        <v>-7.6E-3</v>
      </c>
      <c r="E18" s="3">
        <f>IFERROR(RTD("cqg.rtd", ,"ContractData",A18, "PerCentNetLastTrade",, "T")/100,"")</f>
        <v>-3.9140958953494365E-4</v>
      </c>
      <c r="F18" s="3">
        <f>IFERROR(RTD("cqg.rtd", ,"ContractData",A18, "PerCentNetLastTrade",, "T")/100,"")</f>
        <v>-3.9140958953494365E-4</v>
      </c>
      <c r="G18" s="2">
        <f>IFERROR(RANK(E18,$E$2:$E$19,0)+COUNTIF($E$2:E18,E18)-1,"")</f>
        <v>15</v>
      </c>
      <c r="H18" s="2" t="s">
        <v>234</v>
      </c>
      <c r="I18" s="2">
        <f>RTD("cqg.rtd", ,"ContractData",A18, "Open",, "T")</f>
        <v>19.417000000000002</v>
      </c>
      <c r="J18" s="2">
        <f>RTD("cqg.rtd", ,"ContractData",A18, "High",, "T")</f>
        <v>19.4666</v>
      </c>
      <c r="K18" s="2">
        <f>RTD("cqg.rtd", ,"ContractData",A18, "Low",, "T")</f>
        <v>19.372900000000001</v>
      </c>
      <c r="L18">
        <f t="shared" si="1"/>
        <v>17</v>
      </c>
      <c r="M18" s="2" t="str">
        <f t="shared" si="0"/>
        <v>X.US.CQGNZDBRL</v>
      </c>
      <c r="N18" s="3">
        <f>IFERROR(RTD("cqg.rtd", ,"ContractData",M18, "PerCentNetLastTrade",, "T")/100,"")</f>
        <v>-8.8507178915623154E-4</v>
      </c>
      <c r="O18" s="3">
        <f>IFERROR(RTD("cqg.rtd",,"StudyData",M18,"PCB","BaseType=Index,Index=1","Close","W",,"all",,,,"T")/100,"")</f>
        <v>-2.2961359312461489E-4</v>
      </c>
      <c r="P18" s="3">
        <f>IFERROR(RTD("cqg.rtd",,"StudyData",M18,"PCB","BaseType=Index,Index=1","Close","M",,"all",,,,"T")/100,"")</f>
        <v>-3.3028122956180496E-3</v>
      </c>
      <c r="Q18" s="3">
        <f>IFERROR(RTD("cqg.rtd",,"StudyData",M18,"PCB","BaseType=Index,Index=1","Close","A",,"all",,,,"T")/100,"")</f>
        <v>-5.8386065627242566E-3</v>
      </c>
    </row>
    <row r="19" spans="1:17" x14ac:dyDescent="0.3">
      <c r="A19" t="s">
        <v>235</v>
      </c>
      <c r="B19" t="str">
        <f>RTD("cqg.rtd", ,"ContractData",A19, "LongDescription",, "T")</f>
        <v>New Zealand Dollar / US Dollar</v>
      </c>
      <c r="C19" s="2">
        <f>RTD("cqg.rtd", ,"ContractData",A19, "LastTrade",, "T")</f>
        <v>0.60116000000000003</v>
      </c>
      <c r="D19" s="2">
        <f>RTD("cqg.rtd", ,"ContractData",A19, "NetLastTradeToday",, "T")</f>
        <v>1.5000000000000001E-4</v>
      </c>
      <c r="E19" s="3">
        <f>IFERROR(RTD("cqg.rtd", ,"ContractData",A19, "PerCentNetLastTrade",, "T")/100,"")</f>
        <v>2.4957987387897037E-4</v>
      </c>
      <c r="F19" s="3">
        <f>IFERROR(RTD("cqg.rtd", ,"ContractData",A19, "PerCentNetLastTrade",, "T")/100,"")</f>
        <v>2.4957987387897037E-4</v>
      </c>
      <c r="G19" s="2">
        <f>IFERROR(RANK(E19,$E$2:$E$19,0)+COUNTIF($E$2:E19,E19)-1,"")</f>
        <v>14</v>
      </c>
      <c r="H19" s="2" t="s">
        <v>235</v>
      </c>
      <c r="I19" s="2">
        <f>RTD("cqg.rtd", ,"ContractData",A19, "Open",, "T")</f>
        <v>0.60096000000000005</v>
      </c>
      <c r="J19" s="2">
        <f>RTD("cqg.rtd", ,"ContractData",A19, "High",, "T")</f>
        <v>0.60250000000000004</v>
      </c>
      <c r="K19" s="2">
        <f>RTD("cqg.rtd", ,"ContractData",A19, "Low",, "T")</f>
        <v>0.59998000000000007</v>
      </c>
      <c r="L19">
        <f t="shared" si="1"/>
        <v>18</v>
      </c>
      <c r="M19" s="2" t="str">
        <f t="shared" si="0"/>
        <v>X.US.CQGNZDMXN</v>
      </c>
      <c r="N19" s="3">
        <f>IFERROR(RTD("cqg.rtd", ,"ContractData",M19, "PerCentNetLastTrade",, "T")/100,"")</f>
        <v>-1.1233962041033523E-3</v>
      </c>
      <c r="O19" s="3">
        <f>IFERROR(RTD("cqg.rtd",,"StudyData",M19,"PCB","BaseType=Index,Index=1","Close","W",,"all",,,,"T")/100,"")</f>
        <v>-6.4008939686523393E-3</v>
      </c>
      <c r="P19" s="3">
        <f>IFERROR(RTD("cqg.rtd",,"StudyData",M19,"PCB","BaseType=Index,Index=1","Close","M",,"all",,,,"T")/100,"")</f>
        <v>4.6981861433243793E-3</v>
      </c>
      <c r="Q19" s="3">
        <f>IFERROR(RTD("cqg.rtd",,"StudyData",M19,"PCB","BaseType=Index,Index=1","Close","A",,"all",,,,"T")/100,"")</f>
        <v>-5.5030904192342557E-2</v>
      </c>
    </row>
    <row r="21" spans="1:17" x14ac:dyDescent="0.3">
      <c r="A21" t="s">
        <v>236</v>
      </c>
      <c r="B21" t="str">
        <f>RTD("cqg.rtd", ,"ContractData",A21, "LongDescription",, "T")</f>
        <v>Norwegian Krone / Japanese Yen</v>
      </c>
      <c r="C21" s="2">
        <f>RTD("cqg.rtd", ,"ContractData",A21, "LastTrade",, "T")</f>
        <v>14.20635</v>
      </c>
      <c r="D21" s="2">
        <f>RTD("cqg.rtd", ,"ContractData",A21, "NetLastTradeToday",, "T")</f>
        <v>8.8500000000000002E-3</v>
      </c>
      <c r="E21" s="3">
        <f>IFERROR(RTD("cqg.rtd", ,"ContractData",A21, "PerCentNetLastTrade",, "T")/100,"")</f>
        <v>6.2334918119387223E-4</v>
      </c>
      <c r="F21" s="3">
        <f>IFERROR(RTD("cqg.rtd", ,"ContractData",A21, "PerCentNetLastTrade",, "T")/100,"")</f>
        <v>6.2334918119387223E-4</v>
      </c>
      <c r="G21" s="2">
        <f>IFERROR(RANK(E21,$E$21:$E$24,0)+COUNTIF($E$21:E21,E21)-1,"")</f>
        <v>1</v>
      </c>
      <c r="H21" s="2" t="s">
        <v>236</v>
      </c>
      <c r="I21" s="2">
        <f>RTD("cqg.rtd", ,"ContractData",A21, "Open",, "T")</f>
        <v>14.197650000000001</v>
      </c>
      <c r="J21" s="2">
        <f>RTD("cqg.rtd", ,"ContractData",A21, "High",, "T")</f>
        <v>14.266290000000001</v>
      </c>
      <c r="K21" s="2">
        <f>RTD("cqg.rtd", ,"ContractData",A21, "Low",, "T")</f>
        <v>14.173490000000001</v>
      </c>
      <c r="L21">
        <v>1</v>
      </c>
      <c r="M21" s="2" t="str">
        <f>IFERROR(VLOOKUP(L21,$G$21:$H$24,2,FALSE),"")</f>
        <v>X.US.CQGNOKJPY</v>
      </c>
      <c r="N21" s="3">
        <f>IFERROR(RTD("cqg.rtd", ,"ContractData",M21, "PerCentNetLastTrade",, "T")/100,"")</f>
        <v>6.2334918119387223E-4</v>
      </c>
      <c r="O21" s="3">
        <f>IFERROR(RTD("cqg.rtd",,"StudyData",M21,"PCB","BaseType=Index,Index=1","Close","W",,"all",,,,"T")/100,"")</f>
        <v>9.6585397055530889E-3</v>
      </c>
      <c r="P21" s="3">
        <f>IFERROR(RTD("cqg.rtd",,"StudyData",M21,"PCB","BaseType=Index,Index=1","Close","M",,"all",,,,"T")/100,"")</f>
        <v>1.6816499206768539E-3</v>
      </c>
      <c r="Q21" s="3">
        <f>IFERROR(RTD("cqg.rtd",,"StudyData",M21,"PCB","BaseType=Index,Index=1","Close","A",,"all",,,,"T")/100,"")</f>
        <v>2.4656496808395476E-2</v>
      </c>
    </row>
    <row r="22" spans="1:17" x14ac:dyDescent="0.3">
      <c r="A22" t="s">
        <v>237</v>
      </c>
      <c r="B22" t="str">
        <f>RTD("cqg.rtd", ,"ContractData",A22, "LongDescription",, "T")</f>
        <v>Norwegian Krone / Swedish Krona</v>
      </c>
      <c r="C22" s="2">
        <f>RTD("cqg.rtd", ,"ContractData",A22, "LastTrade",, "T")</f>
        <v>0.99833000000000005</v>
      </c>
      <c r="D22" s="2">
        <f>RTD("cqg.rtd", ,"ContractData",A22, "NetLastTradeToday",, "T")</f>
        <v>-2.1000000000000001E-4</v>
      </c>
      <c r="E22" s="3">
        <f>IFERROR(RTD("cqg.rtd", ,"ContractData",A22, "PerCentNetLastTrade",, "T")/100,"")</f>
        <v>-2.1030704829050413E-4</v>
      </c>
      <c r="F22" s="3">
        <f>IFERROR(RTD("cqg.rtd", ,"ContractData",A22, "PerCentNetLastTrade",, "T")/100,"")</f>
        <v>-2.1030704829050413E-4</v>
      </c>
      <c r="G22" s="2">
        <f>IFERROR(RANK(E22,$E$21:$E$24,0)+COUNTIF($E$21:E22,E22)-1,"")</f>
        <v>2</v>
      </c>
      <c r="H22" s="2" t="s">
        <v>237</v>
      </c>
      <c r="I22" s="2">
        <f>RTD("cqg.rtd", ,"ContractData",A22, "Open",, "T")</f>
        <v>0.99844000000000011</v>
      </c>
      <c r="J22" s="2">
        <f>RTD("cqg.rtd", ,"ContractData",A22, "High",, "T")</f>
        <v>0.99972000000000005</v>
      </c>
      <c r="K22" s="2">
        <f>RTD("cqg.rtd", ,"ContractData",A22, "Low",, "T")</f>
        <v>0.99526000000000003</v>
      </c>
      <c r="L22">
        <f>L21+1</f>
        <v>2</v>
      </c>
      <c r="M22" s="2" t="str">
        <f t="shared" ref="M22:M24" si="2">IFERROR(VLOOKUP(L22,$G$21:$H$24,2,FALSE),"")</f>
        <v>X.US.CQGNOKSEK</v>
      </c>
      <c r="N22" s="3">
        <f>IFERROR(RTD("cqg.rtd", ,"ContractData",M22, "PerCentNetLastTrade",, "T")/100,"")</f>
        <v>-2.1030704829050413E-4</v>
      </c>
      <c r="O22" s="3">
        <f>IFERROR(RTD("cqg.rtd",,"StudyData",M22,"PCB","BaseType=Index,Index=1","Close","W",,"all",,,,"T")/100,"")</f>
        <v>2.7924262970217511E-3</v>
      </c>
      <c r="P22" s="3">
        <f>IFERROR(RTD("cqg.rtd",,"StudyData",M22,"PCB","BaseType=Index,Index=1","Close","M",,"all",,,,"T")/100,"")</f>
        <v>6.4419218904369279E-3</v>
      </c>
      <c r="Q22" s="3">
        <f>IFERROR(RTD("cqg.rtd",,"StudyData",M22,"PCB","BaseType=Index,Index=1","Close","A",,"all",,,,"T")/100,"")</f>
        <v>5.8233842123822542E-3</v>
      </c>
    </row>
    <row r="23" spans="1:17" x14ac:dyDescent="0.3">
      <c r="A23" t="s">
        <v>238</v>
      </c>
      <c r="B23" t="str">
        <f>RTD("cqg.rtd", ,"ContractData",A23, "LongDescription",, "T")</f>
        <v>Norwegian Krone / South African Rand</v>
      </c>
      <c r="C23" s="2">
        <f>RTD("cqg.rtd", ,"ContractData",A23, "LastTrade",, "T")</f>
        <v>1.6999000000000002</v>
      </c>
      <c r="D23" s="2">
        <f>RTD("cqg.rtd", ,"ContractData",A23, "NetLastTradeToday",, "T")</f>
        <v>-5.5000000000000005E-3</v>
      </c>
      <c r="E23" s="3">
        <f>IFERROR(RTD("cqg.rtd", ,"ContractData",A23, "PerCentNetLastTrade",, "T")/100,"")</f>
        <v>-3.2250498416793714E-3</v>
      </c>
      <c r="F23" s="3">
        <f>IFERROR(RTD("cqg.rtd", ,"ContractData",A23, "PerCentNetLastTrade",, "T")/100,"")</f>
        <v>-3.2250498416793714E-3</v>
      </c>
      <c r="G23" s="2">
        <f>IFERROR(RANK(E23,$E$21:$E$24,0)+COUNTIF($E$21:E23,E23)-1,"")</f>
        <v>4</v>
      </c>
      <c r="H23" s="2" t="s">
        <v>238</v>
      </c>
      <c r="I23" s="2">
        <f>RTD("cqg.rtd", ,"ContractData",A23, "Open",, "T")</f>
        <v>1.7054</v>
      </c>
      <c r="J23" s="2">
        <f>RTD("cqg.rtd", ,"ContractData",A23, "High",, "T")</f>
        <v>1.7088000000000001</v>
      </c>
      <c r="K23" s="2">
        <f>RTD("cqg.rtd", ,"ContractData",A23, "Low",, "T")</f>
        <v>1.6965000000000001</v>
      </c>
      <c r="L23">
        <f t="shared" ref="L23:L24" si="3">L22+1</f>
        <v>3</v>
      </c>
      <c r="M23" s="2" t="str">
        <f t="shared" si="2"/>
        <v>X.US.CQGNOKCHF</v>
      </c>
      <c r="N23" s="3">
        <f>IFERROR(RTD("cqg.rtd", ,"ContractData",M23, "PerCentNetLastTrade",, "T")/100,"")</f>
        <v>-2.1814487210136267E-3</v>
      </c>
      <c r="O23" s="3">
        <f>IFERROR(RTD("cqg.rtd",,"StudyData",M23,"PCB","BaseType=Index,Index=1","Close","W",,"all",,,,"T")/100,"")</f>
        <v>2.4918938393180472E-3</v>
      </c>
      <c r="P23" s="3">
        <f>IFERROR(RTD("cqg.rtd",,"StudyData",M23,"PCB","BaseType=Index,Index=1","Close","M",,"all",,,,"T")/100,"")</f>
        <v>9.0964037473557548E-3</v>
      </c>
      <c r="Q23" s="3">
        <f>IFERROR(RTD("cqg.rtd",,"StudyData",M23,"PCB","BaseType=Index,Index=1","Close","A",,"all",,,,"T")/100,"")</f>
        <v>9.023219832952593E-3</v>
      </c>
    </row>
    <row r="24" spans="1:17" x14ac:dyDescent="0.3">
      <c r="A24" t="s">
        <v>239</v>
      </c>
      <c r="B24" t="str">
        <f>RTD("cqg.rtd", ,"ContractData",A24, "LongDescription",, "T")</f>
        <v>Norwegian Krone / Swiss Franc</v>
      </c>
      <c r="C24" s="2">
        <f>RTD("cqg.rtd", ,"ContractData",A24, "LastTrade",, "T")</f>
        <v>8.3477500000000013</v>
      </c>
      <c r="D24" s="2">
        <f>RTD("cqg.rtd", ,"ContractData",A24, "NetLastTradeToday",, "T")</f>
        <v>-1.8250000000000002E-2</v>
      </c>
      <c r="E24" s="3">
        <f>IFERROR(RTD("cqg.rtd", ,"ContractData",A24, "PerCentNetLastTrade",, "T")/100,"")</f>
        <v>-2.1814487210136267E-3</v>
      </c>
      <c r="F24" s="3">
        <f>IFERROR(RTD("cqg.rtd", ,"ContractData",A24, "PerCentNetLastTrade",, "T")/100,"")</f>
        <v>-2.1814487210136267E-3</v>
      </c>
      <c r="G24" s="2">
        <f>IFERROR(RANK(E24,$E$21:$E$24,0)+COUNTIF($E$21:E24,E24)-1,"")</f>
        <v>3</v>
      </c>
      <c r="H24" s="2" t="s">
        <v>239</v>
      </c>
      <c r="I24" s="2">
        <f>RTD("cqg.rtd", ,"ContractData",A24, "Open",, "T")</f>
        <v>8.3660000000000014</v>
      </c>
      <c r="J24" s="2">
        <f>RTD("cqg.rtd", ,"ContractData",A24, "High",, "T")</f>
        <v>8.3794000000000004</v>
      </c>
      <c r="K24" s="2">
        <f>RTD("cqg.rtd", ,"ContractData",A24, "Low",, "T")</f>
        <v>8.3411500000000007</v>
      </c>
      <c r="L24">
        <f t="shared" si="3"/>
        <v>4</v>
      </c>
      <c r="M24" s="2" t="str">
        <f t="shared" si="2"/>
        <v>X.US.CQGNOKZAR</v>
      </c>
      <c r="N24" s="3">
        <f>IFERROR(RTD("cqg.rtd", ,"ContractData",M24, "PerCentNetLastTrade",, "T")/100,"")</f>
        <v>-3.2250498416793714E-3</v>
      </c>
      <c r="O24" s="3">
        <f>IFERROR(RTD("cqg.rtd",,"StudyData",M24,"PCB","BaseType=Index,Index=1","Close","W",,"all",,,,"T")/100,"")</f>
        <v>-1.1751571772724611E-3</v>
      </c>
      <c r="P24" s="3">
        <f>IFERROR(RTD("cqg.rtd",,"StudyData",M24,"PCB","BaseType=Index,Index=1","Close","M",,"all",,,,"T")/100,"")</f>
        <v>5.8579881656804847E-3</v>
      </c>
      <c r="Q24" s="3">
        <f>IFERROR(RTD("cqg.rtd",,"StudyData",M24,"PCB","BaseType=Index,Index=1","Close","A",,"all",,,,"T")/100,"")</f>
        <v>-5.5768483030605907E-2</v>
      </c>
    </row>
    <row r="26" spans="1:17" x14ac:dyDescent="0.3">
      <c r="A26" t="s">
        <v>240</v>
      </c>
      <c r="B26" t="str">
        <f>RTD("cqg.rtd", ,"ContractData",A26, "LongDescription",, "T")</f>
        <v>Papua New Guinean Kina / US Dollar</v>
      </c>
      <c r="C26" s="2">
        <f>RTD("cqg.rtd", ,"ContractData",A26, "LastTrade",, "T")</f>
        <v>0.2616</v>
      </c>
      <c r="D26" s="2">
        <f>RTD("cqg.rtd", ,"ContractData",A26, "NetLastTradeToday",, "T")</f>
        <v>-1.7000000000000001E-3</v>
      </c>
      <c r="E26" s="3">
        <f>IFERROR(RTD("cqg.rtd", ,"ContractData",A26, "PerCentNetLastTrade",, "T")/100,"")</f>
        <v>-6.4565134827193312E-3</v>
      </c>
      <c r="F26" s="3">
        <f>IFERROR(RTD("cqg.rtd", ,"ContractData",A26, "PerCentNetLastTrade",, "T")/100,"")</f>
        <v>-6.4565134827193312E-3</v>
      </c>
      <c r="G26" s="2">
        <f>IFERROR(RANK(E26,$E$2:$E$443,0)+COUNTIF($E$2:E26,E26)-1,"")</f>
        <v>33</v>
      </c>
      <c r="I26" s="2">
        <f>RTD("cqg.rtd", ,"ContractData",A26, "Open",, "T")</f>
        <v>0.26330000000000003</v>
      </c>
      <c r="J26" s="2">
        <f>RTD("cqg.rtd", ,"ContractData",A26, "High",, "T")</f>
        <v>0.26330000000000003</v>
      </c>
      <c r="K26" s="2">
        <f>RTD("cqg.rtd", ,"ContractData",A26, "Low",, "T")</f>
        <v>0.2616</v>
      </c>
      <c r="M26" s="2" t="str">
        <f>A26</f>
        <v>X.US.CQGPGKUSD</v>
      </c>
      <c r="N26" s="3">
        <f>IFERROR(RTD("cqg.rtd", ,"ContractData",A26, "PerCentNetLastTrade",, "T")/100,"")</f>
        <v>-6.4565134827193312E-3</v>
      </c>
      <c r="O26" s="3">
        <f>IFERROR(RTD("cqg.rtd",,"StudyData",A26,"PCB","BaseType=Index,Index=1","Close","W",,"all",,,,"T")/100,"")</f>
        <v>-6.8337129840547592E-3</v>
      </c>
      <c r="P26" s="3">
        <f>IFERROR(RTD("cqg.rtd",,"StudyData",A26,"PCB","BaseType=Index,Index=1","Close","M",,"all",,,,"T")/100,"")</f>
        <v>-4.9448459490301381E-3</v>
      </c>
      <c r="Q26" s="3">
        <f>IFERROR(RTD("cqg.rtd",,"StudyData",A26,"PCB","BaseType=Index,Index=1","Close","A",,"all",,,,"T")/100,"")</f>
        <v>-2.4972046216921503E-2</v>
      </c>
    </row>
    <row r="28" spans="1:17" x14ac:dyDescent="0.3">
      <c r="A28" t="s">
        <v>241</v>
      </c>
      <c r="B28" t="str">
        <f>RTD("cqg.rtd", ,"ContractData",A28, "LongDescription",, "T")</f>
        <v>Philippinian Peso / Japanese Yen</v>
      </c>
      <c r="C28" s="2">
        <f>RTD("cqg.rtd", ,"ContractData",A28, "LastTrade",, "T")</f>
        <v>2.6979000000000002</v>
      </c>
      <c r="D28" s="2">
        <f>RTD("cqg.rtd", ,"ContractData",A28, "NetLastTradeToday",, "T")</f>
        <v>8.0000000000000002E-3</v>
      </c>
      <c r="E28" s="3">
        <f>IFERROR(RTD("cqg.rtd", ,"ContractData",A28, "PerCentNetLastTrade",, "T")/100,"")</f>
        <v>2.9740882560689991E-3</v>
      </c>
      <c r="F28" s="3">
        <f>IFERROR(RTD("cqg.rtd", ,"ContractData",A28, "PerCentNetLastTrade",, "T")/100,"")</f>
        <v>2.9740882560689991E-3</v>
      </c>
      <c r="G28" s="2">
        <f>IFERROR(RANK(E28,$E$28:$E$30,0)+COUNTIF($E$28:E28,E28)-1,"")</f>
        <v>1</v>
      </c>
      <c r="H28" s="2" t="s">
        <v>241</v>
      </c>
      <c r="I28" s="2">
        <f>RTD("cqg.rtd", ,"ContractData",A28, "Open",, "T")</f>
        <v>2.6899000000000002</v>
      </c>
      <c r="J28" s="2">
        <f>RTD("cqg.rtd", ,"ContractData",A28, "High",, "T")</f>
        <v>2.7016</v>
      </c>
      <c r="K28" s="2">
        <f>RTD("cqg.rtd", ,"ContractData",A28, "Low",, "T")</f>
        <v>2.6870000000000003</v>
      </c>
      <c r="L28">
        <v>1</v>
      </c>
      <c r="M28" s="2" t="str">
        <f>IFERROR(VLOOKUP(L28,$G$28:$H$30,2,FALSE),"")</f>
        <v>X.US.CQGPHPJPY</v>
      </c>
      <c r="N28" s="3">
        <f>IFERROR(RTD("cqg.rtd", ,"ContractData",M28, "PerCentNetLastTrade",, "T")/100,"")</f>
        <v>2.9740882560689991E-3</v>
      </c>
      <c r="O28" s="3">
        <f>IFERROR(RTD("cqg.rtd",,"StudyData",M28,"PCB","BaseType=Index,Index=1","Close","W",,"all",,,,"T")/100,"")</f>
        <v>6.4162345655984932E-3</v>
      </c>
      <c r="P28" s="3">
        <f>IFERROR(RTD("cqg.rtd",,"StudyData",M28,"PCB","BaseType=Index,Index=1","Close","M",,"all",,,,"T")/100,"")</f>
        <v>-1.1758241758241684E-2</v>
      </c>
      <c r="Q28" s="3">
        <f>IFERROR(RTD("cqg.rtd",,"StudyData",M28,"PCB","BaseType=Index,Index=1","Close","A",,"all",,,,"T")/100,"")</f>
        <v>5.9578980441442123E-2</v>
      </c>
    </row>
    <row r="29" spans="1:17" x14ac:dyDescent="0.3">
      <c r="A29" t="s">
        <v>242</v>
      </c>
      <c r="B29" t="str">
        <f>RTD("cqg.rtd", ,"ContractData",A29, "LongDescription",, "T")</f>
        <v>Philippinian Peso / Malaysian Ringgit</v>
      </c>
      <c r="C29" s="2">
        <f>RTD("cqg.rtd", ,"ContractData",A29, "LastTrade",, "T")</f>
        <v>8.270000000000001E-2</v>
      </c>
      <c r="D29" s="2">
        <f>RTD("cqg.rtd", ,"ContractData",A29, "NetLastTradeToday",, "T")</f>
        <v>-1E-4</v>
      </c>
      <c r="E29" s="3">
        <f>IFERROR(RTD("cqg.rtd", ,"ContractData",A29, "PerCentNetLastTrade",, "T")/100,"")</f>
        <v>-1.2077294685990338E-3</v>
      </c>
      <c r="F29" s="3">
        <f>IFERROR(RTD("cqg.rtd", ,"ContractData",A29, "PerCentNetLastTrade",, "T")/100,"")</f>
        <v>-1.2077294685990338E-3</v>
      </c>
      <c r="G29" s="2">
        <f>IFERROR(RANK(E29,$E$28:$E$30,0)+COUNTIF($E$28:E29,E29)-1,"")</f>
        <v>3</v>
      </c>
      <c r="H29" s="2" t="s">
        <v>242</v>
      </c>
      <c r="I29" s="2">
        <f>RTD("cqg.rtd", ,"ContractData",A29, "Open",, "T")</f>
        <v>8.2799999999999999E-2</v>
      </c>
      <c r="J29" s="2">
        <f>RTD("cqg.rtd", ,"ContractData",A29, "High",, "T")</f>
        <v>8.2900000000000001E-2</v>
      </c>
      <c r="K29" s="2">
        <f>RTD("cqg.rtd", ,"ContractData",A29, "Low",, "T")</f>
        <v>8.270000000000001E-2</v>
      </c>
      <c r="L29">
        <f>L28+1</f>
        <v>2</v>
      </c>
      <c r="M29" s="2" t="str">
        <f>IFERROR(VLOOKUP(L29,$G$28:$H$30,2,FALSE),"")</f>
        <v>X.US.CQGPHPKRW</v>
      </c>
      <c r="N29" s="3">
        <f>IFERROR(RTD("cqg.rtd", ,"ContractData",M29, "PerCentNetLastTrade",, "T")/100,"")</f>
        <v>2.7041872649680994E-3</v>
      </c>
      <c r="O29" s="3">
        <f>IFERROR(RTD("cqg.rtd",,"StudyData",M29,"PCB","BaseType=Index,Index=1","Close","W",,"all",,,,"T")/100,"")</f>
        <v>-6.7376931822959692E-4</v>
      </c>
      <c r="P29" s="3">
        <f>IFERROR(RTD("cqg.rtd",,"StudyData",M29,"PCB","BaseType=Index,Index=1","Close","M",,"all",,,,"T")/100,"")</f>
        <v>-1.0053395628232924E-2</v>
      </c>
      <c r="Q29" s="3">
        <f>IFERROR(RTD("cqg.rtd",,"StudyData",M29,"PCB","BaseType=Index,Index=1","Close","A",,"all",,,,"T")/100,"")</f>
        <v>1.5577523858432864E-2</v>
      </c>
    </row>
    <row r="30" spans="1:17" x14ac:dyDescent="0.3">
      <c r="A30" t="s">
        <v>243</v>
      </c>
      <c r="B30" t="str">
        <f>RTD("cqg.rtd", ,"ContractData",A30, "LongDescription",, "T")</f>
        <v>Philippinian Peso / South Korean Won</v>
      </c>
      <c r="C30" s="2">
        <f>RTD("cqg.rtd", ,"ContractData",A30, "LastTrade",, "T")</f>
        <v>23.731000000000002</v>
      </c>
      <c r="D30" s="2">
        <f>RTD("cqg.rtd", ,"ContractData",A30, "NetLastTradeToday",, "T")</f>
        <v>6.4000000000000001E-2</v>
      </c>
      <c r="E30" s="3">
        <f>IFERROR(RTD("cqg.rtd", ,"ContractData",A30, "PerCentNetLastTrade",, "T")/100,"")</f>
        <v>2.7041872649680994E-3</v>
      </c>
      <c r="F30" s="3">
        <f>IFERROR(RTD("cqg.rtd", ,"ContractData",A30, "PerCentNetLastTrade",, "T")/100,"")</f>
        <v>2.7041872649680994E-3</v>
      </c>
      <c r="G30" s="2">
        <f>IFERROR(RANK(E30,$E$28:$E$30,0)+COUNTIF($E$28:E30,E30)-1,"")</f>
        <v>2</v>
      </c>
      <c r="H30" s="2" t="s">
        <v>243</v>
      </c>
      <c r="I30" s="2">
        <f>RTD("cqg.rtd", ,"ContractData",A30, "Open",, "T")</f>
        <v>23.667000000000002</v>
      </c>
      <c r="J30" s="2">
        <f>RTD("cqg.rtd", ,"ContractData",A30, "High",, "T")</f>
        <v>23.776</v>
      </c>
      <c r="K30" s="2">
        <f>RTD("cqg.rtd", ,"ContractData",A30, "Low",, "T")</f>
        <v>23.641999999999999</v>
      </c>
      <c r="L30">
        <f t="shared" ref="L30" si="4">L29+1</f>
        <v>3</v>
      </c>
      <c r="M30" s="2" t="str">
        <f>IFERROR(VLOOKUP(L30,$G$28:$H$30,2,FALSE),"")</f>
        <v>X.US.CQGPHPMYR</v>
      </c>
      <c r="N30" s="3">
        <f>IFERROR(RTD("cqg.rtd", ,"ContractData",M30, "PerCentNetLastTrade",, "T")/100,"")</f>
        <v>-1.2077294685990338E-3</v>
      </c>
      <c r="O30" s="3">
        <f>IFERROR(RTD("cqg.rtd",,"StudyData",M30,"PCB","BaseType=Index,Index=1","Close","W",,"all",,,,"T")/100,"")</f>
        <v>-4.813477737665434E-3</v>
      </c>
      <c r="P30" s="3">
        <f>IFERROR(RTD("cqg.rtd",,"StudyData",M30,"PCB","BaseType=Index,Index=1","Close","M",,"all",,,,"T")/100,"")</f>
        <v>0</v>
      </c>
      <c r="Q30" s="3">
        <f>IFERROR(RTD("cqg.rtd",,"StudyData",M30,"PCB","BaseType=Index,Index=1","Close","A",,"all",,,,"T")/100,"")</f>
        <v>-1.2077294685989011E-3</v>
      </c>
    </row>
    <row r="32" spans="1:17" x14ac:dyDescent="0.3">
      <c r="A32" t="s">
        <v>244</v>
      </c>
      <c r="B32" t="str">
        <f>RTD("cqg.rtd", ,"ContractData",A32, "LongDescription",, "T")</f>
        <v>Polish Zloty / Czech Republic Koruna</v>
      </c>
      <c r="C32" s="2">
        <f>RTD("cqg.rtd", ,"ContractData",A32, "LastTrade",, "T")</f>
        <v>5.8012000000000006</v>
      </c>
      <c r="D32" s="2">
        <f>RTD("cqg.rtd", ,"ContractData",A32, "NetLastTradeToday",, "T")</f>
        <v>-3.8000000000000004E-3</v>
      </c>
      <c r="E32" s="3">
        <f>IFERROR(RTD("cqg.rtd", ,"ContractData",A32, "PerCentNetLastTrade",, "T")/100,"")</f>
        <v>-6.5460809646856165E-4</v>
      </c>
      <c r="F32" s="3">
        <f>IFERROR(RTD("cqg.rtd", ,"ContractData",A32, "PerCentNetLastTrade",, "T")/100,"")</f>
        <v>-6.5460809646856165E-4</v>
      </c>
      <c r="G32" s="2">
        <f>IFERROR(RANK(E32,$E$32:$E$34,0)+COUNTIF($E$32:E32,E32)-1,"")</f>
        <v>3</v>
      </c>
      <c r="H32" s="2" t="s">
        <v>244</v>
      </c>
      <c r="I32" s="2">
        <f>RTD("cqg.rtd", ,"ContractData",A32, "Open",, "T")</f>
        <v>5.8050000000000006</v>
      </c>
      <c r="J32" s="2">
        <f>RTD("cqg.rtd", ,"ContractData",A32, "High",, "T")</f>
        <v>5.8097000000000003</v>
      </c>
      <c r="K32" s="2">
        <f>RTD("cqg.rtd", ,"ContractData",A32, "Low",, "T")</f>
        <v>5.7950000000000008</v>
      </c>
      <c r="L32">
        <v>1</v>
      </c>
      <c r="M32" s="2" t="str">
        <f>IFERROR(VLOOKUP(L32,$G$32:$H$34,2,FALSE),"")</f>
        <v>X.US.CQGPLNHUF</v>
      </c>
      <c r="N32" s="3">
        <f>IFERROR(RTD("cqg.rtd", ,"ContractData",M32, "PerCentNetLastTrade",, "T")/100,"")</f>
        <v>1.8292784328072774E-4</v>
      </c>
      <c r="O32" s="3">
        <f>IFERROR(RTD("cqg.rtd",,"StudyData",M32,"PCB","BaseType=Index,Index=1","Close","W",,"all",,,,"T")/100,"")</f>
        <v>1.0485844110452078E-3</v>
      </c>
      <c r="P32" s="3">
        <f>IFERROR(RTD("cqg.rtd",,"StudyData",M32,"PCB","BaseType=Index,Index=1","Close","M",,"all",,,,"T")/100,"")</f>
        <v>-1.2288684446509904E-3</v>
      </c>
      <c r="Q32" s="3">
        <f>IFERROR(RTD("cqg.rtd",,"StudyData",M32,"PCB","BaseType=Index,Index=1","Close","A",,"all",,,,"T")/100,"")</f>
        <v>2.2358714005643491E-2</v>
      </c>
    </row>
    <row r="33" spans="1:17" x14ac:dyDescent="0.3">
      <c r="A33" t="s">
        <v>245</v>
      </c>
      <c r="B33" t="str">
        <f>RTD("cqg.rtd", ,"ContractData",A33, "LongDescription",, "T")</f>
        <v>Polish Zloty / Hungarian Forint</v>
      </c>
      <c r="C33" s="2">
        <f>RTD("cqg.rtd", ,"ContractData",A33, "LastTrade",, "T")</f>
        <v>90.216000000000008</v>
      </c>
      <c r="D33" s="2">
        <f>RTD("cqg.rtd", ,"ContractData",A33, "NetLastTradeToday",, "T")</f>
        <v>1.6500000000000001E-2</v>
      </c>
      <c r="E33" s="3">
        <f>IFERROR(RTD("cqg.rtd", ,"ContractData",A33, "PerCentNetLastTrade",, "T")/100,"")</f>
        <v>1.8292784328072774E-4</v>
      </c>
      <c r="F33" s="3">
        <f>IFERROR(RTD("cqg.rtd", ,"ContractData",A33, "PerCentNetLastTrade",, "T")/100,"")</f>
        <v>1.8292784328072774E-4</v>
      </c>
      <c r="G33" s="2">
        <f>IFERROR(RANK(E33,$E$32:$E$34,0)+COUNTIF($E$32:E33,E33)-1,"")</f>
        <v>1</v>
      </c>
      <c r="H33" s="2" t="s">
        <v>245</v>
      </c>
      <c r="I33" s="2">
        <f>RTD("cqg.rtd", ,"ContractData",A33, "Open",, "T")</f>
        <v>90.1995</v>
      </c>
      <c r="J33" s="2">
        <f>RTD("cqg.rtd", ,"ContractData",A33, "High",, "T")</f>
        <v>90.377499999999998</v>
      </c>
      <c r="K33" s="2">
        <f>RTD("cqg.rtd", ,"ContractData",A33, "Low",, "T")</f>
        <v>89.946700000000007</v>
      </c>
      <c r="L33">
        <f>L32+1</f>
        <v>2</v>
      </c>
      <c r="M33" s="2" t="str">
        <f t="shared" ref="M33:M34" si="5">IFERROR(VLOOKUP(L33,$G$32:$H$34,2,FALSE),"")</f>
        <v>X.US.CQGPLNRUB</v>
      </c>
      <c r="N33" s="3">
        <f>IFERROR(RTD("cqg.rtd", ,"ContractData",M33, "PerCentNetLastTrade",, "T")/100,"")</f>
        <v>-5.7970759900044359E-4</v>
      </c>
      <c r="O33" s="3">
        <f>IFERROR(RTD("cqg.rtd",,"StudyData",M33,"PCB","BaseType=Index,Index=1","Close","W",,"all",,,,"T")/100,"")</f>
        <v>-8.6053607885322599E-4</v>
      </c>
      <c r="P33" s="3">
        <f>IFERROR(RTD("cqg.rtd",,"StudyData",M33,"PCB","BaseType=Index,Index=1","Close","M",,"all",,,,"T")/100,"")</f>
        <v>-1.0840508904082701E-2</v>
      </c>
      <c r="Q33" s="3">
        <f>IFERROR(RTD("cqg.rtd",,"StudyData",M33,"PCB","BaseType=Index,Index=1","Close","A",,"all",,,,"T")/100,"")</f>
        <v>2.4668625472999278E-3</v>
      </c>
    </row>
    <row r="34" spans="1:17" x14ac:dyDescent="0.3">
      <c r="A34" t="s">
        <v>246</v>
      </c>
      <c r="B34" t="str">
        <f>RTD("cqg.rtd", ,"ContractData",A34, "LongDescription",, "T")</f>
        <v>Polish Zloty / Russian Ruble</v>
      </c>
      <c r="C34" s="2">
        <f>RTD("cqg.rtd", ,"ContractData",A34, "LastTrade",, "T")</f>
        <v>22.756900000000002</v>
      </c>
      <c r="D34" s="2">
        <f>RTD("cqg.rtd", ,"ContractData",A34, "NetLastTradeToday",, "T")</f>
        <v>-1.32E-2</v>
      </c>
      <c r="E34" s="3">
        <f>IFERROR(RTD("cqg.rtd", ,"ContractData",A34, "PerCentNetLastTrade",, "T")/100,"")</f>
        <v>-5.7970759900044359E-4</v>
      </c>
      <c r="F34" s="3">
        <f>IFERROR(RTD("cqg.rtd", ,"ContractData",A34, "PerCentNetLastTrade",, "T")/100,"")</f>
        <v>-5.7970759900044359E-4</v>
      </c>
      <c r="G34" s="2">
        <f>IFERROR(RANK(E34,$E$32:$E$34,0)+COUNTIF($E$32:E34,E34)-1,"")</f>
        <v>2</v>
      </c>
      <c r="H34" s="2" t="s">
        <v>246</v>
      </c>
      <c r="I34" s="2">
        <f>RTD("cqg.rtd", ,"ContractData",A34, "Open",, "T")</f>
        <v>22.770099999999999</v>
      </c>
      <c r="J34" s="2">
        <f>RTD("cqg.rtd", ,"ContractData",A34, "High",, "T")</f>
        <v>22.8855</v>
      </c>
      <c r="K34" s="2">
        <f>RTD("cqg.rtd", ,"ContractData",A34, "Low",, "T")</f>
        <v>22.644400000000001</v>
      </c>
      <c r="L34">
        <f t="shared" ref="L34" si="6">L33+1</f>
        <v>3</v>
      </c>
      <c r="M34" s="2" t="str">
        <f t="shared" si="5"/>
        <v>X.US.CQGPLNCZK</v>
      </c>
      <c r="N34" s="3">
        <f>IFERROR(RTD("cqg.rtd", ,"ContractData",M34, "PerCentNetLastTrade",, "T")/100,"")</f>
        <v>-6.5460809646856165E-4</v>
      </c>
      <c r="O34" s="3">
        <f>IFERROR(RTD("cqg.rtd",,"StudyData",M34,"PCB","BaseType=Index,Index=1","Close","W",,"all",,,,"T")/100,"")</f>
        <v>7.9356864368766819E-4</v>
      </c>
      <c r="P34" s="3">
        <f>IFERROR(RTD("cqg.rtd",,"StudyData",M34,"PCB","BaseType=Index,Index=1","Close","M",,"all",,,,"T")/100,"")</f>
        <v>-7.4067694427693541E-4</v>
      </c>
      <c r="Q34" s="3">
        <f>IFERROR(RTD("cqg.rtd",,"StudyData",M34,"PCB","BaseType=Index,Index=1","Close","A",,"all",,,,"T")/100,"")</f>
        <v>2.0978528687082044E-2</v>
      </c>
    </row>
    <row r="36" spans="1:17" x14ac:dyDescent="0.3">
      <c r="A36" t="s">
        <v>247</v>
      </c>
      <c r="B36" t="str">
        <f>RTD("cqg.rtd", ,"ContractData",A36, "LongDescription",, "T")</f>
        <v>Russian Ruble / Brazilian Real</v>
      </c>
      <c r="C36" s="2">
        <f>RTD("cqg.rtd", ,"ContractData",A36, "LastTrade",, "T")</f>
        <v>5.5630000000000006E-2</v>
      </c>
      <c r="D36" s="2">
        <f>RTD("cqg.rtd", ,"ContractData",A36, "NetLastTradeToday",, "T")</f>
        <v>-9.0000000000000006E-5</v>
      </c>
      <c r="E36" s="3">
        <f>IFERROR(RTD("cqg.rtd", ,"ContractData",A36, "PerCentNetLastTrade",, "T")/100,"")</f>
        <v>-1.6152189519023691E-3</v>
      </c>
      <c r="F36" s="3">
        <f>IFERROR(RTD("cqg.rtd", ,"ContractData",A36, "PerCentNetLastTrade",, "T")/100,"")</f>
        <v>-1.6152189519023691E-3</v>
      </c>
      <c r="G36" s="2">
        <f>IFERROR(RANK(E36,$E$36:$E$39,0)+COUNTIF($E$36:E36,E36)-1,"")</f>
        <v>4</v>
      </c>
      <c r="H36" s="2" t="s">
        <v>247</v>
      </c>
      <c r="I36" s="2">
        <f>RTD("cqg.rtd", ,"ContractData",A36, "Open",, "T")</f>
        <v>5.5720000000000006E-2</v>
      </c>
      <c r="J36" s="2">
        <f>RTD("cqg.rtd", ,"ContractData",A36, "High",, "T")</f>
        <v>5.5930000000000007E-2</v>
      </c>
      <c r="K36" s="2">
        <f>RTD("cqg.rtd", ,"ContractData",A36, "Low",, "T")</f>
        <v>5.5180000000000007E-2</v>
      </c>
      <c r="L36">
        <v>1</v>
      </c>
      <c r="M36" s="2" t="str">
        <f>IFERROR(VLOOKUP(L36,$G$36:$H$39,2,FALSE),"")</f>
        <v>X.US.CQGRUBJPY</v>
      </c>
      <c r="N36" s="3">
        <f>IFERROR(RTD("cqg.rtd", ,"ContractData",M36, "PerCentNetLastTrade",, "T")/100,"")</f>
        <v>4.4749899105002017E-3</v>
      </c>
      <c r="O36" s="3">
        <f>IFERROR(RTD("cqg.rtd",,"StudyData",M36,"PCB","BaseType=Index,Index=1","Close","W",,"all",,,,"T")/100,"")</f>
        <v>1.2055253244035134E-2</v>
      </c>
      <c r="P36" s="3">
        <f>IFERROR(RTD("cqg.rtd",,"StudyData",M36,"PCB","BaseType=Index,Index=1","Close","M",,"all",,,,"T")/100,"")</f>
        <v>2.285917327963979E-3</v>
      </c>
      <c r="Q36" s="3">
        <f>IFERROR(RTD("cqg.rtd",,"StudyData",M36,"PCB","BaseType=Index,Index=1","Close","A",,"all",,,,"T")/100,"")</f>
        <v>8.0312005310728712E-2</v>
      </c>
    </row>
    <row r="37" spans="1:17" x14ac:dyDescent="0.3">
      <c r="A37" t="s">
        <v>248</v>
      </c>
      <c r="B37" t="str">
        <f>RTD("cqg.rtd", ,"ContractData",A37, "LongDescription",, "T")</f>
        <v>Russian Ruble / Chinese Yuan (Renminbi)</v>
      </c>
      <c r="C37" s="2">
        <f>RTD("cqg.rtd", ,"ContractData",A37, "LastTrade",, "T")</f>
        <v>7.9170000000000004E-2</v>
      </c>
      <c r="D37" s="2">
        <f>RTD("cqg.rtd", ,"ContractData",A37, "NetLastTradeToday",, "T")</f>
        <v>3.0000000000000004E-5</v>
      </c>
      <c r="E37" s="3">
        <f>IFERROR(RTD("cqg.rtd", ,"ContractData",A37, "PerCentNetLastTrade",, "T")/100,"")</f>
        <v>3.7907505686125853E-4</v>
      </c>
      <c r="F37" s="3">
        <f>IFERROR(RTD("cqg.rtd", ,"ContractData",A37, "PerCentNetLastTrade",, "T")/100,"")</f>
        <v>3.7907505686125853E-4</v>
      </c>
      <c r="G37" s="2">
        <f>IFERROR(RANK(E37,$E$36:$E$39,0)+COUNTIF($E$36:E37,E37)-1,"")</f>
        <v>2</v>
      </c>
      <c r="H37" s="2" t="s">
        <v>248</v>
      </c>
      <c r="I37" s="2">
        <f>RTD("cqg.rtd", ,"ContractData",A37, "Open",, "T")</f>
        <v>7.9140000000000002E-2</v>
      </c>
      <c r="J37" s="2">
        <f>RTD("cqg.rtd", ,"ContractData",A37, "High",, "T")</f>
        <v>7.9490000000000005E-2</v>
      </c>
      <c r="K37" s="2">
        <f>RTD("cqg.rtd", ,"ContractData",A37, "Low",, "T")</f>
        <v>7.8750000000000001E-2</v>
      </c>
      <c r="L37">
        <f>L36+1</f>
        <v>2</v>
      </c>
      <c r="M37" s="2" t="str">
        <f t="shared" ref="M37:M39" si="7">IFERROR(VLOOKUP(L37,$G$36:$H$39,2,FALSE),"")</f>
        <v>X.US.CQGRUBCNY</v>
      </c>
      <c r="N37" s="3">
        <f>IFERROR(RTD("cqg.rtd", ,"ContractData",M37, "PerCentNetLastTrade",, "T")/100,"")</f>
        <v>3.7907505686125853E-4</v>
      </c>
      <c r="O37" s="3">
        <f>IFERROR(RTD("cqg.rtd",,"StudyData",M37,"PCB","BaseType=Index,Index=1","Close","W",,"all",,,,"T")/100,"")</f>
        <v>6.3195146612733178E-4</v>
      </c>
      <c r="P37" s="3">
        <f>IFERROR(RTD("cqg.rtd",,"StudyData",M37,"PCB","BaseType=Index,Index=1","Close","M",,"all",,,,"T")/100,"")</f>
        <v>2.1680216802168032E-2</v>
      </c>
      <c r="Q37" s="3">
        <f>IFERROR(RTD("cqg.rtd",,"StudyData",M37,"PCB","BaseType=Index,Index=1","Close","A",,"all",,,,"T")/100,"")</f>
        <v>7.917E-4</v>
      </c>
    </row>
    <row r="38" spans="1:17" x14ac:dyDescent="0.3">
      <c r="A38" t="s">
        <v>249</v>
      </c>
      <c r="B38" t="str">
        <f>RTD("cqg.rtd", ,"ContractData",A38, "LongDescription",, "T")</f>
        <v>Russian Ruble / Japanese Yen</v>
      </c>
      <c r="C38" s="2">
        <f>RTD("cqg.rtd", ,"ContractData",A38, "LastTrade",, "T")</f>
        <v>1.6924600000000001</v>
      </c>
      <c r="D38" s="2">
        <f>RTD("cqg.rtd", ,"ContractData",A38, "NetLastTradeToday",, "T")</f>
        <v>7.5400000000000007E-3</v>
      </c>
      <c r="E38" s="3">
        <f>IFERROR(RTD("cqg.rtd", ,"ContractData",A38, "PerCentNetLastTrade",, "T")/100,"")</f>
        <v>4.4749899105002017E-3</v>
      </c>
      <c r="F38" s="3">
        <f>IFERROR(RTD("cqg.rtd", ,"ContractData",A38, "PerCentNetLastTrade",, "T")/100,"")</f>
        <v>4.4749899105002017E-3</v>
      </c>
      <c r="G38" s="2">
        <f>IFERROR(RANK(E38,$E$36:$E$39,0)+COUNTIF($E$36:E38,E38)-1,"")</f>
        <v>1</v>
      </c>
      <c r="H38" s="2" t="s">
        <v>249</v>
      </c>
      <c r="I38" s="2">
        <f>RTD("cqg.rtd", ,"ContractData",A38, "Open",, "T")</f>
        <v>1.6849200000000002</v>
      </c>
      <c r="J38" s="2">
        <f>RTD("cqg.rtd", ,"ContractData",A38, "High",, "T")</f>
        <v>1.6989000000000001</v>
      </c>
      <c r="K38" s="2">
        <f>RTD("cqg.rtd", ,"ContractData",A38, "Low",, "T")</f>
        <v>1.68432</v>
      </c>
      <c r="L38">
        <f t="shared" ref="L38:L39" si="8">L37+1</f>
        <v>3</v>
      </c>
      <c r="M38" s="2" t="str">
        <f t="shared" si="7"/>
        <v>X.US.CQGRUBMYR</v>
      </c>
      <c r="N38" s="3">
        <f>IFERROR(RTD("cqg.rtd", ,"ContractData",M38, "PerCentNetLastTrade",, "T")/100,"")</f>
        <v>-7.6878723813184697E-4</v>
      </c>
      <c r="O38" s="3">
        <f>IFERROR(RTD("cqg.rtd",,"StudyData",M38,"PCB","BaseType=Index,Index=1","Close","W",,"all",,,,"T")/100,"")</f>
        <v>3.2805866460825267E-3</v>
      </c>
      <c r="P38" s="3">
        <f>IFERROR(RTD("cqg.rtd",,"StudyData",M38,"PCB","BaseType=Index,Index=1","Close","M",,"all",,,,"T")/100,"")</f>
        <v>1.8014489915801787E-2</v>
      </c>
      <c r="Q38" s="3">
        <f>IFERROR(RTD("cqg.rtd",,"StudyData",M38,"PCB","BaseType=Index,Index=1","Close","A",,"all",,,,"T")/100,"")</f>
        <v>1.2463485881207296E-2</v>
      </c>
    </row>
    <row r="39" spans="1:17" x14ac:dyDescent="0.3">
      <c r="A39" t="s">
        <v>250</v>
      </c>
      <c r="B39" t="str">
        <f>RTD("cqg.rtd", ,"ContractData",A39, "LongDescription",, "T")</f>
        <v>Russian Ruble / Malaysian Ringgit</v>
      </c>
      <c r="C39" s="2">
        <f>RTD("cqg.rtd", ,"ContractData",A39, "LastTrade",, "T")</f>
        <v>5.1990000000000001E-2</v>
      </c>
      <c r="D39" s="2">
        <f>RTD("cqg.rtd", ,"ContractData",A39, "NetLastTradeToday",, "T")</f>
        <v>-4.0000000000000003E-5</v>
      </c>
      <c r="E39" s="3">
        <f>IFERROR(RTD("cqg.rtd", ,"ContractData",A39, "PerCentNetLastTrade",, "T")/100,"")</f>
        <v>-7.6878723813184697E-4</v>
      </c>
      <c r="F39" s="3">
        <f>IFERROR(RTD("cqg.rtd", ,"ContractData",A39, "PerCentNetLastTrade",, "T")/100,"")</f>
        <v>-7.6878723813184697E-4</v>
      </c>
      <c r="G39" s="2">
        <f>IFERROR(RANK(E39,$E$36:$E$39,0)+COUNTIF($E$36:E39,E39)-1,"")</f>
        <v>3</v>
      </c>
      <c r="H39" s="2" t="s">
        <v>250</v>
      </c>
      <c r="I39" s="2">
        <f>RTD("cqg.rtd", ,"ContractData",A39, "Open",, "T")</f>
        <v>5.2030000000000007E-2</v>
      </c>
      <c r="J39" s="2">
        <f>RTD("cqg.rtd", ,"ContractData",A39, "High",, "T")</f>
        <v>5.2250000000000005E-2</v>
      </c>
      <c r="K39" s="2">
        <f>RTD("cqg.rtd", ,"ContractData",A39, "Low",, "T")</f>
        <v>5.1740000000000001E-2</v>
      </c>
      <c r="L39">
        <f t="shared" si="8"/>
        <v>4</v>
      </c>
      <c r="M39" s="2" t="str">
        <f t="shared" si="7"/>
        <v>X.US.CQGRUBBRL</v>
      </c>
      <c r="N39" s="3">
        <f>IFERROR(RTD("cqg.rtd", ,"ContractData",M39, "PerCentNetLastTrade",, "T")/100,"")</f>
        <v>-1.6152189519023691E-3</v>
      </c>
      <c r="O39" s="3">
        <f>IFERROR(RTD("cqg.rtd",,"StudyData",M39,"PCB","BaseType=Index,Index=1","Close","W",,"all",,,,"T")/100,"")</f>
        <v>3.2461677186654569E-3</v>
      </c>
      <c r="P39" s="3">
        <f>IFERROR(RTD("cqg.rtd",,"StudyData",M39,"PCB","BaseType=Index,Index=1","Close","M",,"all",,,,"T")/100,"")</f>
        <v>7.1955387659648068E-4</v>
      </c>
      <c r="Q39" s="3">
        <f>IFERROR(RTD("cqg.rtd",,"StudyData",M39,"PCB","BaseType=Index,Index=1","Close","A",,"all",,,,"T")/100,"")</f>
        <v>2.4871039056742886E-2</v>
      </c>
    </row>
  </sheetData>
  <mergeCells count="1">
    <mergeCell ref="S1:T2"/>
  </mergeCells>
  <conditionalFormatting sqref="F2:F19">
    <cfRule type="dataBar" priority="2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{65665D24-169D-44F9-BCEF-ADAB08B756CA}</x14:id>
        </ext>
      </extLst>
    </cfRule>
  </conditionalFormatting>
  <conditionalFormatting sqref="F21:F24">
    <cfRule type="dataBar" priority="2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{C32AF474-5367-4012-96F0-80CEA935FDCD}</x14:id>
        </ext>
      </extLst>
    </cfRule>
  </conditionalFormatting>
  <conditionalFormatting sqref="F26">
    <cfRule type="dataBar" priority="1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{C187493C-4E5D-4825-83D3-948C2C4A1E6B}</x14:id>
        </ext>
      </extLst>
    </cfRule>
  </conditionalFormatting>
  <conditionalFormatting sqref="F28:F30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{E6EEFB5B-D88F-43AE-B418-558F9EAFEA6E}</x14:id>
        </ext>
      </extLst>
    </cfRule>
  </conditionalFormatting>
  <conditionalFormatting sqref="F32:F34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{CC56C9D0-676B-41B3-8E31-74CD6A40E8F3}</x14:id>
        </ext>
      </extLst>
    </cfRule>
  </conditionalFormatting>
  <conditionalFormatting sqref="F36:F39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{1F8A5BCB-9C3B-4682-8140-76E21D3E4FD5}</x14:id>
        </ext>
      </extLst>
    </cfRule>
  </conditionalFormatting>
  <conditionalFormatting sqref="O2:O19">
    <cfRule type="colorScale" priority="2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21:O24">
    <cfRule type="colorScale" priority="1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28:O30">
    <cfRule type="colorScale" priority="1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32:O34">
    <cfRule type="colorScale" priority="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O36:O39">
    <cfRule type="colorScale" priority="3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:P19">
    <cfRule type="colorScale" priority="2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1:P24">
    <cfRule type="colorScale" priority="18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28:P30">
    <cfRule type="colorScale" priority="10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32:P34">
    <cfRule type="colorScale" priority="6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P36:P39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:Q19">
    <cfRule type="colorScale" priority="21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1:Q24">
    <cfRule type="colorScale" priority="17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28:Q30">
    <cfRule type="colorScale" priority="9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32:Q34">
    <cfRule type="colorScale" priority="5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Q36:Q39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665D24-169D-44F9-BCEF-ADAB08B756C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F2:F19</xm:sqref>
        </x14:conditionalFormatting>
        <x14:conditionalFormatting xmlns:xm="http://schemas.microsoft.com/office/excel/2006/main">
          <x14:cfRule type="dataBar" id="{C32AF474-5367-4012-96F0-80CEA935FD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F21:F24</xm:sqref>
        </x14:conditionalFormatting>
        <x14:conditionalFormatting xmlns:xm="http://schemas.microsoft.com/office/excel/2006/main">
          <x14:cfRule type="dataBar" id="{C187493C-4E5D-4825-83D3-948C2C4A1E6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</xm:sqref>
        </x14:conditionalFormatting>
        <x14:conditionalFormatting xmlns:xm="http://schemas.microsoft.com/office/excel/2006/main">
          <x14:cfRule type="dataBar" id="{E6EEFB5B-D88F-43AE-B418-558F9EAFEA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F28:F30</xm:sqref>
        </x14:conditionalFormatting>
        <x14:conditionalFormatting xmlns:xm="http://schemas.microsoft.com/office/excel/2006/main">
          <x14:cfRule type="dataBar" id="{CC56C9D0-676B-41B3-8E31-74CD6A40E8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F32:F34</xm:sqref>
        </x14:conditionalFormatting>
        <x14:conditionalFormatting xmlns:xm="http://schemas.microsoft.com/office/excel/2006/main">
          <x14:cfRule type="dataBar" id="{1F8A5BCB-9C3B-4682-8140-76E21D3E4F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F36:F39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All</vt:lpstr>
      <vt:lpstr>ARS_AUD</vt:lpstr>
      <vt:lpstr>BOB_BRL_GBP</vt:lpstr>
      <vt:lpstr>CAD_CLP_CNH_COP_DKK</vt:lpstr>
      <vt:lpstr>EUR</vt:lpstr>
      <vt:lpstr>FJD_HKD_HUF_INR_IDR_ILS</vt:lpstr>
      <vt:lpstr>JPY</vt:lpstr>
      <vt:lpstr>MYR_MXN</vt:lpstr>
      <vt:lpstr>NZD_NOK_PGK_PHP_PLN_RUB</vt:lpstr>
      <vt:lpstr>WST_SGD_SBD_ZAR_KRW_SEK_CHF</vt:lpstr>
      <vt:lpstr>TWD_THB_TOP_TRY</vt:lpstr>
      <vt:lpstr>USD_VND_XCU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2024-05-03T14:04:05Z</dcterms:created>
  <dcterms:modified xsi:type="dcterms:W3CDTF">2024-05-07T11:32:36Z</dcterms:modified>
</cp:coreProperties>
</file>