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olatileDependencies.xml" ContentType="application/vnd.openxmlformats-officedocument.spreadsheetml.volatileDependenc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qgincorp-my.sharepoint.com/personal/thartle_cqg_com/Documents/DN1WP-THOM1/Documents/Work Posts/Excel Large/"/>
    </mc:Choice>
  </mc:AlternateContent>
  <xr:revisionPtr revIDLastSave="918" documentId="8_{879B68EB-C3F1-4E18-AF0D-9E0262B2DDC2}" xr6:coauthVersionLast="47" xr6:coauthVersionMax="47" xr10:uidLastSave="{520BCC03-5328-4405-A26B-C86528389C21}"/>
  <bookViews>
    <workbookView xWindow="-120" yWindow="-120" windowWidth="29040" windowHeight="15840" xr2:uid="{C5EDEB23-2373-4D7D-A691-67D45DCD4A0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2" i="1" l="1"/>
  <c r="N32" i="1"/>
  <c r="M32" i="1"/>
  <c r="L32" i="1"/>
  <c r="K32" i="1"/>
  <c r="J32" i="1"/>
  <c r="I32" i="1"/>
  <c r="H32" i="1"/>
  <c r="G32" i="1"/>
  <c r="F32" i="1"/>
  <c r="E32" i="1"/>
  <c r="D32" i="1"/>
  <c r="X32" i="1"/>
  <c r="V32" i="1"/>
  <c r="O31" i="1"/>
  <c r="N31" i="1"/>
  <c r="M31" i="1"/>
  <c r="L31" i="1"/>
  <c r="K31" i="1"/>
  <c r="J31" i="1"/>
  <c r="I31" i="1"/>
  <c r="H31" i="1"/>
  <c r="G31" i="1"/>
  <c r="F31" i="1"/>
  <c r="E31" i="1"/>
  <c r="D31" i="1"/>
  <c r="O30" i="1"/>
  <c r="N30" i="1"/>
  <c r="M30" i="1"/>
  <c r="L30" i="1"/>
  <c r="K30" i="1"/>
  <c r="J30" i="1"/>
  <c r="I30" i="1"/>
  <c r="H30" i="1"/>
  <c r="G30" i="1"/>
  <c r="F30" i="1"/>
  <c r="E30" i="1"/>
  <c r="D30" i="1"/>
  <c r="O29" i="1"/>
  <c r="N29" i="1"/>
  <c r="M29" i="1"/>
  <c r="L29" i="1"/>
  <c r="K29" i="1"/>
  <c r="J29" i="1"/>
  <c r="I29" i="1"/>
  <c r="H29" i="1"/>
  <c r="G29" i="1"/>
  <c r="F29" i="1"/>
  <c r="E29" i="1"/>
  <c r="D29" i="1"/>
  <c r="T32" i="1"/>
  <c r="R32" i="1"/>
  <c r="O28" i="1"/>
  <c r="N28" i="1"/>
  <c r="M28" i="1"/>
  <c r="L28" i="1"/>
  <c r="K28" i="1"/>
  <c r="J28" i="1"/>
  <c r="I28" i="1"/>
  <c r="H28" i="1"/>
  <c r="G28" i="1"/>
  <c r="F28" i="1"/>
  <c r="E28" i="1"/>
  <c r="D28" i="1"/>
  <c r="O27" i="1"/>
  <c r="N27" i="1"/>
  <c r="M27" i="1"/>
  <c r="L27" i="1"/>
  <c r="K27" i="1"/>
  <c r="J27" i="1"/>
  <c r="I27" i="1"/>
  <c r="H27" i="1"/>
  <c r="G27" i="1"/>
  <c r="F27" i="1"/>
  <c r="E27" i="1"/>
  <c r="D27" i="1"/>
  <c r="X27" i="1"/>
  <c r="V27" i="1"/>
  <c r="T27" i="1"/>
  <c r="R27" i="1"/>
  <c r="X22" i="1"/>
  <c r="V22" i="1"/>
  <c r="T22" i="1"/>
  <c r="R22" i="1"/>
  <c r="X17" i="1"/>
  <c r="V17" i="1"/>
  <c r="T17" i="1"/>
  <c r="R17" i="1"/>
  <c r="X12" i="1"/>
  <c r="V12" i="1"/>
  <c r="T12" i="1"/>
  <c r="R12" i="1"/>
  <c r="X7" i="1"/>
  <c r="V7" i="1"/>
  <c r="T7" i="1"/>
  <c r="R7" i="1"/>
  <c r="X2" i="1"/>
  <c r="V2" i="1"/>
  <c r="T2" i="1"/>
  <c r="R2" i="1"/>
  <c r="O26" i="1"/>
  <c r="N26" i="1"/>
  <c r="M26" i="1"/>
  <c r="L26" i="1"/>
  <c r="K26" i="1"/>
  <c r="J26" i="1"/>
  <c r="I26" i="1"/>
  <c r="H26" i="1"/>
  <c r="G26" i="1"/>
  <c r="F26" i="1"/>
  <c r="E26" i="1"/>
  <c r="D26" i="1"/>
  <c r="O25" i="1"/>
  <c r="N25" i="1"/>
  <c r="M25" i="1"/>
  <c r="L25" i="1"/>
  <c r="K25" i="1"/>
  <c r="J25" i="1"/>
  <c r="I25" i="1"/>
  <c r="H25" i="1"/>
  <c r="G25" i="1"/>
  <c r="F25" i="1"/>
  <c r="E25" i="1"/>
  <c r="D25" i="1"/>
  <c r="O24" i="1"/>
  <c r="N24" i="1"/>
  <c r="M24" i="1"/>
  <c r="L24" i="1"/>
  <c r="K24" i="1"/>
  <c r="J24" i="1"/>
  <c r="I24" i="1"/>
  <c r="H24" i="1"/>
  <c r="G24" i="1"/>
  <c r="F24" i="1"/>
  <c r="E24" i="1"/>
  <c r="D24" i="1"/>
  <c r="O23" i="1"/>
  <c r="N23" i="1"/>
  <c r="M23" i="1"/>
  <c r="L23" i="1"/>
  <c r="K23" i="1"/>
  <c r="J23" i="1"/>
  <c r="I23" i="1"/>
  <c r="H23" i="1"/>
  <c r="G23" i="1"/>
  <c r="F23" i="1"/>
  <c r="E23" i="1"/>
  <c r="D23" i="1"/>
  <c r="O22" i="1"/>
  <c r="N22" i="1"/>
  <c r="M22" i="1"/>
  <c r="L22" i="1"/>
  <c r="K22" i="1"/>
  <c r="J22" i="1"/>
  <c r="I22" i="1"/>
  <c r="H22" i="1"/>
  <c r="G22" i="1"/>
  <c r="F22" i="1"/>
  <c r="E22" i="1"/>
  <c r="D22" i="1"/>
  <c r="O21" i="1"/>
  <c r="N21" i="1"/>
  <c r="M21" i="1"/>
  <c r="L21" i="1"/>
  <c r="K21" i="1"/>
  <c r="J21" i="1"/>
  <c r="I21" i="1"/>
  <c r="H21" i="1"/>
  <c r="G21" i="1"/>
  <c r="F21" i="1"/>
  <c r="E21" i="1"/>
  <c r="D21" i="1"/>
  <c r="O20" i="1"/>
  <c r="N20" i="1"/>
  <c r="M20" i="1"/>
  <c r="L20" i="1"/>
  <c r="K20" i="1"/>
  <c r="J20" i="1"/>
  <c r="I20" i="1"/>
  <c r="H20" i="1"/>
  <c r="G20" i="1"/>
  <c r="F20" i="1"/>
  <c r="E20" i="1"/>
  <c r="D20" i="1"/>
  <c r="O19" i="1"/>
  <c r="N19" i="1"/>
  <c r="M19" i="1"/>
  <c r="L19" i="1"/>
  <c r="K19" i="1"/>
  <c r="J19" i="1"/>
  <c r="I19" i="1"/>
  <c r="H19" i="1"/>
  <c r="G19" i="1"/>
  <c r="F19" i="1"/>
  <c r="E19" i="1"/>
  <c r="D19" i="1"/>
  <c r="O18" i="1"/>
  <c r="N18" i="1"/>
  <c r="M18" i="1"/>
  <c r="L18" i="1"/>
  <c r="K18" i="1"/>
  <c r="J18" i="1"/>
  <c r="I18" i="1"/>
  <c r="H18" i="1"/>
  <c r="G18" i="1"/>
  <c r="F18" i="1"/>
  <c r="E18" i="1"/>
  <c r="D18" i="1"/>
  <c r="AA1" i="1"/>
  <c r="O17" i="1"/>
  <c r="N17" i="1"/>
  <c r="M17" i="1"/>
  <c r="L17" i="1"/>
  <c r="K17" i="1"/>
  <c r="J17" i="1"/>
  <c r="I17" i="1"/>
  <c r="H17" i="1"/>
  <c r="G17" i="1"/>
  <c r="F17" i="1"/>
  <c r="E17" i="1"/>
  <c r="D17" i="1"/>
  <c r="O16" i="1"/>
  <c r="N16" i="1"/>
  <c r="M16" i="1"/>
  <c r="L16" i="1"/>
  <c r="K16" i="1"/>
  <c r="J16" i="1"/>
  <c r="I16" i="1"/>
  <c r="H16" i="1"/>
  <c r="G16" i="1"/>
  <c r="F16" i="1"/>
  <c r="E16" i="1"/>
  <c r="D16" i="1"/>
  <c r="O15" i="1"/>
  <c r="N15" i="1"/>
  <c r="M15" i="1"/>
  <c r="L15" i="1"/>
  <c r="K15" i="1"/>
  <c r="J15" i="1"/>
  <c r="I15" i="1"/>
  <c r="H15" i="1"/>
  <c r="G15" i="1"/>
  <c r="F15" i="1"/>
  <c r="E15" i="1"/>
  <c r="D15" i="1"/>
  <c r="O14" i="1"/>
  <c r="N14" i="1"/>
  <c r="M14" i="1"/>
  <c r="L14" i="1"/>
  <c r="K14" i="1"/>
  <c r="J14" i="1"/>
  <c r="I14" i="1"/>
  <c r="H14" i="1"/>
  <c r="G14" i="1"/>
  <c r="F14" i="1"/>
  <c r="E14" i="1"/>
  <c r="D14" i="1"/>
  <c r="O13" i="1"/>
  <c r="N13" i="1"/>
  <c r="M13" i="1"/>
  <c r="L13" i="1"/>
  <c r="K13" i="1"/>
  <c r="J13" i="1"/>
  <c r="I13" i="1"/>
  <c r="H13" i="1"/>
  <c r="G13" i="1"/>
  <c r="F13" i="1"/>
  <c r="E13" i="1"/>
  <c r="D13" i="1"/>
  <c r="O12" i="1"/>
  <c r="N12" i="1"/>
  <c r="M12" i="1"/>
  <c r="L12" i="1"/>
  <c r="K12" i="1"/>
  <c r="J12" i="1"/>
  <c r="I12" i="1"/>
  <c r="H12" i="1"/>
  <c r="G12" i="1"/>
  <c r="F12" i="1"/>
  <c r="E12" i="1"/>
  <c r="D12" i="1"/>
  <c r="R13" i="1" l="1"/>
  <c r="S13" i="1" s="1"/>
  <c r="X30" i="1"/>
  <c r="Y30" i="1" s="1"/>
  <c r="T23" i="1"/>
  <c r="U23" i="1" s="1"/>
  <c r="X28" i="1"/>
  <c r="Y28" i="1" s="1"/>
  <c r="X29" i="1"/>
  <c r="Y29" i="1" s="1"/>
  <c r="T13" i="1"/>
  <c r="U13" i="1" s="1"/>
  <c r="R15" i="1"/>
  <c r="S15" i="1" s="1"/>
  <c r="V18" i="1"/>
  <c r="W18" i="1" s="1"/>
  <c r="R28" i="1"/>
  <c r="S28" i="1" s="1"/>
  <c r="T30" i="1"/>
  <c r="U30" i="1" s="1"/>
  <c r="T20" i="1"/>
  <c r="U20" i="1" s="1"/>
  <c r="X35" i="1"/>
  <c r="Y35" i="1" s="1"/>
  <c r="V33" i="1"/>
  <c r="W33" i="1" s="1"/>
  <c r="T35" i="1"/>
  <c r="U35" i="1" s="1"/>
  <c r="R35" i="1"/>
  <c r="S35" i="1" s="1"/>
  <c r="V28" i="1"/>
  <c r="W28" i="1" s="1"/>
  <c r="X33" i="1"/>
  <c r="Y33" i="1" s="1"/>
  <c r="X34" i="1"/>
  <c r="Y34" i="1" s="1"/>
  <c r="V35" i="1"/>
  <c r="W35" i="1" s="1"/>
  <c r="V34" i="1"/>
  <c r="W34" i="1" s="1"/>
  <c r="T34" i="1"/>
  <c r="U34" i="1" s="1"/>
  <c r="X25" i="1"/>
  <c r="Y25" i="1" s="1"/>
  <c r="R23" i="1"/>
  <c r="S23" i="1" s="1"/>
  <c r="V24" i="1"/>
  <c r="W24" i="1" s="1"/>
  <c r="X13" i="1"/>
  <c r="Y13" i="1" s="1"/>
  <c r="T33" i="1"/>
  <c r="U33" i="1" s="1"/>
  <c r="R33" i="1"/>
  <c r="S33" i="1" s="1"/>
  <c r="R34" i="1"/>
  <c r="S34" i="1" s="1"/>
  <c r="V29" i="1"/>
  <c r="W29" i="1" s="1"/>
  <c r="V30" i="1"/>
  <c r="W30" i="1" s="1"/>
  <c r="T28" i="1"/>
  <c r="U28" i="1" s="1"/>
  <c r="T29" i="1"/>
  <c r="U29" i="1" s="1"/>
  <c r="R30" i="1"/>
  <c r="S30" i="1" s="1"/>
  <c r="R29" i="1"/>
  <c r="S29" i="1" s="1"/>
  <c r="X23" i="1"/>
  <c r="Y23" i="1" s="1"/>
  <c r="X24" i="1"/>
  <c r="Y24" i="1" s="1"/>
  <c r="V25" i="1"/>
  <c r="W25" i="1" s="1"/>
  <c r="R20" i="1"/>
  <c r="S20" i="1" s="1"/>
  <c r="V23" i="1"/>
  <c r="W23" i="1" s="1"/>
  <c r="T24" i="1"/>
  <c r="U24" i="1" s="1"/>
  <c r="T25" i="1"/>
  <c r="U25" i="1" s="1"/>
  <c r="R24" i="1"/>
  <c r="S24" i="1" s="1"/>
  <c r="R25" i="1"/>
  <c r="S25" i="1" s="1"/>
  <c r="V20" i="1"/>
  <c r="W20" i="1" s="1"/>
  <c r="X19" i="1"/>
  <c r="Y19" i="1" s="1"/>
  <c r="X20" i="1"/>
  <c r="Y20" i="1" s="1"/>
  <c r="X18" i="1"/>
  <c r="Y18" i="1" s="1"/>
  <c r="V19" i="1"/>
  <c r="W19" i="1" s="1"/>
  <c r="V14" i="1"/>
  <c r="W14" i="1" s="1"/>
  <c r="T18" i="1"/>
  <c r="U18" i="1" s="1"/>
  <c r="T19" i="1"/>
  <c r="U19" i="1" s="1"/>
  <c r="R18" i="1"/>
  <c r="S18" i="1" s="1"/>
  <c r="R19" i="1"/>
  <c r="S19" i="1" s="1"/>
  <c r="X14" i="1"/>
  <c r="Y14" i="1" s="1"/>
  <c r="X15" i="1"/>
  <c r="Y15" i="1" s="1"/>
  <c r="V15" i="1"/>
  <c r="W15" i="1" s="1"/>
  <c r="T14" i="1"/>
  <c r="U14" i="1" s="1"/>
  <c r="T15" i="1"/>
  <c r="U15" i="1" s="1"/>
  <c r="V13" i="1"/>
  <c r="W13" i="1" s="1"/>
  <c r="R14" i="1"/>
  <c r="S14" i="1" s="1"/>
  <c r="O10" i="1" l="1"/>
  <c r="N10" i="1"/>
  <c r="M10" i="1"/>
  <c r="L10" i="1"/>
  <c r="K10" i="1"/>
  <c r="J10" i="1"/>
  <c r="I10" i="1"/>
  <c r="H10" i="1"/>
  <c r="G10" i="1"/>
  <c r="F10" i="1"/>
  <c r="E10" i="1"/>
  <c r="D10" i="1"/>
  <c r="O9" i="1"/>
  <c r="N9" i="1"/>
  <c r="M9" i="1"/>
  <c r="L9" i="1"/>
  <c r="K9" i="1"/>
  <c r="J9" i="1"/>
  <c r="I9" i="1"/>
  <c r="H9" i="1"/>
  <c r="G9" i="1"/>
  <c r="F9" i="1"/>
  <c r="E9" i="1"/>
  <c r="D9" i="1"/>
  <c r="O8" i="1"/>
  <c r="N8" i="1"/>
  <c r="M8" i="1"/>
  <c r="L8" i="1"/>
  <c r="K8" i="1"/>
  <c r="J8" i="1"/>
  <c r="I8" i="1"/>
  <c r="H8" i="1"/>
  <c r="G8" i="1"/>
  <c r="F8" i="1"/>
  <c r="E8" i="1"/>
  <c r="D8" i="1"/>
  <c r="V10" i="1" l="1"/>
  <c r="X8" i="1"/>
  <c r="X10" i="1"/>
  <c r="X9" i="1"/>
  <c r="V9" i="1"/>
  <c r="V8" i="1"/>
  <c r="T10" i="1"/>
  <c r="T9" i="1"/>
  <c r="T8" i="1"/>
  <c r="O7" i="1"/>
  <c r="N7" i="1"/>
  <c r="M7" i="1"/>
  <c r="L7" i="1"/>
  <c r="K7" i="1"/>
  <c r="J7" i="1"/>
  <c r="I7" i="1"/>
  <c r="H7" i="1"/>
  <c r="G7" i="1"/>
  <c r="F7" i="1"/>
  <c r="E7" i="1"/>
  <c r="D7" i="1"/>
  <c r="R10" i="1" l="1"/>
  <c r="R9" i="1"/>
  <c r="R8" i="1"/>
  <c r="H4" i="1" l="1"/>
  <c r="O6" i="1" l="1"/>
  <c r="N6" i="1"/>
  <c r="M6" i="1"/>
  <c r="L6" i="1"/>
  <c r="K6" i="1"/>
  <c r="J6" i="1"/>
  <c r="I6" i="1"/>
  <c r="H6" i="1"/>
  <c r="G6" i="1"/>
  <c r="F6" i="1"/>
  <c r="E6" i="1"/>
  <c r="D6" i="1"/>
  <c r="O5" i="1"/>
  <c r="N5" i="1"/>
  <c r="M5" i="1"/>
  <c r="L5" i="1"/>
  <c r="K5" i="1"/>
  <c r="J5" i="1"/>
  <c r="I5" i="1"/>
  <c r="H5" i="1"/>
  <c r="G5" i="1"/>
  <c r="F5" i="1"/>
  <c r="E5" i="1"/>
  <c r="D5" i="1"/>
  <c r="O4" i="1"/>
  <c r="N4" i="1"/>
  <c r="M4" i="1"/>
  <c r="L4" i="1"/>
  <c r="K4" i="1"/>
  <c r="J4" i="1"/>
  <c r="I4" i="1"/>
  <c r="G4" i="1"/>
  <c r="F4" i="1"/>
  <c r="E4" i="1"/>
  <c r="D4" i="1"/>
  <c r="O3" i="1"/>
  <c r="N3" i="1"/>
  <c r="M3" i="1"/>
  <c r="L3" i="1"/>
  <c r="K3" i="1"/>
  <c r="J3" i="1"/>
  <c r="I3" i="1"/>
  <c r="H3" i="1"/>
  <c r="G3" i="1"/>
  <c r="F3" i="1"/>
  <c r="E3" i="1"/>
  <c r="V5" i="1" l="1"/>
  <c r="T5" i="1"/>
  <c r="X5" i="1"/>
  <c r="X4" i="1"/>
  <c r="X3" i="1"/>
  <c r="V3" i="1"/>
  <c r="V4" i="1"/>
  <c r="T3" i="1"/>
  <c r="T4" i="1"/>
  <c r="D3" i="1"/>
  <c r="R5" i="1" s="1"/>
  <c r="R3" i="1" l="1"/>
  <c r="R4" i="1"/>
  <c r="O2" i="1"/>
  <c r="U5" i="1" s="1"/>
  <c r="N2" i="1"/>
  <c r="W10" i="1" s="1"/>
  <c r="M2" i="1"/>
  <c r="L2" i="1"/>
  <c r="K2" i="1"/>
  <c r="Y5" i="1" s="1"/>
  <c r="J2" i="1"/>
  <c r="Y3" i="1" s="1"/>
  <c r="I2" i="1"/>
  <c r="W9" i="1" s="1"/>
  <c r="H2" i="1"/>
  <c r="G2" i="1"/>
  <c r="F2" i="1"/>
  <c r="E2" i="1"/>
  <c r="D2" i="1"/>
  <c r="W5" i="1" s="1"/>
  <c r="S5" i="1" l="1"/>
  <c r="U8" i="1"/>
  <c r="Y8" i="1"/>
  <c r="S8" i="1"/>
  <c r="U9" i="1"/>
  <c r="Y10" i="1"/>
  <c r="S10" i="1"/>
  <c r="U4" i="1"/>
  <c r="U10" i="1"/>
  <c r="W8" i="1"/>
  <c r="Y9" i="1"/>
  <c r="S9" i="1"/>
  <c r="Y4" i="1"/>
  <c r="W3" i="1"/>
  <c r="W4" i="1"/>
  <c r="U3" i="1"/>
  <c r="S3" i="1"/>
  <c r="S4" i="1"/>
</calcChain>
</file>

<file path=xl/sharedStrings.xml><?xml version="1.0" encoding="utf-8"?>
<sst xmlns="http://schemas.openxmlformats.org/spreadsheetml/2006/main" count="37" uniqueCount="37">
  <si>
    <t>Chart Time Frame</t>
  </si>
  <si>
    <t>Type All or PrimaryOnly</t>
  </si>
  <si>
    <t>All</t>
  </si>
  <si>
    <t>Continuation</t>
  </si>
  <si>
    <t>CustomSessionName eg 700to800</t>
  </si>
  <si>
    <t>Decimal=T, Tick=D</t>
  </si>
  <si>
    <t>T</t>
  </si>
  <si>
    <t>JNK</t>
  </si>
  <si>
    <t>Symbol</t>
  </si>
  <si>
    <t>EP</t>
  </si>
  <si>
    <t>ENQ</t>
  </si>
  <si>
    <t>YM</t>
  </si>
  <si>
    <t>DD</t>
  </si>
  <si>
    <t>DSX</t>
  </si>
  <si>
    <t>QFA</t>
  </si>
  <si>
    <t>PIL</t>
  </si>
  <si>
    <t>BTC</t>
  </si>
  <si>
    <t>CCE</t>
  </si>
  <si>
    <t>CLE</t>
  </si>
  <si>
    <t>CPE</t>
  </si>
  <si>
    <t>DXE</t>
  </si>
  <si>
    <t>EU6</t>
  </si>
  <si>
    <t>GCE</t>
  </si>
  <si>
    <t>HOE</t>
  </si>
  <si>
    <t>NGE</t>
  </si>
  <si>
    <t>PAE</t>
  </si>
  <si>
    <t>PLE</t>
  </si>
  <si>
    <t>QO</t>
  </si>
  <si>
    <t>RBE</t>
  </si>
  <si>
    <t>SBE</t>
  </si>
  <si>
    <t>SIE</t>
  </si>
  <si>
    <t>ZCE</t>
  </si>
  <si>
    <t>ZSE</t>
  </si>
  <si>
    <t>ZWA</t>
  </si>
  <si>
    <t>BP6</t>
  </si>
  <si>
    <t>JY6</t>
  </si>
  <si>
    <t>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</si>
</sst>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d\-mmm\-yy;@"/>
    <numFmt numFmtId="165" formatCode="[$-F400]h:mm:ss\ AM/PM"/>
  </numFmts>
  <fonts count="3" x14ac:knownFonts="1">
    <font>
      <sz val="11"/>
      <color theme="1"/>
      <name val="Century Gothic"/>
      <family val="2"/>
    </font>
    <font>
      <sz val="11"/>
      <color theme="1"/>
      <name val="Century Gothic"/>
      <family val="2"/>
    </font>
    <font>
      <sz val="14"/>
      <color theme="1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 applyAlignment="1">
      <alignment horizontal="center"/>
    </xf>
    <xf numFmtId="0" fontId="0" fillId="0" borderId="0" xfId="0" quotePrefix="1" applyAlignment="1">
      <alignment horizontal="center"/>
    </xf>
    <xf numFmtId="10" fontId="0" fillId="0" borderId="0" xfId="0" quotePrefix="1" applyNumberFormat="1" applyAlignment="1">
      <alignment horizontal="center"/>
    </xf>
    <xf numFmtId="164" fontId="0" fillId="0" borderId="0" xfId="0" quotePrefix="1" applyNumberFormat="1" applyAlignment="1">
      <alignment horizontal="center"/>
    </xf>
    <xf numFmtId="10" fontId="0" fillId="0" borderId="0" xfId="0" quotePrefix="1" applyNumberFormat="1" applyAlignment="1">
      <alignment horizontal="center" wrapText="1"/>
    </xf>
    <xf numFmtId="165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28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volatileDependencies.xml><?xml version="1.0" encoding="utf-8"?>
<volTypes xmlns="http://schemas.openxmlformats.org/spreadsheetml/2006/main">
  <volType type="realTimeData">
    <main first="cqg.rtd">
      <tp>
        <v>453.5</v>
        <stp/>
        <stp>StudyData</stp>
        <stp>ZCE</stp>
        <stp>BAR</stp>
        <stp/>
        <stp>Close</stp>
        <stp>AM</stp>
        <stp>0</stp>
        <stp>All</stp>
        <stp/>
        <stp/>
        <stp>TRUE</stp>
        <stp>T</stp>
        <tr r="O30" s="1"/>
      </tp>
      <tp>
        <v>9623</v>
        <stp/>
        <stp>StudyData</stp>
        <stp>CCE</stp>
        <stp>BAR</stp>
        <stp/>
        <stp>Close</stp>
        <stp>AM</stp>
        <stp>0</stp>
        <stp>All</stp>
        <stp/>
        <stp/>
        <stp>TRUE</stp>
        <stp>T</stp>
        <tr r="O15" s="1"/>
      </tp>
      <tp>
        <v>2344.8000000000002</v>
        <stp/>
        <stp>StudyData</stp>
        <stp>GCE</stp>
        <stp>BAR</stp>
        <stp/>
        <stp>Close</stp>
        <stp>AM</stp>
        <stp>0</stp>
        <stp>All</stp>
        <stp/>
        <stp/>
        <stp>TRUE</stp>
        <stp>T</stp>
        <tr r="O20" s="1"/>
      </tp>
      <tp>
        <v>3.9049999999999998</v>
        <stp/>
        <stp>StudyData</stp>
        <stp>NGE</stp>
        <stp>BAR</stp>
        <stp/>
        <stp>Close</stp>
        <stp>AM</stp>
        <stp>-12</stp>
        <stp>All</stp>
        <stp/>
        <stp/>
        <stp>TRUE</stp>
        <stp>T</stp>
        <tr r="D23" s="1"/>
        <tr r="D23" s="1"/>
      </tp>
      <tp>
        <v>3.7519999999999998</v>
        <stp/>
        <stp>StudyData</stp>
        <stp>NGE</stp>
        <stp>BAR</stp>
        <stp/>
        <stp>Close</stp>
        <stp>AM</stp>
        <stp>-11</stp>
        <stp>All</stp>
        <stp/>
        <stp/>
        <stp>TRUE</stp>
        <stp>T</stp>
        <tr r="D23" s="1"/>
        <tr r="E23" s="1"/>
        <tr r="E23" s="1"/>
      </tp>
      <tp>
        <v>3.7749999999999999</v>
        <stp/>
        <stp>StudyData</stp>
        <stp>NGE</stp>
        <stp>BAR</stp>
        <stp/>
        <stp>Close</stp>
        <stp>AM</stp>
        <stp>-10</stp>
        <stp>All</stp>
        <stp/>
        <stp/>
        <stp>TRUE</stp>
        <stp>T</stp>
        <tr r="E23" s="1"/>
        <tr r="F23" s="1"/>
        <tr r="F23" s="1"/>
      </tp>
      <tp>
        <v>2.5943999999999998</v>
        <stp/>
        <stp>StudyData</stp>
        <stp>HOE</stp>
        <stp>BAR</stp>
        <stp/>
        <stp>Close</stp>
        <stp>AM</stp>
        <stp>-11</stp>
        <stp>All</stp>
        <stp/>
        <stp/>
        <stp>TRUE</stp>
        <stp>T</stp>
        <tr r="D21" s="1"/>
        <tr r="E21" s="1"/>
        <tr r="E21" s="1"/>
      </tp>
      <tp>
        <v>2.7538</v>
        <stp/>
        <stp>StudyData</stp>
        <stp>HOE</stp>
        <stp>BAR</stp>
        <stp/>
        <stp>Close</stp>
        <stp>AM</stp>
        <stp>-10</stp>
        <stp>All</stp>
        <stp/>
        <stp/>
        <stp>TRUE</stp>
        <stp>T</stp>
        <tr r="E21" s="1"/>
        <tr r="F21" s="1"/>
        <tr r="F21" s="1"/>
      </tp>
      <tp>
        <v>32550</v>
        <stp/>
        <stp>StudyData</stp>
        <stp>JNK</stp>
        <stp>BAR</stp>
        <stp/>
        <stp>Close</stp>
        <stp>AM</stp>
        <stp>-12</stp>
        <stp>All</stp>
        <stp/>
        <stp/>
        <stp>TRUE</stp>
        <stp>T</stp>
        <tr r="D6" s="1"/>
        <tr r="D6" s="1"/>
      </tp>
      <tp>
        <v>7.3969999999999999E-3</v>
        <stp/>
        <stp>StudyData</stp>
        <stp>JY6</stp>
        <stp>BAR</stp>
        <stp/>
        <stp>Close</stp>
        <stp>AM</stp>
        <stp>-12</stp>
        <stp>All</stp>
        <stp/>
        <stp/>
        <stp>TRUE</stp>
        <stp>T</stp>
        <tr r="D22" s="1"/>
        <tr r="D22" s="1"/>
      </tp>
      <tp>
        <v>32640</v>
        <stp/>
        <stp>StudyData</stp>
        <stp>JNK</stp>
        <stp>BAR</stp>
        <stp/>
        <stp>Close</stp>
        <stp>AM</stp>
        <stp>-11</stp>
        <stp>All</stp>
        <stp/>
        <stp/>
        <stp>TRUE</stp>
        <stp>T</stp>
        <tr r="D6" s="1"/>
        <tr r="E6" s="1"/>
        <tr r="E6" s="1"/>
      </tp>
      <tp>
        <v>7.4665E-3</v>
        <stp/>
        <stp>StudyData</stp>
        <stp>JY6</stp>
        <stp>BAR</stp>
        <stp/>
        <stp>Close</stp>
        <stp>AM</stp>
        <stp>-11</stp>
        <stp>All</stp>
        <stp/>
        <stp/>
        <stp>TRUE</stp>
        <stp>T</stp>
        <tr r="E22" s="1"/>
        <tr r="E22" s="1"/>
        <tr r="D22" s="1"/>
      </tp>
      <tp>
        <v>2.0512000000000001</v>
        <stp/>
        <stp>StudyData</stp>
        <stp>HOE</stp>
        <stp>BAR</stp>
        <stp/>
        <stp>Close</stp>
        <stp>AM</stp>
        <stp>-12</stp>
        <stp>All</stp>
        <stp/>
        <stp/>
        <stp>TRUE</stp>
        <stp>T</stp>
        <tr r="D21" s="1"/>
        <tr r="D21" s="1"/>
      </tp>
      <tp>
        <v>31990</v>
        <stp/>
        <stp>StudyData</stp>
        <stp>JNK</stp>
        <stp>BAR</stp>
        <stp/>
        <stp>Close</stp>
        <stp>AM</stp>
        <stp>-10</stp>
        <stp>All</stp>
        <stp/>
        <stp/>
        <stp>TRUE</stp>
        <stp>T</stp>
        <tr r="E6" s="1"/>
        <tr r="F6" s="1"/>
        <tr r="F6" s="1"/>
      </tp>
      <tp>
        <v>7.2765E-3</v>
        <stp/>
        <stp>StudyData</stp>
        <stp>JY6</stp>
        <stp>BAR</stp>
        <stp/>
        <stp>Close</stp>
        <stp>AM</stp>
        <stp>-10</stp>
        <stp>All</stp>
        <stp/>
        <stp/>
        <stp>TRUE</stp>
        <stp>T</stp>
        <tr r="E22" s="1"/>
        <tr r="F22" s="1"/>
        <tr r="F22" s="1"/>
      </tp>
      <tp>
        <v>16198.25</v>
        <stp/>
        <stp>StudyData</stp>
        <stp>ENQ</stp>
        <stp>BAR</stp>
        <stp/>
        <stp>Close</stp>
        <stp>AM</stp>
        <stp>-10</stp>
        <stp>All</stp>
        <stp/>
        <stp/>
        <stp>TRUE</stp>
        <stp>T</stp>
        <tr r="E4" s="1"/>
        <tr r="F4" s="1"/>
        <tr r="F4" s="1"/>
      </tp>
      <tp>
        <v>2052.5</v>
        <stp/>
        <stp>StudyData</stp>
        <stp>GCE</stp>
        <stp>BAR</stp>
        <stp/>
        <stp>Close</stp>
        <stp>AM</stp>
        <stp>-12</stp>
        <stp>All</stp>
        <stp/>
        <stp/>
        <stp>TRUE</stp>
        <stp>T</stp>
        <tr r="D20" s="1"/>
        <tr r="D20" s="1"/>
      </tp>
      <tp>
        <v>100.18600000000001</v>
        <stp/>
        <stp>StudyData</stp>
        <stp>DXE</stp>
        <stp>BAR</stp>
        <stp/>
        <stp>Close</stp>
        <stp>AM</stp>
        <stp>-11</stp>
        <stp>All</stp>
        <stp/>
        <stp/>
        <stp>TRUE</stp>
        <stp>T</stp>
        <tr r="D18" s="1"/>
        <tr r="E18" s="1"/>
        <tr r="E18" s="1"/>
      </tp>
      <tp>
        <v>4519</v>
        <stp/>
        <stp>StudyData</stp>
        <stp>DSX</stp>
        <stp>BAR</stp>
        <stp/>
        <stp>Close</stp>
        <stp>AM</stp>
        <stp>-11</stp>
        <stp>All</stp>
        <stp/>
        <stp/>
        <stp>TRUE</stp>
        <stp>T</stp>
        <tr r="D8" s="1"/>
        <tr r="E8" s="1"/>
        <tr r="E8" s="1"/>
      </tp>
      <tp>
        <v>1.1024499999999999</v>
        <stp/>
        <stp>StudyData</stp>
        <stp>EU6</stp>
        <stp>BAR</stp>
        <stp/>
        <stp>Close</stp>
        <stp>AM</stp>
        <stp>-10</stp>
        <stp>All</stp>
        <stp/>
        <stp/>
        <stp>TRUE</stp>
        <stp>T</stp>
        <tr r="E19" s="1"/>
        <tr r="F19" s="1"/>
        <tr r="F19" s="1"/>
      </tp>
      <tp>
        <v>16517.25</v>
        <stp/>
        <stp>StudyData</stp>
        <stp>ENQ</stp>
        <stp>BAR</stp>
        <stp/>
        <stp>Close</stp>
        <stp>AM</stp>
        <stp>-11</stp>
        <stp>All</stp>
        <stp/>
        <stp/>
        <stp>TRUE</stp>
        <stp>T</stp>
        <tr r="D4" s="1"/>
        <tr r="E4" s="1"/>
        <tr r="E4" s="1"/>
      </tp>
      <tp>
        <v>102.14700000000001</v>
        <stp/>
        <stp>StudyData</stp>
        <stp>DXE</stp>
        <stp>BAR</stp>
        <stp/>
        <stp>Close</stp>
        <stp>AM</stp>
        <stp>-10</stp>
        <stp>All</stp>
        <stp/>
        <stp/>
        <stp>TRUE</stp>
        <stp>T</stp>
        <tr r="F18" s="1"/>
        <tr r="F18" s="1"/>
        <tr r="E18" s="1"/>
      </tp>
      <tp>
        <v>4336</v>
        <stp/>
        <stp>StudyData</stp>
        <stp>DSX</stp>
        <stp>BAR</stp>
        <stp/>
        <stp>Close</stp>
        <stp>AM</stp>
        <stp>-10</stp>
        <stp>All</stp>
        <stp/>
        <stp/>
        <stp>TRUE</stp>
        <stp>T</stp>
        <tr r="E8" s="1"/>
        <tr r="F8" s="1"/>
        <tr r="F8" s="1"/>
      </tp>
      <tp>
        <v>1.11965</v>
        <stp/>
        <stp>StudyData</stp>
        <stp>EU6</stp>
        <stp>BAR</stp>
        <stp/>
        <stp>Close</stp>
        <stp>AM</stp>
        <stp>-11</stp>
        <stp>All</stp>
        <stp/>
        <stp/>
        <stp>TRUE</stp>
        <stp>T</stp>
        <tr r="D19" s="1"/>
        <tr r="E19" s="1"/>
        <tr r="E19" s="1"/>
      </tp>
      <tp>
        <v>15996.75</v>
        <stp/>
        <stp>StudyData</stp>
        <stp>ENQ</stp>
        <stp>BAR</stp>
        <stp/>
        <stp>Close</stp>
        <stp>AM</stp>
        <stp>-12</stp>
        <stp>All</stp>
        <stp/>
        <stp/>
        <stp>TRUE</stp>
        <stp>T</stp>
        <tr r="D4" s="1"/>
        <tr r="D4" s="1"/>
      </tp>
      <tp>
        <v>2049.5</v>
        <stp/>
        <stp>StudyData</stp>
        <stp>GCE</stp>
        <stp>BAR</stp>
        <stp/>
        <stp>Close</stp>
        <stp>AM</stp>
        <stp>-10</stp>
        <stp>All</stp>
        <stp/>
        <stp/>
        <stp>TRUE</stp>
        <stp>T</stp>
        <tr r="E20" s="1"/>
        <tr r="F20" s="1"/>
        <tr r="F20" s="1"/>
      </tp>
      <tp>
        <v>1.1125</v>
        <stp/>
        <stp>StudyData</stp>
        <stp>EU6</stp>
        <stp>BAR</stp>
        <stp/>
        <stp>Close</stp>
        <stp>AM</stp>
        <stp>-12</stp>
        <stp>All</stp>
        <stp/>
        <stp/>
        <stp>TRUE</stp>
        <stp>T</stp>
        <tr r="D19" s="1"/>
        <tr r="D19" s="1"/>
      </tp>
      <tp>
        <v>2092.8000000000002</v>
        <stp/>
        <stp>StudyData</stp>
        <stp>GCE</stp>
        <stp>BAR</stp>
        <stp/>
        <stp>Close</stp>
        <stp>AM</stp>
        <stp>-11</stp>
        <stp>All</stp>
        <stp/>
        <stp/>
        <stp>TRUE</stp>
        <stp>T</stp>
        <tr r="E20" s="1"/>
        <tr r="E20" s="1"/>
        <tr r="D20" s="1"/>
      </tp>
      <tp>
        <v>101.14700000000001</v>
        <stp/>
        <stp>StudyData</stp>
        <stp>DXE</stp>
        <stp>BAR</stp>
        <stp/>
        <stp>Close</stp>
        <stp>AM</stp>
        <stp>-12</stp>
        <stp>All</stp>
        <stp/>
        <stp/>
        <stp>TRUE</stp>
        <stp>T</stp>
        <tr r="D18" s="1"/>
        <tr r="D18" s="1"/>
      </tp>
      <tp>
        <v>4450</v>
        <stp/>
        <stp>StudyData</stp>
        <stp>DSX</stp>
        <stp>BAR</stp>
        <stp/>
        <stp>Close</stp>
        <stp>AM</stp>
        <stp>-12</stp>
        <stp>All</stp>
        <stp/>
        <stp/>
        <stp>TRUE</stp>
        <stp>T</stp>
        <tr r="D8" s="1"/>
        <tr r="D8" s="1"/>
      </tp>
      <tp>
        <v>66.569999999999993</v>
        <stp/>
        <stp>StudyData</stp>
        <stp>CLE</stp>
        <stp>BAR</stp>
        <stp/>
        <stp>Close</stp>
        <stp>AM</stp>
        <stp>-12</stp>
        <stp>All</stp>
        <stp/>
        <stp/>
        <stp>TRUE</stp>
        <stp>T</stp>
        <tr r="D16" s="1"/>
        <tr r="D16" s="1"/>
      </tp>
      <tp>
        <v>1992</v>
        <stp/>
        <stp>StudyData</stp>
        <stp>CCE</stp>
        <stp>BAR</stp>
        <stp/>
        <stp>Close</stp>
        <stp>AM</stp>
        <stp>-12</stp>
        <stp>All</stp>
        <stp/>
        <stp/>
        <stp>TRUE</stp>
        <stp>T</stp>
        <tr r="D15" s="1"/>
        <tr r="D15" s="1"/>
      </tp>
      <tp>
        <v>3.8654999999999999</v>
        <stp/>
        <stp>StudyData</stp>
        <stp>CPE</stp>
        <stp>BAR</stp>
        <stp/>
        <stp>Close</stp>
        <stp>AM</stp>
        <stp>-12</stp>
        <stp>All</stp>
        <stp/>
        <stp/>
        <stp>TRUE</stp>
        <stp>T</stp>
        <tr r="D17" s="1"/>
        <tr r="D17" s="1"/>
      </tp>
      <tp>
        <v>1.2721</v>
        <stp/>
        <stp>StudyData</stp>
        <stp>BP6</stp>
        <stp>BAR</stp>
        <stp/>
        <stp>Close</stp>
        <stp>AM</stp>
        <stp>-12</stp>
        <stp>All</stp>
        <stp/>
        <stp/>
        <stp>TRUE</stp>
        <stp>T</stp>
        <tr r="D13" s="1"/>
        <tr r="D13" s="1"/>
      </tp>
      <tp>
        <v>35402</v>
        <stp/>
        <stp>StudyData</stp>
        <stp>BTC</stp>
        <stp>BAR</stp>
        <stp/>
        <stp>Close</stp>
        <stp>AM</stp>
        <stp>-12</stp>
        <stp>All</stp>
        <stp/>
        <stp/>
        <stp>TRUE</stp>
        <stp>T</stp>
        <tr r="D14" s="1"/>
        <tr r="D14" s="1"/>
      </tp>
      <tp>
        <v>80.14</v>
        <stp/>
        <stp>StudyData</stp>
        <stp>CLE</stp>
        <stp>BAR</stp>
        <stp/>
        <stp>Close</stp>
        <stp>AM</stp>
        <stp>-10</stp>
        <stp>All</stp>
        <stp/>
        <stp/>
        <stp>TRUE</stp>
        <stp>T</stp>
        <tr r="E16" s="1"/>
        <tr r="F16" s="1"/>
        <tr r="F16" s="1"/>
      </tp>
      <tp>
        <v>2233</v>
        <stp/>
        <stp>StudyData</stp>
        <stp>CCE</stp>
        <stp>BAR</stp>
        <stp/>
        <stp>Close</stp>
        <stp>AM</stp>
        <stp>-10</stp>
        <stp>All</stp>
        <stp/>
        <stp/>
        <stp>TRUE</stp>
        <stp>T</stp>
        <tr r="E15" s="1"/>
        <tr r="F15" s="1"/>
        <tr r="F15" s="1"/>
      </tp>
      <tp>
        <v>3.8965000000000001</v>
        <stp/>
        <stp>StudyData</stp>
        <stp>CPE</stp>
        <stp>BAR</stp>
        <stp/>
        <stp>Close</stp>
        <stp>AM</stp>
        <stp>-10</stp>
        <stp>All</stp>
        <stp/>
        <stp/>
        <stp>TRUE</stp>
        <stp>T</stp>
        <tr r="E17" s="1"/>
        <tr r="F17" s="1"/>
        <tr r="F17" s="1"/>
      </tp>
      <tp>
        <v>1.2863</v>
        <stp/>
        <stp>StudyData</stp>
        <stp>BP6</stp>
        <stp>BAR</stp>
        <stp/>
        <stp>Close</stp>
        <stp>AM</stp>
        <stp>-11</stp>
        <stp>All</stp>
        <stp/>
        <stp/>
        <stp>TRUE</stp>
        <stp>T</stp>
        <tr r="D13" s="1"/>
        <tr r="E13" s="1"/>
        <tr r="E13" s="1"/>
      </tp>
      <tp>
        <v>33812</v>
        <stp/>
        <stp>StudyData</stp>
        <stp>BTC</stp>
        <stp>BAR</stp>
        <stp/>
        <stp>Close</stp>
        <stp>AM</stp>
        <stp>-11</stp>
        <stp>All</stp>
        <stp/>
        <stp/>
        <stp>TRUE</stp>
        <stp>T</stp>
        <tr r="E14" s="1"/>
        <tr r="E14" s="1"/>
        <tr r="D14" s="1"/>
      </tp>
      <tp>
        <v>77.819999999999993</v>
        <stp/>
        <stp>StudyData</stp>
        <stp>CLE</stp>
        <stp>BAR</stp>
        <stp/>
        <stp>Close</stp>
        <stp>AM</stp>
        <stp>-11</stp>
        <stp>All</stp>
        <stp/>
        <stp/>
        <stp>TRUE</stp>
        <stp>T</stp>
        <tr r="D16" s="1"/>
        <tr r="E16" s="1"/>
        <tr r="E16" s="1"/>
      </tp>
      <tp>
        <v>2187</v>
        <stp/>
        <stp>StudyData</stp>
        <stp>CCE</stp>
        <stp>BAR</stp>
        <stp/>
        <stp>Close</stp>
        <stp>AM</stp>
        <stp>-11</stp>
        <stp>All</stp>
        <stp/>
        <stp/>
        <stp>TRUE</stp>
        <stp>T</stp>
        <tr r="E15" s="1"/>
        <tr r="E15" s="1"/>
        <tr r="D15" s="1"/>
      </tp>
      <tp>
        <v>4.1139999999999999</v>
        <stp/>
        <stp>StudyData</stp>
        <stp>CPE</stp>
        <stp>BAR</stp>
        <stp/>
        <stp>Close</stp>
        <stp>AM</stp>
        <stp>-11</stp>
        <stp>All</stp>
        <stp/>
        <stp/>
        <stp>TRUE</stp>
        <stp>T</stp>
        <tr r="D17" s="1"/>
        <tr r="E17" s="1"/>
        <tr r="E17" s="1"/>
      </tp>
      <tp>
        <v>1.2686999999999999</v>
        <stp/>
        <stp>StudyData</stp>
        <stp>BP6</stp>
        <stp>BAR</stp>
        <stp/>
        <stp>Close</stp>
        <stp>AM</stp>
        <stp>-10</stp>
        <stp>All</stp>
        <stp/>
        <stp/>
        <stp>TRUE</stp>
        <stp>T</stp>
        <tr r="E13" s="1"/>
        <tr r="F13" s="1"/>
        <tr r="F13" s="1"/>
      </tp>
      <tp>
        <v>30622</v>
        <stp/>
        <stp>StudyData</stp>
        <stp>BTC</stp>
        <stp>BAR</stp>
        <stp/>
        <stp>Close</stp>
        <stp>AM</stp>
        <stp>-10</stp>
        <stp>All</stp>
        <stp/>
        <stp/>
        <stp>TRUE</stp>
        <stp>T</stp>
        <tr r="F14" s="1"/>
        <tr r="F14" s="1"/>
        <tr r="E14" s="1"/>
      </tp>
      <tp>
        <v>536.25</v>
        <stp/>
        <stp>StudyData</stp>
        <stp>ZCE</stp>
        <stp>BAR</stp>
        <stp/>
        <stp>Close</stp>
        <stp>AM</stp>
        <stp>-12</stp>
        <stp>All</stp>
        <stp/>
        <stp/>
        <stp>TRUE</stp>
        <stp>T</stp>
        <tr r="D30" s="1"/>
        <tr r="D30" s="1"/>
      </tp>
      <tp>
        <v>1390.75</v>
        <stp/>
        <stp>StudyData</stp>
        <stp>ZSE</stp>
        <stp>BAR</stp>
        <stp/>
        <stp>Close</stp>
        <stp>AM</stp>
        <stp>-12</stp>
        <stp>All</stp>
        <stp/>
        <stp/>
        <stp>TRUE</stp>
        <stp>T</stp>
        <tr r="D31" s="1"/>
        <tr r="D31" s="1"/>
      </tp>
      <tp>
        <v>715</v>
        <stp/>
        <stp>StudyData</stp>
        <stp>ZWA</stp>
        <stp>BAR</stp>
        <stp/>
        <stp>Close</stp>
        <stp>AM</stp>
        <stp>-12</stp>
        <stp>All</stp>
        <stp/>
        <stp/>
        <stp>TRUE</stp>
        <stp>T</stp>
        <tr r="D32" s="1"/>
        <tr r="D32" s="1"/>
      </tp>
      <tp>
        <v>554.5</v>
        <stp/>
        <stp>StudyData</stp>
        <stp>ZCE</stp>
        <stp>BAR</stp>
        <stp/>
        <stp>Close</stp>
        <stp>AM</stp>
        <stp>-11</stp>
        <stp>All</stp>
        <stp/>
        <stp/>
        <stp>TRUE</stp>
        <stp>T</stp>
        <tr r="D30" s="1"/>
        <tr r="E30" s="1"/>
        <tr r="E30" s="1"/>
      </tp>
      <tp>
        <v>1379.25</v>
        <stp/>
        <stp>StudyData</stp>
        <stp>ZSE</stp>
        <stp>BAR</stp>
        <stp/>
        <stp>Close</stp>
        <stp>AM</stp>
        <stp>-11</stp>
        <stp>All</stp>
        <stp/>
        <stp/>
        <stp>TRUE</stp>
        <stp>T</stp>
        <tr r="D31" s="1"/>
        <tr r="E31" s="1"/>
        <tr r="E31" s="1"/>
      </tp>
      <tp>
        <v>729.75</v>
        <stp/>
        <stp>StudyData</stp>
        <stp>ZWA</stp>
        <stp>BAR</stp>
        <stp/>
        <stp>Close</stp>
        <stp>AM</stp>
        <stp>-11</stp>
        <stp>All</stp>
        <stp/>
        <stp/>
        <stp>TRUE</stp>
        <stp>T</stp>
        <tr r="D32" s="1"/>
        <tr r="E32" s="1"/>
        <tr r="E32" s="1"/>
      </tp>
      <tp>
        <v>519.75</v>
        <stp/>
        <stp>StudyData</stp>
        <stp>ZCE</stp>
        <stp>BAR</stp>
        <stp/>
        <stp>Close</stp>
        <stp>AM</stp>
        <stp>-10</stp>
        <stp>All</stp>
        <stp/>
        <stp/>
        <stp>TRUE</stp>
        <stp>T</stp>
        <tr r="E30" s="1"/>
        <tr r="F30" s="1"/>
        <tr r="F30" s="1"/>
      </tp>
      <tp>
        <v>1416.25</v>
        <stp/>
        <stp>StudyData</stp>
        <stp>ZSE</stp>
        <stp>BAR</stp>
        <stp/>
        <stp>Close</stp>
        <stp>AM</stp>
        <stp>-10</stp>
        <stp>All</stp>
        <stp/>
        <stp/>
        <stp>TRUE</stp>
        <stp>T</stp>
        <tr r="F31" s="1"/>
        <tr r="F31" s="1"/>
        <tr r="E31" s="1"/>
      </tp>
      <tp>
        <v>640.75</v>
        <stp/>
        <stp>StudyData</stp>
        <stp>ZWA</stp>
        <stp>BAR</stp>
        <stp/>
        <stp>Close</stp>
        <stp>AM</stp>
        <stp>-10</stp>
        <stp>All</stp>
        <stp/>
        <stp/>
        <stp>TRUE</stp>
        <stp>T</stp>
        <tr r="E32" s="1"/>
        <tr r="F32" s="1"/>
        <tr r="F32" s="1"/>
      </tp>
      <tp>
        <v>7564</v>
        <stp/>
        <stp>StudyData</stp>
        <stp>PIL</stp>
        <stp>BAR</stp>
        <stp/>
        <stp>Close</stp>
        <stp>AM</stp>
        <stp>-11</stp>
        <stp>All</stp>
        <stp/>
        <stp/>
        <stp>TRUE</stp>
        <stp>T</stp>
        <tr r="D10" s="1"/>
        <tr r="E10" s="1"/>
        <tr r="E10" s="1"/>
      </tp>
      <tp>
        <v>24.221</v>
        <stp/>
        <stp>StudyData</stp>
        <stp>SIE</stp>
        <stp>BAR</stp>
        <stp/>
        <stp>Close</stp>
        <stp>AM</stp>
        <stp>-12</stp>
        <stp>All</stp>
        <stp/>
        <stp/>
        <stp>TRUE</stp>
        <stp>T</stp>
        <tr r="D29" s="1"/>
        <tr r="D29" s="1"/>
      </tp>
      <tp>
        <v>989.1</v>
        <stp/>
        <stp>StudyData</stp>
        <stp>PLE</stp>
        <stp>BAR</stp>
        <stp/>
        <stp>Close</stp>
        <stp>AM</stp>
        <stp>-11</stp>
        <stp>All</stp>
        <stp/>
        <stp/>
        <stp>TRUE</stp>
        <stp>T</stp>
        <tr r="E25" s="1"/>
        <tr r="E25" s="1"/>
        <tr r="D25" s="1"/>
      </tp>
      <tp>
        <v>1312.3</v>
        <stp/>
        <stp>StudyData</stp>
        <stp>PAE</stp>
        <stp>BAR</stp>
        <stp/>
        <stp>Close</stp>
        <stp>AM</stp>
        <stp>-11</stp>
        <stp>All</stp>
        <stp/>
        <stp/>
        <stp>TRUE</stp>
        <stp>T</stp>
        <tr r="D24" s="1"/>
        <tr r="E24" s="1"/>
        <tr r="E24" s="1"/>
      </tp>
      <tp>
        <v>22.34</v>
        <stp/>
        <stp>StudyData</stp>
        <stp>SBE</stp>
        <stp>BAR</stp>
        <stp/>
        <stp>Close</stp>
        <stp>AM</stp>
        <stp>-12</stp>
        <stp>All</stp>
        <stp/>
        <stp/>
        <stp>TRUE</stp>
        <stp>T</stp>
        <tr r="D28" s="1"/>
        <tr r="D28" s="1"/>
      </tp>
      <tp>
        <v>7546.5</v>
        <stp/>
        <stp>StudyData</stp>
        <stp>QFA</stp>
        <stp>BAR</stp>
        <stp/>
        <stp>Close</stp>
        <stp>AM</stp>
        <stp>-10</stp>
        <stp>All</stp>
        <stp/>
        <stp/>
        <stp>TRUE</stp>
        <stp>T</stp>
        <tr r="E9" s="1"/>
        <tr r="F9" s="1"/>
        <tr r="F9" s="1"/>
      </tp>
      <tp>
        <v>7358.5</v>
        <stp/>
        <stp>StudyData</stp>
        <stp>PIL</stp>
        <stp>BAR</stp>
        <stp/>
        <stp>Close</stp>
        <stp>AM</stp>
        <stp>-10</stp>
        <stp>All</stp>
        <stp/>
        <stp/>
        <stp>TRUE</stp>
        <stp>T</stp>
        <tr r="F10" s="1"/>
        <tr r="F10" s="1"/>
        <tr r="E10" s="1"/>
      </tp>
      <tp>
        <v>1004.9</v>
        <stp/>
        <stp>StudyData</stp>
        <stp>PLE</stp>
        <stp>BAR</stp>
        <stp/>
        <stp>Close</stp>
        <stp>AM</stp>
        <stp>-10</stp>
        <stp>All</stp>
        <stp/>
        <stp/>
        <stp>TRUE</stp>
        <stp>T</stp>
        <tr r="E25" s="1"/>
        <tr r="F25" s="1"/>
        <tr r="F25" s="1"/>
      </tp>
      <tp>
        <v>1251.4000000000001</v>
        <stp/>
        <stp>StudyData</stp>
        <stp>PAE</stp>
        <stp>BAR</stp>
        <stp/>
        <stp>Close</stp>
        <stp>AM</stp>
        <stp>-10</stp>
        <stp>All</stp>
        <stp/>
        <stp/>
        <stp>TRUE</stp>
        <stp>T</stp>
        <tr r="F24" s="1"/>
        <tr r="F24" s="1"/>
        <tr r="E24" s="1"/>
      </tp>
      <tp>
        <v>2.3374999999999999</v>
        <stp/>
        <stp>StudyData</stp>
        <stp>RBE</stp>
        <stp>BAR</stp>
        <stp/>
        <stp>Close</stp>
        <stp>AM</stp>
        <stp>-12</stp>
        <stp>All</stp>
        <stp/>
        <stp/>
        <stp>TRUE</stp>
        <stp>T</stp>
        <tr r="D27" s="1"/>
        <tr r="D27" s="1"/>
      </tp>
      <tp>
        <v>7785</v>
        <stp/>
        <stp>StudyData</stp>
        <stp>QFA</stp>
        <stp>BAR</stp>
        <stp/>
        <stp>Close</stp>
        <stp>AM</stp>
        <stp>-11</stp>
        <stp>All</stp>
        <stp/>
        <stp/>
        <stp>TRUE</stp>
        <stp>T</stp>
        <tr r="E9" s="1"/>
        <tr r="E9" s="1"/>
        <tr r="D9" s="1"/>
      </tp>
      <tp>
        <v>25.667999999999999</v>
        <stp/>
        <stp>StudyData</stp>
        <stp>SIE</stp>
        <stp>BAR</stp>
        <stp/>
        <stp>Close</stp>
        <stp>AM</stp>
        <stp>-10</stp>
        <stp>All</stp>
        <stp/>
        <stp/>
        <stp>TRUE</stp>
        <stp>T</stp>
        <tr r="F29" s="1"/>
        <tr r="F29" s="1"/>
        <tr r="E29" s="1"/>
      </tp>
      <tp>
        <v>2.7526999999999999</v>
        <stp/>
        <stp>StudyData</stp>
        <stp>RBE</stp>
        <stp>BAR</stp>
        <stp/>
        <stp>Close</stp>
        <stp>AM</stp>
        <stp>-11</stp>
        <stp>All</stp>
        <stp/>
        <stp/>
        <stp>TRUE</stp>
        <stp>T</stp>
        <tr r="D27" s="1"/>
        <tr r="E27" s="1"/>
        <tr r="E27" s="1"/>
      </tp>
      <tp>
        <v>24.61</v>
        <stp/>
        <stp>StudyData</stp>
        <stp>SBE</stp>
        <stp>BAR</stp>
        <stp/>
        <stp>Close</stp>
        <stp>AM</stp>
        <stp>-10</stp>
        <stp>All</stp>
        <stp/>
        <stp/>
        <stp>TRUE</stp>
        <stp>T</stp>
        <tr r="E28" s="1"/>
        <tr r="F28" s="1"/>
        <tr r="F28" s="1"/>
      </tp>
      <tp>
        <v>7660.5</v>
        <stp/>
        <stp>StudyData</stp>
        <stp>QFA</stp>
        <stp>BAR</stp>
        <stp/>
        <stp>Close</stp>
        <stp>AM</stp>
        <stp>-12</stp>
        <stp>All</stp>
        <stp/>
        <stp/>
        <stp>TRUE</stp>
        <stp>T</stp>
        <tr r="D9" s="1"/>
        <tr r="D9" s="1"/>
      </tp>
      <tp>
        <v>7481</v>
        <stp/>
        <stp>StudyData</stp>
        <stp>PIL</stp>
        <stp>BAR</stp>
        <stp/>
        <stp>Close</stp>
        <stp>AM</stp>
        <stp>-12</stp>
        <stp>All</stp>
        <stp/>
        <stp/>
        <stp>TRUE</stp>
        <stp>T</stp>
        <tr r="D10" s="1"/>
        <tr r="D10" s="1"/>
      </tp>
      <tp>
        <v>26.172999999999998</v>
        <stp/>
        <stp>StudyData</stp>
        <stp>SIE</stp>
        <stp>BAR</stp>
        <stp/>
        <stp>Close</stp>
        <stp>AM</stp>
        <stp>-11</stp>
        <stp>All</stp>
        <stp/>
        <stp/>
        <stp>TRUE</stp>
        <stp>T</stp>
        <tr r="D29" s="1"/>
        <tr r="E29" s="1"/>
        <tr r="E29" s="1"/>
      </tp>
      <tp>
        <v>943.7</v>
        <stp/>
        <stp>StudyData</stp>
        <stp>PLE</stp>
        <stp>BAR</stp>
        <stp/>
        <stp>Close</stp>
        <stp>AM</stp>
        <stp>-12</stp>
        <stp>All</stp>
        <stp/>
        <stp/>
        <stp>TRUE</stp>
        <stp>T</stp>
        <tr r="D25" s="1"/>
        <tr r="D25" s="1"/>
      </tp>
      <tp>
        <v>1258.7</v>
        <stp/>
        <stp>StudyData</stp>
        <stp>PAE</stp>
        <stp>BAR</stp>
        <stp/>
        <stp>Close</stp>
        <stp>AM</stp>
        <stp>-12</stp>
        <stp>All</stp>
        <stp/>
        <stp/>
        <stp>TRUE</stp>
        <stp>T</stp>
        <tr r="D24" s="1"/>
        <tr r="D24" s="1"/>
      </tp>
      <tp>
        <v>2.6688000000000001</v>
        <stp/>
        <stp>StudyData</stp>
        <stp>RBE</stp>
        <stp>BAR</stp>
        <stp/>
        <stp>Close</stp>
        <stp>AM</stp>
        <stp>-10</stp>
        <stp>All</stp>
        <stp/>
        <stp/>
        <stp>TRUE</stp>
        <stp>T</stp>
        <tr r="E27" s="1"/>
        <tr r="F27" s="1"/>
        <tr r="F27" s="1"/>
      </tp>
      <tp>
        <v>23.66</v>
        <stp/>
        <stp>StudyData</stp>
        <stp>SBE</stp>
        <stp>BAR</stp>
        <stp/>
        <stp>Close</stp>
        <stp>AM</stp>
        <stp>-11</stp>
        <stp>All</stp>
        <stp/>
        <stp/>
        <stp>TRUE</stp>
        <stp>T</stp>
        <tr r="E28" s="1"/>
        <tr r="E28" s="1"/>
        <tr r="D28" s="1"/>
      </tp>
      <tp>
        <v>2.4033000000000002</v>
        <stp/>
        <stp>StudyData</stp>
        <stp>RBE</stp>
        <stp>BAR</stp>
        <stp/>
        <stp>Close</stp>
        <stp>AM</stp>
        <stp>0</stp>
        <stp>All</stp>
        <stp/>
        <stp/>
        <stp>TRUE</stp>
        <stp>T</stp>
        <tr r="O27" s="1"/>
      </tp>
      <tp>
        <v>19.420000000000002</v>
        <stp/>
        <stp>StudyData</stp>
        <stp>SBE</stp>
        <stp>BAR</stp>
        <stp/>
        <stp>Close</stp>
        <stp>AM</stp>
        <stp>0</stp>
        <stp>All</stp>
        <stp/>
        <stp/>
        <stp>TRUE</stp>
        <stp>T</stp>
        <tr r="O28" s="1"/>
      </tp>
      <tp>
        <v>901</v>
        <stp/>
        <stp>StudyData</stp>
        <stp>PAE</stp>
        <stp>BAR</stp>
        <stp/>
        <stp>Close</stp>
        <stp>AM</stp>
        <stp>0</stp>
        <stp>All</stp>
        <stp/>
        <stp/>
        <stp>TRUE</stp>
        <stp>T</stp>
        <tr r="O24" s="1"/>
      </tp>
      <tp>
        <v>2.9209999999999998</v>
        <stp/>
        <stp>StudyData</stp>
        <stp>NGE</stp>
        <stp>BAR</stp>
        <stp/>
        <stp>Close</stp>
        <stp>AM</stp>
        <stp>0</stp>
        <stp>All</stp>
        <stp/>
        <stp/>
        <stp>TRUE</stp>
        <stp>T</stp>
        <tr r="O23" s="1"/>
      </tp>
      <tp>
        <v>8165</v>
        <stp/>
        <stp>StudyData</stp>
        <stp>QFA</stp>
        <stp>BAR</stp>
        <stp/>
        <stp>Close</stp>
        <stp>AM</stp>
        <stp>0</stp>
        <stp>All</stp>
        <stp/>
        <stp/>
        <stp>TRUE</stp>
        <stp>T</stp>
        <tr r="O9" s="1"/>
      </tp>
      <tp>
        <v>7492.5</v>
        <stp/>
        <stp>StudyData</stp>
        <stp>PIL</stp>
        <stp>BAR</stp>
        <stp/>
        <stp>Close</stp>
        <stp>AM</stp>
        <stp>0</stp>
        <stp>All</stp>
        <stp/>
        <stp/>
        <stp>TRUE</stp>
        <stp>T</stp>
        <tr r="O10" s="1"/>
      </tp>
      <tp>
        <v>29.434999999999999</v>
        <stp/>
        <stp>StudyData</stp>
        <stp>SIE</stp>
        <stp>BAR</stp>
        <stp/>
        <stp>Close</stp>
        <stp>AM</stp>
        <stp>0</stp>
        <stp>All</stp>
        <stp/>
        <stp/>
        <stp>TRUE</stp>
        <stp>T</stp>
        <tr r="O29" s="1"/>
      </tp>
      <tp>
        <v>2.4954999999999998</v>
        <stp/>
        <stp>StudyData</stp>
        <stp>HOE</stp>
        <stp>BAR</stp>
        <stp/>
        <stp>Close</stp>
        <stp>AM</stp>
        <stp>0</stp>
        <stp>All</stp>
        <stp/>
        <stp/>
        <stp>TRUE</stp>
        <stp>T</stp>
        <tr r="O21" s="1"/>
      </tp>
      <tp>
        <v>19624.5</v>
        <stp/>
        <stp>StudyData</stp>
        <stp>ENQ</stp>
        <stp>BAR</stp>
        <stp/>
        <stp>Close</stp>
        <stp>AM</stp>
        <stp>0</stp>
        <stp>All</stp>
        <stp/>
        <stp/>
        <stp>TRUE</stp>
        <stp>T</stp>
        <tr r="O4" s="1"/>
      </tp>
      <tp>
        <v>38390</v>
        <stp/>
        <stp>StudyData</stp>
        <stp>JNK</stp>
        <stp>BAR</stp>
        <stp/>
        <stp>Close</stp>
        <stp>AM</stp>
        <stp>0</stp>
        <stp>All</stp>
        <stp/>
        <stp/>
        <stp>TRUE</stp>
        <stp>T</stp>
        <tr r="O6" s="1"/>
      </tp>
      <tp>
        <v>959.2</v>
        <stp/>
        <stp>StudyData</stp>
        <stp>PLE</stp>
        <stp>BAR</stp>
        <stp/>
        <stp>Close</stp>
        <stp>AM</stp>
        <stp>0</stp>
        <stp>All</stp>
        <stp/>
        <stp/>
        <stp>TRUE</stp>
        <stp>T</stp>
        <tr r="O25" s="1"/>
      </tp>
      <tp>
        <v>78.7</v>
        <stp/>
        <stp>StudyData</stp>
        <stp>CLE</stp>
        <stp>BAR</stp>
        <stp/>
        <stp>Close</stp>
        <stp>AM</stp>
        <stp>0</stp>
        <stp>All</stp>
        <stp/>
        <stp/>
        <stp>TRUE</stp>
        <stp>T</stp>
        <tr r="O16" s="1"/>
      </tp>
      <tp>
        <v>4835</v>
        <stp/>
        <stp>StudyData</stp>
        <stp>DSX</stp>
        <stp>BAR</stp>
        <stp/>
        <stp>Close</stp>
        <stp>AM</stp>
        <stp>0</stp>
        <stp>All</stp>
        <stp/>
        <stp/>
        <stp>TRUE</stp>
        <stp>T</stp>
        <tr r="O8" s="1"/>
      </tp>
      <tp>
        <v>1183.5</v>
        <stp/>
        <stp>StudyData</stp>
        <stp>ZSE</stp>
        <stp>BAR</stp>
        <stp/>
        <stp>Close</stp>
        <stp>AM</stp>
        <stp>0</stp>
        <stp>All</stp>
        <stp/>
        <stp/>
        <stp>TRUE</stp>
        <stp>T</stp>
        <tr r="O31" s="1"/>
      </tp>
      <tp>
        <v>4.4965000000000002</v>
        <stp/>
        <stp>StudyData</stp>
        <stp>CPE</stp>
        <stp>BAR</stp>
        <stp/>
        <stp>Close</stp>
        <stp>AM</stp>
        <stp>0</stp>
        <stp>All</stp>
        <stp/>
        <stp/>
        <stp>TRUE</stp>
        <stp>T</stp>
        <tr r="O17" s="1"/>
      </tp>
      <tp>
        <v>1.2693000000000001</v>
        <stp/>
        <stp>StudyData</stp>
        <stp>BP6</stp>
        <stp>BAR</stp>
        <stp/>
        <stp>Close</stp>
        <stp>AM</stp>
        <stp>0</stp>
        <stp>All</stp>
        <stp/>
        <stp/>
        <stp>TRUE</stp>
        <stp>T</stp>
        <tr r="O13" s="1"/>
      </tp>
      <tp>
        <v>616</v>
        <stp/>
        <stp>StudyData</stp>
        <stp>ZWA</stp>
        <stp>BAR</stp>
        <stp/>
        <stp>Close</stp>
        <stp>AM</stp>
        <stp>0</stp>
        <stp>All</stp>
        <stp/>
        <stp/>
        <stp>TRUE</stp>
        <stp>T</stp>
        <tr r="O32" s="1"/>
      </tp>
      <tp>
        <v>1.0747500000000001</v>
        <stp/>
        <stp>StudyData</stp>
        <stp>EU6</stp>
        <stp>BAR</stp>
        <stp/>
        <stp>Close</stp>
        <stp>AM</stp>
        <stp>0</stp>
        <stp>All</stp>
        <stp/>
        <stp/>
        <stp>TRUE</stp>
        <stp>T</stp>
        <tr r="O19" s="1"/>
      </tp>
      <tp>
        <v>65540</v>
        <stp/>
        <stp>StudyData</stp>
        <stp>BTC</stp>
        <stp>BAR</stp>
        <stp/>
        <stp>Close</stp>
        <stp>AM</stp>
        <stp>0</stp>
        <stp>All</stp>
        <stp/>
        <stp/>
        <stp>TRUE</stp>
        <stp>T</stp>
        <tr r="O14" s="1"/>
      </tp>
      <tp>
        <v>6.4469999999999996E-3</v>
        <stp/>
        <stp>StudyData</stp>
        <stp>JY6</stp>
        <stp>BAR</stp>
        <stp/>
        <stp>Close</stp>
        <stp>AM</stp>
        <stp>0</stp>
        <stp>All</stp>
        <stp/>
        <stp/>
        <stp>TRUE</stp>
        <stp>T</stp>
        <tr r="O22" s="1"/>
      </tp>
      <tp>
        <v>105.16</v>
        <stp/>
        <stp>StudyData</stp>
        <stp>DXE</stp>
        <stp>BAR</stp>
        <stp/>
        <stp>Close</stp>
        <stp>AM</stp>
        <stp>0</stp>
        <stp>All</stp>
        <stp/>
        <stp/>
        <stp>TRUE</stp>
        <stp>T</stp>
        <tr r="O18" s="1"/>
      </tp>
      <tp>
        <v>45139</v>
        <stp/>
        <stp>StudyData</stp>
        <stp>BP6</stp>
        <stp>BAR</stp>
        <stp/>
        <stp>Time</stp>
        <stp>AM</stp>
        <stp>-10</stp>
        <stp>All</stp>
        <stp/>
        <stp/>
        <stp>TRUE</stp>
        <stp>T</stp>
        <tr r="E12" s="1"/>
      </tp>
      <tp>
        <v>45110</v>
        <stp/>
        <stp>StudyData</stp>
        <stp>BP6</stp>
        <stp>BAR</stp>
        <stp/>
        <stp>Time</stp>
        <stp>AM</stp>
        <stp>-11</stp>
        <stp>All</stp>
        <stp/>
        <stp/>
        <stp>TRUE</stp>
        <stp>T</stp>
        <tr r="D12" s="1"/>
      </tp>
      <tp>
        <v>18333.25</v>
        <stp/>
        <stp>StudyData</stp>
        <stp>ENQ</stp>
        <stp>BAR</stp>
        <stp/>
        <stp>Close</stp>
        <stp>AM</stp>
        <stp>-4</stp>
        <stp>All</stp>
        <stp/>
        <stp/>
        <stp>TRUE</stp>
        <stp>T</stp>
        <tr r="K4" s="1"/>
        <tr r="L4" s="1"/>
        <tr r="L4" s="1"/>
      </tp>
      <tp>
        <v>17492.75</v>
        <stp/>
        <stp>StudyData</stp>
        <stp>ENQ</stp>
        <stp>BAR</stp>
        <stp/>
        <stp>Close</stp>
        <stp>AM</stp>
        <stp>-5</stp>
        <stp>All</stp>
        <stp/>
        <stp/>
        <stp>TRUE</stp>
        <stp>T</stp>
        <tr r="K4" s="1"/>
        <tr r="K4" s="1"/>
        <tr r="J4" s="1"/>
      </tp>
      <tp>
        <v>17274</v>
        <stp/>
        <stp>StudyData</stp>
        <stp>ENQ</stp>
        <stp>BAR</stp>
        <stp/>
        <stp>Close</stp>
        <stp>AM</stp>
        <stp>-6</stp>
        <stp>All</stp>
        <stp/>
        <stp/>
        <stp>TRUE</stp>
        <stp>T</stp>
        <tr r="I4" s="1"/>
        <tr r="J4" s="1"/>
        <tr r="J4" s="1"/>
      </tp>
      <tp>
        <v>16449</v>
        <stp/>
        <stp>StudyData</stp>
        <stp>ENQ</stp>
        <stp>BAR</stp>
        <stp/>
        <stp>Close</stp>
        <stp>AM</stp>
        <stp>-7</stp>
        <stp>All</stp>
        <stp/>
        <stp/>
        <stp>TRUE</stp>
        <stp>T</stp>
        <tr r="I4" s="1"/>
        <tr r="I4" s="1"/>
        <tr r="H4" s="1"/>
      </tp>
      <tp>
        <v>18591</v>
        <stp/>
        <stp>StudyData</stp>
        <stp>ENQ</stp>
        <stp>BAR</stp>
        <stp/>
        <stp>Close</stp>
        <stp>AM</stp>
        <stp>-1</stp>
        <stp>All</stp>
        <stp/>
        <stp/>
        <stp>TRUE</stp>
        <stp>T</stp>
        <tr r="O4" s="1"/>
        <tr r="O4" s="1"/>
        <tr r="N4" s="1"/>
      </tp>
      <tp>
        <v>17571.25</v>
        <stp/>
        <stp>StudyData</stp>
        <stp>ENQ</stp>
        <stp>BAR</stp>
        <stp/>
        <stp>Close</stp>
        <stp>AM</stp>
        <stp>-2</stp>
        <stp>All</stp>
        <stp/>
        <stp/>
        <stp>TRUE</stp>
        <stp>T</stp>
        <tr r="M4" s="1"/>
        <tr r="N4" s="1"/>
        <tr r="N4" s="1"/>
      </tp>
      <tp>
        <v>18475</v>
        <stp/>
        <stp>StudyData</stp>
        <stp>ENQ</stp>
        <stp>BAR</stp>
        <stp/>
        <stp>Close</stp>
        <stp>AM</stp>
        <stp>-3</stp>
        <stp>All</stp>
        <stp/>
        <stp/>
        <stp>TRUE</stp>
        <stp>T</stp>
        <tr r="L4" s="1"/>
        <tr r="M4" s="1"/>
        <tr r="M4" s="1"/>
      </tp>
      <tp>
        <v>14953.75</v>
        <stp/>
        <stp>StudyData</stp>
        <stp>ENQ</stp>
        <stp>BAR</stp>
        <stp/>
        <stp>Close</stp>
        <stp>AM</stp>
        <stp>-8</stp>
        <stp>All</stp>
        <stp/>
        <stp/>
        <stp>TRUE</stp>
        <stp>T</stp>
        <tr r="G4" s="1"/>
        <tr r="H4" s="1"/>
        <tr r="H4" s="1"/>
      </tp>
      <tp>
        <v>15330</v>
        <stp/>
        <stp>StudyData</stp>
        <stp>ENQ</stp>
        <stp>BAR</stp>
        <stp/>
        <stp>Close</stp>
        <stp>AM</stp>
        <stp>-9</stp>
        <stp>All</stp>
        <stp/>
        <stp/>
        <stp>TRUE</stp>
        <stp>T</stp>
        <tr r="G4" s="1"/>
        <tr r="G4" s="1"/>
        <tr r="F4" s="1"/>
      </tp>
      <tp>
        <v>82.86</v>
        <stp/>
        <stp>StudyData</stp>
        <stp>QO</stp>
        <stp>BAR</stp>
        <stp/>
        <stp>Close</stp>
        <stp>AM</stp>
        <stp>0</stp>
        <stp>All</stp>
        <stp/>
        <stp/>
        <stp>TRUE</stp>
        <stp>T</stp>
        <tr r="O26" s="1"/>
      </tp>
      <tp>
        <v>4850</v>
        <stp/>
        <stp>StudyData</stp>
        <stp>DSX</stp>
        <stp>BAR</stp>
        <stp/>
        <stp>Close</stp>
        <stp>AM</stp>
        <stp>-4</stp>
        <stp>All</stp>
        <stp/>
        <stp/>
        <stp>TRUE</stp>
        <stp>T</stp>
        <tr r="K8" s="1"/>
        <tr r="L8" s="1"/>
        <tr r="L8" s="1"/>
      </tp>
      <tp>
        <v>4621</v>
        <stp/>
        <stp>StudyData</stp>
        <stp>DSX</stp>
        <stp>BAR</stp>
        <stp/>
        <stp>Close</stp>
        <stp>AM</stp>
        <stp>-5</stp>
        <stp>All</stp>
        <stp/>
        <stp/>
        <stp>TRUE</stp>
        <stp>T</stp>
        <tr r="J8" s="1"/>
        <tr r="K8" s="1"/>
        <tr r="K8" s="1"/>
      </tp>
      <tp>
        <v>4499</v>
        <stp/>
        <stp>StudyData</stp>
        <stp>DSX</stp>
        <stp>BAR</stp>
        <stp/>
        <stp>Close</stp>
        <stp>AM</stp>
        <stp>-6</stp>
        <stp>All</stp>
        <stp/>
        <stp/>
        <stp>TRUE</stp>
        <stp>T</stp>
        <tr r="J8" s="1"/>
        <tr r="J8" s="1"/>
        <tr r="I8" s="1"/>
      </tp>
      <tp>
        <v>4385</v>
        <stp/>
        <stp>StudyData</stp>
        <stp>DSX</stp>
        <stp>BAR</stp>
        <stp/>
        <stp>Close</stp>
        <stp>AM</stp>
        <stp>-7</stp>
        <stp>All</stp>
        <stp/>
        <stp/>
        <stp>TRUE</stp>
        <stp>T</stp>
        <tr r="H8" s="1"/>
        <tr r="I8" s="1"/>
        <tr r="I8" s="1"/>
      </tp>
      <tp>
        <v>4984</v>
        <stp/>
        <stp>StudyData</stp>
        <stp>DSX</stp>
        <stp>BAR</stp>
        <stp/>
        <stp>Close</stp>
        <stp>AM</stp>
        <stp>-1</stp>
        <stp>All</stp>
        <stp/>
        <stp/>
        <stp>TRUE</stp>
        <stp>T</stp>
        <tr r="O8" s="1"/>
        <tr r="O8" s="1"/>
        <tr r="N8" s="1"/>
      </tp>
      <tp>
        <v>4897</v>
        <stp/>
        <stp>StudyData</stp>
        <stp>DSX</stp>
        <stp>BAR</stp>
        <stp/>
        <stp>Close</stp>
        <stp>AM</stp>
        <stp>-2</stp>
        <stp>All</stp>
        <stp/>
        <stp/>
        <stp>TRUE</stp>
        <stp>T</stp>
        <tr r="M8" s="1"/>
        <tr r="N8" s="1"/>
        <tr r="N8" s="1"/>
      </tp>
      <tp>
        <v>5045</v>
        <stp/>
        <stp>StudyData</stp>
        <stp>DSX</stp>
        <stp>BAR</stp>
        <stp/>
        <stp>Close</stp>
        <stp>AM</stp>
        <stp>-3</stp>
        <stp>All</stp>
        <stp/>
        <stp/>
        <stp>TRUE</stp>
        <stp>T</stp>
        <tr r="L8" s="1"/>
        <tr r="M8" s="1"/>
        <tr r="M8" s="1"/>
      </tp>
      <tp>
        <v>4064</v>
        <stp/>
        <stp>StudyData</stp>
        <stp>DSX</stp>
        <stp>BAR</stp>
        <stp/>
        <stp>Close</stp>
        <stp>AM</stp>
        <stp>-8</stp>
        <stp>All</stp>
        <stp/>
        <stp/>
        <stp>TRUE</stp>
        <stp>T</stp>
        <tr r="H8" s="1"/>
        <tr r="H8" s="1"/>
        <tr r="G8" s="1"/>
      </tp>
      <tp>
        <v>4198</v>
        <stp/>
        <stp>StudyData</stp>
        <stp>DSX</stp>
        <stp>BAR</stp>
        <stp/>
        <stp>Close</stp>
        <stp>AM</stp>
        <stp>-9</stp>
        <stp>All</stp>
        <stp/>
        <stp/>
        <stp>TRUE</stp>
        <stp>T</stp>
        <tr r="F8" s="1"/>
        <tr r="G8" s="1"/>
        <tr r="G8" s="1"/>
      </tp>
      <tp>
        <v>38573</v>
        <stp/>
        <stp>StudyData</stp>
        <stp>YM</stp>
        <stp>BAR</stp>
        <stp/>
        <stp>Close</stp>
        <stp>AM</stp>
        <stp>0</stp>
        <stp>All</stp>
        <stp/>
        <stp/>
        <stp>TRUE</stp>
        <stp>T</stp>
        <tr r="O5" s="1"/>
      </tp>
      <tp>
        <v>64447</v>
        <stp/>
        <stp>StudyData</stp>
        <stp>BTC</stp>
        <stp>BAR</stp>
        <stp/>
        <stp>Close</stp>
        <stp>AM</stp>
        <stp>-4</stp>
        <stp>All</stp>
        <stp/>
        <stp/>
        <stp>TRUE</stp>
        <stp>T</stp>
        <tr r="K14" s="1"/>
        <tr r="L14" s="1"/>
        <tr r="L14" s="1"/>
      </tp>
      <tp>
        <v>45177</v>
        <stp/>
        <stp>StudyData</stp>
        <stp>BTC</stp>
        <stp>BAR</stp>
        <stp/>
        <stp>Close</stp>
        <stp>AM</stp>
        <stp>-5</stp>
        <stp>All</stp>
        <stp/>
        <stp/>
        <stp>TRUE</stp>
        <stp>T</stp>
        <tr r="J14" s="1"/>
        <tr r="K14" s="1"/>
        <tr r="K14" s="1"/>
      </tp>
      <tp>
        <v>45122</v>
        <stp/>
        <stp>StudyData</stp>
        <stp>BTC</stp>
        <stp>BAR</stp>
        <stp/>
        <stp>Close</stp>
        <stp>AM</stp>
        <stp>-6</stp>
        <stp>All</stp>
        <stp/>
        <stp/>
        <stp>TRUE</stp>
        <stp>T</stp>
        <tr r="I14" s="1"/>
        <tr r="J14" s="1"/>
        <tr r="J14" s="1"/>
      </tp>
      <tp>
        <v>41422</v>
        <stp/>
        <stp>StudyData</stp>
        <stp>BTC</stp>
        <stp>BAR</stp>
        <stp/>
        <stp>Close</stp>
        <stp>AM</stp>
        <stp>-7</stp>
        <stp>All</stp>
        <stp/>
        <stp/>
        <stp>TRUE</stp>
        <stp>T</stp>
        <tr r="I14" s="1"/>
        <tr r="I14" s="1"/>
        <tr r="H14" s="1"/>
      </tp>
      <tp>
        <v>68035</v>
        <stp/>
        <stp>StudyData</stp>
        <stp>BTC</stp>
        <stp>BAR</stp>
        <stp/>
        <stp>Close</stp>
        <stp>AM</stp>
        <stp>-1</stp>
        <stp>All</stp>
        <stp/>
        <stp/>
        <stp>TRUE</stp>
        <stp>T</stp>
        <tr r="O14" s="1"/>
        <tr r="O14" s="1"/>
        <tr r="N14" s="1"/>
      </tp>
      <tp>
        <v>59802</v>
        <stp/>
        <stp>StudyData</stp>
        <stp>BTC</stp>
        <stp>BAR</stp>
        <stp/>
        <stp>Close</stp>
        <stp>AM</stp>
        <stp>-2</stp>
        <stp>All</stp>
        <stp/>
        <stp/>
        <stp>TRUE</stp>
        <stp>T</stp>
        <tr r="M14" s="1"/>
        <tr r="N14" s="1"/>
        <tr r="N14" s="1"/>
      </tp>
      <tp>
        <v>72542</v>
        <stp/>
        <stp>StudyData</stp>
        <stp>BTC</stp>
        <stp>BAR</stp>
        <stp/>
        <stp>Close</stp>
        <stp>AM</stp>
        <stp>-3</stp>
        <stp>All</stp>
        <stp/>
        <stp/>
        <stp>TRUE</stp>
        <stp>T</stp>
        <tr r="M14" s="1"/>
        <tr r="M14" s="1"/>
        <tr r="L14" s="1"/>
      </tp>
      <tp>
        <v>38812</v>
        <stp/>
        <stp>StudyData</stp>
        <stp>BTC</stp>
        <stp>BAR</stp>
        <stp/>
        <stp>Close</stp>
        <stp>AM</stp>
        <stp>-8</stp>
        <stp>All</stp>
        <stp/>
        <stp/>
        <stp>TRUE</stp>
        <stp>T</stp>
        <tr r="G14" s="1"/>
        <tr r="H14" s="1"/>
        <tr r="H14" s="1"/>
      </tp>
      <tp>
        <v>31247</v>
        <stp/>
        <stp>StudyData</stp>
        <stp>BTC</stp>
        <stp>BAR</stp>
        <stp/>
        <stp>Close</stp>
        <stp>AM</stp>
        <stp>-9</stp>
        <stp>All</stp>
        <stp/>
        <stp/>
        <stp>TRUE</stp>
        <stp>T</stp>
        <tr r="G14" s="1"/>
        <tr r="G14" s="1"/>
        <tr r="F14" s="1"/>
      </tp>
      <tp>
        <v>18013</v>
        <stp/>
        <stp>StudyData</stp>
        <stp>DD</stp>
        <stp>BAR</stp>
        <stp/>
        <stp>Close</stp>
        <stp>AM</stp>
        <stp>0</stp>
        <stp>All</stp>
        <stp/>
        <stp/>
        <stp>TRUE</stp>
        <stp>T</stp>
        <tr r="O7" s="1"/>
      </tp>
      <tp>
        <v>7679.5</v>
        <stp/>
        <stp>StudyData</stp>
        <stp>QFA</stp>
        <stp>BAR</stp>
        <stp/>
        <stp>Close</stp>
        <stp>AM</stp>
        <stp>-4</stp>
        <stp>All</stp>
        <stp/>
        <stp/>
        <stp>TRUE</stp>
        <stp>T</stp>
        <tr r="L9" s="1"/>
        <tr r="L9" s="1"/>
        <tr r="K9" s="1"/>
      </tp>
      <tp>
        <v>591.5</v>
        <stp/>
        <stp>StudyData</stp>
        <stp>ZWA</stp>
        <stp>BAR</stp>
        <stp/>
        <stp>Close</stp>
        <stp>AM</stp>
        <stp>-4</stp>
        <stp>All</stp>
        <stp/>
        <stp/>
        <stp>TRUE</stp>
        <stp>T</stp>
        <tr r="K32" s="1"/>
        <tr r="L32" s="1"/>
        <tr r="L32" s="1"/>
      </tp>
      <tp>
        <v>7627</v>
        <stp/>
        <stp>StudyData</stp>
        <stp>QFA</stp>
        <stp>BAR</stp>
        <stp/>
        <stp>Close</stp>
        <stp>AM</stp>
        <stp>-5</stp>
        <stp>All</stp>
        <stp/>
        <stp/>
        <stp>TRUE</stp>
        <stp>T</stp>
        <tr r="J9" s="1"/>
        <tr r="K9" s="1"/>
        <tr r="K9" s="1"/>
      </tp>
      <tp>
        <v>607</v>
        <stp/>
        <stp>StudyData</stp>
        <stp>ZWA</stp>
        <stp>BAR</stp>
        <stp/>
        <stp>Close</stp>
        <stp>AM</stp>
        <stp>-5</stp>
        <stp>All</stp>
        <stp/>
        <stp/>
        <stp>TRUE</stp>
        <stp>T</stp>
        <tr r="J32" s="1"/>
        <tr r="K32" s="1"/>
        <tr r="K32" s="1"/>
      </tp>
      <tp>
        <v>7784.5</v>
        <stp/>
        <stp>StudyData</stp>
        <stp>QFA</stp>
        <stp>BAR</stp>
        <stp/>
        <stp>Close</stp>
        <stp>AM</stp>
        <stp>-6</stp>
        <stp>All</stp>
        <stp/>
        <stp/>
        <stp>TRUE</stp>
        <stp>T</stp>
        <tr r="I9" s="1"/>
        <tr r="J9" s="1"/>
        <tr r="J9" s="1"/>
      </tp>
      <tp>
        <v>639.75</v>
        <stp/>
        <stp>StudyData</stp>
        <stp>ZWA</stp>
        <stp>BAR</stp>
        <stp/>
        <stp>Close</stp>
        <stp>AM</stp>
        <stp>-6</stp>
        <stp>All</stp>
        <stp/>
        <stp/>
        <stp>TRUE</stp>
        <stp>T</stp>
        <tr r="I32" s="1"/>
        <tr r="J32" s="1"/>
        <tr r="J32" s="1"/>
      </tp>
      <tp>
        <v>7543.5</v>
        <stp/>
        <stp>StudyData</stp>
        <stp>QFA</stp>
        <stp>BAR</stp>
        <stp/>
        <stp>Close</stp>
        <stp>AM</stp>
        <stp>-7</stp>
        <stp>All</stp>
        <stp/>
        <stp/>
        <stp>TRUE</stp>
        <stp>T</stp>
        <tr r="H9" s="1"/>
        <tr r="I9" s="1"/>
        <tr r="I9" s="1"/>
      </tp>
      <tp>
        <v>609.75</v>
        <stp/>
        <stp>StudyData</stp>
        <stp>ZWA</stp>
        <stp>BAR</stp>
        <stp/>
        <stp>Close</stp>
        <stp>AM</stp>
        <stp>-7</stp>
        <stp>All</stp>
        <stp/>
        <stp/>
        <stp>TRUE</stp>
        <stp>T</stp>
        <tr r="I32" s="1"/>
        <tr r="I32" s="1"/>
        <tr r="H32" s="1"/>
      </tp>
      <tp>
        <v>8319</v>
        <stp/>
        <stp>StudyData</stp>
        <stp>QFA</stp>
        <stp>BAR</stp>
        <stp/>
        <stp>Close</stp>
        <stp>AM</stp>
        <stp>-1</stp>
        <stp>All</stp>
        <stp/>
        <stp/>
        <stp>TRUE</stp>
        <stp>T</stp>
        <tr r="O9" s="1"/>
        <tr r="O9" s="1"/>
        <tr r="N9" s="1"/>
      </tp>
      <tp>
        <v>678.5</v>
        <stp/>
        <stp>StudyData</stp>
        <stp>ZWA</stp>
        <stp>BAR</stp>
        <stp/>
        <stp>Close</stp>
        <stp>AM</stp>
        <stp>-1</stp>
        <stp>All</stp>
        <stp/>
        <stp/>
        <stp>TRUE</stp>
        <stp>T</stp>
        <tr r="O32" s="1"/>
        <tr r="O32" s="1"/>
        <tr r="N32" s="1"/>
      </tp>
      <tp>
        <v>8146.5</v>
        <stp/>
        <stp>StudyData</stp>
        <stp>QFA</stp>
        <stp>BAR</stp>
        <stp/>
        <stp>Close</stp>
        <stp>AM</stp>
        <stp>-2</stp>
        <stp>All</stp>
        <stp/>
        <stp/>
        <stp>TRUE</stp>
        <stp>T</stp>
        <tr r="M9" s="1"/>
        <tr r="N9" s="1"/>
        <tr r="N9" s="1"/>
      </tp>
      <tp>
        <v>603.25</v>
        <stp/>
        <stp>StudyData</stp>
        <stp>ZWA</stp>
        <stp>BAR</stp>
        <stp/>
        <stp>Close</stp>
        <stp>AM</stp>
        <stp>-2</stp>
        <stp>All</stp>
        <stp/>
        <stp/>
        <stp>TRUE</stp>
        <stp>T</stp>
        <tr r="M32" s="1"/>
        <tr r="N32" s="1"/>
        <tr r="N32" s="1"/>
      </tp>
      <tp>
        <v>7992.5</v>
        <stp/>
        <stp>StudyData</stp>
        <stp>QFA</stp>
        <stp>BAR</stp>
        <stp/>
        <stp>Close</stp>
        <stp>AM</stp>
        <stp>-3</stp>
        <stp>All</stp>
        <stp/>
        <stp/>
        <stp>TRUE</stp>
        <stp>T</stp>
        <tr r="L9" s="1"/>
        <tr r="M9" s="1"/>
        <tr r="M9" s="1"/>
      </tp>
      <tp>
        <v>575.5</v>
        <stp/>
        <stp>StudyData</stp>
        <stp>ZWA</stp>
        <stp>BAR</stp>
        <stp/>
        <stp>Close</stp>
        <stp>AM</stp>
        <stp>-3</stp>
        <stp>All</stp>
        <stp/>
        <stp/>
        <stp>TRUE</stp>
        <stp>T</stp>
        <tr r="L32" s="1"/>
        <tr r="M32" s="1"/>
        <tr r="M32" s="1"/>
      </tp>
      <tp>
        <v>7401.5</v>
        <stp/>
        <stp>StudyData</stp>
        <stp>QFA</stp>
        <stp>BAR</stp>
        <stp/>
        <stp>Close</stp>
        <stp>AM</stp>
        <stp>-8</stp>
        <stp>All</stp>
        <stp/>
        <stp/>
        <stp>TRUE</stp>
        <stp>T</stp>
        <tr r="G9" s="1"/>
        <tr r="H9" s="1"/>
        <tr r="H9" s="1"/>
      </tp>
      <tp>
        <v>595</v>
        <stp/>
        <stp>StudyData</stp>
        <stp>ZWA</stp>
        <stp>BAR</stp>
        <stp/>
        <stp>Close</stp>
        <stp>AM</stp>
        <stp>-8</stp>
        <stp>All</stp>
        <stp/>
        <stp/>
        <stp>TRUE</stp>
        <stp>T</stp>
        <tr r="H32" s="1"/>
        <tr r="H32" s="1"/>
        <tr r="G32" s="1"/>
      </tp>
      <tp>
        <v>7692.5</v>
        <stp/>
        <stp>StudyData</stp>
        <stp>QFA</stp>
        <stp>BAR</stp>
        <stp/>
        <stp>Close</stp>
        <stp>AM</stp>
        <stp>-9</stp>
        <stp>All</stp>
        <stp/>
        <stp/>
        <stp>TRUE</stp>
        <stp>T</stp>
        <tr r="F9" s="1"/>
        <tr r="G9" s="1"/>
        <tr r="G9" s="1"/>
      </tp>
      <tp>
        <v>580.25</v>
        <stp/>
        <stp>StudyData</stp>
        <stp>ZWA</stp>
        <stp>BAR</stp>
        <stp/>
        <stp>Close</stp>
        <stp>AM</stp>
        <stp>-9</stp>
        <stp>All</stp>
        <stp/>
        <stp/>
        <stp>TRUE</stp>
        <stp>T</stp>
        <tr r="F32" s="1"/>
        <tr r="G32" s="1"/>
        <tr r="G32" s="1"/>
      </tp>
      <tp>
        <v>5425.25</v>
        <stp/>
        <stp>StudyData</stp>
        <stp>EP</stp>
        <stp>BAR</stp>
        <stp/>
        <stp>Close</stp>
        <stp>AM</stp>
        <stp>0</stp>
        <stp>All</stp>
        <stp/>
        <stp/>
        <stp>TRUE</stp>
        <stp>T</stp>
        <tr r="O3" s="1"/>
      </tp>
      <tp>
        <v>3.8725000000000001</v>
        <stp/>
        <stp>StudyData</stp>
        <stp>CPE</stp>
        <stp>BAR</stp>
        <stp/>
        <stp>Close</stp>
        <stp>AM</stp>
        <stp>-4</stp>
        <stp>All</stp>
        <stp/>
        <stp/>
        <stp>TRUE</stp>
        <stp>T</stp>
        <tr r="K17" s="1"/>
        <tr r="L17" s="1"/>
        <tr r="L17" s="1"/>
      </tp>
      <tp>
        <v>76.739999999999995</v>
        <stp/>
        <stp>StudyData</stp>
        <stp>CLE</stp>
        <stp>BAR</stp>
        <stp/>
        <stp>Close</stp>
        <stp>AM</stp>
        <stp>-4</stp>
        <stp>All</stp>
        <stp/>
        <stp/>
        <stp>TRUE</stp>
        <stp>T</stp>
        <tr r="L16" s="1"/>
        <tr r="L16" s="1"/>
        <tr r="K16" s="1"/>
      </tp>
      <tp>
        <v>4796</v>
        <stp/>
        <stp>StudyData</stp>
        <stp>CCE</stp>
        <stp>BAR</stp>
        <stp/>
        <stp>Close</stp>
        <stp>AM</stp>
        <stp>-4</stp>
        <stp>All</stp>
        <stp/>
        <stp/>
        <stp>TRUE</stp>
        <stp>T</stp>
        <tr r="L15" s="1"/>
        <tr r="L15" s="1"/>
        <tr r="K15" s="1"/>
      </tp>
      <tp>
        <v>103.363</v>
        <stp/>
        <stp>StudyData</stp>
        <stp>DXE</stp>
        <stp>BAR</stp>
        <stp/>
        <stp>Close</stp>
        <stp>AM</stp>
        <stp>-4</stp>
        <stp>All</stp>
        <stp/>
        <stp/>
        <stp>TRUE</stp>
        <stp>T</stp>
        <tr r="L18" s="1"/>
        <tr r="L18" s="1"/>
        <tr r="K18" s="1"/>
      </tp>
      <tp>
        <v>2099.3000000000002</v>
        <stp/>
        <stp>StudyData</stp>
        <stp>GCE</stp>
        <stp>BAR</stp>
        <stp/>
        <stp>Close</stp>
        <stp>AM</stp>
        <stp>-4</stp>
        <stp>All</stp>
        <stp/>
        <stp/>
        <stp>TRUE</stp>
        <stp>T</stp>
        <tr r="L20" s="1"/>
        <tr r="L20" s="1"/>
        <tr r="K20" s="1"/>
      </tp>
      <tp>
        <v>2.6507000000000001</v>
        <stp/>
        <stp>StudyData</stp>
        <stp>HOE</stp>
        <stp>BAR</stp>
        <stp/>
        <stp>Close</stp>
        <stp>AM</stp>
        <stp>-4</stp>
        <stp>All</stp>
        <stp/>
        <stp/>
        <stp>TRUE</stp>
        <stp>T</stp>
        <tr r="K21" s="1"/>
        <tr r="L21" s="1"/>
        <tr r="L21" s="1"/>
      </tp>
      <tp>
        <v>2.476</v>
        <stp/>
        <stp>StudyData</stp>
        <stp>NGE</stp>
        <stp>BAR</stp>
        <stp/>
        <stp>Close</stp>
        <stp>AM</stp>
        <stp>-4</stp>
        <stp>All</stp>
        <stp/>
        <stp/>
        <stp>TRUE</stp>
        <stp>T</stp>
        <tr r="K23" s="1"/>
        <tr r="L23" s="1"/>
        <tr r="L23" s="1"/>
      </tp>
      <tp>
        <v>894.2</v>
        <stp/>
        <stp>StudyData</stp>
        <stp>PLE</stp>
        <stp>BAR</stp>
        <stp/>
        <stp>Close</stp>
        <stp>AM</stp>
        <stp>-4</stp>
        <stp>All</stp>
        <stp/>
        <stp/>
        <stp>TRUE</stp>
        <stp>T</stp>
        <tr r="K25" s="1"/>
        <tr r="L25" s="1"/>
        <tr r="L25" s="1"/>
      </tp>
      <tp>
        <v>957.1</v>
        <stp/>
        <stp>StudyData</stp>
        <stp>PAE</stp>
        <stp>BAR</stp>
        <stp/>
        <stp>Close</stp>
        <stp>AM</stp>
        <stp>-4</stp>
        <stp>All</stp>
        <stp/>
        <stp/>
        <stp>TRUE</stp>
        <stp>T</stp>
        <tr r="L24" s="1"/>
        <tr r="L24" s="1"/>
        <tr r="K24" s="1"/>
      </tp>
      <tp>
        <v>23.164999999999999</v>
        <stp/>
        <stp>StudyData</stp>
        <stp>SIE</stp>
        <stp>BAR</stp>
        <stp/>
        <stp>Close</stp>
        <stp>AM</stp>
        <stp>-4</stp>
        <stp>All</stp>
        <stp/>
        <stp/>
        <stp>TRUE</stp>
        <stp>T</stp>
        <tr r="K29" s="1"/>
        <tr r="L29" s="1"/>
        <tr r="L29" s="1"/>
      </tp>
      <tp>
        <v>21.59</v>
        <stp/>
        <stp>StudyData</stp>
        <stp>SBE</stp>
        <stp>BAR</stp>
        <stp/>
        <stp>Close</stp>
        <stp>AM</stp>
        <stp>-4</stp>
        <stp>All</stp>
        <stp/>
        <stp/>
        <stp>TRUE</stp>
        <stp>T</stp>
        <tr r="L28" s="1"/>
        <tr r="L28" s="1"/>
        <tr r="K28" s="1"/>
      </tp>
      <tp>
        <v>2.5108000000000001</v>
        <stp/>
        <stp>StudyData</stp>
        <stp>RBE</stp>
        <stp>BAR</stp>
        <stp/>
        <stp>Close</stp>
        <stp>AM</stp>
        <stp>-4</stp>
        <stp>All</stp>
        <stp/>
        <stp/>
        <stp>TRUE</stp>
        <stp>T</stp>
        <tr r="K27" s="1"/>
        <tr r="L27" s="1"/>
        <tr r="L27" s="1"/>
      </tp>
      <tp>
        <v>1156.25</v>
        <stp/>
        <stp>StudyData</stp>
        <stp>ZSE</stp>
        <stp>BAR</stp>
        <stp/>
        <stp>Close</stp>
        <stp>AM</stp>
        <stp>-4</stp>
        <stp>All</stp>
        <stp/>
        <stp/>
        <stp>TRUE</stp>
        <stp>T</stp>
        <tr r="K31" s="1"/>
        <tr r="L31" s="1"/>
        <tr r="L31" s="1"/>
      </tp>
      <tp>
        <v>439.5</v>
        <stp/>
        <stp>StudyData</stp>
        <stp>ZCE</stp>
        <stp>BAR</stp>
        <stp/>
        <stp>Close</stp>
        <stp>AM</stp>
        <stp>-4</stp>
        <stp>All</stp>
        <stp/>
        <stp/>
        <stp>TRUE</stp>
        <stp>T</stp>
        <tr r="L30" s="1"/>
        <tr r="L30" s="1"/>
        <tr r="K30" s="1"/>
      </tp>
      <tp>
        <v>3.944</v>
        <stp/>
        <stp>StudyData</stp>
        <stp>CPE</stp>
        <stp>BAR</stp>
        <stp/>
        <stp>Close</stp>
        <stp>AM</stp>
        <stp>-5</stp>
        <stp>All</stp>
        <stp/>
        <stp/>
        <stp>TRUE</stp>
        <stp>T</stp>
        <tr r="J17" s="1"/>
        <tr r="K17" s="1"/>
        <tr r="K17" s="1"/>
      </tp>
      <tp>
        <v>73.89</v>
        <stp/>
        <stp>StudyData</stp>
        <stp>CLE</stp>
        <stp>BAR</stp>
        <stp/>
        <stp>Close</stp>
        <stp>AM</stp>
        <stp>-5</stp>
        <stp>All</stp>
        <stp/>
        <stp/>
        <stp>TRUE</stp>
        <stp>T</stp>
        <tr r="J16" s="1"/>
        <tr r="K16" s="1"/>
        <tr r="K16" s="1"/>
      </tp>
      <tp>
        <v>3400</v>
        <stp/>
        <stp>StudyData</stp>
        <stp>CCE</stp>
        <stp>BAR</stp>
        <stp/>
        <stp>Close</stp>
        <stp>AM</stp>
        <stp>-5</stp>
        <stp>All</stp>
        <stp/>
        <stp/>
        <stp>TRUE</stp>
        <stp>T</stp>
        <tr r="J15" s="1"/>
        <tr r="K15" s="1"/>
        <tr r="K15" s="1"/>
      </tp>
      <tp>
        <v>102.354</v>
        <stp/>
        <stp>StudyData</stp>
        <stp>DXE</stp>
        <stp>BAR</stp>
        <stp/>
        <stp>Close</stp>
        <stp>AM</stp>
        <stp>-5</stp>
        <stp>All</stp>
        <stp/>
        <stp/>
        <stp>TRUE</stp>
        <stp>T</stp>
        <tr r="J18" s="1"/>
        <tr r="K18" s="1"/>
        <tr r="K18" s="1"/>
      </tp>
      <tp>
        <v>2112</v>
        <stp/>
        <stp>StudyData</stp>
        <stp>GCE</stp>
        <stp>BAR</stp>
        <stp/>
        <stp>Close</stp>
        <stp>AM</stp>
        <stp>-5</stp>
        <stp>All</stp>
        <stp/>
        <stp/>
        <stp>TRUE</stp>
        <stp>T</stp>
        <tr r="J20" s="1"/>
        <tr r="K20" s="1"/>
        <tr r="K20" s="1"/>
      </tp>
      <tp>
        <v>2.7273000000000001</v>
        <stp/>
        <stp>StudyData</stp>
        <stp>HOE</stp>
        <stp>BAR</stp>
        <stp/>
        <stp>Close</stp>
        <stp>AM</stp>
        <stp>-5</stp>
        <stp>All</stp>
        <stp/>
        <stp/>
        <stp>TRUE</stp>
        <stp>T</stp>
        <tr r="J21" s="1"/>
        <tr r="K21" s="1"/>
        <tr r="K21" s="1"/>
      </tp>
      <tp>
        <v>2.786</v>
        <stp/>
        <stp>StudyData</stp>
        <stp>NGE</stp>
        <stp>BAR</stp>
        <stp/>
        <stp>Close</stp>
        <stp>AM</stp>
        <stp>-5</stp>
        <stp>All</stp>
        <stp/>
        <stp/>
        <stp>TRUE</stp>
        <stp>T</stp>
        <tr r="J23" s="1"/>
        <tr r="K23" s="1"/>
        <tr r="K23" s="1"/>
      </tp>
      <tp>
        <v>942.8</v>
        <stp/>
        <stp>StudyData</stp>
        <stp>PLE</stp>
        <stp>BAR</stp>
        <stp/>
        <stp>Close</stp>
        <stp>AM</stp>
        <stp>-5</stp>
        <stp>All</stp>
        <stp/>
        <stp/>
        <stp>TRUE</stp>
        <stp>T</stp>
        <tr r="K25" s="1"/>
        <tr r="K25" s="1"/>
        <tr r="J25" s="1"/>
      </tp>
      <tp>
        <v>1016.9</v>
        <stp/>
        <stp>StudyData</stp>
        <stp>PAE</stp>
        <stp>BAR</stp>
        <stp/>
        <stp>Close</stp>
        <stp>AM</stp>
        <stp>-5</stp>
        <stp>All</stp>
        <stp/>
        <stp/>
        <stp>TRUE</stp>
        <stp>T</stp>
        <tr r="J24" s="1"/>
        <tr r="K24" s="1"/>
        <tr r="K24" s="1"/>
      </tp>
      <tp>
        <v>23.658000000000001</v>
        <stp/>
        <stp>StudyData</stp>
        <stp>SIE</stp>
        <stp>BAR</stp>
        <stp/>
        <stp>Close</stp>
        <stp>AM</stp>
        <stp>-5</stp>
        <stp>All</stp>
        <stp/>
        <stp/>
        <stp>TRUE</stp>
        <stp>T</stp>
        <tr r="J29" s="1"/>
        <tr r="K29" s="1"/>
        <tr r="K29" s="1"/>
      </tp>
      <tp>
        <v>23.4</v>
        <stp/>
        <stp>StudyData</stp>
        <stp>SBE</stp>
        <stp>BAR</stp>
        <stp/>
        <stp>Close</stp>
        <stp>AM</stp>
        <stp>-5</stp>
        <stp>All</stp>
        <stp/>
        <stp/>
        <stp>TRUE</stp>
        <stp>T</stp>
        <tr r="J28" s="1"/>
        <tr r="K28" s="1"/>
        <tr r="K28" s="1"/>
      </tp>
      <tp>
        <v>2.3963000000000001</v>
        <stp/>
        <stp>StudyData</stp>
        <stp>RBE</stp>
        <stp>BAR</stp>
        <stp/>
        <stp>Close</stp>
        <stp>AM</stp>
        <stp>-5</stp>
        <stp>All</stp>
        <stp/>
        <stp/>
        <stp>TRUE</stp>
        <stp>T</stp>
        <tr r="J27" s="1"/>
        <tr r="K27" s="1"/>
        <tr r="K27" s="1"/>
      </tp>
      <tp>
        <v>1242</v>
        <stp/>
        <stp>StudyData</stp>
        <stp>ZSE</stp>
        <stp>BAR</stp>
        <stp/>
        <stp>Close</stp>
        <stp>AM</stp>
        <stp>-5</stp>
        <stp>All</stp>
        <stp/>
        <stp/>
        <stp>TRUE</stp>
        <stp>T</stp>
        <tr r="J31" s="1"/>
        <tr r="K31" s="1"/>
        <tr r="K31" s="1"/>
      </tp>
      <tp>
        <v>470.75</v>
        <stp/>
        <stp>StudyData</stp>
        <stp>ZCE</stp>
        <stp>BAR</stp>
        <stp/>
        <stp>Close</stp>
        <stp>AM</stp>
        <stp>-5</stp>
        <stp>All</stp>
        <stp/>
        <stp/>
        <stp>TRUE</stp>
        <stp>T</stp>
        <tr r="K30" s="1"/>
        <tr r="K30" s="1"/>
        <tr r="J30" s="1"/>
      </tp>
      <tp>
        <v>3.9285000000000001</v>
        <stp/>
        <stp>StudyData</stp>
        <stp>CPE</stp>
        <stp>BAR</stp>
        <stp/>
        <stp>Close</stp>
        <stp>AM</stp>
        <stp>-6</stp>
        <stp>All</stp>
        <stp/>
        <stp/>
        <stp>TRUE</stp>
        <stp>T</stp>
        <tr r="J17" s="1"/>
        <tr r="J17" s="1"/>
        <tr r="I17" s="1"/>
      </tp>
      <tp>
        <v>69.61</v>
        <stp/>
        <stp>StudyData</stp>
        <stp>CLE</stp>
        <stp>BAR</stp>
        <stp/>
        <stp>Close</stp>
        <stp>AM</stp>
        <stp>-6</stp>
        <stp>All</stp>
        <stp/>
        <stp/>
        <stp>TRUE</stp>
        <stp>T</stp>
        <tr r="I16" s="1"/>
        <tr r="J16" s="1"/>
        <tr r="J16" s="1"/>
      </tp>
      <tp>
        <v>2774</v>
        <stp/>
        <stp>StudyData</stp>
        <stp>CCE</stp>
        <stp>BAR</stp>
        <stp/>
        <stp>Close</stp>
        <stp>AM</stp>
        <stp>-6</stp>
        <stp>All</stp>
        <stp/>
        <stp/>
        <stp>TRUE</stp>
        <stp>T</stp>
        <tr r="I15" s="1"/>
        <tr r="J15" s="1"/>
        <tr r="J15" s="1"/>
      </tp>
      <tp>
        <v>100.294</v>
        <stp/>
        <stp>StudyData</stp>
        <stp>DXE</stp>
        <stp>BAR</stp>
        <stp/>
        <stp>Close</stp>
        <stp>AM</stp>
        <stp>-6</stp>
        <stp>All</stp>
        <stp/>
        <stp/>
        <stp>TRUE</stp>
        <stp>T</stp>
        <tr r="I18" s="1"/>
        <tr r="J18" s="1"/>
        <tr r="J18" s="1"/>
      </tp>
      <tp>
        <v>2135.1999999999998</v>
        <stp/>
        <stp>StudyData</stp>
        <stp>GCE</stp>
        <stp>BAR</stp>
        <stp/>
        <stp>Close</stp>
        <stp>AM</stp>
        <stp>-6</stp>
        <stp>All</stp>
        <stp/>
        <stp/>
        <stp>TRUE</stp>
        <stp>T</stp>
        <tr r="I20" s="1"/>
        <tr r="J20" s="1"/>
        <tr r="J20" s="1"/>
      </tp>
      <tp>
        <v>2.427</v>
        <stp/>
        <stp>StudyData</stp>
        <stp>HOE</stp>
        <stp>BAR</stp>
        <stp/>
        <stp>Close</stp>
        <stp>AM</stp>
        <stp>-6</stp>
        <stp>All</stp>
        <stp/>
        <stp/>
        <stp>TRUE</stp>
        <stp>T</stp>
        <tr r="I21" s="1"/>
        <tr r="J21" s="1"/>
        <tr r="J21" s="1"/>
      </tp>
      <tp>
        <v>2.9159999999999999</v>
        <stp/>
        <stp>StudyData</stp>
        <stp>NGE</stp>
        <stp>BAR</stp>
        <stp/>
        <stp>Close</stp>
        <stp>AM</stp>
        <stp>-6</stp>
        <stp>All</stp>
        <stp/>
        <stp/>
        <stp>TRUE</stp>
        <stp>T</stp>
        <tr r="I23" s="1"/>
        <tr r="J23" s="1"/>
        <tr r="J23" s="1"/>
      </tp>
      <tp>
        <v>1019.4</v>
        <stp/>
        <stp>StudyData</stp>
        <stp>PLE</stp>
        <stp>BAR</stp>
        <stp/>
        <stp>Close</stp>
        <stp>AM</stp>
        <stp>-6</stp>
        <stp>All</stp>
        <stp/>
        <stp/>
        <stp>TRUE</stp>
        <stp>T</stp>
        <tr r="I25" s="1"/>
        <tr r="J25" s="1"/>
        <tr r="J25" s="1"/>
      </tp>
      <tp>
        <v>1129.4000000000001</v>
        <stp/>
        <stp>StudyData</stp>
        <stp>PAE</stp>
        <stp>BAR</stp>
        <stp/>
        <stp>Close</stp>
        <stp>AM</stp>
        <stp>-6</stp>
        <stp>All</stp>
        <stp/>
        <stp/>
        <stp>TRUE</stp>
        <stp>T</stp>
        <tr r="I24" s="1"/>
        <tr r="J24" s="1"/>
        <tr r="J24" s="1"/>
      </tp>
      <tp>
        <v>24.574999999999999</v>
        <stp/>
        <stp>StudyData</stp>
        <stp>SIE</stp>
        <stp>BAR</stp>
        <stp/>
        <stp>Close</stp>
        <stp>AM</stp>
        <stp>-6</stp>
        <stp>All</stp>
        <stp/>
        <stp/>
        <stp>TRUE</stp>
        <stp>T</stp>
        <tr r="I29" s="1"/>
        <tr r="J29" s="1"/>
        <tr r="J29" s="1"/>
      </tp>
      <tp>
        <v>19.850000000000001</v>
        <stp/>
        <stp>StudyData</stp>
        <stp>SBE</stp>
        <stp>BAR</stp>
        <stp/>
        <stp>Close</stp>
        <stp>AM</stp>
        <stp>-6</stp>
        <stp>All</stp>
        <stp/>
        <stp/>
        <stp>TRUE</stp>
        <stp>T</stp>
        <tr r="I28" s="1"/>
        <tr r="J28" s="1"/>
        <tr r="J28" s="1"/>
      </tp>
      <tp>
        <v>2.2976000000000001</v>
        <stp/>
        <stp>StudyData</stp>
        <stp>RBE</stp>
        <stp>BAR</stp>
        <stp/>
        <stp>Close</stp>
        <stp>AM</stp>
        <stp>-6</stp>
        <stp>All</stp>
        <stp/>
        <stp/>
        <stp>TRUE</stp>
        <stp>T</stp>
        <tr r="I27" s="1"/>
        <tr r="J27" s="1"/>
        <tr r="J27" s="1"/>
      </tp>
      <tp>
        <v>1317.75</v>
        <stp/>
        <stp>StudyData</stp>
        <stp>ZSE</stp>
        <stp>BAR</stp>
        <stp/>
        <stp>Close</stp>
        <stp>AM</stp>
        <stp>-6</stp>
        <stp>All</stp>
        <stp/>
        <stp/>
        <stp>TRUE</stp>
        <stp>T</stp>
        <tr r="I31" s="1"/>
        <tr r="J31" s="1"/>
        <tr r="J31" s="1"/>
      </tp>
      <tp>
        <v>493.75</v>
        <stp/>
        <stp>StudyData</stp>
        <stp>ZCE</stp>
        <stp>BAR</stp>
        <stp/>
        <stp>Close</stp>
        <stp>AM</stp>
        <stp>-6</stp>
        <stp>All</stp>
        <stp/>
        <stp/>
        <stp>TRUE</stp>
        <stp>T</stp>
        <tr r="J30" s="1"/>
        <tr r="J30" s="1"/>
        <tr r="I30" s="1"/>
      </tp>
      <tp>
        <v>3.8885000000000001</v>
        <stp/>
        <stp>StudyData</stp>
        <stp>CPE</stp>
        <stp>BAR</stp>
        <stp/>
        <stp>Close</stp>
        <stp>AM</stp>
        <stp>-7</stp>
        <stp>All</stp>
        <stp/>
        <stp/>
        <stp>TRUE</stp>
        <stp>T</stp>
        <tr r="I17" s="1"/>
        <tr r="I17" s="1"/>
        <tr r="H17" s="1"/>
      </tp>
      <tp>
        <v>74.25</v>
        <stp/>
        <stp>StudyData</stp>
        <stp>CLE</stp>
        <stp>BAR</stp>
        <stp/>
        <stp>Close</stp>
        <stp>AM</stp>
        <stp>-7</stp>
        <stp>All</stp>
        <stp/>
        <stp/>
        <stp>TRUE</stp>
        <stp>T</stp>
        <tr r="H16" s="1"/>
        <tr r="I16" s="1"/>
        <tr r="I16" s="1"/>
      </tp>
      <tp>
        <v>2855</v>
        <stp/>
        <stp>StudyData</stp>
        <stp>CCE</stp>
        <stp>BAR</stp>
        <stp/>
        <stp>Close</stp>
        <stp>AM</stp>
        <stp>-7</stp>
        <stp>All</stp>
        <stp/>
        <stp/>
        <stp>TRUE</stp>
        <stp>T</stp>
        <tr r="I15" s="1"/>
        <tr r="I15" s="1"/>
        <tr r="H15" s="1"/>
      </tp>
      <tp>
        <v>102.331</v>
        <stp/>
        <stp>StudyData</stp>
        <stp>DXE</stp>
        <stp>BAR</stp>
        <stp/>
        <stp>Close</stp>
        <stp>AM</stp>
        <stp>-7</stp>
        <stp>All</stp>
        <stp/>
        <stp/>
        <stp>TRUE</stp>
        <stp>T</stp>
        <tr r="H18" s="1"/>
        <tr r="I18" s="1"/>
        <tr r="I18" s="1"/>
      </tp>
      <tp>
        <v>2120.6</v>
        <stp/>
        <stp>StudyData</stp>
        <stp>GCE</stp>
        <stp>BAR</stp>
        <stp/>
        <stp>Close</stp>
        <stp>AM</stp>
        <stp>-7</stp>
        <stp>All</stp>
        <stp/>
        <stp/>
        <stp>TRUE</stp>
        <stp>T</stp>
        <tr r="H20" s="1"/>
        <tr r="I20" s="1"/>
        <tr r="I20" s="1"/>
      </tp>
      <tp>
        <v>2.6303999999999998</v>
        <stp/>
        <stp>StudyData</stp>
        <stp>HOE</stp>
        <stp>BAR</stp>
        <stp/>
        <stp>Close</stp>
        <stp>AM</stp>
        <stp>-7</stp>
        <stp>All</stp>
        <stp/>
        <stp/>
        <stp>TRUE</stp>
        <stp>T</stp>
        <tr r="I21" s="1"/>
        <tr r="I21" s="1"/>
        <tr r="H21" s="1"/>
      </tp>
      <tp>
        <v>3.1040000000000001</v>
        <stp/>
        <stp>StudyData</stp>
        <stp>NGE</stp>
        <stp>BAR</stp>
        <stp/>
        <stp>Close</stp>
        <stp>AM</stp>
        <stp>-7</stp>
        <stp>All</stp>
        <stp/>
        <stp/>
        <stp>TRUE</stp>
        <stp>T</stp>
        <tr r="I23" s="1"/>
        <tr r="I23" s="1"/>
        <tr r="H23" s="1"/>
      </tp>
      <tp>
        <v>959.3</v>
        <stp/>
        <stp>StudyData</stp>
        <stp>PLE</stp>
        <stp>BAR</stp>
        <stp/>
        <stp>Close</stp>
        <stp>AM</stp>
        <stp>-7</stp>
        <stp>All</stp>
        <stp/>
        <stp/>
        <stp>TRUE</stp>
        <stp>T</stp>
        <tr r="H25" s="1"/>
        <tr r="I25" s="1"/>
        <tr r="I25" s="1"/>
      </tp>
      <tp>
        <v>1040.5</v>
        <stp/>
        <stp>StudyData</stp>
        <stp>PAE</stp>
        <stp>BAR</stp>
        <stp/>
        <stp>Close</stp>
        <stp>AM</stp>
        <stp>-7</stp>
        <stp>All</stp>
        <stp/>
        <stp/>
        <stp>TRUE</stp>
        <stp>T</stp>
        <tr r="H24" s="1"/>
        <tr r="I24" s="1"/>
        <tr r="I24" s="1"/>
      </tp>
      <tp>
        <v>26.149000000000001</v>
        <stp/>
        <stp>StudyData</stp>
        <stp>SIE</stp>
        <stp>BAR</stp>
        <stp/>
        <stp>Close</stp>
        <stp>AM</stp>
        <stp>-7</stp>
        <stp>All</stp>
        <stp/>
        <stp/>
        <stp>TRUE</stp>
        <stp>T</stp>
        <tr r="H29" s="1"/>
        <tr r="I29" s="1"/>
        <tr r="I29" s="1"/>
      </tp>
      <tp>
        <v>25.31</v>
        <stp/>
        <stp>StudyData</stp>
        <stp>SBE</stp>
        <stp>BAR</stp>
        <stp/>
        <stp>Close</stp>
        <stp>AM</stp>
        <stp>-7</stp>
        <stp>All</stp>
        <stp/>
        <stp/>
        <stp>TRUE</stp>
        <stp>T</stp>
        <tr r="H28" s="1"/>
        <tr r="I28" s="1"/>
        <tr r="I28" s="1"/>
      </tp>
      <tp>
        <v>2.3774999999999999</v>
        <stp/>
        <stp>StudyData</stp>
        <stp>RBE</stp>
        <stp>BAR</stp>
        <stp/>
        <stp>Close</stp>
        <stp>AM</stp>
        <stp>-7</stp>
        <stp>All</stp>
        <stp/>
        <stp/>
        <stp>TRUE</stp>
        <stp>T</stp>
        <tr r="H27" s="1"/>
        <tr r="I27" s="1"/>
        <tr r="I27" s="1"/>
      </tp>
      <tp>
        <v>1370</v>
        <stp/>
        <stp>StudyData</stp>
        <stp>ZSE</stp>
        <stp>BAR</stp>
        <stp/>
        <stp>Close</stp>
        <stp>AM</stp>
        <stp>-7</stp>
        <stp>All</stp>
        <stp/>
        <stp/>
        <stp>TRUE</stp>
        <stp>T</stp>
        <tr r="H31" s="1"/>
        <tr r="I31" s="1"/>
        <tr r="I31" s="1"/>
      </tp>
      <tp>
        <v>505.25</v>
        <stp/>
        <stp>StudyData</stp>
        <stp>ZCE</stp>
        <stp>BAR</stp>
        <stp/>
        <stp>Close</stp>
        <stp>AM</stp>
        <stp>-7</stp>
        <stp>All</stp>
        <stp/>
        <stp/>
        <stp>TRUE</stp>
        <stp>T</stp>
        <tr r="H30" s="1"/>
        <tr r="I30" s="1"/>
        <tr r="I30" s="1"/>
      </tp>
      <tp>
        <v>4.6020000000000003</v>
        <stp/>
        <stp>StudyData</stp>
        <stp>CPE</stp>
        <stp>BAR</stp>
        <stp/>
        <stp>Close</stp>
        <stp>AM</stp>
        <stp>-1</stp>
        <stp>All</stp>
        <stp/>
        <stp/>
        <stp>TRUE</stp>
        <stp>T</stp>
        <tr r="O17" s="1"/>
        <tr r="O17" s="1"/>
        <tr r="N17" s="1"/>
      </tp>
      <tp>
        <v>76.989999999999995</v>
        <stp/>
        <stp>StudyData</stp>
        <stp>CLE</stp>
        <stp>BAR</stp>
        <stp/>
        <stp>Close</stp>
        <stp>AM</stp>
        <stp>-1</stp>
        <stp>All</stp>
        <stp/>
        <stp/>
        <stp>TRUE</stp>
        <stp>T</stp>
        <tr r="O16" s="1"/>
        <tr r="O16" s="1"/>
        <tr r="N16" s="1"/>
      </tp>
      <tp>
        <v>8560</v>
        <stp/>
        <stp>StudyData</stp>
        <stp>CCE</stp>
        <stp>BAR</stp>
        <stp/>
        <stp>Close</stp>
        <stp>AM</stp>
        <stp>-1</stp>
        <stp>All</stp>
        <stp/>
        <stp/>
        <stp>TRUE</stp>
        <stp>T</stp>
        <tr r="O15" s="1"/>
        <tr r="O15" s="1"/>
        <tr r="N15" s="1"/>
      </tp>
      <tp>
        <v>104.242</v>
        <stp/>
        <stp>StudyData</stp>
        <stp>DXE</stp>
        <stp>BAR</stp>
        <stp/>
        <stp>Close</stp>
        <stp>AM</stp>
        <stp>-1</stp>
        <stp>All</stp>
        <stp/>
        <stp/>
        <stp>TRUE</stp>
        <stp>T</stp>
        <tr r="O18" s="1"/>
        <tr r="O18" s="1"/>
        <tr r="N18" s="1"/>
      </tp>
      <tp>
        <v>2345.8000000000002</v>
        <stp/>
        <stp>StudyData</stp>
        <stp>GCE</stp>
        <stp>BAR</stp>
        <stp/>
        <stp>Close</stp>
        <stp>AM</stp>
        <stp>-1</stp>
        <stp>All</stp>
        <stp/>
        <stp/>
        <stp>TRUE</stp>
        <stp>T</stp>
        <tr r="O20" s="1"/>
        <tr r="O20" s="1"/>
        <tr r="N20" s="1"/>
      </tp>
      <tp>
        <v>2.3986999999999998</v>
        <stp/>
        <stp>StudyData</stp>
        <stp>HOE</stp>
        <stp>BAR</stp>
        <stp/>
        <stp>Close</stp>
        <stp>AM</stp>
        <stp>-1</stp>
        <stp>All</stp>
        <stp/>
        <stp/>
        <stp>TRUE</stp>
        <stp>T</stp>
        <tr r="O21" s="1"/>
        <tr r="O21" s="1"/>
        <tr r="N21" s="1"/>
      </tp>
      <tp>
        <v>2.5870000000000002</v>
        <stp/>
        <stp>StudyData</stp>
        <stp>NGE</stp>
        <stp>BAR</stp>
        <stp/>
        <stp>Close</stp>
        <stp>AM</stp>
        <stp>-1</stp>
        <stp>All</stp>
        <stp/>
        <stp/>
        <stp>TRUE</stp>
        <stp>T</stp>
        <tr r="O23" s="1"/>
        <tr r="O23" s="1"/>
        <tr r="N23" s="1"/>
      </tp>
      <tp>
        <v>1042</v>
        <stp/>
        <stp>StudyData</stp>
        <stp>PLE</stp>
        <stp>BAR</stp>
        <stp/>
        <stp>Close</stp>
        <stp>AM</stp>
        <stp>-1</stp>
        <stp>All</stp>
        <stp/>
        <stp/>
        <stp>TRUE</stp>
        <stp>T</stp>
        <tr r="O25" s="1"/>
        <tr r="O25" s="1"/>
        <tr r="N25" s="1"/>
      </tp>
      <tp>
        <v>912.9</v>
        <stp/>
        <stp>StudyData</stp>
        <stp>PAE</stp>
        <stp>BAR</stp>
        <stp/>
        <stp>Close</stp>
        <stp>AM</stp>
        <stp>-1</stp>
        <stp>All</stp>
        <stp/>
        <stp/>
        <stp>TRUE</stp>
        <stp>T</stp>
        <tr r="O24" s="1"/>
        <tr r="O24" s="1"/>
        <tr r="N24" s="1"/>
      </tp>
      <tp>
        <v>30.44</v>
        <stp/>
        <stp>StudyData</stp>
        <stp>SIE</stp>
        <stp>BAR</stp>
        <stp/>
        <stp>Close</stp>
        <stp>AM</stp>
        <stp>-1</stp>
        <stp>All</stp>
        <stp/>
        <stp/>
        <stp>TRUE</stp>
        <stp>T</stp>
        <tr r="O29" s="1"/>
        <tr r="O29" s="1"/>
        <tr r="N29" s="1"/>
      </tp>
      <tp>
        <v>18.3</v>
        <stp/>
        <stp>StudyData</stp>
        <stp>SBE</stp>
        <stp>BAR</stp>
        <stp/>
        <stp>Close</stp>
        <stp>AM</stp>
        <stp>-1</stp>
        <stp>All</stp>
        <stp/>
        <stp/>
        <stp>TRUE</stp>
        <stp>T</stp>
        <tr r="O28" s="1"/>
        <tr r="O28" s="1"/>
        <tr r="N28" s="1"/>
      </tp>
      <tp>
        <v>2.3963999999999999</v>
        <stp/>
        <stp>StudyData</stp>
        <stp>RBE</stp>
        <stp>BAR</stp>
        <stp/>
        <stp>Close</stp>
        <stp>AM</stp>
        <stp>-1</stp>
        <stp>All</stp>
        <stp/>
        <stp/>
        <stp>TRUE</stp>
        <stp>T</stp>
        <tr r="O27" s="1"/>
        <tr r="O27" s="1"/>
        <tr r="N27" s="1"/>
      </tp>
      <tp>
        <v>1205</v>
        <stp/>
        <stp>StudyData</stp>
        <stp>ZSE</stp>
        <stp>BAR</stp>
        <stp/>
        <stp>Close</stp>
        <stp>AM</stp>
        <stp>-1</stp>
        <stp>All</stp>
        <stp/>
        <stp/>
        <stp>TRUE</stp>
        <stp>T</stp>
        <tr r="O31" s="1"/>
        <tr r="O31" s="1"/>
        <tr r="N31" s="1"/>
      </tp>
      <tp>
        <v>446.25</v>
        <stp/>
        <stp>StudyData</stp>
        <stp>ZCE</stp>
        <stp>BAR</stp>
        <stp/>
        <stp>Close</stp>
        <stp>AM</stp>
        <stp>-1</stp>
        <stp>All</stp>
        <stp/>
        <stp/>
        <stp>TRUE</stp>
        <stp>T</stp>
        <tr r="O30" s="1"/>
        <tr r="O30" s="1"/>
        <tr r="N30" s="1"/>
      </tp>
      <tp>
        <v>4.5644999999999998</v>
        <stp/>
        <stp>StudyData</stp>
        <stp>CPE</stp>
        <stp>BAR</stp>
        <stp/>
        <stp>Close</stp>
        <stp>AM</stp>
        <stp>-2</stp>
        <stp>All</stp>
        <stp/>
        <stp/>
        <stp>TRUE</stp>
        <stp>T</stp>
        <tr r="M17" s="1"/>
        <tr r="N17" s="1"/>
        <tr r="N17" s="1"/>
      </tp>
      <tp>
        <v>81.459999999999994</v>
        <stp/>
        <stp>StudyData</stp>
        <stp>CLE</stp>
        <stp>BAR</stp>
        <stp/>
        <stp>Close</stp>
        <stp>AM</stp>
        <stp>-2</stp>
        <stp>All</stp>
        <stp/>
        <stp/>
        <stp>TRUE</stp>
        <stp>T</stp>
        <tr r="M16" s="1"/>
        <tr r="N16" s="1"/>
        <tr r="N16" s="1"/>
      </tp>
      <tp>
        <v>8512</v>
        <stp/>
        <stp>StudyData</stp>
        <stp>CCE</stp>
        <stp>BAR</stp>
        <stp/>
        <stp>Close</stp>
        <stp>AM</stp>
        <stp>-2</stp>
        <stp>All</stp>
        <stp/>
        <stp/>
        <stp>TRUE</stp>
        <stp>T</stp>
        <tr r="M15" s="1"/>
        <tr r="N15" s="1"/>
        <tr r="N15" s="1"/>
      </tp>
      <tp>
        <v>105.715</v>
        <stp/>
        <stp>StudyData</stp>
        <stp>DXE</stp>
        <stp>BAR</stp>
        <stp/>
        <stp>Close</stp>
        <stp>AM</stp>
        <stp>-2</stp>
        <stp>All</stp>
        <stp/>
        <stp/>
        <stp>TRUE</stp>
        <stp>T</stp>
        <tr r="M18" s="1"/>
        <tr r="N18" s="1"/>
        <tr r="N18" s="1"/>
      </tp>
      <tp>
        <v>2325.6999999999998</v>
        <stp/>
        <stp>StudyData</stp>
        <stp>GCE</stp>
        <stp>BAR</stp>
        <stp/>
        <stp>Close</stp>
        <stp>AM</stp>
        <stp>-2</stp>
        <stp>All</stp>
        <stp/>
        <stp/>
        <stp>TRUE</stp>
        <stp>T</stp>
        <tr r="M20" s="1"/>
        <tr r="N20" s="1"/>
        <tr r="N20" s="1"/>
      </tp>
      <tp>
        <v>2.5569999999999999</v>
        <stp/>
        <stp>StudyData</stp>
        <stp>HOE</stp>
        <stp>BAR</stp>
        <stp/>
        <stp>Close</stp>
        <stp>AM</stp>
        <stp>-2</stp>
        <stp>All</stp>
        <stp/>
        <stp/>
        <stp>TRUE</stp>
        <stp>T</stp>
        <tr r="M21" s="1"/>
        <tr r="N21" s="1"/>
        <tr r="N21" s="1"/>
      </tp>
      <tp>
        <v>2.2010000000000001</v>
        <stp/>
        <stp>StudyData</stp>
        <stp>NGE</stp>
        <stp>BAR</stp>
        <stp/>
        <stp>Close</stp>
        <stp>AM</stp>
        <stp>-2</stp>
        <stp>All</stp>
        <stp/>
        <stp/>
        <stp>TRUE</stp>
        <stp>T</stp>
        <tr r="M23" s="1"/>
        <tr r="N23" s="1"/>
        <tr r="N23" s="1"/>
      </tp>
      <tp>
        <v>948.2</v>
        <stp/>
        <stp>StudyData</stp>
        <stp>PLE</stp>
        <stp>BAR</stp>
        <stp/>
        <stp>Close</stp>
        <stp>AM</stp>
        <stp>-2</stp>
        <stp>All</stp>
        <stp/>
        <stp/>
        <stp>TRUE</stp>
        <stp>T</stp>
        <tr r="M25" s="1"/>
        <tr r="N25" s="1"/>
        <tr r="N25" s="1"/>
      </tp>
      <tp>
        <v>963.1</v>
        <stp/>
        <stp>StudyData</stp>
        <stp>PAE</stp>
        <stp>BAR</stp>
        <stp/>
        <stp>Close</stp>
        <stp>AM</stp>
        <stp>-2</stp>
        <stp>All</stp>
        <stp/>
        <stp/>
        <stp>TRUE</stp>
        <stp>T</stp>
        <tr r="M24" s="1"/>
        <tr r="N24" s="1"/>
        <tr r="N24" s="1"/>
      </tp>
      <tp>
        <v>26.654</v>
        <stp/>
        <stp>StudyData</stp>
        <stp>SIE</stp>
        <stp>BAR</stp>
        <stp/>
        <stp>Close</stp>
        <stp>AM</stp>
        <stp>-2</stp>
        <stp>All</stp>
        <stp/>
        <stp/>
        <stp>TRUE</stp>
        <stp>T</stp>
        <tr r="N29" s="1"/>
        <tr r="N29" s="1"/>
        <tr r="M29" s="1"/>
      </tp>
      <tp>
        <v>19.41</v>
        <stp/>
        <stp>StudyData</stp>
        <stp>SBE</stp>
        <stp>BAR</stp>
        <stp/>
        <stp>Close</stp>
        <stp>AM</stp>
        <stp>-2</stp>
        <stp>All</stp>
        <stp/>
        <stp/>
        <stp>TRUE</stp>
        <stp>T</stp>
        <tr r="M28" s="1"/>
        <tr r="N28" s="1"/>
        <tr r="N28" s="1"/>
      </tp>
      <tp>
        <v>2.6564000000000001</v>
        <stp/>
        <stp>StudyData</stp>
        <stp>RBE</stp>
        <stp>BAR</stp>
        <stp/>
        <stp>Close</stp>
        <stp>AM</stp>
        <stp>-2</stp>
        <stp>All</stp>
        <stp/>
        <stp/>
        <stp>TRUE</stp>
        <stp>T</stp>
        <tr r="M27" s="1"/>
        <tr r="N27" s="1"/>
        <tr r="N27" s="1"/>
      </tp>
      <tp>
        <v>1163</v>
        <stp/>
        <stp>StudyData</stp>
        <stp>ZSE</stp>
        <stp>BAR</stp>
        <stp/>
        <stp>Close</stp>
        <stp>AM</stp>
        <stp>-2</stp>
        <stp>All</stp>
        <stp/>
        <stp/>
        <stp>TRUE</stp>
        <stp>T</stp>
        <tr r="N31" s="1"/>
        <tr r="N31" s="1"/>
        <tr r="M31" s="1"/>
      </tp>
      <tp>
        <v>446.75</v>
        <stp/>
        <stp>StudyData</stp>
        <stp>ZCE</stp>
        <stp>BAR</stp>
        <stp/>
        <stp>Close</stp>
        <stp>AM</stp>
        <stp>-2</stp>
        <stp>All</stp>
        <stp/>
        <stp/>
        <stp>TRUE</stp>
        <stp>T</stp>
        <tr r="M30" s="1"/>
        <tr r="N30" s="1"/>
        <tr r="N30" s="1"/>
      </tp>
      <tp>
        <v>4.0324999999999998</v>
        <stp/>
        <stp>StudyData</stp>
        <stp>CPE</stp>
        <stp>BAR</stp>
        <stp/>
        <stp>Close</stp>
        <stp>AM</stp>
        <stp>-3</stp>
        <stp>All</stp>
        <stp/>
        <stp/>
        <stp>TRUE</stp>
        <stp>T</stp>
        <tr r="L17" s="1"/>
        <tr r="M17" s="1"/>
        <tr r="M17" s="1"/>
      </tp>
      <tp>
        <v>82.17</v>
        <stp/>
        <stp>StudyData</stp>
        <stp>CLE</stp>
        <stp>BAR</stp>
        <stp/>
        <stp>Close</stp>
        <stp>AM</stp>
        <stp>-3</stp>
        <stp>All</stp>
        <stp/>
        <stp/>
        <stp>TRUE</stp>
        <stp>T</stp>
        <tr r="M16" s="1"/>
        <tr r="M16" s="1"/>
        <tr r="L16" s="1"/>
      </tp>
      <tp>
        <v>8513</v>
        <stp/>
        <stp>StudyData</stp>
        <stp>CCE</stp>
        <stp>BAR</stp>
        <stp/>
        <stp>Close</stp>
        <stp>AM</stp>
        <stp>-3</stp>
        <stp>All</stp>
        <stp/>
        <stp/>
        <stp>TRUE</stp>
        <stp>T</stp>
        <tr r="L15" s="1"/>
        <tr r="M15" s="1"/>
        <tr r="M15" s="1"/>
      </tp>
      <tp>
        <v>103.884</v>
        <stp/>
        <stp>StudyData</stp>
        <stp>DXE</stp>
        <stp>BAR</stp>
        <stp/>
        <stp>Close</stp>
        <stp>AM</stp>
        <stp>-3</stp>
        <stp>All</stp>
        <stp/>
        <stp/>
        <stp>TRUE</stp>
        <stp>T</stp>
        <tr r="M18" s="1"/>
        <tr r="M18" s="1"/>
        <tr r="L18" s="1"/>
      </tp>
      <tp>
        <v>2261.1999999999998</v>
        <stp/>
        <stp>StudyData</stp>
        <stp>GCE</stp>
        <stp>BAR</stp>
        <stp/>
        <stp>Close</stp>
        <stp>AM</stp>
        <stp>-3</stp>
        <stp>All</stp>
        <stp/>
        <stp/>
        <stp>TRUE</stp>
        <stp>T</stp>
        <tr r="L20" s="1"/>
        <tr r="M20" s="1"/>
        <tr r="M20" s="1"/>
      </tp>
      <tp>
        <v>2.6547000000000001</v>
        <stp/>
        <stp>StudyData</stp>
        <stp>HOE</stp>
        <stp>BAR</stp>
        <stp/>
        <stp>Close</stp>
        <stp>AM</stp>
        <stp>-3</stp>
        <stp>All</stp>
        <stp/>
        <stp/>
        <stp>TRUE</stp>
        <stp>T</stp>
        <tr r="L21" s="1"/>
        <tr r="M21" s="1"/>
        <tr r="M21" s="1"/>
      </tp>
      <tp>
        <v>2.2469999999999999</v>
        <stp/>
        <stp>StudyData</stp>
        <stp>NGE</stp>
        <stp>BAR</stp>
        <stp/>
        <stp>Close</stp>
        <stp>AM</stp>
        <stp>-3</stp>
        <stp>All</stp>
        <stp/>
        <stp/>
        <stp>TRUE</stp>
        <stp>T</stp>
        <tr r="L23" s="1"/>
        <tr r="M23" s="1"/>
        <tr r="M23" s="1"/>
      </tp>
      <tp>
        <v>921.1</v>
        <stp/>
        <stp>StudyData</stp>
        <stp>PLE</stp>
        <stp>BAR</stp>
        <stp/>
        <stp>Close</stp>
        <stp>AM</stp>
        <stp>-3</stp>
        <stp>All</stp>
        <stp/>
        <stp/>
        <stp>TRUE</stp>
        <stp>T</stp>
        <tr r="L25" s="1"/>
        <tr r="M25" s="1"/>
        <tr r="M25" s="1"/>
      </tp>
      <tp>
        <v>1031.8</v>
        <stp/>
        <stp>StudyData</stp>
        <stp>PAE</stp>
        <stp>BAR</stp>
        <stp/>
        <stp>Close</stp>
        <stp>AM</stp>
        <stp>-3</stp>
        <stp>All</stp>
        <stp/>
        <stp/>
        <stp>TRUE</stp>
        <stp>T</stp>
        <tr r="L24" s="1"/>
        <tr r="M24" s="1"/>
        <tr r="M24" s="1"/>
      </tp>
      <tp>
        <v>25.196000000000002</v>
        <stp/>
        <stp>StudyData</stp>
        <stp>SIE</stp>
        <stp>BAR</stp>
        <stp/>
        <stp>Close</stp>
        <stp>AM</stp>
        <stp>-3</stp>
        <stp>All</stp>
        <stp/>
        <stp/>
        <stp>TRUE</stp>
        <stp>T</stp>
        <tr r="L29" s="1"/>
        <tr r="M29" s="1"/>
        <tr r="M29" s="1"/>
      </tp>
      <tp>
        <v>22.42</v>
        <stp/>
        <stp>StudyData</stp>
        <stp>SBE</stp>
        <stp>BAR</stp>
        <stp/>
        <stp>Close</stp>
        <stp>AM</stp>
        <stp>-3</stp>
        <stp>All</stp>
        <stp/>
        <stp/>
        <stp>TRUE</stp>
        <stp>T</stp>
        <tr r="M28" s="1"/>
        <tr r="M28" s="1"/>
        <tr r="L28" s="1"/>
      </tp>
      <tp>
        <v>2.6610999999999998</v>
        <stp/>
        <stp>StudyData</stp>
        <stp>RBE</stp>
        <stp>BAR</stp>
        <stp/>
        <stp>Close</stp>
        <stp>AM</stp>
        <stp>-3</stp>
        <stp>All</stp>
        <stp/>
        <stp/>
        <stp>TRUE</stp>
        <stp>T</stp>
        <tr r="L27" s="1"/>
        <tr r="M27" s="1"/>
        <tr r="M27" s="1"/>
      </tp>
      <tp>
        <v>1207</v>
        <stp/>
        <stp>StudyData</stp>
        <stp>ZSE</stp>
        <stp>BAR</stp>
        <stp/>
        <stp>Close</stp>
        <stp>AM</stp>
        <stp>-3</stp>
        <stp>All</stp>
        <stp/>
        <stp/>
        <stp>TRUE</stp>
        <stp>T</stp>
        <tr r="L31" s="1"/>
        <tr r="M31" s="1"/>
        <tr r="M31" s="1"/>
      </tp>
      <tp>
        <v>452</v>
        <stp/>
        <stp>StudyData</stp>
        <stp>ZCE</stp>
        <stp>BAR</stp>
        <stp/>
        <stp>Close</stp>
        <stp>AM</stp>
        <stp>-3</stp>
        <stp>All</stp>
        <stp/>
        <stp/>
        <stp>TRUE</stp>
        <stp>T</stp>
        <tr r="L30" s="1"/>
        <tr r="M30" s="1"/>
        <tr r="M30" s="1"/>
      </tp>
      <tp>
        <v>3.7235</v>
        <stp/>
        <stp>StudyData</stp>
        <stp>CPE</stp>
        <stp>BAR</stp>
        <stp/>
        <stp>Close</stp>
        <stp>AM</stp>
        <stp>-8</stp>
        <stp>All</stp>
        <stp/>
        <stp/>
        <stp>TRUE</stp>
        <stp>T</stp>
        <tr r="G17" s="1"/>
        <tr r="H17" s="1"/>
        <tr r="H17" s="1"/>
      </tp>
      <tp>
        <v>79.5</v>
        <stp/>
        <stp>StudyData</stp>
        <stp>CLE</stp>
        <stp>BAR</stp>
        <stp/>
        <stp>Close</stp>
        <stp>AM</stp>
        <stp>-8</stp>
        <stp>All</stp>
        <stp/>
        <stp/>
        <stp>TRUE</stp>
        <stp>T</stp>
        <tr r="G16" s="1"/>
        <tr r="H16" s="1"/>
        <tr r="H16" s="1"/>
      </tp>
      <tp>
        <v>2412</v>
        <stp/>
        <stp>StudyData</stp>
        <stp>CCE</stp>
        <stp>BAR</stp>
        <stp/>
        <stp>Close</stp>
        <stp>AM</stp>
        <stp>-8</stp>
        <stp>All</stp>
        <stp/>
        <stp/>
        <stp>TRUE</stp>
        <stp>T</stp>
        <tr r="H15" s="1"/>
        <tr r="H15" s="1"/>
        <tr r="G15" s="1"/>
      </tp>
      <tp>
        <v>105.39700000000001</v>
        <stp/>
        <stp>StudyData</stp>
        <stp>DXE</stp>
        <stp>BAR</stp>
        <stp/>
        <stp>Close</stp>
        <stp>AM</stp>
        <stp>-8</stp>
        <stp>All</stp>
        <stp/>
        <stp/>
        <stp>TRUE</stp>
        <stp>T</stp>
        <tr r="G18" s="1"/>
        <tr r="H18" s="1"/>
        <tr r="H18" s="1"/>
      </tp>
      <tp>
        <v>2077.9</v>
        <stp/>
        <stp>StudyData</stp>
        <stp>GCE</stp>
        <stp>BAR</stp>
        <stp/>
        <stp>Close</stp>
        <stp>AM</stp>
        <stp>-8</stp>
        <stp>All</stp>
        <stp/>
        <stp/>
        <stp>TRUE</stp>
        <stp>T</stp>
        <tr r="G20" s="1"/>
        <tr r="H20" s="1"/>
        <tr r="H20" s="1"/>
      </tp>
      <tp>
        <v>2.7082000000000002</v>
        <stp/>
        <stp>StudyData</stp>
        <stp>HOE</stp>
        <stp>BAR</stp>
        <stp/>
        <stp>Close</stp>
        <stp>AM</stp>
        <stp>-8</stp>
        <stp>All</stp>
        <stp/>
        <stp/>
        <stp>TRUE</stp>
        <stp>T</stp>
        <tr r="H21" s="1"/>
        <tr r="H21" s="1"/>
        <tr r="G21" s="1"/>
      </tp>
      <tp>
        <v>4.0449999999999999</v>
        <stp/>
        <stp>StudyData</stp>
        <stp>NGE</stp>
        <stp>BAR</stp>
        <stp/>
        <stp>Close</stp>
        <stp>AM</stp>
        <stp>-8</stp>
        <stp>All</stp>
        <stp/>
        <stp/>
        <stp>TRUE</stp>
        <stp>T</stp>
        <tr r="H23" s="1"/>
        <tr r="H23" s="1"/>
        <tr r="G23" s="1"/>
      </tp>
      <tp>
        <v>968.3</v>
        <stp/>
        <stp>StudyData</stp>
        <stp>PLE</stp>
        <stp>BAR</stp>
        <stp/>
        <stp>Close</stp>
        <stp>AM</stp>
        <stp>-8</stp>
        <stp>All</stp>
        <stp/>
        <stp/>
        <stp>TRUE</stp>
        <stp>T</stp>
        <tr r="H25" s="1"/>
        <tr r="H25" s="1"/>
        <tr r="G25" s="1"/>
      </tp>
      <tp>
        <v>1158.8</v>
        <stp/>
        <stp>StudyData</stp>
        <stp>PAE</stp>
        <stp>BAR</stp>
        <stp/>
        <stp>Close</stp>
        <stp>AM</stp>
        <stp>-8</stp>
        <stp>All</stp>
        <stp/>
        <stp/>
        <stp>TRUE</stp>
        <stp>T</stp>
        <tr r="H24" s="1"/>
        <tr r="H24" s="1"/>
        <tr r="G24" s="1"/>
      </tp>
      <tp>
        <v>23.808</v>
        <stp/>
        <stp>StudyData</stp>
        <stp>SIE</stp>
        <stp>BAR</stp>
        <stp/>
        <stp>Close</stp>
        <stp>AM</stp>
        <stp>-8</stp>
        <stp>All</stp>
        <stp/>
        <stp/>
        <stp>TRUE</stp>
        <stp>T</stp>
        <tr r="G29" s="1"/>
        <tr r="H29" s="1"/>
        <tr r="H29" s="1"/>
      </tp>
      <tp>
        <v>26.36</v>
        <stp/>
        <stp>StudyData</stp>
        <stp>SBE</stp>
        <stp>BAR</stp>
        <stp/>
        <stp>Close</stp>
        <stp>AM</stp>
        <stp>-8</stp>
        <stp>All</stp>
        <stp/>
        <stp/>
        <stp>TRUE</stp>
        <stp>T</stp>
        <tr r="G28" s="1"/>
        <tr r="H28" s="1"/>
        <tr r="H28" s="1"/>
      </tp>
      <tp>
        <v>2.3975</v>
        <stp/>
        <stp>StudyData</stp>
        <stp>RBE</stp>
        <stp>BAR</stp>
        <stp/>
        <stp>Close</stp>
        <stp>AM</stp>
        <stp>-8</stp>
        <stp>All</stp>
        <stp/>
        <stp/>
        <stp>TRUE</stp>
        <stp>T</stp>
        <tr r="H27" s="1"/>
        <tr r="H27" s="1"/>
        <tr r="G27" s="1"/>
      </tp>
      <tp>
        <v>1337.75</v>
        <stp/>
        <stp>StudyData</stp>
        <stp>ZSE</stp>
        <stp>BAR</stp>
        <stp/>
        <stp>Close</stp>
        <stp>AM</stp>
        <stp>-8</stp>
        <stp>All</stp>
        <stp/>
        <stp/>
        <stp>TRUE</stp>
        <stp>T</stp>
        <tr r="H31" s="1"/>
        <tr r="H31" s="1"/>
        <tr r="G31" s="1"/>
      </tp>
      <tp>
        <v>520.25</v>
        <stp/>
        <stp>StudyData</stp>
        <stp>ZCE</stp>
        <stp>BAR</stp>
        <stp/>
        <stp>Close</stp>
        <stp>AM</stp>
        <stp>-8</stp>
        <stp>All</stp>
        <stp/>
        <stp/>
        <stp>TRUE</stp>
        <stp>T</stp>
        <tr r="G30" s="1"/>
        <tr r="H30" s="1"/>
        <tr r="H30" s="1"/>
      </tp>
      <tp>
        <v>3.8119999999999998</v>
        <stp/>
        <stp>StudyData</stp>
        <stp>CPE</stp>
        <stp>BAR</stp>
        <stp/>
        <stp>Close</stp>
        <stp>AM</stp>
        <stp>-9</stp>
        <stp>All</stp>
        <stp/>
        <stp/>
        <stp>TRUE</stp>
        <stp>T</stp>
        <tr r="G17" s="1"/>
        <tr r="G17" s="1"/>
        <tr r="F17" s="1"/>
      </tp>
      <tp>
        <v>88.05</v>
        <stp/>
        <stp>StudyData</stp>
        <stp>CLE</stp>
        <stp>BAR</stp>
        <stp/>
        <stp>Close</stp>
        <stp>AM</stp>
        <stp>-9</stp>
        <stp>All</stp>
        <stp/>
        <stp/>
        <stp>TRUE</stp>
        <stp>T</stp>
        <tr r="G16" s="1"/>
        <tr r="G16" s="1"/>
        <tr r="F16" s="1"/>
      </tp>
      <tp>
        <v>2013</v>
        <stp/>
        <stp>StudyData</stp>
        <stp>CCE</stp>
        <stp>BAR</stp>
        <stp/>
        <stp>Close</stp>
        <stp>AM</stp>
        <stp>-9</stp>
        <stp>All</stp>
        <stp/>
        <stp/>
        <stp>TRUE</stp>
        <stp>T</stp>
        <tr r="F15" s="1"/>
        <tr r="G15" s="1"/>
        <tr r="G15" s="1"/>
      </tp>
      <tp>
        <v>104.718</v>
        <stp/>
        <stp>StudyData</stp>
        <stp>DXE</stp>
        <stp>BAR</stp>
        <stp/>
        <stp>Close</stp>
        <stp>AM</stp>
        <stp>-9</stp>
        <stp>All</stp>
        <stp/>
        <stp/>
        <stp>TRUE</stp>
        <stp>T</stp>
        <tr r="F18" s="1"/>
        <tr r="G18" s="1"/>
        <tr r="G18" s="1"/>
      </tp>
      <tp>
        <v>1949.7</v>
        <stp/>
        <stp>StudyData</stp>
        <stp>GCE</stp>
        <stp>BAR</stp>
        <stp/>
        <stp>Close</stp>
        <stp>AM</stp>
        <stp>-9</stp>
        <stp>All</stp>
        <stp/>
        <stp/>
        <stp>TRUE</stp>
        <stp>T</stp>
        <tr r="F20" s="1"/>
        <tr r="G20" s="1"/>
        <tr r="G20" s="1"/>
      </tp>
      <tp>
        <v>3.0049000000000001</v>
        <stp/>
        <stp>StudyData</stp>
        <stp>HOE</stp>
        <stp>BAR</stp>
        <stp/>
        <stp>Close</stp>
        <stp>AM</stp>
        <stp>-9</stp>
        <stp>All</stp>
        <stp/>
        <stp/>
        <stp>TRUE</stp>
        <stp>T</stp>
        <tr r="F21" s="1"/>
        <tr r="G21" s="1"/>
        <tr r="G21" s="1"/>
      </tp>
      <tp>
        <v>3.758</v>
        <stp/>
        <stp>StudyData</stp>
        <stp>NGE</stp>
        <stp>BAR</stp>
        <stp/>
        <stp>Close</stp>
        <stp>AM</stp>
        <stp>-9</stp>
        <stp>All</stp>
        <stp/>
        <stp/>
        <stp>TRUE</stp>
        <stp>T</stp>
        <tr r="F23" s="1"/>
        <tr r="G23" s="1"/>
        <tr r="G23" s="1"/>
      </tp>
      <tp>
        <v>939.3</v>
        <stp/>
        <stp>StudyData</stp>
        <stp>PLE</stp>
        <stp>BAR</stp>
        <stp/>
        <stp>Close</stp>
        <stp>AM</stp>
        <stp>-9</stp>
        <stp>All</stp>
        <stp/>
        <stp/>
        <stp>TRUE</stp>
        <stp>T</stp>
        <tr r="F25" s="1"/>
        <tr r="G25" s="1"/>
        <tr r="G25" s="1"/>
      </tp>
      <tp>
        <v>1288.7</v>
        <stp/>
        <stp>StudyData</stp>
        <stp>PAE</stp>
        <stp>BAR</stp>
        <stp/>
        <stp>Close</stp>
        <stp>AM</stp>
        <stp>-9</stp>
        <stp>All</stp>
        <stp/>
        <stp/>
        <stp>TRUE</stp>
        <stp>T</stp>
        <tr r="F24" s="1"/>
        <tr r="G24" s="1"/>
        <tr r="G24" s="1"/>
      </tp>
      <tp>
        <v>23.306000000000001</v>
        <stp/>
        <stp>StudyData</stp>
        <stp>SIE</stp>
        <stp>BAR</stp>
        <stp/>
        <stp>Close</stp>
        <stp>AM</stp>
        <stp>-9</stp>
        <stp>All</stp>
        <stp/>
        <stp/>
        <stp>TRUE</stp>
        <stp>T</stp>
        <tr r="G29" s="1"/>
        <tr r="G29" s="1"/>
        <tr r="F29" s="1"/>
      </tp>
      <tp>
        <v>25.75</v>
        <stp/>
        <stp>StudyData</stp>
        <stp>SBE</stp>
        <stp>BAR</stp>
        <stp/>
        <stp>Close</stp>
        <stp>AM</stp>
        <stp>-9</stp>
        <stp>All</stp>
        <stp/>
        <stp/>
        <stp>TRUE</stp>
        <stp>T</stp>
        <tr r="F28" s="1"/>
        <tr r="G28" s="1"/>
        <tr r="G28" s="1"/>
      </tp>
      <tp>
        <v>2.5657000000000001</v>
        <stp/>
        <stp>StudyData</stp>
        <stp>RBE</stp>
        <stp>BAR</stp>
        <stp/>
        <stp>Close</stp>
        <stp>AM</stp>
        <stp>-9</stp>
        <stp>All</stp>
        <stp/>
        <stp/>
        <stp>TRUE</stp>
        <stp>T</stp>
        <tr r="F27" s="1"/>
        <tr r="G27" s="1"/>
        <tr r="G27" s="1"/>
      </tp>
      <tp>
        <v>1322.5</v>
        <stp/>
        <stp>StudyData</stp>
        <stp>ZSE</stp>
        <stp>BAR</stp>
        <stp/>
        <stp>Close</stp>
        <stp>AM</stp>
        <stp>-9</stp>
        <stp>All</stp>
        <stp/>
        <stp/>
        <stp>TRUE</stp>
        <stp>T</stp>
        <tr r="F31" s="1"/>
        <tr r="G31" s="1"/>
        <tr r="G31" s="1"/>
      </tp>
      <tp>
        <v>518.25</v>
        <stp/>
        <stp>StudyData</stp>
        <stp>ZCE</stp>
        <stp>BAR</stp>
        <stp/>
        <stp>Close</stp>
        <stp>AM</stp>
        <stp>-9</stp>
        <stp>All</stp>
        <stp/>
        <stp/>
        <stp>TRUE</stp>
        <stp>T</stp>
        <tr r="F30" s="1"/>
        <tr r="G30" s="1"/>
        <tr r="G30" s="1"/>
      </tp>
      <tp>
        <v>39020</v>
        <stp/>
        <stp>StudyData</stp>
        <stp>JNK</stp>
        <stp>BAR</stp>
        <stp/>
        <stp>Close</stp>
        <stp>AM</stp>
        <stp>-4</stp>
        <stp>All</stp>
        <stp/>
        <stp/>
        <stp>TRUE</stp>
        <stp>T</stp>
        <tr r="K6" s="1"/>
        <tr r="L6" s="1"/>
        <tr r="L6" s="1"/>
      </tp>
      <tp>
        <v>36130</v>
        <stp/>
        <stp>StudyData</stp>
        <stp>JNK</stp>
        <stp>BAR</stp>
        <stp/>
        <stp>Close</stp>
        <stp>AM</stp>
        <stp>-5</stp>
        <stp>All</stp>
        <stp/>
        <stp/>
        <stp>TRUE</stp>
        <stp>T</stp>
        <tr r="J6" s="1"/>
        <tr r="K6" s="1"/>
        <tr r="K6" s="1"/>
      </tp>
      <tp>
        <v>33210</v>
        <stp/>
        <stp>StudyData</stp>
        <stp>JNK</stp>
        <stp>BAR</stp>
        <stp/>
        <stp>Close</stp>
        <stp>AM</stp>
        <stp>-6</stp>
        <stp>All</stp>
        <stp/>
        <stp/>
        <stp>TRUE</stp>
        <stp>T</stp>
        <tr r="I6" s="1"/>
        <tr r="J6" s="1"/>
        <tr r="J6" s="1"/>
      </tp>
      <tp>
        <v>33110</v>
        <stp/>
        <stp>StudyData</stp>
        <stp>JNK</stp>
        <stp>BAR</stp>
        <stp/>
        <stp>Close</stp>
        <stp>AM</stp>
        <stp>-7</stp>
        <stp>All</stp>
        <stp/>
        <stp/>
        <stp>TRUE</stp>
        <stp>T</stp>
        <tr r="I6" s="1"/>
        <tr r="I6" s="1"/>
        <tr r="H6" s="1"/>
      </tp>
      <tp>
        <v>38490</v>
        <stp/>
        <stp>StudyData</stp>
        <stp>JNK</stp>
        <stp>BAR</stp>
        <stp/>
        <stp>Close</stp>
        <stp>AM</stp>
        <stp>-1</stp>
        <stp>All</stp>
        <stp/>
        <stp/>
        <stp>TRUE</stp>
        <stp>T</stp>
        <tr r="O6" s="1"/>
        <tr r="O6" s="1"/>
        <tr r="N6" s="1"/>
      </tp>
      <tp>
        <v>38470</v>
        <stp/>
        <stp>StudyData</stp>
        <stp>JNK</stp>
        <stp>BAR</stp>
        <stp/>
        <stp>Close</stp>
        <stp>AM</stp>
        <stp>-2</stp>
        <stp>All</stp>
        <stp/>
        <stp/>
        <stp>TRUE</stp>
        <stp>T</stp>
        <tr r="M6" s="1"/>
        <tr r="N6" s="1"/>
        <tr r="N6" s="1"/>
      </tp>
      <tp>
        <v>40390</v>
        <stp/>
        <stp>StudyData</stp>
        <stp>JNK</stp>
        <stp>BAR</stp>
        <stp/>
        <stp>Close</stp>
        <stp>AM</stp>
        <stp>-3</stp>
        <stp>All</stp>
        <stp/>
        <stp/>
        <stp>TRUE</stp>
        <stp>T</stp>
        <tr r="L6" s="1"/>
        <tr r="M6" s="1"/>
        <tr r="M6" s="1"/>
      </tp>
      <tp>
        <v>30460</v>
        <stp/>
        <stp>StudyData</stp>
        <stp>JNK</stp>
        <stp>BAR</stp>
        <stp/>
        <stp>Close</stp>
        <stp>AM</stp>
        <stp>-8</stp>
        <stp>All</stp>
        <stp/>
        <stp/>
        <stp>TRUE</stp>
        <stp>T</stp>
        <tr r="H6" s="1"/>
        <tr r="H6" s="1"/>
        <tr r="G6" s="1"/>
      </tp>
      <tp>
        <v>31470</v>
        <stp/>
        <stp>StudyData</stp>
        <stp>JNK</stp>
        <stp>BAR</stp>
        <stp/>
        <stp>Close</stp>
        <stp>AM</stp>
        <stp>-9</stp>
        <stp>All</stp>
        <stp/>
        <stp/>
        <stp>TRUE</stp>
        <stp>T</stp>
        <tr r="F6" s="1"/>
        <tr r="G6" s="1"/>
        <tr r="G6" s="1"/>
      </tp>
      <tp>
        <v>7850</v>
        <stp/>
        <stp>StudyData</stp>
        <stp>PIL</stp>
        <stp>BAR</stp>
        <stp/>
        <stp>Close</stp>
        <stp>AM</stp>
        <stp>-4</stp>
        <stp>All</stp>
        <stp/>
        <stp/>
        <stp>TRUE</stp>
        <stp>T</stp>
        <tr r="K10" s="1"/>
        <tr r="L10" s="1"/>
        <tr r="L10" s="1"/>
      </tp>
      <tp>
        <v>7606</v>
        <stp/>
        <stp>StudyData</stp>
        <stp>PIL</stp>
        <stp>BAR</stp>
        <stp/>
        <stp>Close</stp>
        <stp>AM</stp>
        <stp>-5</stp>
        <stp>All</stp>
        <stp/>
        <stp/>
        <stp>TRUE</stp>
        <stp>T</stp>
        <tr r="J10" s="1"/>
        <tr r="K10" s="1"/>
        <tr r="K10" s="1"/>
      </tp>
      <tp>
        <v>7511</v>
        <stp/>
        <stp>StudyData</stp>
        <stp>PIL</stp>
        <stp>BAR</stp>
        <stp/>
        <stp>Close</stp>
        <stp>AM</stp>
        <stp>-6</stp>
        <stp>All</stp>
        <stp/>
        <stp/>
        <stp>TRUE</stp>
        <stp>T</stp>
        <tr r="I10" s="1"/>
        <tr r="J10" s="1"/>
        <tr r="J10" s="1"/>
      </tp>
      <tp>
        <v>7294.5</v>
        <stp/>
        <stp>StudyData</stp>
        <stp>PIL</stp>
        <stp>BAR</stp>
        <stp/>
        <stp>Close</stp>
        <stp>AM</stp>
        <stp>-7</stp>
        <stp>All</stp>
        <stp/>
        <stp/>
        <stp>TRUE</stp>
        <stp>T</stp>
        <tr r="H10" s="1"/>
        <tr r="I10" s="1"/>
        <tr r="I10" s="1"/>
      </tp>
      <tp>
        <v>7994</v>
        <stp/>
        <stp>StudyData</stp>
        <stp>PIL</stp>
        <stp>BAR</stp>
        <stp/>
        <stp>Close</stp>
        <stp>AM</stp>
        <stp>-1</stp>
        <stp>All</stp>
        <stp/>
        <stp/>
        <stp>TRUE</stp>
        <stp>T</stp>
        <tr r="O10" s="1"/>
        <tr r="O10" s="1"/>
        <tr r="N10" s="1"/>
      </tp>
      <tp>
        <v>7912</v>
        <stp/>
        <stp>StudyData</stp>
        <stp>PIL</stp>
        <stp>BAR</stp>
        <stp/>
        <stp>Close</stp>
        <stp>AM</stp>
        <stp>-2</stp>
        <stp>All</stp>
        <stp/>
        <stp/>
        <stp>TRUE</stp>
        <stp>T</stp>
        <tr r="M10" s="1"/>
        <tr r="N10" s="1"/>
        <tr r="N10" s="1"/>
      </tp>
      <tp>
        <v>8109</v>
        <stp/>
        <stp>StudyData</stp>
        <stp>PIL</stp>
        <stp>BAR</stp>
        <stp/>
        <stp>Close</stp>
        <stp>AM</stp>
        <stp>-3</stp>
        <stp>All</stp>
        <stp/>
        <stp/>
        <stp>TRUE</stp>
        <stp>T</stp>
        <tr r="L10" s="1"/>
        <tr r="M10" s="1"/>
        <tr r="M10" s="1"/>
      </tp>
      <tp>
        <v>6888</v>
        <stp/>
        <stp>StudyData</stp>
        <stp>PIL</stp>
        <stp>BAR</stp>
        <stp/>
        <stp>Close</stp>
        <stp>AM</stp>
        <stp>-8</stp>
        <stp>All</stp>
        <stp/>
        <stp/>
        <stp>TRUE</stp>
        <stp>T</stp>
        <tr r="H10" s="1"/>
        <tr r="H10" s="1"/>
        <tr r="G10" s="1"/>
      </tp>
      <tp>
        <v>7161</v>
        <stp/>
        <stp>StudyData</stp>
        <stp>PIL</stp>
        <stp>BAR</stp>
        <stp/>
        <stp>Close</stp>
        <stp>AM</stp>
        <stp>-9</stp>
        <stp>All</stp>
        <stp/>
        <stp/>
        <stp>TRUE</stp>
        <stp>T</stp>
        <tr r="F10" s="1"/>
        <tr r="G10" s="1"/>
        <tr r="G10" s="1"/>
      </tp>
      <tp>
        <v>45139</v>
        <stp/>
        <stp>StudyData</stp>
        <stp>EP</stp>
        <stp>BAR</stp>
        <stp/>
        <stp>Time</stp>
        <stp>AM</stp>
        <stp>-10</stp>
        <stp>All</stp>
        <stp/>
        <stp/>
        <stp>TRUE</stp>
        <stp>T</stp>
        <tr r="E2" s="1"/>
      </tp>
      <tp>
        <v>45110</v>
        <stp/>
        <stp>StudyData</stp>
        <stp>EP</stp>
        <stp>BAR</stp>
        <stp/>
        <stp>Time</stp>
        <stp>AM</stp>
        <stp>-11</stp>
        <stp>All</stp>
        <stp/>
        <stp/>
        <stp>TRUE</stp>
        <stp>T</stp>
        <tr r="D2" s="1"/>
      </tp>
      <tp>
        <v>45446</v>
        <stp/>
        <stp>StudyData</stp>
        <stp>EP</stp>
        <stp>BAR</stp>
        <stp/>
        <stp>Time</stp>
        <stp>AM</stp>
        <stp>0</stp>
        <stp>All</stp>
        <stp/>
        <stp/>
        <stp>TRUE</stp>
        <stp>T</stp>
        <tr r="O2" s="1"/>
      </tp>
      <tp>
        <v>1.2627999999999999</v>
        <stp/>
        <stp>StudyData</stp>
        <stp>BP6</stp>
        <stp>BAR</stp>
        <stp/>
        <stp>Close</stp>
        <stp>AM</stp>
        <stp>-4</stp>
        <stp>All</stp>
        <stp/>
        <stp/>
        <stp>TRUE</stp>
        <stp>T</stp>
        <tr r="K13" s="1"/>
        <tr r="L13" s="1"/>
        <tr r="L13" s="1"/>
      </tp>
      <tp>
        <v>1.0895999999999999</v>
        <stp/>
        <stp>StudyData</stp>
        <stp>EU6</stp>
        <stp>BAR</stp>
        <stp/>
        <stp>Close</stp>
        <stp>AM</stp>
        <stp>-4</stp>
        <stp>All</stp>
        <stp/>
        <stp/>
        <stp>TRUE</stp>
        <stp>T</stp>
        <tr r="K19" s="1"/>
        <tr r="L19" s="1"/>
        <tr r="L19" s="1"/>
      </tp>
      <tp>
        <v>6.8675000000000003E-3</v>
        <stp/>
        <stp>StudyData</stp>
        <stp>JY6</stp>
        <stp>BAR</stp>
        <stp/>
        <stp>Close</stp>
        <stp>AM</stp>
        <stp>-4</stp>
        <stp>All</stp>
        <stp/>
        <stp/>
        <stp>TRUE</stp>
        <stp>T</stp>
        <tr r="L22" s="1"/>
        <tr r="L22" s="1"/>
        <tr r="K22" s="1"/>
      </tp>
      <tp>
        <v>1.2728999999999999</v>
        <stp/>
        <stp>StudyData</stp>
        <stp>BP6</stp>
        <stp>BAR</stp>
        <stp/>
        <stp>Close</stp>
        <stp>AM</stp>
        <stp>-5</stp>
        <stp>All</stp>
        <stp/>
        <stp/>
        <stp>TRUE</stp>
        <stp>T</stp>
        <tr r="J13" s="1"/>
        <tr r="K13" s="1"/>
        <tr r="K13" s="1"/>
      </tp>
      <tp>
        <v>1.0947499999999999</v>
        <stp/>
        <stp>StudyData</stp>
        <stp>EU6</stp>
        <stp>BAR</stp>
        <stp/>
        <stp>Close</stp>
        <stp>AM</stp>
        <stp>-5</stp>
        <stp>All</stp>
        <stp/>
        <stp/>
        <stp>TRUE</stp>
        <stp>T</stp>
        <tr r="J19" s="1"/>
        <tr r="K19" s="1"/>
        <tr r="K19" s="1"/>
      </tp>
      <tp>
        <v>7.0650000000000001E-3</v>
        <stp/>
        <stp>StudyData</stp>
        <stp>JY6</stp>
        <stp>BAR</stp>
        <stp/>
        <stp>Close</stp>
        <stp>AM</stp>
        <stp>-5</stp>
        <stp>All</stp>
        <stp/>
        <stp/>
        <stp>TRUE</stp>
        <stp>T</stp>
        <tr r="J22" s="1"/>
        <tr r="K22" s="1"/>
        <tr r="K22" s="1"/>
      </tp>
      <tp>
        <v>1.2765</v>
        <stp/>
        <stp>StudyData</stp>
        <stp>BP6</stp>
        <stp>BAR</stp>
        <stp/>
        <stp>Close</stp>
        <stp>AM</stp>
        <stp>-6</stp>
        <stp>All</stp>
        <stp/>
        <stp/>
        <stp>TRUE</stp>
        <stp>T</stp>
        <tr r="I13" s="1"/>
        <tr r="J13" s="1"/>
        <tr r="J13" s="1"/>
      </tp>
      <tp>
        <v>1.1162000000000001</v>
        <stp/>
        <stp>StudyData</stp>
        <stp>EU6</stp>
        <stp>BAR</stp>
        <stp/>
        <stp>Close</stp>
        <stp>AM</stp>
        <stp>-6</stp>
        <stp>All</stp>
        <stp/>
        <stp/>
        <stp>TRUE</stp>
        <stp>T</stp>
        <tr r="J19" s="1"/>
        <tr r="J19" s="1"/>
        <tr r="I19" s="1"/>
      </tp>
      <tp>
        <v>7.3575000000000003E-3</v>
        <stp/>
        <stp>StudyData</stp>
        <stp>JY6</stp>
        <stp>BAR</stp>
        <stp/>
        <stp>Close</stp>
        <stp>AM</stp>
        <stp>-6</stp>
        <stp>All</stp>
        <stp/>
        <stp/>
        <stp>TRUE</stp>
        <stp>T</stp>
        <tr r="J22" s="1"/>
        <tr r="J22" s="1"/>
        <tr r="I22" s="1"/>
      </tp>
      <tp>
        <v>1.2645999999999999</v>
        <stp/>
        <stp>StudyData</stp>
        <stp>BP6</stp>
        <stp>BAR</stp>
        <stp/>
        <stp>Close</stp>
        <stp>AM</stp>
        <stp>-7</stp>
        <stp>All</stp>
        <stp/>
        <stp/>
        <stp>TRUE</stp>
        <stp>T</stp>
        <tr r="I13" s="1"/>
        <tr r="I13" s="1"/>
        <tr r="H13" s="1"/>
      </tp>
      <tp>
        <v>1.1027</v>
        <stp/>
        <stp>StudyData</stp>
        <stp>EU6</stp>
        <stp>BAR</stp>
        <stp/>
        <stp>Close</stp>
        <stp>AM</stp>
        <stp>-7</stp>
        <stp>All</stp>
        <stp/>
        <stp/>
        <stp>TRUE</stp>
        <stp>T</stp>
        <tr r="H19" s="1"/>
        <tr r="I19" s="1"/>
        <tr r="I19" s="1"/>
      </tp>
      <tp>
        <v>7.0489999999999997E-3</v>
        <stp/>
        <stp>StudyData</stp>
        <stp>JY6</stp>
        <stp>BAR</stp>
        <stp/>
        <stp>Close</stp>
        <stp>AM</stp>
        <stp>-7</stp>
        <stp>All</stp>
        <stp/>
        <stp/>
        <stp>TRUE</stp>
        <stp>T</stp>
        <tr r="H22" s="1"/>
        <tr r="I22" s="1"/>
        <tr r="I22" s="1"/>
      </tp>
      <tp>
        <v>1.2739</v>
        <stp/>
        <stp>StudyData</stp>
        <stp>BP6</stp>
        <stp>BAR</stp>
        <stp/>
        <stp>Close</stp>
        <stp>AM</stp>
        <stp>-1</stp>
        <stp>All</stp>
        <stp/>
        <stp/>
        <stp>TRUE</stp>
        <stp>T</stp>
        <tr r="O13" s="1"/>
        <tr r="O13" s="1"/>
        <tr r="N13" s="1"/>
      </tp>
      <tp>
        <v>1.0895999999999999</v>
        <stp/>
        <stp>StudyData</stp>
        <stp>EU6</stp>
        <stp>BAR</stp>
        <stp/>
        <stp>Close</stp>
        <stp>AM</stp>
        <stp>-1</stp>
        <stp>All</stp>
        <stp/>
        <stp/>
        <stp>TRUE</stp>
        <stp>T</stp>
        <tr r="O19" s="1"/>
        <tr r="O19" s="1"/>
        <tr r="N19" s="1"/>
      </tp>
      <tp>
        <v>6.4605000000000001E-3</v>
        <stp/>
        <stp>StudyData</stp>
        <stp>JY6</stp>
        <stp>BAR</stp>
        <stp/>
        <stp>Close</stp>
        <stp>AM</stp>
        <stp>-1</stp>
        <stp>All</stp>
        <stp/>
        <stp/>
        <stp>TRUE</stp>
        <stp>T</stp>
        <tr r="O22" s="1"/>
        <tr r="O22" s="1"/>
        <tr r="N22" s="1"/>
      </tp>
      <tp>
        <v>1.2514000000000001</v>
        <stp/>
        <stp>StudyData</stp>
        <stp>BP6</stp>
        <stp>BAR</stp>
        <stp/>
        <stp>Close</stp>
        <stp>AM</stp>
        <stp>-2</stp>
        <stp>All</stp>
        <stp/>
        <stp/>
        <stp>TRUE</stp>
        <stp>T</stp>
        <tr r="M13" s="1"/>
        <tr r="N13" s="1"/>
        <tr r="N13" s="1"/>
      </tp>
      <tp>
        <v>1.0744499999999999</v>
        <stp/>
        <stp>StudyData</stp>
        <stp>EU6</stp>
        <stp>BAR</stp>
        <stp/>
        <stp>Close</stp>
        <stp>AM</stp>
        <stp>-2</stp>
        <stp>All</stp>
        <stp/>
        <stp/>
        <stp>TRUE</stp>
        <stp>T</stp>
        <tr r="M19" s="1"/>
        <tr r="N19" s="1"/>
        <tr r="N19" s="1"/>
      </tp>
      <tp>
        <v>6.4755000000000004E-3</v>
        <stp/>
        <stp>StudyData</stp>
        <stp>JY6</stp>
        <stp>BAR</stp>
        <stp/>
        <stp>Close</stp>
        <stp>AM</stp>
        <stp>-2</stp>
        <stp>All</stp>
        <stp/>
        <stp/>
        <stp>TRUE</stp>
        <stp>T</stp>
        <tr r="M22" s="1"/>
        <tr r="N22" s="1"/>
        <tr r="N22" s="1"/>
      </tp>
      <tp>
        <v>1.2634000000000001</v>
        <stp/>
        <stp>StudyData</stp>
        <stp>BP6</stp>
        <stp>BAR</stp>
        <stp/>
        <stp>Close</stp>
        <stp>AM</stp>
        <stp>-3</stp>
        <stp>All</stp>
        <stp/>
        <stp/>
        <stp>TRUE</stp>
        <stp>T</stp>
        <tr r="L13" s="1"/>
        <tr r="M13" s="1"/>
        <tr r="M13" s="1"/>
      </tp>
      <tp>
        <v>1.0867500000000001</v>
        <stp/>
        <stp>StudyData</stp>
        <stp>EU6</stp>
        <stp>BAR</stp>
        <stp/>
        <stp>Close</stp>
        <stp>AM</stp>
        <stp>-3</stp>
        <stp>All</stp>
        <stp/>
        <stp/>
        <stp>TRUE</stp>
        <stp>T</stp>
        <tr r="L19" s="1"/>
        <tr r="M19" s="1"/>
        <tr r="M19" s="1"/>
      </tp>
      <tp>
        <v>6.7724999999999999E-3</v>
        <stp/>
        <stp>StudyData</stp>
        <stp>JY6</stp>
        <stp>BAR</stp>
        <stp/>
        <stp>Close</stp>
        <stp>AM</stp>
        <stp>-3</stp>
        <stp>All</stp>
        <stp/>
        <stp/>
        <stp>TRUE</stp>
        <stp>T</stp>
        <tr r="M22" s="1"/>
        <tr r="M22" s="1"/>
        <tr r="L22" s="1"/>
      </tp>
      <tp>
        <v>1.2175</v>
        <stp/>
        <stp>StudyData</stp>
        <stp>BP6</stp>
        <stp>BAR</stp>
        <stp/>
        <stp>Close</stp>
        <stp>AM</stp>
        <stp>-8</stp>
        <stp>All</stp>
        <stp/>
        <stp/>
        <stp>TRUE</stp>
        <stp>T</stp>
        <tr r="H13" s="1"/>
        <tr r="H13" s="1"/>
        <tr r="G13" s="1"/>
      </tp>
      <tp>
        <v>1.07325</v>
        <stp/>
        <stp>StudyData</stp>
        <stp>EU6</stp>
        <stp>BAR</stp>
        <stp/>
        <stp>Close</stp>
        <stp>AM</stp>
        <stp>-8</stp>
        <stp>All</stp>
        <stp/>
        <stp/>
        <stp>TRUE</stp>
        <stp>T</stp>
        <tr r="H19" s="1"/>
        <tr r="H19" s="1"/>
        <tr r="G19" s="1"/>
      </tp>
      <tp>
        <v>6.9319999999999998E-3</v>
        <stp/>
        <stp>StudyData</stp>
        <stp>JY6</stp>
        <stp>BAR</stp>
        <stp/>
        <stp>Close</stp>
        <stp>AM</stp>
        <stp>-8</stp>
        <stp>All</stp>
        <stp/>
        <stp/>
        <stp>TRUE</stp>
        <stp>T</stp>
        <tr r="G22" s="1"/>
        <tr r="H22" s="1"/>
        <tr r="H22" s="1"/>
      </tp>
      <tp>
        <v>1.2231000000000001</v>
        <stp/>
        <stp>StudyData</stp>
        <stp>BP6</stp>
        <stp>BAR</stp>
        <stp/>
        <stp>Close</stp>
        <stp>AM</stp>
        <stp>-9</stp>
        <stp>All</stp>
        <stp/>
        <stp/>
        <stp>TRUE</stp>
        <stp>T</stp>
        <tr r="F13" s="1"/>
        <tr r="G13" s="1"/>
        <tr r="G13" s="1"/>
      </tp>
      <tp>
        <v>1.0742499999999999</v>
        <stp/>
        <stp>StudyData</stp>
        <stp>EU6</stp>
        <stp>BAR</stp>
        <stp/>
        <stp>Close</stp>
        <stp>AM</stp>
        <stp>-9</stp>
        <stp>All</stp>
        <stp/>
        <stp/>
        <stp>TRUE</stp>
        <stp>T</stp>
        <tr r="F19" s="1"/>
        <tr r="G19" s="1"/>
        <tr r="G19" s="1"/>
      </tp>
      <tp>
        <v>7.0629999999999998E-3</v>
        <stp/>
        <stp>StudyData</stp>
        <stp>JY6</stp>
        <stp>BAR</stp>
        <stp/>
        <stp>Close</stp>
        <stp>AM</stp>
        <stp>-9</stp>
        <stp>All</stp>
        <stp/>
        <stp/>
        <stp>TRUE</stp>
        <stp>T</stp>
        <tr r="F22" s="1"/>
        <tr r="G22" s="1"/>
        <tr r="G22" s="1"/>
      </tp>
      <tp>
        <v>45170</v>
        <stp/>
        <stp>StudyData</stp>
        <stp>BP6</stp>
        <stp>BAR</stp>
        <stp/>
        <stp>Time</stp>
        <stp>AM</stp>
        <stp>-9</stp>
        <stp>All</stp>
        <stp/>
        <stp/>
        <stp>TRUE</stp>
        <stp>T</stp>
        <tr r="F12" s="1"/>
      </tp>
      <tp>
        <v>45201</v>
        <stp/>
        <stp>StudyData</stp>
        <stp>BP6</stp>
        <stp>BAR</stp>
        <stp/>
        <stp>Time</stp>
        <stp>AM</stp>
        <stp>-8</stp>
        <stp>All</stp>
        <stp/>
        <stp/>
        <stp>TRUE</stp>
        <stp>T</stp>
        <tr r="G12" s="1"/>
      </tp>
      <tp>
        <v>45352</v>
        <stp/>
        <stp>StudyData</stp>
        <stp>BP6</stp>
        <stp>BAR</stp>
        <stp/>
        <stp>Time</stp>
        <stp>AM</stp>
        <stp>-3</stp>
        <stp>All</stp>
        <stp/>
        <stp/>
        <stp>TRUE</stp>
        <stp>T</stp>
        <tr r="L12" s="1"/>
      </tp>
      <tp>
        <v>45383</v>
        <stp/>
        <stp>StudyData</stp>
        <stp>BP6</stp>
        <stp>BAR</stp>
        <stp/>
        <stp>Time</stp>
        <stp>AM</stp>
        <stp>-2</stp>
        <stp>All</stp>
        <stp/>
        <stp/>
        <stp>TRUE</stp>
        <stp>T</stp>
        <tr r="M12" s="1"/>
      </tp>
      <tp>
        <v>45413</v>
        <stp/>
        <stp>StudyData</stp>
        <stp>BP6</stp>
        <stp>BAR</stp>
        <stp/>
        <stp>Time</stp>
        <stp>AM</stp>
        <stp>-1</stp>
        <stp>All</stp>
        <stp/>
        <stp/>
        <stp>TRUE</stp>
        <stp>T</stp>
        <tr r="N12" s="1"/>
      </tp>
      <tp>
        <v>45231</v>
        <stp/>
        <stp>StudyData</stp>
        <stp>BP6</stp>
        <stp>BAR</stp>
        <stp/>
        <stp>Time</stp>
        <stp>AM</stp>
        <stp>-7</stp>
        <stp>All</stp>
        <stp/>
        <stp/>
        <stp>TRUE</stp>
        <stp>T</stp>
        <tr r="H12" s="1"/>
      </tp>
      <tp>
        <v>45261</v>
        <stp/>
        <stp>StudyData</stp>
        <stp>BP6</stp>
        <stp>BAR</stp>
        <stp/>
        <stp>Time</stp>
        <stp>AM</stp>
        <stp>-6</stp>
        <stp>All</stp>
        <stp/>
        <stp/>
        <stp>TRUE</stp>
        <stp>T</stp>
        <tr r="I12" s="1"/>
      </tp>
      <tp>
        <v>45293</v>
        <stp/>
        <stp>StudyData</stp>
        <stp>BP6</stp>
        <stp>BAR</stp>
        <stp/>
        <stp>Time</stp>
        <stp>AM</stp>
        <stp>-5</stp>
        <stp>All</stp>
        <stp/>
        <stp/>
        <stp>TRUE</stp>
        <stp>T</stp>
        <tr r="J12" s="1"/>
      </tp>
      <tp>
        <v>45323</v>
        <stp/>
        <stp>StudyData</stp>
        <stp>BP6</stp>
        <stp>BAR</stp>
        <stp/>
        <stp>Time</stp>
        <stp>AM</stp>
        <stp>-4</stp>
        <stp>All</stp>
        <stp/>
        <stp/>
        <stp>TRUE</stp>
        <stp>T</stp>
        <tr r="K12" s="1"/>
      </tp>
      <tp>
        <v>45457.495972222227</v>
        <stp/>
        <stp>SystemInfo</stp>
        <stp>Linetime</stp>
        <tr r="AA1" s="1"/>
      </tp>
      <tp>
        <v>4328.25</v>
        <stp/>
        <stp>StudyData</stp>
        <stp>EP</stp>
        <stp>BAR</stp>
        <stp/>
        <stp>Close</stp>
        <stp>AM</stp>
        <stp>-8</stp>
        <stp>All</stp>
        <stp/>
        <stp/>
        <stp>TRUE</stp>
        <stp>T</stp>
        <tr r="G3" s="1"/>
        <tr r="H3" s="1"/>
        <tr r="H3" s="1"/>
      </tp>
      <tp>
        <v>4441.5</v>
        <stp/>
        <stp>StudyData</stp>
        <stp>EP</stp>
        <stp>BAR</stp>
        <stp/>
        <stp>Close</stp>
        <stp>AM</stp>
        <stp>-9</stp>
        <stp>All</stp>
        <stp/>
        <stp/>
        <stp>TRUE</stp>
        <stp>T</stp>
        <tr r="G3" s="1"/>
        <tr r="G3" s="1"/>
        <tr r="F3" s="1"/>
      </tp>
      <tp>
        <v>5067</v>
        <stp/>
        <stp>StudyData</stp>
        <stp>EP</stp>
        <stp>BAR</stp>
        <stp/>
        <stp>Close</stp>
        <stp>AM</stp>
        <stp>-2</stp>
        <stp>All</stp>
        <stp/>
        <stp/>
        <stp>TRUE</stp>
        <stp>T</stp>
        <tr r="M3" s="1"/>
        <tr r="N3" s="1"/>
        <tr r="N3" s="1"/>
      </tp>
      <tp>
        <v>5308.5</v>
        <stp/>
        <stp>StudyData</stp>
        <stp>EP</stp>
        <stp>BAR</stp>
        <stp/>
        <stp>Close</stp>
        <stp>AM</stp>
        <stp>-3</stp>
        <stp>All</stp>
        <stp/>
        <stp/>
        <stp>TRUE</stp>
        <stp>T</stp>
        <tr r="L3" s="1"/>
        <tr r="M3" s="1"/>
        <tr r="M3" s="1"/>
      </tp>
      <tp>
        <v>5295.5</v>
        <stp/>
        <stp>StudyData</stp>
        <stp>EP</stp>
        <stp>BAR</stp>
        <stp/>
        <stp>Close</stp>
        <stp>AM</stp>
        <stp>-1</stp>
        <stp>All</stp>
        <stp/>
        <stp/>
        <stp>TRUE</stp>
        <stp>T</stp>
        <tr r="O3" s="1"/>
        <tr r="O3" s="1"/>
        <tr r="N3" s="1"/>
      </tp>
      <tp>
        <v>4883.5</v>
        <stp/>
        <stp>StudyData</stp>
        <stp>EP</stp>
        <stp>BAR</stp>
        <stp/>
        <stp>Close</stp>
        <stp>AM</stp>
        <stp>-6</stp>
        <stp>All</stp>
        <stp/>
        <stp/>
        <stp>TRUE</stp>
        <stp>T</stp>
        <tr r="I3" s="1"/>
        <tr r="J3" s="1"/>
        <tr r="J3" s="1"/>
      </tp>
      <tp>
        <v>4692.75</v>
        <stp/>
        <stp>StudyData</stp>
        <stp>EP</stp>
        <stp>BAR</stp>
        <stp/>
        <stp>Close</stp>
        <stp>AM</stp>
        <stp>-7</stp>
        <stp>All</stp>
        <stp/>
        <stp/>
        <stp>TRUE</stp>
        <stp>T</stp>
        <tr r="H3" s="1"/>
        <tr r="I3" s="1"/>
        <tr r="I3" s="1"/>
      </tp>
      <tp>
        <v>5167.25</v>
        <stp/>
        <stp>StudyData</stp>
        <stp>EP</stp>
        <stp>BAR</stp>
        <stp/>
        <stp>Close</stp>
        <stp>AM</stp>
        <stp>-4</stp>
        <stp>All</stp>
        <stp/>
        <stp/>
        <stp>TRUE</stp>
        <stp>T</stp>
        <tr r="L3" s="1"/>
        <tr r="L3" s="1"/>
        <tr r="K3" s="1"/>
      </tp>
      <tp>
        <v>4934</v>
        <stp/>
        <stp>StudyData</stp>
        <stp>EP</stp>
        <stp>BAR</stp>
        <stp/>
        <stp>Close</stp>
        <stp>AM</stp>
        <stp>-5</stp>
        <stp>All</stp>
        <stp/>
        <stp/>
        <stp>TRUE</stp>
        <stp>T</stp>
        <tr r="K3" s="1"/>
        <tr r="K3" s="1"/>
        <tr r="J3" s="1"/>
      </tp>
      <tp>
        <v>45170</v>
        <stp/>
        <stp>StudyData</stp>
        <stp>EP</stp>
        <stp>BAR</stp>
        <stp/>
        <stp>Time</stp>
        <stp>AM</stp>
        <stp>-9</stp>
        <stp>All</stp>
        <stp/>
        <stp/>
        <stp>TRUE</stp>
        <stp>T</stp>
        <tr r="F2" s="1"/>
      </tp>
      <tp>
        <v>45201</v>
        <stp/>
        <stp>StudyData</stp>
        <stp>EP</stp>
        <stp>BAR</stp>
        <stp/>
        <stp>Time</stp>
        <stp>AM</stp>
        <stp>-8</stp>
        <stp>All</stp>
        <stp/>
        <stp/>
        <stp>TRUE</stp>
        <stp>T</stp>
        <tr r="G2" s="1"/>
      </tp>
      <tp>
        <v>45352</v>
        <stp/>
        <stp>StudyData</stp>
        <stp>EP</stp>
        <stp>BAR</stp>
        <stp/>
        <stp>Time</stp>
        <stp>AM</stp>
        <stp>-3</stp>
        <stp>All</stp>
        <stp/>
        <stp/>
        <stp>TRUE</stp>
        <stp>T</stp>
        <tr r="L2" s="1"/>
      </tp>
      <tp>
        <v>45383</v>
        <stp/>
        <stp>StudyData</stp>
        <stp>EP</stp>
        <stp>BAR</stp>
        <stp/>
        <stp>Time</stp>
        <stp>AM</stp>
        <stp>-2</stp>
        <stp>All</stp>
        <stp/>
        <stp/>
        <stp>TRUE</stp>
        <stp>T</stp>
        <tr r="M2" s="1"/>
      </tp>
      <tp>
        <v>45413</v>
        <stp/>
        <stp>StudyData</stp>
        <stp>EP</stp>
        <stp>BAR</stp>
        <stp/>
        <stp>Time</stp>
        <stp>AM</stp>
        <stp>-1</stp>
        <stp>All</stp>
        <stp/>
        <stp/>
        <stp>TRUE</stp>
        <stp>T</stp>
        <tr r="N2" s="1"/>
      </tp>
      <tp>
        <v>45231</v>
        <stp/>
        <stp>StudyData</stp>
        <stp>EP</stp>
        <stp>BAR</stp>
        <stp/>
        <stp>Time</stp>
        <stp>AM</stp>
        <stp>-7</stp>
        <stp>All</stp>
        <stp/>
        <stp/>
        <stp>TRUE</stp>
        <stp>T</stp>
        <tr r="H2" s="1"/>
      </tp>
      <tp>
        <v>45261</v>
        <stp/>
        <stp>StudyData</stp>
        <stp>EP</stp>
        <stp>BAR</stp>
        <stp/>
        <stp>Time</stp>
        <stp>AM</stp>
        <stp>-6</stp>
        <stp>All</stp>
        <stp/>
        <stp/>
        <stp>TRUE</stp>
        <stp>T</stp>
        <tr r="I2" s="1"/>
      </tp>
      <tp>
        <v>45293</v>
        <stp/>
        <stp>StudyData</stp>
        <stp>EP</stp>
        <stp>BAR</stp>
        <stp/>
        <stp>Time</stp>
        <stp>AM</stp>
        <stp>-5</stp>
        <stp>All</stp>
        <stp/>
        <stp/>
        <stp>TRUE</stp>
        <stp>T</stp>
        <tr r="J2" s="1"/>
      </tp>
      <tp>
        <v>45323</v>
        <stp/>
        <stp>StudyData</stp>
        <stp>EP</stp>
        <stp>BAR</stp>
        <stp/>
        <stp>Time</stp>
        <stp>AM</stp>
        <stp>-4</stp>
        <stp>All</stp>
        <stp/>
        <stp/>
        <stp>TRUE</stp>
        <stp>T</stp>
        <tr r="K2" s="1"/>
      </tp>
      <tp>
        <v>45446</v>
        <stp/>
        <stp>StudyData</stp>
        <stp>BP6</stp>
        <stp>BAR</stp>
        <stp/>
        <stp>Time</stp>
        <stp>AM</stp>
        <stp>0</stp>
        <stp>All</stp>
        <stp/>
        <stp/>
        <stp>TRUE</stp>
        <stp>T</stp>
        <tr r="O12" s="1"/>
      </tp>
      <tp>
        <v>15341</v>
        <stp/>
        <stp>StudyData</stp>
        <stp>DD</stp>
        <stp>BAR</stp>
        <stp/>
        <stp>Close</stp>
        <stp>AM</stp>
        <stp>-8</stp>
        <stp>All</stp>
        <stp/>
        <stp/>
        <stp>TRUE</stp>
        <stp>T</stp>
        <tr r="G7" s="1"/>
        <tr r="H7" s="1"/>
        <tr r="H7" s="1"/>
      </tp>
      <tp>
        <v>16006</v>
        <stp/>
        <stp>StudyData</stp>
        <stp>DD</stp>
        <stp>BAR</stp>
        <stp/>
        <stp>Close</stp>
        <stp>AM</stp>
        <stp>-9</stp>
        <stp>All</stp>
        <stp/>
        <stp/>
        <stp>TRUE</stp>
        <stp>T</stp>
        <tr r="F7" s="1"/>
        <tr r="G7" s="1"/>
        <tr r="G7" s="1"/>
      </tp>
      <tp>
        <v>18095</v>
        <stp/>
        <stp>StudyData</stp>
        <stp>DD</stp>
        <stp>BAR</stp>
        <stp/>
        <stp>Close</stp>
        <stp>AM</stp>
        <stp>-2</stp>
        <stp>All</stp>
        <stp/>
        <stp/>
        <stp>TRUE</stp>
        <stp>T</stp>
        <tr r="M7" s="1"/>
        <tr r="N7" s="1"/>
        <tr r="N7" s="1"/>
      </tp>
      <tp>
        <v>18776</v>
        <stp/>
        <stp>StudyData</stp>
        <stp>DD</stp>
        <stp>BAR</stp>
        <stp/>
        <stp>Close</stp>
        <stp>AM</stp>
        <stp>-3</stp>
        <stp>All</stp>
        <stp/>
        <stp/>
        <stp>TRUE</stp>
        <stp>T</stp>
        <tr r="L7" s="1"/>
        <tr r="M7" s="1"/>
        <tr r="M7" s="1"/>
      </tp>
      <tp>
        <v>18531</v>
        <stp/>
        <stp>StudyData</stp>
        <stp>DD</stp>
        <stp>BAR</stp>
        <stp/>
        <stp>Close</stp>
        <stp>AM</stp>
        <stp>-1</stp>
        <stp>All</stp>
        <stp/>
        <stp/>
        <stp>TRUE</stp>
        <stp>T</stp>
        <tr r="O7" s="1"/>
        <tr r="O7" s="1"/>
        <tr r="N7" s="1"/>
      </tp>
      <tp>
        <v>17199</v>
        <stp/>
        <stp>StudyData</stp>
        <stp>DD</stp>
        <stp>BAR</stp>
        <stp/>
        <stp>Close</stp>
        <stp>AM</stp>
        <stp>-6</stp>
        <stp>All</stp>
        <stp/>
        <stp/>
        <stp>TRUE</stp>
        <stp>T</stp>
        <tr r="I7" s="1"/>
        <tr r="J7" s="1"/>
        <tr r="J7" s="1"/>
      </tp>
      <tp>
        <v>16739</v>
        <stp/>
        <stp>StudyData</stp>
        <stp>DD</stp>
        <stp>BAR</stp>
        <stp/>
        <stp>Close</stp>
        <stp>AM</stp>
        <stp>-7</stp>
        <stp>All</stp>
        <stp/>
        <stp/>
        <stp>TRUE</stp>
        <stp>T</stp>
        <tr r="I7" s="1"/>
        <tr r="I7" s="1"/>
        <tr r="H7" s="1"/>
      </tp>
      <tp>
        <v>18034</v>
        <stp/>
        <stp>StudyData</stp>
        <stp>DD</stp>
        <stp>BAR</stp>
        <stp/>
        <stp>Close</stp>
        <stp>AM</stp>
        <stp>-4</stp>
        <stp>All</stp>
        <stp/>
        <stp/>
        <stp>TRUE</stp>
        <stp>T</stp>
        <tr r="K7" s="1"/>
        <tr r="L7" s="1"/>
        <tr r="L7" s="1"/>
      </tp>
      <tp>
        <v>17279</v>
        <stp/>
        <stp>StudyData</stp>
        <stp>DD</stp>
        <stp>BAR</stp>
        <stp/>
        <stp>Close</stp>
        <stp>AM</stp>
        <stp>-5</stp>
        <stp>All</stp>
        <stp/>
        <stp/>
        <stp>TRUE</stp>
        <stp>T</stp>
        <tr r="J7" s="1"/>
        <tr r="K7" s="1"/>
        <tr r="K7" s="1"/>
      </tp>
      <tp>
        <v>33940</v>
        <stp/>
        <stp>StudyData</stp>
        <stp>YM</stp>
        <stp>BAR</stp>
        <stp/>
        <stp>Close</stp>
        <stp>AM</stp>
        <stp>-8</stp>
        <stp>All</stp>
        <stp/>
        <stp/>
        <stp>TRUE</stp>
        <stp>T</stp>
        <tr r="H5" s="1"/>
        <tr r="H5" s="1"/>
        <tr r="G5" s="1"/>
      </tp>
      <tp>
        <v>34530</v>
        <stp/>
        <stp>StudyData</stp>
        <stp>YM</stp>
        <stp>BAR</stp>
        <stp/>
        <stp>Close</stp>
        <stp>AM</stp>
        <stp>-9</stp>
        <stp>All</stp>
        <stp/>
        <stp/>
        <stp>TRUE</stp>
        <stp>T</stp>
        <tr r="G5" s="1"/>
        <tr r="G5" s="1"/>
        <tr r="F5" s="1"/>
      </tp>
      <tp>
        <v>37993</v>
        <stp/>
        <stp>StudyData</stp>
        <stp>YM</stp>
        <stp>BAR</stp>
        <stp/>
        <stp>Close</stp>
        <stp>AM</stp>
        <stp>-2</stp>
        <stp>All</stp>
        <stp/>
        <stp/>
        <stp>TRUE</stp>
        <stp>T</stp>
        <tr r="M5" s="1"/>
        <tr r="N5" s="1"/>
        <tr r="N5" s="1"/>
      </tp>
      <tp>
        <v>40176</v>
        <stp/>
        <stp>StudyData</stp>
        <stp>YM</stp>
        <stp>BAR</stp>
        <stp/>
        <stp>Close</stp>
        <stp>AM</stp>
        <stp>-3</stp>
        <stp>All</stp>
        <stp/>
        <stp/>
        <stp>TRUE</stp>
        <stp>T</stp>
        <tr r="L5" s="1"/>
        <tr r="M5" s="1"/>
        <tr r="M5" s="1"/>
      </tp>
      <tp>
        <v>38791</v>
        <stp/>
        <stp>StudyData</stp>
        <stp>YM</stp>
        <stp>BAR</stp>
        <stp/>
        <stp>Close</stp>
        <stp>AM</stp>
        <stp>-1</stp>
        <stp>All</stp>
        <stp/>
        <stp/>
        <stp>TRUE</stp>
        <stp>T</stp>
        <tr r="O5" s="1"/>
        <tr r="O5" s="1"/>
        <tr r="N5" s="1"/>
      </tp>
      <tp>
        <v>38449</v>
        <stp/>
        <stp>StudyData</stp>
        <stp>YM</stp>
        <stp>BAR</stp>
        <stp/>
        <stp>Close</stp>
        <stp>AM</stp>
        <stp>-6</stp>
        <stp>All</stp>
        <stp/>
        <stp/>
        <stp>TRUE</stp>
        <stp>T</stp>
        <tr r="I5" s="1"/>
        <tr r="J5" s="1"/>
        <tr r="J5" s="1"/>
      </tp>
      <tp>
        <v>36815</v>
        <stp/>
        <stp>StudyData</stp>
        <stp>YM</stp>
        <stp>BAR</stp>
        <stp/>
        <stp>Close</stp>
        <stp>AM</stp>
        <stp>-7</stp>
        <stp>All</stp>
        <stp/>
        <stp/>
        <stp>TRUE</stp>
        <stp>T</stp>
        <tr r="H5" s="1"/>
        <tr r="I5" s="1"/>
        <tr r="I5" s="1"/>
      </tp>
      <tp>
        <v>39480</v>
        <stp/>
        <stp>StudyData</stp>
        <stp>YM</stp>
        <stp>BAR</stp>
        <stp/>
        <stp>Close</stp>
        <stp>AM</stp>
        <stp>-4</stp>
        <stp>All</stp>
        <stp/>
        <stp/>
        <stp>TRUE</stp>
        <stp>T</stp>
        <tr r="L5" s="1"/>
        <tr r="L5" s="1"/>
        <tr r="K5" s="1"/>
      </tp>
      <tp>
        <v>38717</v>
        <stp/>
        <stp>StudyData</stp>
        <stp>YM</stp>
        <stp>BAR</stp>
        <stp/>
        <stp>Close</stp>
        <stp>AM</stp>
        <stp>-5</stp>
        <stp>All</stp>
        <stp/>
        <stp/>
        <stp>TRUE</stp>
        <stp>T</stp>
        <tr r="J5" s="1"/>
        <tr r="K5" s="1"/>
        <tr r="K5" s="1"/>
      </tp>
      <tp>
        <v>81.28</v>
        <stp/>
        <stp>StudyData</stp>
        <stp>QO</stp>
        <stp>BAR</stp>
        <stp/>
        <stp>Close</stp>
        <stp>AM</stp>
        <stp>-8</stp>
        <stp>All</stp>
        <stp/>
        <stp/>
        <stp>TRUE</stp>
        <stp>T</stp>
        <tr r="G26" s="1"/>
        <tr r="H26" s="1"/>
        <tr r="H26" s="1"/>
      </tp>
      <tp>
        <v>87.45</v>
        <stp/>
        <stp>StudyData</stp>
        <stp>QO</stp>
        <stp>BAR</stp>
        <stp/>
        <stp>Close</stp>
        <stp>AM</stp>
        <stp>-9</stp>
        <stp>All</stp>
        <stp/>
        <stp/>
        <stp>TRUE</stp>
        <stp>T</stp>
        <tr r="F26" s="1"/>
        <tr r="G26" s="1"/>
        <tr r="G26" s="1"/>
      </tp>
      <tp>
        <v>86.05</v>
        <stp/>
        <stp>StudyData</stp>
        <stp>QO</stp>
        <stp>BAR</stp>
        <stp/>
        <stp>Close</stp>
        <stp>AM</stp>
        <stp>-2</stp>
        <stp>All</stp>
        <stp/>
        <stp/>
        <stp>TRUE</stp>
        <stp>T</stp>
        <tr r="M26" s="1"/>
        <tr r="N26" s="1"/>
        <tr r="N26" s="1"/>
      </tp>
      <tp>
        <v>85.48</v>
        <stp/>
        <stp>StudyData</stp>
        <stp>QO</stp>
        <stp>BAR</stp>
        <stp/>
        <stp>Close</stp>
        <stp>AM</stp>
        <stp>-3</stp>
        <stp>All</stp>
        <stp/>
        <stp/>
        <stp>TRUE</stp>
        <stp>T</stp>
        <tr r="M26" s="1"/>
        <tr r="M26" s="1"/>
        <tr r="L26" s="1"/>
      </tp>
      <tp>
        <v>81.11</v>
        <stp/>
        <stp>StudyData</stp>
        <stp>QO</stp>
        <stp>BAR</stp>
        <stp/>
        <stp>Close</stp>
        <stp>AM</stp>
        <stp>-1</stp>
        <stp>All</stp>
        <stp/>
        <stp/>
        <stp>TRUE</stp>
        <stp>T</stp>
        <tr r="O26" s="1"/>
        <tr r="O26" s="1"/>
        <tr r="N26" s="1"/>
      </tp>
      <tp>
        <v>73.63</v>
        <stp/>
        <stp>StudyData</stp>
        <stp>QO</stp>
        <stp>BAR</stp>
        <stp/>
        <stp>Close</stp>
        <stp>AM</stp>
        <stp>-6</stp>
        <stp>All</stp>
        <stp/>
        <stp/>
        <stp>TRUE</stp>
        <stp>T</stp>
        <tr r="I26" s="1"/>
        <tr r="J26" s="1"/>
        <tr r="J26" s="1"/>
      </tp>
      <tp>
        <v>77.22</v>
        <stp/>
        <stp>StudyData</stp>
        <stp>QO</stp>
        <stp>BAR</stp>
        <stp/>
        <stp>Close</stp>
        <stp>AM</stp>
        <stp>-7</stp>
        <stp>All</stp>
        <stp/>
        <stp/>
        <stp>TRUE</stp>
        <stp>T</stp>
        <tr r="H26" s="1"/>
        <tr r="I26" s="1"/>
        <tr r="I26" s="1"/>
      </tp>
      <tp>
        <v>79.790000000000006</v>
        <stp/>
        <stp>StudyData</stp>
        <stp>QO</stp>
        <stp>BAR</stp>
        <stp/>
        <stp>Close</stp>
        <stp>AM</stp>
        <stp>-4</stp>
        <stp>All</stp>
        <stp/>
        <stp/>
        <stp>TRUE</stp>
        <stp>T</stp>
        <tr r="L26" s="1"/>
        <tr r="L26" s="1"/>
        <tr r="K26" s="1"/>
      </tp>
      <tp>
        <v>77.61</v>
        <stp/>
        <stp>StudyData</stp>
        <stp>QO</stp>
        <stp>BAR</stp>
        <stp/>
        <stp>Close</stp>
        <stp>AM</stp>
        <stp>-5</stp>
        <stp>All</stp>
        <stp/>
        <stp/>
        <stp>TRUE</stp>
        <stp>T</stp>
        <tr r="J26" s="1"/>
        <tr r="K26" s="1"/>
        <tr r="K26" s="1"/>
      </tp>
      <tp>
        <v>36826</v>
        <stp/>
        <stp>StudyData</stp>
        <stp>YM</stp>
        <stp>BAR</stp>
        <stp/>
        <stp>Close</stp>
        <stp>AM</stp>
        <stp>-11</stp>
        <stp>All</stp>
        <stp/>
        <stp/>
        <stp>TRUE</stp>
        <stp>T</stp>
        <tr r="D5" s="1"/>
        <tr r="E5" s="1"/>
        <tr r="E5" s="1"/>
      </tp>
      <tp>
        <v>78.84</v>
        <stp/>
        <stp>StudyData</stp>
        <stp>QO</stp>
        <stp>BAR</stp>
        <stp/>
        <stp>Close</stp>
        <stp>AM</stp>
        <stp>-11</stp>
        <stp>All</stp>
        <stp/>
        <stp/>
        <stp>TRUE</stp>
        <stp>T</stp>
        <tr r="E26" s="1"/>
        <tr r="E26" s="1"/>
        <tr r="D26" s="1"/>
      </tp>
      <tp>
        <v>17188</v>
        <stp/>
        <stp>StudyData</stp>
        <stp>DD</stp>
        <stp>BAR</stp>
        <stp/>
        <stp>Close</stp>
        <stp>AM</stp>
        <stp>-11</stp>
        <stp>All</stp>
        <stp/>
        <stp/>
        <stp>TRUE</stp>
        <stp>T</stp>
        <tr r="E7" s="1"/>
        <tr r="E7" s="1"/>
        <tr r="D7" s="1"/>
      </tp>
      <tp>
        <v>4780</v>
        <stp/>
        <stp>StudyData</stp>
        <stp>EP</stp>
        <stp>BAR</stp>
        <stp/>
        <stp>Close</stp>
        <stp>AM</stp>
        <stp>-11</stp>
        <stp>All</stp>
        <stp/>
        <stp/>
        <stp>TRUE</stp>
        <stp>T</stp>
        <tr r="E3" s="1"/>
        <tr r="E3" s="1"/>
        <tr r="D3" s="1"/>
      </tp>
      <tp>
        <v>35922</v>
        <stp/>
        <stp>StudyData</stp>
        <stp>YM</stp>
        <stp>BAR</stp>
        <stp/>
        <stp>Close</stp>
        <stp>AM</stp>
        <stp>-10</stp>
        <stp>All</stp>
        <stp/>
        <stp/>
        <stp>TRUE</stp>
        <stp>T</stp>
        <tr r="E5" s="1"/>
        <tr r="F5" s="1"/>
        <tr r="F5" s="1"/>
      </tp>
      <tp>
        <v>80.77</v>
        <stp/>
        <stp>StudyData</stp>
        <stp>QO</stp>
        <stp>BAR</stp>
        <stp/>
        <stp>Close</stp>
        <stp>AM</stp>
        <stp>-10</stp>
        <stp>All</stp>
        <stp/>
        <stp/>
        <stp>TRUE</stp>
        <stp>T</stp>
        <tr r="E26" s="1"/>
        <tr r="F26" s="1"/>
        <tr r="F26" s="1"/>
      </tp>
      <tp>
        <v>16638</v>
        <stp/>
        <stp>StudyData</stp>
        <stp>DD</stp>
        <stp>BAR</stp>
        <stp/>
        <stp>Close</stp>
        <stp>AM</stp>
        <stp>-10</stp>
        <stp>All</stp>
        <stp/>
        <stp/>
        <stp>TRUE</stp>
        <stp>T</stp>
        <tr r="E7" s="1"/>
        <tr r="F7" s="1"/>
        <tr r="F7" s="1"/>
      </tp>
      <tp>
        <v>4681.5</v>
        <stp/>
        <stp>StudyData</stp>
        <stp>EP</stp>
        <stp>BAR</stp>
        <stp/>
        <stp>Close</stp>
        <stp>AM</stp>
        <stp>-10</stp>
        <stp>All</stp>
        <stp/>
        <stp/>
        <stp>TRUE</stp>
        <stp>T</stp>
        <tr r="E3" s="1"/>
        <tr r="F3" s="1"/>
        <tr r="F3" s="1"/>
      </tp>
      <tp>
        <v>35774</v>
        <stp/>
        <stp>StudyData</stp>
        <stp>YM</stp>
        <stp>BAR</stp>
        <stp/>
        <stp>Close</stp>
        <stp>AM</stp>
        <stp>-12</stp>
        <stp>All</stp>
        <stp/>
        <stp/>
        <stp>TRUE</stp>
        <stp>T</stp>
        <tr r="D5" s="1"/>
        <tr r="D5" s="1"/>
      </tp>
      <tp>
        <v>68.430000000000007</v>
        <stp/>
        <stp>StudyData</stp>
        <stp>QO</stp>
        <stp>BAR</stp>
        <stp/>
        <stp>Close</stp>
        <stp>AM</stp>
        <stp>-12</stp>
        <stp>All</stp>
        <stp/>
        <stp/>
        <stp>TRUE</stp>
        <stp>T</stp>
        <tr r="D26" s="1"/>
        <tr r="D26" s="1"/>
      </tp>
      <tp>
        <v>16911</v>
        <stp/>
        <stp>StudyData</stp>
        <stp>DD</stp>
        <stp>BAR</stp>
        <stp/>
        <stp>Close</stp>
        <stp>AM</stp>
        <stp>-12</stp>
        <stp>All</stp>
        <stp/>
        <stp/>
        <stp>TRUE</stp>
        <stp>T</stp>
        <tr r="D7" s="1"/>
        <tr r="D7" s="1"/>
      </tp>
      <tp>
        <v>4653.75</v>
        <stp/>
        <stp>StudyData</stp>
        <stp>EP</stp>
        <stp>BAR</stp>
        <stp/>
        <stp>Close</stp>
        <stp>AM</stp>
        <stp>-12</stp>
        <stp>All</stp>
        <stp/>
        <stp/>
        <stp>TRUE</stp>
        <stp>T</stp>
        <tr r="D3" s="1"/>
        <tr r="D3" s="1"/>
      </tp>
    </main>
  </volType>
</volTypes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volatileDependencies" Target="volatileDependencie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69B8EC-F7E6-4699-B288-8DA2391ECC63}">
  <dimension ref="B1:AB39"/>
  <sheetViews>
    <sheetView tabSelected="1" topLeftCell="B1" workbookViewId="0">
      <selection activeCell="B1" sqref="B1"/>
    </sheetView>
  </sheetViews>
  <sheetFormatPr defaultRowHeight="16.5" x14ac:dyDescent="0.3"/>
  <cols>
    <col min="1" max="1" width="4.375" style="1" customWidth="1"/>
    <col min="2" max="2" width="7.25" style="1" bestFit="1" customWidth="1"/>
    <col min="3" max="3" width="2.875" style="1" bestFit="1" customWidth="1"/>
    <col min="4" max="4" width="8.25" style="1" customWidth="1"/>
    <col min="5" max="5" width="8.875" style="1" bestFit="1" customWidth="1"/>
    <col min="6" max="6" width="8.5" style="1" bestFit="1" customWidth="1"/>
    <col min="7" max="7" width="8.625" style="1" bestFit="1" customWidth="1"/>
    <col min="8" max="9" width="9" style="1" bestFit="1" customWidth="1"/>
    <col min="10" max="10" width="8.375" style="1" bestFit="1" customWidth="1"/>
    <col min="11" max="11" width="8.5" style="1" bestFit="1" customWidth="1"/>
    <col min="12" max="12" width="8.875" style="1" bestFit="1" customWidth="1"/>
    <col min="13" max="13" width="8.375" style="1" bestFit="1" customWidth="1"/>
    <col min="14" max="14" width="9.25" style="1" bestFit="1" customWidth="1"/>
    <col min="15" max="15" width="8.25" style="1" bestFit="1" customWidth="1"/>
    <col min="16" max="16" width="8.25" style="1" customWidth="1"/>
    <col min="17" max="17" width="1.875" style="1" bestFit="1" customWidth="1"/>
    <col min="18" max="18" width="7.375" style="1" bestFit="1" customWidth="1"/>
    <col min="19" max="19" width="10.25" style="1" bestFit="1" customWidth="1"/>
    <col min="20" max="20" width="6.875" style="1" bestFit="1" customWidth="1"/>
    <col min="21" max="21" width="9.25" style="1" bestFit="1" customWidth="1"/>
    <col min="22" max="22" width="6.875" style="1" bestFit="1" customWidth="1"/>
    <col min="23" max="23" width="9.25" style="1" bestFit="1" customWidth="1"/>
    <col min="24" max="24" width="6.875" style="1" bestFit="1" customWidth="1"/>
    <col min="25" max="25" width="9.25" style="1" bestFit="1" customWidth="1"/>
    <col min="26" max="26" width="9" style="1"/>
    <col min="27" max="27" width="31.625" style="1" bestFit="1" customWidth="1"/>
    <col min="28" max="28" width="11.875" style="1" bestFit="1" customWidth="1"/>
    <col min="29" max="16384" width="9" style="1"/>
  </cols>
  <sheetData>
    <row r="1" spans="2:28" x14ac:dyDescent="0.3">
      <c r="C1" s="1">
        <v>12</v>
      </c>
      <c r="D1" s="1">
        <v>11</v>
      </c>
      <c r="E1" s="1">
        <v>10</v>
      </c>
      <c r="F1" s="1">
        <v>9</v>
      </c>
      <c r="G1" s="1">
        <v>8</v>
      </c>
      <c r="H1" s="1">
        <v>7</v>
      </c>
      <c r="I1" s="1">
        <v>6</v>
      </c>
      <c r="J1" s="1">
        <v>5</v>
      </c>
      <c r="K1" s="1">
        <v>4</v>
      </c>
      <c r="L1" s="1">
        <v>3</v>
      </c>
      <c r="M1" s="1">
        <v>2</v>
      </c>
      <c r="N1" s="1">
        <v>1</v>
      </c>
      <c r="O1" s="1">
        <v>0</v>
      </c>
      <c r="AA1" s="12" t="str">
        <f>TEXT(RTD("cqg.rtd", ,"SystemInfo", "Linetime"),"m/d/yyyy h:mm:ss")</f>
        <v>6/14/2024 11:54:12</v>
      </c>
    </row>
    <row r="2" spans="2:28" x14ac:dyDescent="0.3">
      <c r="B2" s="1" t="s">
        <v>8</v>
      </c>
      <c r="D2" s="2">
        <f>RTD("cqg.rtd",,"StudyData",$B3,"BAR","","Time",$AA$5,-D1,$AA$7,$AA$11,,$AA$9,$AA$13)</f>
        <v>45110</v>
      </c>
      <c r="E2" s="2">
        <f>RTD("cqg.rtd",,"StudyData",$B3,"BAR","","Time",$AA$5,-E1,$AA$7,$AA$11,,$AA$9,$AA$13)</f>
        <v>45139</v>
      </c>
      <c r="F2" s="2">
        <f>RTD("cqg.rtd",,"StudyData",$B3,"BAR","","Time",$AA$5,-F1,$AA$7,$AA$11,,$AA$9,$AA$13)</f>
        <v>45170</v>
      </c>
      <c r="G2" s="2">
        <f>RTD("cqg.rtd",,"StudyData",$B3,"BAR","","Time",$AA$5,-G1,$AA$7,$AA$11,,$AA$9,$AA$13)</f>
        <v>45201</v>
      </c>
      <c r="H2" s="2">
        <f>RTD("cqg.rtd",,"StudyData",$B3,"BAR","","Time",$AA$5,-H1,$AA$7,$AA$11,,$AA$9,$AA$13)</f>
        <v>45231</v>
      </c>
      <c r="I2" s="2">
        <f>RTD("cqg.rtd",,"StudyData",$B3,"BAR","","Time",$AA$5,-I1,$AA$7,$AA$11,,$AA$9,$AA$13)</f>
        <v>45261</v>
      </c>
      <c r="J2" s="2">
        <f>RTD("cqg.rtd",,"StudyData",$B3,"BAR","","Time",$AA$5,-J1,$AA$7,$AA$11,,$AA$9,$AA$13)</f>
        <v>45293</v>
      </c>
      <c r="K2" s="2">
        <f>RTD("cqg.rtd",,"StudyData",$B3,"BAR","","Time",$AA$5,-K1,$AA$7,$AA$11,,$AA$9,$AA$13)</f>
        <v>45323</v>
      </c>
      <c r="L2" s="2">
        <f>RTD("cqg.rtd",,"StudyData",$B3,"BAR","","Time",$AA$5,-L1,$AA$7,$AA$11,,$AA$9,$AA$13)</f>
        <v>45352</v>
      </c>
      <c r="M2" s="2">
        <f>RTD("cqg.rtd",,"StudyData",$B3,"BAR","","Time",$AA$5,-M1,$AA$7,$AA$11,,$AA$9,$AA$13)</f>
        <v>45383</v>
      </c>
      <c r="N2" s="2">
        <f>RTD("cqg.rtd",,"StudyData",$B3,"BAR","","Time",$AA$5,-N1,$AA$7,$AA$11,,$AA$9,$AA$13)</f>
        <v>45413</v>
      </c>
      <c r="O2" s="2">
        <f>RTD("cqg.rtd",,"StudyData",$B3,"BAR","","Time",$AA$5,-O1,$AA$7,$AA$11,,$AA$9,$AA$13)</f>
        <v>45446</v>
      </c>
      <c r="P2" s="2"/>
      <c r="R2" s="11" t="str">
        <f>B3</f>
        <v>EP</v>
      </c>
      <c r="S2" s="11"/>
      <c r="T2" s="11" t="str">
        <f>B4</f>
        <v>ENQ</v>
      </c>
      <c r="U2" s="11"/>
      <c r="V2" s="11" t="str">
        <f>B5</f>
        <v>YM</v>
      </c>
      <c r="W2" s="11"/>
      <c r="X2" s="11" t="str">
        <f>B6</f>
        <v>JNK</v>
      </c>
      <c r="Y2" s="11"/>
      <c r="AA2" s="12"/>
    </row>
    <row r="3" spans="2:28" x14ac:dyDescent="0.3">
      <c r="B3" s="1" t="s">
        <v>9</v>
      </c>
      <c r="D3" s="5">
        <f>IFERROR((RTD("cqg.rtd",,"StudyData",$B3,"BAR","","Close",$AA$5,-$D$1,$AA$7,$AA$11,,$AA$9,$AA$13)-RTD("cqg.rtd",,"StudyData",$B3,"BAR","","Close",$AA$5,-$C$1,$AA$7,$AA$11,,$AA$9,$AA$13))/RTD("cqg.rtd",,"StudyData",$B3,"BAR","","Close",$AA$5,-$C$1,$AA$7,$AA$11,,$AA$9,$AA$13),"")</f>
        <v>2.7128659683051302E-2</v>
      </c>
      <c r="E3" s="5">
        <f>IFERROR((RTD("cqg.rtd",,"StudyData",$B3,"BAR","","Close",$AA$5,-$E$1,$AA$7,$AA$11,,$AA$9,$AA$13)-RTD("cqg.rtd",,"StudyData",$B3,"BAR","","Close",$AA$5,-$D$1,$AA$7,$AA$11,,$AA$9,$AA$13))/RTD("cqg.rtd",,"StudyData",$B3,"BAR","","Close",$AA$5,-$D$1,$AA$7,$AA$11,,$AA$9,$AA$13),"")</f>
        <v>-2.0606694560669457E-2</v>
      </c>
      <c r="F3" s="5">
        <f>IFERROR((RTD("cqg.rtd",,"StudyData",$B3,"BAR","","Close",$AA$5,-$F$1,$AA$7,$AA$11,,$AA$9,$AA$13)-RTD("cqg.rtd",,"StudyData",$B3,"BAR","","Close",$AA$5,-$E$1,$AA$7,$AA$11,,$AA$9,$AA$13))/RTD("cqg.rtd",,"StudyData",$B3,"BAR","","Close",$AA$5,-$E$1,$AA$7,$AA$11,,$AA$9,$AA$13),"")</f>
        <v>-5.1265619993591797E-2</v>
      </c>
      <c r="G3" s="5">
        <f>IFERROR((RTD("cqg.rtd",,"StudyData",$B3,"BAR","","Close",$AA$5,-$G$1,$AA$7,$AA$11,,$AA$9,$AA$13)-RTD("cqg.rtd",,"StudyData",$B3,"BAR","","Close",$AA$5,-$F$1,$AA$7,$AA$11,,$AA$9,$AA$13))/RTD("cqg.rtd",,"StudyData",$B3,"BAR","","Close",$AA$5,-$F$1,$AA$7,$AA$11,,$AA$9,$AA$13),"")</f>
        <v>-2.5498142519419117E-2</v>
      </c>
      <c r="H3" s="5">
        <f>IFERROR((RTD("cqg.rtd",,"StudyData",$B3,"BAR","","Close",$AA$5,-$H$1,$AA$7,$AA$11,,$AA$9,$AA$13)-RTD("cqg.rtd",,"StudyData",$B3,"BAR","","Close",$AA$5,-$G$1,$AA$7,$AA$11,,$AA$9,$AA$13))/RTD("cqg.rtd",,"StudyData",$B3,"BAR","","Close",$AA$5,-$G$1,$AA$7,$AA$11,,$AA$9,$AA$13),"")</f>
        <v>8.421417431987524E-2</v>
      </c>
      <c r="I3" s="5">
        <f>IFERROR((RTD("cqg.rtd",,"StudyData",$B3,"BAR","","Close",$AA$5,-$I$1,$AA$7,$AA$11,,$AA$9,$AA$13)-RTD("cqg.rtd",,"StudyData",$B3,"BAR","","Close",$AA$5,-$H$1,$AA$7,$AA$11,,$AA$9,$AA$13))/RTD("cqg.rtd",,"StudyData",$B3,"BAR","","Close",$AA$5,-$H$1,$AA$7,$AA$11,,$AA$9,$AA$13),"")</f>
        <v>4.0647807788610088E-2</v>
      </c>
      <c r="J3" s="5">
        <f>IFERROR((RTD("cqg.rtd",,"StudyData",$B3,"BAR","","Close",$AA$5,-$J$1,$AA$7,$AA$11,,$AA$9,$AA$13)-RTD("cqg.rtd",,"StudyData",$B3,"BAR","","Close",$AA$5,-$I$1,$AA$7,$AA$11,,$AA$9,$AA$13))/RTD("cqg.rtd",,"StudyData",$B3,"BAR","","Close",$AA$5,-$I$1,$AA$7,$AA$11,,$AA$9,$AA$13),"")</f>
        <v>1.0340943995085491E-2</v>
      </c>
      <c r="K3" s="5">
        <f>IFERROR((RTD("cqg.rtd",,"StudyData",$B3,"BAR","","Close",$AA$5,-$K$1,$AA$7,$AA$11,,$AA$9,$AA$13)-RTD("cqg.rtd",,"StudyData",$B3,"BAR","","Close",$AA$5,-$J$1,$AA$7,$AA$11,,$AA$9,$AA$13))/RTD("cqg.rtd",,"StudyData",$B3,"BAR","","Close",$AA$5,-$J$1,$AA$7,$AA$11,,$AA$9,$AA$13),"")</f>
        <v>4.7274017024726389E-2</v>
      </c>
      <c r="L3" s="5">
        <f>IFERROR((RTD("cqg.rtd",,"StudyData",$B3,"BAR","","Close",$AA$5,-$L$1,$AA$7,$AA$11,,$AA$9,$AA$13)-RTD("cqg.rtd",,"StudyData",$B3,"BAR","","Close",$AA$5,-$K$1,$AA$7,$AA$11,,$AA$9,$AA$13))/RTD("cqg.rtd",,"StudyData",$B3,"BAR","","Close",$AA$5,-$K$1,$AA$7,$AA$11,,$AA$9,$AA$13),"")</f>
        <v>2.7335623397358361E-2</v>
      </c>
      <c r="M3" s="5">
        <f>IFERROR((RTD("cqg.rtd",,"StudyData",$B3,"BAR","","Close",$AA$5,-$M$1,$AA$7,$AA$11,,$AA$9,$AA$13)-RTD("cqg.rtd",,"StudyData",$B3,"BAR","","Close",$AA$5,-$L$1,$AA$7,$AA$11,,$AA$9,$AA$13))/RTD("cqg.rtd",,"StudyData",$B3,"BAR","","Close",$AA$5,-$L$1,$AA$7,$AA$11,,$AA$9,$AA$13),"")</f>
        <v>-4.5493077140435149E-2</v>
      </c>
      <c r="N3" s="5">
        <f>IFERROR((RTD("cqg.rtd",,"StudyData",$B3,"BAR","","Close",$AA$5,-$N$1,$AA$7,$AA$11,,$AA$9,$AA$13)-RTD("cqg.rtd",,"StudyData",$B3,"BAR","","Close",$AA$5,-$M$1,$AA$7,$AA$11,,$AA$9,$AA$13))/RTD("cqg.rtd",,"StudyData",$B3,"BAR","","Close",$AA$5,-$M$1,$AA$7,$AA$11,,$AA$9,$AA$13),"")</f>
        <v>4.5095717387014012E-2</v>
      </c>
      <c r="O3" s="5">
        <f>IFERROR((RTD("cqg.rtd",,"StudyData",$B3,"BAR","","Close",$AA$5,-$O$1,$AA$7,$AA$11,,$AA$9,$AA$13)-RTD("cqg.rtd",,"StudyData",$B3,"BAR","","Close",$AA$5,-$N$1,$AA$7,$AA$11,,$AA$9,$AA$13))/RTD("cqg.rtd",,"StudyData",$B3,"BAR","","Close",$AA$5,-$N$1,$AA$7,$AA$11,,$AA$9,$AA$13),"")</f>
        <v>2.4501935605702956E-2</v>
      </c>
      <c r="P3" s="5"/>
      <c r="Q3" s="1">
        <v>1</v>
      </c>
      <c r="R3" s="9">
        <f>LARGE($D$3:$O$3,$Q3)</f>
        <v>8.421417431987524E-2</v>
      </c>
      <c r="S3" s="8">
        <f>_xlfn.XLOOKUP(R3,$D$3:$O$3,$D$2:$O$2)</f>
        <v>45231</v>
      </c>
      <c r="T3" s="7">
        <f>LARGE($D$4:$O$4,$Q3)</f>
        <v>9.9991640892752656E-2</v>
      </c>
      <c r="U3" s="8">
        <f>_xlfn.XLOOKUP(T3,$D$4:$O$4,$D$2:$O$2)</f>
        <v>45231</v>
      </c>
      <c r="V3" s="7">
        <f>LARGE($D$5:$O$5,$Q3)</f>
        <v>8.4708308780200359E-2</v>
      </c>
      <c r="W3" s="8">
        <f>_xlfn.XLOOKUP(V3,$D$5:$O$5,$D$2:$O$2)</f>
        <v>45231</v>
      </c>
      <c r="X3" s="7">
        <f>LARGE($D$6:$O$6,$Q3)</f>
        <v>8.7925323697681426E-2</v>
      </c>
      <c r="Y3" s="8">
        <f>_xlfn.XLOOKUP(X3,$D$6:$O$6,$D$2:$O$2)</f>
        <v>45293</v>
      </c>
    </row>
    <row r="4" spans="2:28" x14ac:dyDescent="0.3">
      <c r="B4" s="1" t="s">
        <v>10</v>
      </c>
      <c r="D4" s="5">
        <f>IFERROR((RTD("cqg.rtd",,"StudyData",$B4,"BAR","","Close",$AA$5,-$D$1,$AA$7,$AA$11,,$AA$9,$AA$13)-RTD("cqg.rtd",,"StudyData",$B4,"BAR","","Close",$AA$5,-$C$1,$AA$7,$AA$11,,$AA$9,$AA$13))/RTD("cqg.rtd",,"StudyData",$B4,"BAR","","Close",$AA$5,-$C$1,$AA$7,$AA$11,,$AA$9,$AA$13),"")</f>
        <v>3.2537859252660693E-2</v>
      </c>
      <c r="E4" s="5">
        <f>IFERROR((RTD("cqg.rtd",,"StudyData",$B4,"BAR","","Close",$AA$5,-$E$1,$AA$7,$AA$11,,$AA$9,$AA$13)-RTD("cqg.rtd",,"StudyData",$B4,"BAR","","Close",$AA$5,-$D$1,$AA$7,$AA$11,,$AA$9,$AA$13))/RTD("cqg.rtd",,"StudyData",$B4,"BAR","","Close",$AA$5,-$D$1,$AA$7,$AA$11,,$AA$9,$AA$13),"")</f>
        <v>-1.9313142320906931E-2</v>
      </c>
      <c r="F4" s="5">
        <f>IFERROR((RTD("cqg.rtd",,"StudyData",$B4,"BAR","","Close",$AA$5,-$F$1,$AA$7,$AA$11,,$AA$9,$AA$13)-RTD("cqg.rtd",,"StudyData",$B4,"BAR","","Close",$AA$5,-$E$1,$AA$7,$AA$11,,$AA$9,$AA$13))/RTD("cqg.rtd",,"StudyData",$B4,"BAR","","Close",$AA$5,-$E$1,$AA$7,$AA$11,,$AA$9,$AA$13),"")</f>
        <v>-5.3601469294522558E-2</v>
      </c>
      <c r="G4" s="5">
        <f>IFERROR((RTD("cqg.rtd",,"StudyData",$B4,"BAR","","Close",$AA$5,-$G$1,$AA$7,$AA$11,,$AA$9,$AA$13)-RTD("cqg.rtd",,"StudyData",$B4,"BAR","","Close",$AA$5,-$F$1,$AA$7,$AA$11,,$AA$9,$AA$13))/RTD("cqg.rtd",,"StudyData",$B4,"BAR","","Close",$AA$5,-$F$1,$AA$7,$AA$11,,$AA$9,$AA$13),"")</f>
        <v>-2.4543378995433789E-2</v>
      </c>
      <c r="H4" s="5">
        <f>IFERROR((RTD("cqg.rtd",,"StudyData",$B4,"BAR","","Close",$AA$5,-$H$1,$AA$7,$AA$11,,$AA$9,$AA$13)-RTD("cqg.rtd",,"StudyData",$B4,"BAR","","Close",$AA$5,-$G$1,$AA$7,$AA$11,,$AA$9,$AA$13))/RTD("cqg.rtd",,"StudyData",$B4,"BAR","","Close",$AA$5,-$G$1,$AA$7,$AA$11,,$AA$9,$AA$13),"")</f>
        <v>9.9991640892752656E-2</v>
      </c>
      <c r="I4" s="5">
        <f>IFERROR((RTD("cqg.rtd",,"StudyData",$B4,"BAR","","Close",$AA$5,-$I$1,$AA$7,$AA$11,,$AA$9,$AA$13)-RTD("cqg.rtd",,"StudyData",$B4,"BAR","","Close",$AA$5,-$H$1,$AA$7,$AA$11,,$AA$9,$AA$13))/RTD("cqg.rtd",,"StudyData",$B4,"BAR","","Close",$AA$5,-$H$1,$AA$7,$AA$11,,$AA$9,$AA$13),"")</f>
        <v>5.0155024621557541E-2</v>
      </c>
      <c r="J4" s="5">
        <f>IFERROR((RTD("cqg.rtd",,"StudyData",$B4,"BAR","","Close",$AA$5,-$J$1,$AA$7,$AA$11,,$AA$9,$AA$13)-RTD("cqg.rtd",,"StudyData",$B4,"BAR","","Close",$AA$5,-$I$1,$AA$7,$AA$11,,$AA$9,$AA$13))/RTD("cqg.rtd",,"StudyData",$B4,"BAR","","Close",$AA$5,-$I$1,$AA$7,$AA$11,,$AA$9,$AA$13),"")</f>
        <v>1.2663540581220331E-2</v>
      </c>
      <c r="K4" s="5">
        <f>IFERROR((RTD("cqg.rtd",,"StudyData",$B4,"BAR","","Close",$AA$5,-$K$1,$AA$7,$AA$11,,$AA$9,$AA$13)-RTD("cqg.rtd",,"StudyData",$B4,"BAR","","Close",$AA$5,-$J$1,$AA$7,$AA$11,,$AA$9,$AA$13))/RTD("cqg.rtd",,"StudyData",$B4,"BAR","","Close",$AA$5,-$J$1,$AA$7,$AA$11,,$AA$9,$AA$13),"")</f>
        <v>4.804847722627946E-2</v>
      </c>
      <c r="L4" s="5">
        <f>IFERROR((RTD("cqg.rtd",,"StudyData",$B4,"BAR","","Close",$AA$5,-$L$1,$AA$7,$AA$11,,$AA$9,$AA$13)-RTD("cqg.rtd",,"StudyData",$B4,"BAR","","Close",$AA$5,-$K$1,$AA$7,$AA$11,,$AA$9,$AA$13))/RTD("cqg.rtd",,"StudyData",$B4,"BAR","","Close",$AA$5,-$K$1,$AA$7,$AA$11,,$AA$9,$AA$13),"")</f>
        <v>7.7318533266060299E-3</v>
      </c>
      <c r="M4" s="5">
        <f>IFERROR((RTD("cqg.rtd",,"StudyData",$B4,"BAR","","Close",$AA$5,-$M$1,$AA$7,$AA$11,,$AA$9,$AA$13)-RTD("cqg.rtd",,"StudyData",$B4,"BAR","","Close",$AA$5,-$L$1,$AA$7,$AA$11,,$AA$9,$AA$13))/RTD("cqg.rtd",,"StudyData",$B4,"BAR","","Close",$AA$5,-$L$1,$AA$7,$AA$11,,$AA$9,$AA$13),"")</f>
        <v>-4.8917456021650881E-2</v>
      </c>
      <c r="N4" s="5">
        <f>IFERROR((RTD("cqg.rtd",,"StudyData",$B4,"BAR","","Close",$AA$5,-$N$1,$AA$7,$AA$11,,$AA$9,$AA$13)-RTD("cqg.rtd",,"StudyData",$B4,"BAR","","Close",$AA$5,-$M$1,$AA$7,$AA$11,,$AA$9,$AA$13))/RTD("cqg.rtd",,"StudyData",$B4,"BAR","","Close",$AA$5,-$M$1,$AA$7,$AA$11,,$AA$9,$AA$13),"")</f>
        <v>5.8035142633563352E-2</v>
      </c>
      <c r="O4" s="5">
        <f>IFERROR((RTD("cqg.rtd",,"StudyData",$B4,"BAR","","Close",$AA$5,-$O$1,$AA$7,$AA$11,,$AA$9,$AA$13)-RTD("cqg.rtd",,"StudyData",$B4,"BAR","","Close",$AA$5,-$N$1,$AA$7,$AA$11,,$AA$9,$AA$13))/RTD("cqg.rtd",,"StudyData",$B4,"BAR","","Close",$AA$5,-$N$1,$AA$7,$AA$11,,$AA$9,$AA$13),"")</f>
        <v>5.559141520090366E-2</v>
      </c>
      <c r="P4" s="5"/>
      <c r="Q4" s="1">
        <v>2</v>
      </c>
      <c r="R4" s="7">
        <f>LARGE($D$3:$O$3,$Q4)</f>
        <v>4.7274017024726389E-2</v>
      </c>
      <c r="S4" s="8">
        <f>_xlfn.XLOOKUP(R4,$D$3:$O$3,$D$2:$O$2)</f>
        <v>45323</v>
      </c>
      <c r="T4" s="7">
        <f>LARGE($D$4:$O$4,$Q4)</f>
        <v>5.8035142633563352E-2</v>
      </c>
      <c r="U4" s="8">
        <f>_xlfn.XLOOKUP(T4,$D$4:$O$4,$D$2:$O$2)</f>
        <v>45413</v>
      </c>
      <c r="V4" s="7">
        <f>LARGE($D$5:$O$5,$Q4)</f>
        <v>4.4384082575037349E-2</v>
      </c>
      <c r="W4" s="8">
        <f>_xlfn.XLOOKUP(V4,$D$5:$O$5,$D$2:$O$2)</f>
        <v>45261</v>
      </c>
      <c r="X4" s="7">
        <f>LARGE($D$6:$O$6,$Q4)</f>
        <v>8.6999343401181872E-2</v>
      </c>
      <c r="Y4" s="8">
        <f>_xlfn.XLOOKUP(X4,$D$6:$O$6,$D$2:$O$2)</f>
        <v>45231</v>
      </c>
      <c r="AA4" s="3" t="s">
        <v>0</v>
      </c>
    </row>
    <row r="5" spans="2:28" x14ac:dyDescent="0.3">
      <c r="B5" s="1" t="s">
        <v>11</v>
      </c>
      <c r="D5" s="5">
        <f>IFERROR((RTD("cqg.rtd",,"StudyData",$B5,"BAR","","Close",$AA$5,-$D$1,$AA$7,$AA$11,,$AA$9,$AA$13)-RTD("cqg.rtd",,"StudyData",$B5,"BAR","","Close",$AA$5,-$C$1,$AA$7,$AA$11,,$AA$9,$AA$13))/RTD("cqg.rtd",,"StudyData",$B5,"BAR","","Close",$AA$5,-$C$1,$AA$7,$AA$11,,$AA$9,$AA$13),"")</f>
        <v>2.9406831777268407E-2</v>
      </c>
      <c r="E5" s="5">
        <f>IFERROR((RTD("cqg.rtd",,"StudyData",$B5,"BAR","","Close",$AA$5,-$E$1,$AA$7,$AA$11,,$AA$9,$AA$13)-RTD("cqg.rtd",,"StudyData",$B5,"BAR","","Close",$AA$5,-$D$1,$AA$7,$AA$11,,$AA$9,$AA$13))/RTD("cqg.rtd",,"StudyData",$B5,"BAR","","Close",$AA$5,-$D$1,$AA$7,$AA$11,,$AA$9,$AA$13),"")</f>
        <v>-2.4547873784825938E-2</v>
      </c>
      <c r="F5" s="5">
        <f>IFERROR((RTD("cqg.rtd",,"StudyData",$B5,"BAR","","Close",$AA$5,-$F$1,$AA$7,$AA$11,,$AA$9,$AA$13)-RTD("cqg.rtd",,"StudyData",$B5,"BAR","","Close",$AA$5,-$E$1,$AA$7,$AA$11,,$AA$9,$AA$13))/RTD("cqg.rtd",,"StudyData",$B5,"BAR","","Close",$AA$5,-$E$1,$AA$7,$AA$11,,$AA$9,$AA$13),"")</f>
        <v>-3.8750626357107062E-2</v>
      </c>
      <c r="G5" s="5">
        <f>IFERROR((RTD("cqg.rtd",,"StudyData",$B5,"BAR","","Close",$AA$5,-$G$1,$AA$7,$AA$11,,$AA$9,$AA$13)-RTD("cqg.rtd",,"StudyData",$B5,"BAR","","Close",$AA$5,-$F$1,$AA$7,$AA$11,,$AA$9,$AA$13))/RTD("cqg.rtd",,"StudyData",$B5,"BAR","","Close",$AA$5,-$F$1,$AA$7,$AA$11,,$AA$9,$AA$13),"")</f>
        <v>-1.7086591369823344E-2</v>
      </c>
      <c r="H5" s="5">
        <f>IFERROR((RTD("cqg.rtd",,"StudyData",$B5,"BAR","","Close",$AA$5,-$H$1,$AA$7,$AA$11,,$AA$9,$AA$13)-RTD("cqg.rtd",,"StudyData",$B5,"BAR","","Close",$AA$5,-$G$1,$AA$7,$AA$11,,$AA$9,$AA$13))/RTD("cqg.rtd",,"StudyData",$B5,"BAR","","Close",$AA$5,-$G$1,$AA$7,$AA$11,,$AA$9,$AA$13),"")</f>
        <v>8.4708308780200359E-2</v>
      </c>
      <c r="I5" s="5">
        <f>IFERROR((RTD("cqg.rtd",,"StudyData",$B5,"BAR","","Close",$AA$5,-$I$1,$AA$7,$AA$11,,$AA$9,$AA$13)-RTD("cqg.rtd",,"StudyData",$B5,"BAR","","Close",$AA$5,-$H$1,$AA$7,$AA$11,,$AA$9,$AA$13))/RTD("cqg.rtd",,"StudyData",$B5,"BAR","","Close",$AA$5,-$H$1,$AA$7,$AA$11,,$AA$9,$AA$13),"")</f>
        <v>4.4384082575037349E-2</v>
      </c>
      <c r="J5" s="5">
        <f>IFERROR((RTD("cqg.rtd",,"StudyData",$B5,"BAR","","Close",$AA$5,-$J$1,$AA$7,$AA$11,,$AA$9,$AA$13)-RTD("cqg.rtd",,"StudyData",$B5,"BAR","","Close",$AA$5,-$I$1,$AA$7,$AA$11,,$AA$9,$AA$13))/RTD("cqg.rtd",,"StudyData",$B5,"BAR","","Close",$AA$5,-$I$1,$AA$7,$AA$11,,$AA$9,$AA$13),"")</f>
        <v>6.9702723087726598E-3</v>
      </c>
      <c r="K5" s="5">
        <f>IFERROR((RTD("cqg.rtd",,"StudyData",$B5,"BAR","","Close",$AA$5,-$K$1,$AA$7,$AA$11,,$AA$9,$AA$13)-RTD("cqg.rtd",,"StudyData",$B5,"BAR","","Close",$AA$5,-$J$1,$AA$7,$AA$11,,$AA$9,$AA$13))/RTD("cqg.rtd",,"StudyData",$B5,"BAR","","Close",$AA$5,-$J$1,$AA$7,$AA$11,,$AA$9,$AA$13),"")</f>
        <v>1.970710540589405E-2</v>
      </c>
      <c r="L5" s="5">
        <f>IFERROR((RTD("cqg.rtd",,"StudyData",$B5,"BAR","","Close",$AA$5,-$L$1,$AA$7,$AA$11,,$AA$9,$AA$13)-RTD("cqg.rtd",,"StudyData",$B5,"BAR","","Close",$AA$5,-$K$1,$AA$7,$AA$11,,$AA$9,$AA$13))/RTD("cqg.rtd",,"StudyData",$B5,"BAR","","Close",$AA$5,-$K$1,$AA$7,$AA$11,,$AA$9,$AA$13),"")</f>
        <v>1.7629179331306991E-2</v>
      </c>
      <c r="M5" s="5">
        <f>IFERROR((RTD("cqg.rtd",,"StudyData",$B5,"BAR","","Close",$AA$5,-$M$1,$AA$7,$AA$11,,$AA$9,$AA$13)-RTD("cqg.rtd",,"StudyData",$B5,"BAR","","Close",$AA$5,-$L$1,$AA$7,$AA$11,,$AA$9,$AA$13))/RTD("cqg.rtd",,"StudyData",$B5,"BAR","","Close",$AA$5,-$L$1,$AA$7,$AA$11,,$AA$9,$AA$13),"")</f>
        <v>-5.4335921943448828E-2</v>
      </c>
      <c r="N5" s="5">
        <f>IFERROR((RTD("cqg.rtd",,"StudyData",$B5,"BAR","","Close",$AA$5,-$N$1,$AA$7,$AA$11,,$AA$9,$AA$13)-RTD("cqg.rtd",,"StudyData",$B5,"BAR","","Close",$AA$5,-$M$1,$AA$7,$AA$11,,$AA$9,$AA$13))/RTD("cqg.rtd",,"StudyData",$B5,"BAR","","Close",$AA$5,-$M$1,$AA$7,$AA$11,,$AA$9,$AA$13),"")</f>
        <v>2.1003869133787802E-2</v>
      </c>
      <c r="O5" s="5">
        <f>IFERROR((RTD("cqg.rtd",,"StudyData",$B5,"BAR","","Close",$AA$5,-$O$1,$AA$7,$AA$11,,$AA$9,$AA$13)-RTD("cqg.rtd",,"StudyData",$B5,"BAR","","Close",$AA$5,-$N$1,$AA$7,$AA$11,,$AA$9,$AA$13))/RTD("cqg.rtd",,"StudyData",$B5,"BAR","","Close",$AA$5,-$N$1,$AA$7,$AA$11,,$AA$9,$AA$13),"")</f>
        <v>-5.6198602768683459E-3</v>
      </c>
      <c r="P5" s="5"/>
      <c r="Q5" s="1">
        <v>3</v>
      </c>
      <c r="R5" s="7">
        <f>LARGE($D$3:$O$3,$Q5)</f>
        <v>4.5095717387014012E-2</v>
      </c>
      <c r="S5" s="8">
        <f>_xlfn.XLOOKUP(R5,$D$3:$O$3,$D$2:$O$2)</f>
        <v>45413</v>
      </c>
      <c r="T5" s="7">
        <f>LARGE($D$4:$O$4,$Q5)</f>
        <v>5.559141520090366E-2</v>
      </c>
      <c r="U5" s="8">
        <f>_xlfn.XLOOKUP(T5,$D$4:$O$4,$D$2:$O$2)</f>
        <v>45446</v>
      </c>
      <c r="V5" s="7">
        <f>LARGE($D$5:$O$5,$Q5)</f>
        <v>2.9406831777268407E-2</v>
      </c>
      <c r="W5" s="8">
        <f>_xlfn.XLOOKUP(V5,$D$5:$O$5,$D$2:$O$2)</f>
        <v>45110</v>
      </c>
      <c r="X5" s="7">
        <f>LARGE($D$6:$O$6,$Q5)</f>
        <v>7.9988928867976747E-2</v>
      </c>
      <c r="Y5" s="8">
        <f>_xlfn.XLOOKUP(X5,$D$6:$O$6,$D$2:$O$2)</f>
        <v>45323</v>
      </c>
      <c r="AA5" s="4" t="s">
        <v>36</v>
      </c>
    </row>
    <row r="6" spans="2:28" x14ac:dyDescent="0.3">
      <c r="B6" s="1" t="s">
        <v>7</v>
      </c>
      <c r="D6" s="5">
        <f>IFERROR((RTD("cqg.rtd",,"StudyData",$B6,"BAR","","Close",$AA$5,-$D$1,$AA$7,$AA$11,,$AA$9,$AA$13)-RTD("cqg.rtd",,"StudyData",$B6,"BAR","","Close",$AA$5,-$C$1,$AA$7,$AA$11,,$AA$9,$AA$13))/RTD("cqg.rtd",,"StudyData",$B6,"BAR","","Close",$AA$5,-$C$1,$AA$7,$AA$11,,$AA$9,$AA$13),"")</f>
        <v>2.7649769585253456E-3</v>
      </c>
      <c r="E6" s="5">
        <f>IFERROR((RTD("cqg.rtd",,"StudyData",$B6,"BAR","","Close",$AA$5,-$E$1,$AA$7,$AA$11,,$AA$9,$AA$13)-RTD("cqg.rtd",,"StudyData",$B6,"BAR","","Close",$AA$5,-$D$1,$AA$7,$AA$11,,$AA$9,$AA$13))/RTD("cqg.rtd",,"StudyData",$B6,"BAR","","Close",$AA$5,-$D$1,$AA$7,$AA$11,,$AA$9,$AA$13),"")</f>
        <v>-1.9914215686274508E-2</v>
      </c>
      <c r="F6" s="5">
        <f>IFERROR((RTD("cqg.rtd",,"StudyData",$B6,"BAR","","Close",$AA$5,-$F$1,$AA$7,$AA$11,,$AA$9,$AA$13)-RTD("cqg.rtd",,"StudyData",$B6,"BAR","","Close",$AA$5,-$E$1,$AA$7,$AA$11,,$AA$9,$AA$13))/RTD("cqg.rtd",,"StudyData",$B6,"BAR","","Close",$AA$5,-$E$1,$AA$7,$AA$11,,$AA$9,$AA$13),"")</f>
        <v>-1.625507971241013E-2</v>
      </c>
      <c r="G6" s="5">
        <f>IFERROR((RTD("cqg.rtd",,"StudyData",$B6,"BAR","","Close",$AA$5,-$G$1,$AA$7,$AA$11,,$AA$9,$AA$13)-RTD("cqg.rtd",,"StudyData",$B6,"BAR","","Close",$AA$5,-$F$1,$AA$7,$AA$11,,$AA$9,$AA$13))/RTD("cqg.rtd",,"StudyData",$B6,"BAR","","Close",$AA$5,-$F$1,$AA$7,$AA$11,,$AA$9,$AA$13),"")</f>
        <v>-3.2094057832856689E-2</v>
      </c>
      <c r="H6" s="5">
        <f>IFERROR((RTD("cqg.rtd",,"StudyData",$B6,"BAR","","Close",$AA$5,-$H$1,$AA$7,$AA$11,,$AA$9,$AA$13)-RTD("cqg.rtd",,"StudyData",$B6,"BAR","","Close",$AA$5,-$G$1,$AA$7,$AA$11,,$AA$9,$AA$13))/RTD("cqg.rtd",,"StudyData",$B6,"BAR","","Close",$AA$5,-$G$1,$AA$7,$AA$11,,$AA$9,$AA$13),"")</f>
        <v>8.6999343401181872E-2</v>
      </c>
      <c r="I6" s="5">
        <f>IFERROR((RTD("cqg.rtd",,"StudyData",$B6,"BAR","","Close",$AA$5,-$I$1,$AA$7,$AA$11,,$AA$9,$AA$13)-RTD("cqg.rtd",,"StudyData",$B6,"BAR","","Close",$AA$5,-$H$1,$AA$7,$AA$11,,$AA$9,$AA$13))/RTD("cqg.rtd",,"StudyData",$B6,"BAR","","Close",$AA$5,-$H$1,$AA$7,$AA$11,,$AA$9,$AA$13),"")</f>
        <v>3.0202355783751134E-3</v>
      </c>
      <c r="J6" s="5">
        <f>IFERROR((RTD("cqg.rtd",,"StudyData",$B6,"BAR","","Close",$AA$5,-$J$1,$AA$7,$AA$11,,$AA$9,$AA$13)-RTD("cqg.rtd",,"StudyData",$B6,"BAR","","Close",$AA$5,-$I$1,$AA$7,$AA$11,,$AA$9,$AA$13))/RTD("cqg.rtd",,"StudyData",$B6,"BAR","","Close",$AA$5,-$I$1,$AA$7,$AA$11,,$AA$9,$AA$13),"")</f>
        <v>8.7925323697681426E-2</v>
      </c>
      <c r="K6" s="5">
        <f>IFERROR((RTD("cqg.rtd",,"StudyData",$B6,"BAR","","Close",$AA$5,-$K$1,$AA$7,$AA$11,,$AA$9,$AA$13)-RTD("cqg.rtd",,"StudyData",$B6,"BAR","","Close",$AA$5,-$J$1,$AA$7,$AA$11,,$AA$9,$AA$13))/RTD("cqg.rtd",,"StudyData",$B6,"BAR","","Close",$AA$5,-$J$1,$AA$7,$AA$11,,$AA$9,$AA$13),"")</f>
        <v>7.9988928867976747E-2</v>
      </c>
      <c r="L6" s="5">
        <f>IFERROR((RTD("cqg.rtd",,"StudyData",$B6,"BAR","","Close",$AA$5,-$L$1,$AA$7,$AA$11,,$AA$9,$AA$13)-RTD("cqg.rtd",,"StudyData",$B6,"BAR","","Close",$AA$5,-$K$1,$AA$7,$AA$11,,$AA$9,$AA$13))/RTD("cqg.rtd",,"StudyData",$B6,"BAR","","Close",$AA$5,-$K$1,$AA$7,$AA$11,,$AA$9,$AA$13),"")</f>
        <v>3.5110199897488467E-2</v>
      </c>
      <c r="M6" s="5">
        <f>IFERROR((RTD("cqg.rtd",,"StudyData",$B6,"BAR","","Close",$AA$5,-$M$1,$AA$7,$AA$11,,$AA$9,$AA$13)-RTD("cqg.rtd",,"StudyData",$B6,"BAR","","Close",$AA$5,-$L$1,$AA$7,$AA$11,,$AA$9,$AA$13))/RTD("cqg.rtd",,"StudyData",$B6,"BAR","","Close",$AA$5,-$L$1,$AA$7,$AA$11,,$AA$9,$AA$13),"")</f>
        <v>-4.7536518940331764E-2</v>
      </c>
      <c r="N6" s="5">
        <f>IFERROR((RTD("cqg.rtd",,"StudyData",$B6,"BAR","","Close",$AA$5,-$N$1,$AA$7,$AA$11,,$AA$9,$AA$13)-RTD("cqg.rtd",,"StudyData",$B6,"BAR","","Close",$AA$5,-$M$1,$AA$7,$AA$11,,$AA$9,$AA$13))/RTD("cqg.rtd",,"StudyData",$B6,"BAR","","Close",$AA$5,-$M$1,$AA$7,$AA$11,,$AA$9,$AA$13),"")</f>
        <v>5.1988562516246421E-4</v>
      </c>
      <c r="O6" s="5">
        <f>IFERROR((RTD("cqg.rtd",,"StudyData",$B6,"BAR","","Close",$AA$5,-$O$1,$AA$7,$AA$11,,$AA$9,$AA$13)-RTD("cqg.rtd",,"StudyData",$B6,"BAR","","Close",$AA$5,-$N$1,$AA$7,$AA$11,,$AA$9,$AA$13))/RTD("cqg.rtd",,"StudyData",$B6,"BAR","","Close",$AA$5,-$N$1,$AA$7,$AA$11,,$AA$9,$AA$13),"")</f>
        <v>-2.5980774227071968E-3</v>
      </c>
      <c r="P6" s="5"/>
      <c r="AA6" s="3" t="s">
        <v>1</v>
      </c>
      <c r="AB6" s="5"/>
    </row>
    <row r="7" spans="2:28" x14ac:dyDescent="0.3">
      <c r="B7" s="1" t="s">
        <v>12</v>
      </c>
      <c r="D7" s="5">
        <f>IFERROR((RTD("cqg.rtd",,"StudyData",$B7,"BAR","","Close",$AA$5,-$D$1,$AA$7,$AA$11,,$AA$9,$AA$13)-RTD("cqg.rtd",,"StudyData",$B7,"BAR","","Close",$AA$5,-$C$1,$AA$7,$AA$11,,$AA$9,$AA$13))/RTD("cqg.rtd",,"StudyData",$B7,"BAR","","Close",$AA$5,-$C$1,$AA$7,$AA$11,,$AA$9,$AA$13),"")</f>
        <v>1.6379871089823191E-2</v>
      </c>
      <c r="E7" s="5">
        <f>IFERROR((RTD("cqg.rtd",,"StudyData",$B7,"BAR","","Close",$AA$5,-$E$1,$AA$7,$AA$11,,$AA$9,$AA$13)-RTD("cqg.rtd",,"StudyData",$B7,"BAR","","Close",$AA$5,-$D$1,$AA$7,$AA$11,,$AA$9,$AA$13))/RTD("cqg.rtd",,"StudyData",$B7,"BAR","","Close",$AA$5,-$D$1,$AA$7,$AA$11,,$AA$9,$AA$13),"")</f>
        <v>-3.1999069117989297E-2</v>
      </c>
      <c r="F7" s="5">
        <f>IFERROR((RTD("cqg.rtd",,"StudyData",$B7,"BAR","","Close",$AA$5,-$F$1,$AA$7,$AA$11,,$AA$9,$AA$13)-RTD("cqg.rtd",,"StudyData",$B7,"BAR","","Close",$AA$5,-$E$1,$AA$7,$AA$11,,$AA$9,$AA$13))/RTD("cqg.rtd",,"StudyData",$B7,"BAR","","Close",$AA$5,-$E$1,$AA$7,$AA$11,,$AA$9,$AA$13),"")</f>
        <v>-3.7985334775814401E-2</v>
      </c>
      <c r="G7" s="5">
        <f>IFERROR((RTD("cqg.rtd",,"StudyData",$B7,"BAR","","Close",$AA$5,-$G$1,$AA$7,$AA$11,,$AA$9,$AA$13)-RTD("cqg.rtd",,"StudyData",$B7,"BAR","","Close",$AA$5,-$F$1,$AA$7,$AA$11,,$AA$9,$AA$13))/RTD("cqg.rtd",,"StudyData",$B7,"BAR","","Close",$AA$5,-$F$1,$AA$7,$AA$11,,$AA$9,$AA$13),"")</f>
        <v>-4.1546919905035611E-2</v>
      </c>
      <c r="H7" s="5">
        <f>IFERROR((RTD("cqg.rtd",,"StudyData",$B7,"BAR","","Close",$AA$5,-$H$1,$AA$7,$AA$11,,$AA$9,$AA$13)-RTD("cqg.rtd",,"StudyData",$B7,"BAR","","Close",$AA$5,-$G$1,$AA$7,$AA$11,,$AA$9,$AA$13))/RTD("cqg.rtd",,"StudyData",$B7,"BAR","","Close",$AA$5,-$G$1,$AA$7,$AA$11,,$AA$9,$AA$13),"")</f>
        <v>9.1128348869043738E-2</v>
      </c>
      <c r="I7" s="5">
        <f>IFERROR((RTD("cqg.rtd",,"StudyData",$B7,"BAR","","Close",$AA$5,-$I$1,$AA$7,$AA$11,,$AA$9,$AA$13)-RTD("cqg.rtd",,"StudyData",$B7,"BAR","","Close",$AA$5,-$H$1,$AA$7,$AA$11,,$AA$9,$AA$13))/RTD("cqg.rtd",,"StudyData",$B7,"BAR","","Close",$AA$5,-$H$1,$AA$7,$AA$11,,$AA$9,$AA$13),"")</f>
        <v>2.74807336161061E-2</v>
      </c>
      <c r="J7" s="5">
        <f>IFERROR((RTD("cqg.rtd",,"StudyData",$B7,"BAR","","Close",$AA$5,-$J$1,$AA$7,$AA$11,,$AA$9,$AA$13)-RTD("cqg.rtd",,"StudyData",$B7,"BAR","","Close",$AA$5,-$I$1,$AA$7,$AA$11,,$AA$9,$AA$13))/RTD("cqg.rtd",,"StudyData",$B7,"BAR","","Close",$AA$5,-$I$1,$AA$7,$AA$11,,$AA$9,$AA$13),"")</f>
        <v>4.6514332228617941E-3</v>
      </c>
      <c r="K7" s="5">
        <f>IFERROR((RTD("cqg.rtd",,"StudyData",$B7,"BAR","","Close",$AA$5,-$K$1,$AA$7,$AA$11,,$AA$9,$AA$13)-RTD("cqg.rtd",,"StudyData",$B7,"BAR","","Close",$AA$5,-$J$1,$AA$7,$AA$11,,$AA$9,$AA$13))/RTD("cqg.rtd",,"StudyData",$B7,"BAR","","Close",$AA$5,-$J$1,$AA$7,$AA$11,,$AA$9,$AA$13),"")</f>
        <v>4.3694658255686095E-2</v>
      </c>
      <c r="L7" s="5">
        <f>IFERROR((RTD("cqg.rtd",,"StudyData",$B7,"BAR","","Close",$AA$5,-$L$1,$AA$7,$AA$11,,$AA$9,$AA$13)-RTD("cqg.rtd",,"StudyData",$B7,"BAR","","Close",$AA$5,-$K$1,$AA$7,$AA$11,,$AA$9,$AA$13))/RTD("cqg.rtd",,"StudyData",$B7,"BAR","","Close",$AA$5,-$K$1,$AA$7,$AA$11,,$AA$9,$AA$13),"")</f>
        <v>4.1144504824220919E-2</v>
      </c>
      <c r="M7" s="5">
        <f>IFERROR((RTD("cqg.rtd",,"StudyData",$B7,"BAR","","Close",$AA$5,-$M$1,$AA$7,$AA$11,,$AA$9,$AA$13)-RTD("cqg.rtd",,"StudyData",$B7,"BAR","","Close",$AA$5,-$L$1,$AA$7,$AA$11,,$AA$9,$AA$13))/RTD("cqg.rtd",,"StudyData",$B7,"BAR","","Close",$AA$5,-$L$1,$AA$7,$AA$11,,$AA$9,$AA$13),"")</f>
        <v>-3.6269706007669364E-2</v>
      </c>
      <c r="N7" s="5">
        <f>IFERROR((RTD("cqg.rtd",,"StudyData",$B7,"BAR","","Close",$AA$5,-$N$1,$AA$7,$AA$11,,$AA$9,$AA$13)-RTD("cqg.rtd",,"StudyData",$B7,"BAR","","Close",$AA$5,-$M$1,$AA$7,$AA$11,,$AA$9,$AA$13))/RTD("cqg.rtd",,"StudyData",$B7,"BAR","","Close",$AA$5,-$M$1,$AA$7,$AA$11,,$AA$9,$AA$13),"")</f>
        <v>2.4095053882287925E-2</v>
      </c>
      <c r="O7" s="5">
        <f>IFERROR((RTD("cqg.rtd",,"StudyData",$B7,"BAR","","Close",$AA$5,-$O$1,$AA$7,$AA$11,,$AA$9,$AA$13)-RTD("cqg.rtd",,"StudyData",$B7,"BAR","","Close",$AA$5,-$N$1,$AA$7,$AA$11,,$AA$9,$AA$13))/RTD("cqg.rtd",,"StudyData",$B7,"BAR","","Close",$AA$5,-$N$1,$AA$7,$AA$11,,$AA$9,$AA$13),"")</f>
        <v>-2.7953159570449516E-2</v>
      </c>
      <c r="P7" s="5"/>
      <c r="R7" s="11" t="str">
        <f>B7</f>
        <v>DD</v>
      </c>
      <c r="S7" s="11"/>
      <c r="T7" s="11" t="str">
        <f>B8</f>
        <v>DSX</v>
      </c>
      <c r="U7" s="11"/>
      <c r="V7" s="11" t="str">
        <f>B9</f>
        <v>QFA</v>
      </c>
      <c r="W7" s="11"/>
      <c r="X7" s="11" t="str">
        <f>B10</f>
        <v>PIL</v>
      </c>
      <c r="Y7" s="11"/>
      <c r="AA7" s="4" t="s">
        <v>2</v>
      </c>
    </row>
    <row r="8" spans="2:28" x14ac:dyDescent="0.3">
      <c r="B8" s="1" t="s">
        <v>13</v>
      </c>
      <c r="D8" s="5">
        <f>IFERROR((RTD("cqg.rtd",,"StudyData",$B8,"BAR","","Close",$AA$5,-$D$1,$AA$7,$AA$11,,$AA$9,$AA$13)-RTD("cqg.rtd",,"StudyData",$B8,"BAR","","Close",$AA$5,-$C$1,$AA$7,$AA$11,,$AA$9,$AA$13))/RTD("cqg.rtd",,"StudyData",$B8,"BAR","","Close",$AA$5,-$C$1,$AA$7,$AA$11,,$AA$9,$AA$13),"")</f>
        <v>1.5505617977528089E-2</v>
      </c>
      <c r="E8" s="5">
        <f>IFERROR((RTD("cqg.rtd",,"StudyData",$B8,"BAR","","Close",$AA$5,-$E$1,$AA$7,$AA$11,,$AA$9,$AA$13)-RTD("cqg.rtd",,"StudyData",$B8,"BAR","","Close",$AA$5,-$D$1,$AA$7,$AA$11,,$AA$9,$AA$13))/RTD("cqg.rtd",,"StudyData",$B8,"BAR","","Close",$AA$5,-$D$1,$AA$7,$AA$11,,$AA$9,$AA$13),"")</f>
        <v>-4.0495684886036734E-2</v>
      </c>
      <c r="F8" s="5">
        <f>IFERROR((RTD("cqg.rtd",,"StudyData",$B8,"BAR","","Close",$AA$5,-$F$1,$AA$7,$AA$11,,$AA$9,$AA$13)-RTD("cqg.rtd",,"StudyData",$B8,"BAR","","Close",$AA$5,-$E$1,$AA$7,$AA$11,,$AA$9,$AA$13))/RTD("cqg.rtd",,"StudyData",$B8,"BAR","","Close",$AA$5,-$E$1,$AA$7,$AA$11,,$AA$9,$AA$13),"")</f>
        <v>-3.1826568265682656E-2</v>
      </c>
      <c r="G8" s="5">
        <f>IFERROR((RTD("cqg.rtd",,"StudyData",$B8,"BAR","","Close",$AA$5,-$G$1,$AA$7,$AA$11,,$AA$9,$AA$13)-RTD("cqg.rtd",,"StudyData",$B8,"BAR","","Close",$AA$5,-$F$1,$AA$7,$AA$11,,$AA$9,$AA$13))/RTD("cqg.rtd",,"StudyData",$B8,"BAR","","Close",$AA$5,-$F$1,$AA$7,$AA$11,,$AA$9,$AA$13),"")</f>
        <v>-3.1919961886612676E-2</v>
      </c>
      <c r="H8" s="5">
        <f>IFERROR((RTD("cqg.rtd",,"StudyData",$B8,"BAR","","Close",$AA$5,-$H$1,$AA$7,$AA$11,,$AA$9,$AA$13)-RTD("cqg.rtd",,"StudyData",$B8,"BAR","","Close",$AA$5,-$G$1,$AA$7,$AA$11,,$AA$9,$AA$13))/RTD("cqg.rtd",,"StudyData",$B8,"BAR","","Close",$AA$5,-$G$1,$AA$7,$AA$11,,$AA$9,$AA$13),"")</f>
        <v>7.8986220472440943E-2</v>
      </c>
      <c r="I8" s="5">
        <f>IFERROR((RTD("cqg.rtd",,"StudyData",$B8,"BAR","","Close",$AA$5,-$I$1,$AA$7,$AA$11,,$AA$9,$AA$13)-RTD("cqg.rtd",,"StudyData",$B8,"BAR","","Close",$AA$5,-$H$1,$AA$7,$AA$11,,$AA$9,$AA$13))/RTD("cqg.rtd",,"StudyData",$B8,"BAR","","Close",$AA$5,-$H$1,$AA$7,$AA$11,,$AA$9,$AA$13),"")</f>
        <v>2.5997719498289624E-2</v>
      </c>
      <c r="J8" s="5">
        <f>IFERROR((RTD("cqg.rtd",,"StudyData",$B8,"BAR","","Close",$AA$5,-$J$1,$AA$7,$AA$11,,$AA$9,$AA$13)-RTD("cqg.rtd",,"StudyData",$B8,"BAR","","Close",$AA$5,-$I$1,$AA$7,$AA$11,,$AA$9,$AA$13))/RTD("cqg.rtd",,"StudyData",$B8,"BAR","","Close",$AA$5,-$I$1,$AA$7,$AA$11,,$AA$9,$AA$13),"")</f>
        <v>2.7117137141587019E-2</v>
      </c>
      <c r="K8" s="5">
        <f>IFERROR((RTD("cqg.rtd",,"StudyData",$B8,"BAR","","Close",$AA$5,-$K$1,$AA$7,$AA$11,,$AA$9,$AA$13)-RTD("cqg.rtd",,"StudyData",$B8,"BAR","","Close",$AA$5,-$J$1,$AA$7,$AA$11,,$AA$9,$AA$13))/RTD("cqg.rtd",,"StudyData",$B8,"BAR","","Close",$AA$5,-$J$1,$AA$7,$AA$11,,$AA$9,$AA$13),"")</f>
        <v>4.9556373079420041E-2</v>
      </c>
      <c r="L8" s="5">
        <f>IFERROR((RTD("cqg.rtd",,"StudyData",$B8,"BAR","","Close",$AA$5,-$L$1,$AA$7,$AA$11,,$AA$9,$AA$13)-RTD("cqg.rtd",,"StudyData",$B8,"BAR","","Close",$AA$5,-$K$1,$AA$7,$AA$11,,$AA$9,$AA$13))/RTD("cqg.rtd",,"StudyData",$B8,"BAR","","Close",$AA$5,-$K$1,$AA$7,$AA$11,,$AA$9,$AA$13),"")</f>
        <v>4.0206185567010312E-2</v>
      </c>
      <c r="M8" s="5">
        <f>IFERROR((RTD("cqg.rtd",,"StudyData",$B8,"BAR","","Close",$AA$5,-$M$1,$AA$7,$AA$11,,$AA$9,$AA$13)-RTD("cqg.rtd",,"StudyData",$B8,"BAR","","Close",$AA$5,-$L$1,$AA$7,$AA$11,,$AA$9,$AA$13))/RTD("cqg.rtd",,"StudyData",$B8,"BAR","","Close",$AA$5,-$L$1,$AA$7,$AA$11,,$AA$9,$AA$13),"")</f>
        <v>-2.9335976214073339E-2</v>
      </c>
      <c r="N8" s="5">
        <f>IFERROR((RTD("cqg.rtd",,"StudyData",$B8,"BAR","","Close",$AA$5,-$N$1,$AA$7,$AA$11,,$AA$9,$AA$13)-RTD("cqg.rtd",,"StudyData",$B8,"BAR","","Close",$AA$5,-$M$1,$AA$7,$AA$11,,$AA$9,$AA$13))/RTD("cqg.rtd",,"StudyData",$B8,"BAR","","Close",$AA$5,-$M$1,$AA$7,$AA$11,,$AA$9,$AA$13),"")</f>
        <v>1.7765979170920973E-2</v>
      </c>
      <c r="O8" s="5">
        <f>IFERROR((RTD("cqg.rtd",,"StudyData",$B8,"BAR","","Close",$AA$5,-$O$1,$AA$7,$AA$11,,$AA$9,$AA$13)-RTD("cqg.rtd",,"StudyData",$B8,"BAR","","Close",$AA$5,-$N$1,$AA$7,$AA$11,,$AA$9,$AA$13))/RTD("cqg.rtd",,"StudyData",$B8,"BAR","","Close",$AA$5,-$N$1,$AA$7,$AA$11,,$AA$9,$AA$13),"")</f>
        <v>-2.9895666131621187E-2</v>
      </c>
      <c r="P8" s="5"/>
      <c r="Q8" s="1">
        <v>1</v>
      </c>
      <c r="R8" s="7">
        <f>LARGE($D$7:$O$7,$Q8)</f>
        <v>9.1128348869043738E-2</v>
      </c>
      <c r="S8" s="8">
        <f>_xlfn.XLOOKUP(R8,$D$7:$O$7,$D$2:$O$2)</f>
        <v>45231</v>
      </c>
      <c r="T8" s="5">
        <f>LARGE($D$8:$O$8,$Q8)</f>
        <v>7.8986220472440943E-2</v>
      </c>
      <c r="U8" s="8">
        <f>_xlfn.XLOOKUP(T8,$D$8:$O$8,$D$2:$O$2)</f>
        <v>45231</v>
      </c>
      <c r="V8" s="5">
        <f>LARGE($D$9:$O$9,$Q8)</f>
        <v>4.0757861839963543E-2</v>
      </c>
      <c r="W8" s="8">
        <f>_xlfn.XLOOKUP(V8,$D$9:$O$9,$D$2:$O$2)</f>
        <v>45352</v>
      </c>
      <c r="X8" s="5">
        <f>LARGE($D$10:$O$10,$Q8)</f>
        <v>5.9015679442508712E-2</v>
      </c>
      <c r="Y8" s="8">
        <f>_xlfn.XLOOKUP(X8,$D$10:$O$10,$D$2:$O$2)</f>
        <v>45231</v>
      </c>
      <c r="AA8" s="3" t="s">
        <v>3</v>
      </c>
    </row>
    <row r="9" spans="2:28" x14ac:dyDescent="0.3">
      <c r="B9" s="1" t="s">
        <v>14</v>
      </c>
      <c r="D9" s="5">
        <f>IFERROR((RTD("cqg.rtd",,"StudyData",$B9,"BAR","","Close",$AA$5,-$D$1,$AA$7,$AA$11,,$AA$9,$AA$13)-RTD("cqg.rtd",,"StudyData",$B9,"BAR","","Close",$AA$5,-$C$1,$AA$7,$AA$11,,$AA$9,$AA$13))/RTD("cqg.rtd",,"StudyData",$B9,"BAR","","Close",$AA$5,-$C$1,$AA$7,$AA$11,,$AA$9,$AA$13),"")</f>
        <v>1.6252202858821226E-2</v>
      </c>
      <c r="E9" s="5">
        <f>IFERROR((RTD("cqg.rtd",,"StudyData",$B9,"BAR","","Close",$AA$5,-$E$1,$AA$7,$AA$11,,$AA$9,$AA$13)-RTD("cqg.rtd",,"StudyData",$B9,"BAR","","Close",$AA$5,-$D$1,$AA$7,$AA$11,,$AA$9,$AA$13))/RTD("cqg.rtd",,"StudyData",$B9,"BAR","","Close",$AA$5,-$D$1,$AA$7,$AA$11,,$AA$9,$AA$13),"")</f>
        <v>-3.0635838150289016E-2</v>
      </c>
      <c r="F9" s="5">
        <f>IFERROR((RTD("cqg.rtd",,"StudyData",$B9,"BAR","","Close",$AA$5,-$F$1,$AA$7,$AA$11,,$AA$9,$AA$13)-RTD("cqg.rtd",,"StudyData",$B9,"BAR","","Close",$AA$5,-$E$1,$AA$7,$AA$11,,$AA$9,$AA$13))/RTD("cqg.rtd",,"StudyData",$B9,"BAR","","Close",$AA$5,-$E$1,$AA$7,$AA$11,,$AA$9,$AA$13),"")</f>
        <v>1.9346717021135627E-2</v>
      </c>
      <c r="G9" s="5">
        <f>IFERROR((RTD("cqg.rtd",,"StudyData",$B9,"BAR","","Close",$AA$5,-$G$1,$AA$7,$AA$11,,$AA$9,$AA$13)-RTD("cqg.rtd",,"StudyData",$B9,"BAR","","Close",$AA$5,-$F$1,$AA$7,$AA$11,,$AA$9,$AA$13))/RTD("cqg.rtd",,"StudyData",$B9,"BAR","","Close",$AA$5,-$F$1,$AA$7,$AA$11,,$AA$9,$AA$13),"")</f>
        <v>-3.7829054273643158E-2</v>
      </c>
      <c r="H9" s="5">
        <f>IFERROR((RTD("cqg.rtd",,"StudyData",$B9,"BAR","","Close",$AA$5,-$H$1,$AA$7,$AA$11,,$AA$9,$AA$13)-RTD("cqg.rtd",,"StudyData",$B9,"BAR","","Close",$AA$5,-$G$1,$AA$7,$AA$11,,$AA$9,$AA$13))/RTD("cqg.rtd",,"StudyData",$B9,"BAR","","Close",$AA$5,-$G$1,$AA$7,$AA$11,,$AA$9,$AA$13),"")</f>
        <v>1.9185300276970883E-2</v>
      </c>
      <c r="I9" s="5">
        <f>IFERROR((RTD("cqg.rtd",,"StudyData",$B9,"BAR","","Close",$AA$5,-$I$1,$AA$7,$AA$11,,$AA$9,$AA$13)-RTD("cqg.rtd",,"StudyData",$B9,"BAR","","Close",$AA$5,-$H$1,$AA$7,$AA$11,,$AA$9,$AA$13))/RTD("cqg.rtd",,"StudyData",$B9,"BAR","","Close",$AA$5,-$H$1,$AA$7,$AA$11,,$AA$9,$AA$13),"")</f>
        <v>3.1948034731888383E-2</v>
      </c>
      <c r="J9" s="5">
        <f>IFERROR((RTD("cqg.rtd",,"StudyData",$B9,"BAR","","Close",$AA$5,-$J$1,$AA$7,$AA$11,,$AA$9,$AA$13)-RTD("cqg.rtd",,"StudyData",$B9,"BAR","","Close",$AA$5,-$I$1,$AA$7,$AA$11,,$AA$9,$AA$13))/RTD("cqg.rtd",,"StudyData",$B9,"BAR","","Close",$AA$5,-$I$1,$AA$7,$AA$11,,$AA$9,$AA$13),"")</f>
        <v>-2.0232513327766717E-2</v>
      </c>
      <c r="K9" s="5">
        <f>IFERROR((RTD("cqg.rtd",,"StudyData",$B9,"BAR","","Close",$AA$5,-$K$1,$AA$7,$AA$11,,$AA$9,$AA$13)-RTD("cqg.rtd",,"StudyData",$B9,"BAR","","Close",$AA$5,-$J$1,$AA$7,$AA$11,,$AA$9,$AA$13))/RTD("cqg.rtd",,"StudyData",$B9,"BAR","","Close",$AA$5,-$J$1,$AA$7,$AA$11,,$AA$9,$AA$13),"")</f>
        <v>6.88344040907303E-3</v>
      </c>
      <c r="L9" s="5">
        <f>IFERROR((RTD("cqg.rtd",,"StudyData",$B9,"BAR","","Close",$AA$5,-$L$1,$AA$7,$AA$11,,$AA$9,$AA$13)-RTD("cqg.rtd",,"StudyData",$B9,"BAR","","Close",$AA$5,-$K$1,$AA$7,$AA$11,,$AA$9,$AA$13))/RTD("cqg.rtd",,"StudyData",$B9,"BAR","","Close",$AA$5,-$K$1,$AA$7,$AA$11,,$AA$9,$AA$13),"")</f>
        <v>4.0757861839963543E-2</v>
      </c>
      <c r="M9" s="5">
        <f>IFERROR((RTD("cqg.rtd",,"StudyData",$B9,"BAR","","Close",$AA$5,-$M$1,$AA$7,$AA$11,,$AA$9,$AA$13)-RTD("cqg.rtd",,"StudyData",$B9,"BAR","","Close",$AA$5,-$L$1,$AA$7,$AA$11,,$AA$9,$AA$13))/RTD("cqg.rtd",,"StudyData",$B9,"BAR","","Close",$AA$5,-$L$1,$AA$7,$AA$11,,$AA$9,$AA$13),"")</f>
        <v>1.9268063809821708E-2</v>
      </c>
      <c r="N9" s="5">
        <f>IFERROR((RTD("cqg.rtd",,"StudyData",$B9,"BAR","","Close",$AA$5,-$N$1,$AA$7,$AA$11,,$AA$9,$AA$13)-RTD("cqg.rtd",,"StudyData",$B9,"BAR","","Close",$AA$5,-$M$1,$AA$7,$AA$11,,$AA$9,$AA$13))/RTD("cqg.rtd",,"StudyData",$B9,"BAR","","Close",$AA$5,-$M$1,$AA$7,$AA$11,,$AA$9,$AA$13),"")</f>
        <v>2.1174737617381697E-2</v>
      </c>
      <c r="O9" s="5">
        <f>IFERROR((RTD("cqg.rtd",,"StudyData",$B9,"BAR","","Close",$AA$5,-$O$1,$AA$7,$AA$11,,$AA$9,$AA$13)-RTD("cqg.rtd",,"StudyData",$B9,"BAR","","Close",$AA$5,-$N$1,$AA$7,$AA$11,,$AA$9,$AA$13))/RTD("cqg.rtd",,"StudyData",$B9,"BAR","","Close",$AA$5,-$N$1,$AA$7,$AA$11,,$AA$9,$AA$13),"")</f>
        <v>-1.8511840365428536E-2</v>
      </c>
      <c r="P9" s="5"/>
      <c r="Q9" s="1">
        <v>2</v>
      </c>
      <c r="R9" s="7">
        <f>LARGE($D$7:$O$7,$Q9)</f>
        <v>4.3694658255686095E-2</v>
      </c>
      <c r="S9" s="8">
        <f>_xlfn.XLOOKUP(R9,$D$7:$O$7,$D$2:$O$2)</f>
        <v>45323</v>
      </c>
      <c r="T9" s="5">
        <f>LARGE($D$8:$O$8,$Q9)</f>
        <v>4.9556373079420041E-2</v>
      </c>
      <c r="U9" s="8">
        <f>_xlfn.XLOOKUP(T9,$D$8:$O$8,$D$2:$O$2)</f>
        <v>45323</v>
      </c>
      <c r="V9" s="5">
        <f>LARGE($D$9:$O$9,$Q9)</f>
        <v>3.1948034731888383E-2</v>
      </c>
      <c r="W9" s="8">
        <f>_xlfn.XLOOKUP(V9,$D$9:$O$9,$D$2:$O$2)</f>
        <v>45261</v>
      </c>
      <c r="X9" s="5">
        <f>LARGE($D$10:$O$10,$Q9)</f>
        <v>3.299363057324841E-2</v>
      </c>
      <c r="Y9" s="8">
        <f>_xlfn.XLOOKUP(X9,$D$10:$O$10,$D$2:$O$2)</f>
        <v>45352</v>
      </c>
      <c r="AA9" s="4" t="b">
        <v>1</v>
      </c>
    </row>
    <row r="10" spans="2:28" x14ac:dyDescent="0.3">
      <c r="B10" s="1" t="s">
        <v>15</v>
      </c>
      <c r="D10" s="5">
        <f>IFERROR((RTD("cqg.rtd",,"StudyData",$B10,"BAR","","Close",$AA$5,-$D$1,$AA$7,$AA$11,,$AA$9,$AA$13)-RTD("cqg.rtd",,"StudyData",$B10,"BAR","","Close",$AA$5,-$C$1,$AA$7,$AA$11,,$AA$9,$AA$13))/RTD("cqg.rtd",,"StudyData",$B10,"BAR","","Close",$AA$5,-$C$1,$AA$7,$AA$11,,$AA$9,$AA$13),"")</f>
        <v>1.1094773426012566E-2</v>
      </c>
      <c r="E10" s="5">
        <f>IFERROR((RTD("cqg.rtd",,"StudyData",$B10,"BAR","","Close",$AA$5,-$E$1,$AA$7,$AA$11,,$AA$9,$AA$13)-RTD("cqg.rtd",,"StudyData",$B10,"BAR","","Close",$AA$5,-$D$1,$AA$7,$AA$11,,$AA$9,$AA$13))/RTD("cqg.rtd",,"StudyData",$B10,"BAR","","Close",$AA$5,-$D$1,$AA$7,$AA$11,,$AA$9,$AA$13),"")</f>
        <v>-2.716816499206769E-2</v>
      </c>
      <c r="F10" s="5">
        <f>IFERROR((RTD("cqg.rtd",,"StudyData",$B10,"BAR","","Close",$AA$5,-$F$1,$AA$7,$AA$11,,$AA$9,$AA$13)-RTD("cqg.rtd",,"StudyData",$B10,"BAR","","Close",$AA$5,-$E$1,$AA$7,$AA$11,,$AA$9,$AA$13))/RTD("cqg.rtd",,"StudyData",$B10,"BAR","","Close",$AA$5,-$E$1,$AA$7,$AA$11,,$AA$9,$AA$13),"")</f>
        <v>-2.6839709179860026E-2</v>
      </c>
      <c r="G10" s="5">
        <f>IFERROR((RTD("cqg.rtd",,"StudyData",$B10,"BAR","","Close",$AA$5,-$G$1,$AA$7,$AA$11,,$AA$9,$AA$13)-RTD("cqg.rtd",,"StudyData",$B10,"BAR","","Close",$AA$5,-$F$1,$AA$7,$AA$11,,$AA$9,$AA$13))/RTD("cqg.rtd",,"StudyData",$B10,"BAR","","Close",$AA$5,-$F$1,$AA$7,$AA$11,,$AA$9,$AA$13),"")</f>
        <v>-3.8123167155425221E-2</v>
      </c>
      <c r="H10" s="5">
        <f>IFERROR((RTD("cqg.rtd",,"StudyData",$B10,"BAR","","Close",$AA$5,-$H$1,$AA$7,$AA$11,,$AA$9,$AA$13)-RTD("cqg.rtd",,"StudyData",$B10,"BAR","","Close",$AA$5,-$G$1,$AA$7,$AA$11,,$AA$9,$AA$13))/RTD("cqg.rtd",,"StudyData",$B10,"BAR","","Close",$AA$5,-$G$1,$AA$7,$AA$11,,$AA$9,$AA$13),"")</f>
        <v>5.9015679442508712E-2</v>
      </c>
      <c r="I10" s="5">
        <f>IFERROR((RTD("cqg.rtd",,"StudyData",$B10,"BAR","","Close",$AA$5,-$I$1,$AA$7,$AA$11,,$AA$9,$AA$13)-RTD("cqg.rtd",,"StudyData",$B10,"BAR","","Close",$AA$5,-$H$1,$AA$7,$AA$11,,$AA$9,$AA$13))/RTD("cqg.rtd",,"StudyData",$B10,"BAR","","Close",$AA$5,-$H$1,$AA$7,$AA$11,,$AA$9,$AA$13),"")</f>
        <v>2.9679895811913087E-2</v>
      </c>
      <c r="J10" s="5">
        <f>IFERROR((RTD("cqg.rtd",,"StudyData",$B10,"BAR","","Close",$AA$5,-$J$1,$AA$7,$AA$11,,$AA$9,$AA$13)-RTD("cqg.rtd",,"StudyData",$B10,"BAR","","Close",$AA$5,-$I$1,$AA$7,$AA$11,,$AA$9,$AA$13))/RTD("cqg.rtd",,"StudyData",$B10,"BAR","","Close",$AA$5,-$I$1,$AA$7,$AA$11,,$AA$9,$AA$13),"")</f>
        <v>1.2648116096391958E-2</v>
      </c>
      <c r="K10" s="5">
        <f>IFERROR((RTD("cqg.rtd",,"StudyData",$B10,"BAR","","Close",$AA$5,-$K$1,$AA$7,$AA$11,,$AA$9,$AA$13)-RTD("cqg.rtd",,"StudyData",$B10,"BAR","","Close",$AA$5,-$J$1,$AA$7,$AA$11,,$AA$9,$AA$13))/RTD("cqg.rtd",,"StudyData",$B10,"BAR","","Close",$AA$5,-$J$1,$AA$7,$AA$11,,$AA$9,$AA$13),"")</f>
        <v>3.2079936891927424E-2</v>
      </c>
      <c r="L10" s="5">
        <f>IFERROR((RTD("cqg.rtd",,"StudyData",$B10,"BAR","","Close",$AA$5,-$L$1,$AA$7,$AA$11,,$AA$9,$AA$13)-RTD("cqg.rtd",,"StudyData",$B10,"BAR","","Close",$AA$5,-$K$1,$AA$7,$AA$11,,$AA$9,$AA$13))/RTD("cqg.rtd",,"StudyData",$B10,"BAR","","Close",$AA$5,-$K$1,$AA$7,$AA$11,,$AA$9,$AA$13),"")</f>
        <v>3.299363057324841E-2</v>
      </c>
      <c r="M10" s="5">
        <f>IFERROR((RTD("cqg.rtd",,"StudyData",$B10,"BAR","","Close",$AA$5,-$M$1,$AA$7,$AA$11,,$AA$9,$AA$13)-RTD("cqg.rtd",,"StudyData",$B10,"BAR","","Close",$AA$5,-$L$1,$AA$7,$AA$11,,$AA$9,$AA$13))/RTD("cqg.rtd",,"StudyData",$B10,"BAR","","Close",$AA$5,-$L$1,$AA$7,$AA$11,,$AA$9,$AA$13),"")</f>
        <v>-2.4293994327290666E-2</v>
      </c>
      <c r="N10" s="5">
        <f>IFERROR((RTD("cqg.rtd",,"StudyData",$B10,"BAR","","Close",$AA$5,-$N$1,$AA$7,$AA$11,,$AA$9,$AA$13)-RTD("cqg.rtd",,"StudyData",$B10,"BAR","","Close",$AA$5,-$M$1,$AA$7,$AA$11,,$AA$9,$AA$13))/RTD("cqg.rtd",,"StudyData",$B10,"BAR","","Close",$AA$5,-$M$1,$AA$7,$AA$11,,$AA$9,$AA$13),"")</f>
        <v>1.0364004044489384E-2</v>
      </c>
      <c r="O10" s="5">
        <f>IFERROR((RTD("cqg.rtd",,"StudyData",$B10,"BAR","","Close",$AA$5,-$O$1,$AA$7,$AA$11,,$AA$9,$AA$13)-RTD("cqg.rtd",,"StudyData",$B10,"BAR","","Close",$AA$5,-$N$1,$AA$7,$AA$11,,$AA$9,$AA$13))/RTD("cqg.rtd",,"StudyData",$B10,"BAR","","Close",$AA$5,-$N$1,$AA$7,$AA$11,,$AA$9,$AA$13),"")</f>
        <v>-6.2734550913184889E-2</v>
      </c>
      <c r="P10" s="5"/>
      <c r="Q10" s="1">
        <v>3</v>
      </c>
      <c r="R10" s="7">
        <f>LARGE($D$7:$O$7,$Q10)</f>
        <v>4.1144504824220919E-2</v>
      </c>
      <c r="S10" s="8">
        <f>_xlfn.XLOOKUP(R10,$D$7:$O$7,$D$2:$O$2)</f>
        <v>45352</v>
      </c>
      <c r="T10" s="5">
        <f>LARGE($D$8:$O$8,$Q10)</f>
        <v>4.0206185567010312E-2</v>
      </c>
      <c r="U10" s="8">
        <f>_xlfn.XLOOKUP(T10,$D$8:$O$8,$D$2:$O$2)</f>
        <v>45352</v>
      </c>
      <c r="V10" s="5">
        <f>LARGE($D$9:$O$9,$Q10)</f>
        <v>2.1174737617381697E-2</v>
      </c>
      <c r="W10" s="8">
        <f>_xlfn.XLOOKUP(V10,$D$9:$O$9,$D$2:$O$2)</f>
        <v>45413</v>
      </c>
      <c r="X10" s="5">
        <f>LARGE($D$10:$O$10,$Q10)</f>
        <v>3.2079936891927424E-2</v>
      </c>
      <c r="Y10" s="8">
        <f>_xlfn.XLOOKUP(X10,$D$10:$O$10,$D$2:$O$2)</f>
        <v>45323</v>
      </c>
      <c r="AA10" s="3" t="s">
        <v>4</v>
      </c>
    </row>
    <row r="11" spans="2:28" x14ac:dyDescent="0.3">
      <c r="AA11" s="4"/>
    </row>
    <row r="12" spans="2:28" x14ac:dyDescent="0.3">
      <c r="D12" s="2">
        <f>RTD("cqg.rtd",,"StudyData",$B13,"BAR","","Time",$AA$5,-D1,$AA$7,$AA$11,,$AA$9,$AA$13)</f>
        <v>45110</v>
      </c>
      <c r="E12" s="2">
        <f>RTD("cqg.rtd",,"StudyData",$B13,"BAR","","Time",$AA$5,-E1,$AA$7,$AA$11,,$AA$9,$AA$13)</f>
        <v>45139</v>
      </c>
      <c r="F12" s="2">
        <f>RTD("cqg.rtd",,"StudyData",$B13,"BAR","","Time",$AA$5,-F1,$AA$7,$AA$11,,$AA$9,$AA$13)</f>
        <v>45170</v>
      </c>
      <c r="G12" s="2">
        <f>RTD("cqg.rtd",,"StudyData",$B13,"BAR","","Time",$AA$5,-G1,$AA$7,$AA$11,,$AA$9,$AA$13)</f>
        <v>45201</v>
      </c>
      <c r="H12" s="2">
        <f>RTD("cqg.rtd",,"StudyData",$B13,"BAR","","Time",$AA$5,-H1,$AA$7,$AA$11,,$AA$9,$AA$13)</f>
        <v>45231</v>
      </c>
      <c r="I12" s="2">
        <f>RTD("cqg.rtd",,"StudyData",$B13,"BAR","","Time",$AA$5,-I1,$AA$7,$AA$11,,$AA$9,$AA$13)</f>
        <v>45261</v>
      </c>
      <c r="J12" s="2">
        <f>RTD("cqg.rtd",,"StudyData",$B13,"BAR","","Time",$AA$5,-J1,$AA$7,$AA$11,,$AA$9,$AA$13)</f>
        <v>45293</v>
      </c>
      <c r="K12" s="2">
        <f>RTD("cqg.rtd",,"StudyData",$B13,"BAR","","Time",$AA$5,-K1,$AA$7,$AA$11,,$AA$9,$AA$13)</f>
        <v>45323</v>
      </c>
      <c r="L12" s="2">
        <f>RTD("cqg.rtd",,"StudyData",$B13,"BAR","","Time",$AA$5,-L1,$AA$7,$AA$11,,$AA$9,$AA$13)</f>
        <v>45352</v>
      </c>
      <c r="M12" s="2">
        <f>RTD("cqg.rtd",,"StudyData",$B13,"BAR","","Time",$AA$5,-M1,$AA$7,$AA$11,,$AA$9,$AA$13)</f>
        <v>45383</v>
      </c>
      <c r="N12" s="2">
        <f>RTD("cqg.rtd",,"StudyData",$B13,"BAR","","Time",$AA$5,-N1,$AA$7,$AA$11,,$AA$9,$AA$13)</f>
        <v>45413</v>
      </c>
      <c r="O12" s="2">
        <f>RTD("cqg.rtd",,"StudyData",$B13,"BAR","","Time",$AA$5,-O1,$AA$7,$AA$11,,$AA$9,$AA$13)</f>
        <v>45446</v>
      </c>
      <c r="R12" s="11" t="str">
        <f>B13</f>
        <v>BP6</v>
      </c>
      <c r="S12" s="11"/>
      <c r="T12" s="11" t="str">
        <f>B14</f>
        <v>BTC</v>
      </c>
      <c r="U12" s="11"/>
      <c r="V12" s="11" t="str">
        <f>B15</f>
        <v>CCE</v>
      </c>
      <c r="W12" s="11"/>
      <c r="X12" s="11" t="str">
        <f>B16</f>
        <v>CLE</v>
      </c>
      <c r="Y12" s="11"/>
      <c r="AA12" s="3" t="s">
        <v>5</v>
      </c>
    </row>
    <row r="13" spans="2:28" x14ac:dyDescent="0.3">
      <c r="B13" s="1" t="s">
        <v>34</v>
      </c>
      <c r="D13" s="5">
        <f>IFERROR((RTD("cqg.rtd",,"StudyData",$B13,"BAR","","Close",$AA$5,-$D$1,$AA$7,$AA$11,,$AA$9,$AA$13)-RTD("cqg.rtd",,"StudyData",$B13,"BAR","","Close",$AA$5,-$C$1,$AA$7,$AA$11,,$AA$9,$AA$13))/RTD("cqg.rtd",,"StudyData",$B13,"BAR","","Close",$AA$5,-$C$1,$AA$7,$AA$11,,$AA$9,$AA$13),"")</f>
        <v>1.116264444619133E-2</v>
      </c>
      <c r="E13" s="5">
        <f>IFERROR((RTD("cqg.rtd",,"StudyData",$B13,"BAR","","Close",$AA$5,-$E$1,$AA$7,$AA$11,,$AA$9,$AA$13)-RTD("cqg.rtd",,"StudyData",$B13,"BAR","","Close",$AA$5,-$D$1,$AA$7,$AA$11,,$AA$9,$AA$13))/RTD("cqg.rtd",,"StudyData",$B13,"BAR","","Close",$AA$5,-$D$1,$AA$7,$AA$11,,$AA$9,$AA$13),"")</f>
        <v>-1.3682655679079577E-2</v>
      </c>
      <c r="F13" s="5">
        <f>IFERROR((RTD("cqg.rtd",,"StudyData",$B13,"BAR","","Close",$AA$5,-$F$1,$AA$7,$AA$11,,$AA$9,$AA$13)-RTD("cqg.rtd",,"StudyData",$B13,"BAR","","Close",$AA$5,-$E$1,$AA$7,$AA$11,,$AA$9,$AA$13))/RTD("cqg.rtd",,"StudyData",$B13,"BAR","","Close",$AA$5,-$E$1,$AA$7,$AA$11,,$AA$9,$AA$13),"")</f>
        <v>-3.5942303144951421E-2</v>
      </c>
      <c r="G13" s="5">
        <f>IFERROR((RTD("cqg.rtd",,"StudyData",$B13,"BAR","","Close",$AA$5,-$G$1,$AA$7,$AA$11,,$AA$9,$AA$13)-RTD("cqg.rtd",,"StudyData",$B13,"BAR","","Close",$AA$5,-$F$1,$AA$7,$AA$11,,$AA$9,$AA$13))/RTD("cqg.rtd",,"StudyData",$B13,"BAR","","Close",$AA$5,-$F$1,$AA$7,$AA$11,,$AA$9,$AA$13),"")</f>
        <v>-4.5785299648434703E-3</v>
      </c>
      <c r="H13" s="5">
        <f>IFERROR((RTD("cqg.rtd",,"StudyData",$B13,"BAR","","Close",$AA$5,-$H$1,$AA$7,$AA$11,,$AA$9,$AA$13)-RTD("cqg.rtd",,"StudyData",$B13,"BAR","","Close",$AA$5,-$G$1,$AA$7,$AA$11,,$AA$9,$AA$13))/RTD("cqg.rtd",,"StudyData",$B13,"BAR","","Close",$AA$5,-$G$1,$AA$7,$AA$11,,$AA$9,$AA$13),"")</f>
        <v>3.8685831622176522E-2</v>
      </c>
      <c r="I13" s="5">
        <f>IFERROR((RTD("cqg.rtd",,"StudyData",$B13,"BAR","","Close",$AA$5,-$I$1,$AA$7,$AA$11,,$AA$9,$AA$13)-RTD("cqg.rtd",,"StudyData",$B13,"BAR","","Close",$AA$5,-$H$1,$AA$7,$AA$11,,$AA$9,$AA$13))/RTD("cqg.rtd",,"StudyData",$B13,"BAR","","Close",$AA$5,-$H$1,$AA$7,$AA$11,,$AA$9,$AA$13),"")</f>
        <v>9.4100901470820994E-3</v>
      </c>
      <c r="J13" s="5">
        <f>IFERROR((RTD("cqg.rtd",,"StudyData",$B13,"BAR","","Close",$AA$5,-$J$1,$AA$7,$AA$11,,$AA$9,$AA$13)-RTD("cqg.rtd",,"StudyData",$B13,"BAR","","Close",$AA$5,-$I$1,$AA$7,$AA$11,,$AA$9,$AA$13))/RTD("cqg.rtd",,"StudyData",$B13,"BAR","","Close",$AA$5,-$I$1,$AA$7,$AA$11,,$AA$9,$AA$13),"")</f>
        <v>-2.8202115158637272E-3</v>
      </c>
      <c r="K13" s="5">
        <f>IFERROR((RTD("cqg.rtd",,"StudyData",$B13,"BAR","","Close",$AA$5,-$K$1,$AA$7,$AA$11,,$AA$9,$AA$13)-RTD("cqg.rtd",,"StudyData",$B13,"BAR","","Close",$AA$5,-$J$1,$AA$7,$AA$11,,$AA$9,$AA$13))/RTD("cqg.rtd",,"StudyData",$B13,"BAR","","Close",$AA$5,-$J$1,$AA$7,$AA$11,,$AA$9,$AA$13),"")</f>
        <v>-7.9346374420614339E-3</v>
      </c>
      <c r="L13" s="5">
        <f>IFERROR((RTD("cqg.rtd",,"StudyData",$B13,"BAR","","Close",$AA$5,-$L$1,$AA$7,$AA$11,,$AA$9,$AA$13)-RTD("cqg.rtd",,"StudyData",$B13,"BAR","","Close",$AA$5,-$K$1,$AA$7,$AA$11,,$AA$9,$AA$13))/RTD("cqg.rtd",,"StudyData",$B13,"BAR","","Close",$AA$5,-$K$1,$AA$7,$AA$11,,$AA$9,$AA$13),"")</f>
        <v>4.7513462147620844E-4</v>
      </c>
      <c r="M13" s="5">
        <f>IFERROR((RTD("cqg.rtd",,"StudyData",$B13,"BAR","","Close",$AA$5,-$M$1,$AA$7,$AA$11,,$AA$9,$AA$13)-RTD("cqg.rtd",,"StudyData",$B13,"BAR","","Close",$AA$5,-$L$1,$AA$7,$AA$11,,$AA$9,$AA$13))/RTD("cqg.rtd",,"StudyData",$B13,"BAR","","Close",$AA$5,-$L$1,$AA$7,$AA$11,,$AA$9,$AA$13),"")</f>
        <v>-9.4981795155928521E-3</v>
      </c>
      <c r="N13" s="5">
        <f>IFERROR((RTD("cqg.rtd",,"StudyData",$B13,"BAR","","Close",$AA$5,-$N$1,$AA$7,$AA$11,,$AA$9,$AA$13)-RTD("cqg.rtd",,"StudyData",$B13,"BAR","","Close",$AA$5,-$M$1,$AA$7,$AA$11,,$AA$9,$AA$13))/RTD("cqg.rtd",,"StudyData",$B13,"BAR","","Close",$AA$5,-$M$1,$AA$7,$AA$11,,$AA$9,$AA$13),"")</f>
        <v>1.7979862553939557E-2</v>
      </c>
      <c r="O13" s="5">
        <f>IFERROR((RTD("cqg.rtd",,"StudyData",$B13,"BAR","","Close",$AA$5,-$O$1,$AA$7,$AA$11,,$AA$9,$AA$13)-RTD("cqg.rtd",,"StudyData",$B13,"BAR","","Close",$AA$5,-$N$1,$AA$7,$AA$11,,$AA$9,$AA$13))/RTD("cqg.rtd",,"StudyData",$B13,"BAR","","Close",$AA$5,-$N$1,$AA$7,$AA$11,,$AA$9,$AA$13),"")</f>
        <v>-3.6109584739775001E-3</v>
      </c>
      <c r="Q13" s="1">
        <v>1</v>
      </c>
      <c r="R13" s="5">
        <f>LARGE($D$13:$O$13,$Q13)</f>
        <v>3.8685831622176522E-2</v>
      </c>
      <c r="S13" s="8">
        <f>_xlfn.XLOOKUP(R13,$D$13:$O$13,$D$12:$O$12)</f>
        <v>45231</v>
      </c>
      <c r="T13" s="5">
        <f>LARGE($D$14:$O$14,$Q13)</f>
        <v>0.42654448059853467</v>
      </c>
      <c r="U13" s="8">
        <f>_xlfn.XLOOKUP(T13,$D$14:$O$14,$D$12:$O$12)</f>
        <v>45323</v>
      </c>
      <c r="V13" s="5">
        <f>LARGE($D$15:$O$15,$Q13)</f>
        <v>0.77502085070892412</v>
      </c>
      <c r="W13" s="8">
        <f>_xlfn.XLOOKUP(V13,$D$15:$O$15,$D$12:$O$12)</f>
        <v>45352</v>
      </c>
      <c r="X13" s="5">
        <f>LARGE($D$16:$O$16,$Q13)</f>
        <v>0.16899504281207753</v>
      </c>
      <c r="Y13" s="8">
        <f>_xlfn.XLOOKUP(X13,$D$16:$O$16,$D$12:$O$12)</f>
        <v>45110</v>
      </c>
      <c r="AA13" s="4" t="s">
        <v>6</v>
      </c>
    </row>
    <row r="14" spans="2:28" x14ac:dyDescent="0.3">
      <c r="B14" s="1" t="s">
        <v>16</v>
      </c>
      <c r="D14" s="5">
        <f>IFERROR((RTD("cqg.rtd",,"StudyData",$B14,"BAR","","Close",$AA$5,-$D$1,$AA$7,$AA$11,,$AA$9,$AA$13)-RTD("cqg.rtd",,"StudyData",$B14,"BAR","","Close",$AA$5,-$C$1,$AA$7,$AA$11,,$AA$9,$AA$13))/RTD("cqg.rtd",,"StudyData",$B14,"BAR","","Close",$AA$5,-$C$1,$AA$7,$AA$11,,$AA$9,$AA$13),"")</f>
        <v>-4.4912716795661264E-2</v>
      </c>
      <c r="E14" s="5">
        <f>IFERROR((RTD("cqg.rtd",,"StudyData",$B14,"BAR","","Close",$AA$5,-$E$1,$AA$7,$AA$11,,$AA$9,$AA$13)-RTD("cqg.rtd",,"StudyData",$B14,"BAR","","Close",$AA$5,-$D$1,$AA$7,$AA$11,,$AA$9,$AA$13))/RTD("cqg.rtd",,"StudyData",$B14,"BAR","","Close",$AA$5,-$D$1,$AA$7,$AA$11,,$AA$9,$AA$13),"")</f>
        <v>-9.4345202886549157E-2</v>
      </c>
      <c r="F14" s="5">
        <f>IFERROR((RTD("cqg.rtd",,"StudyData",$B14,"BAR","","Close",$AA$5,-$F$1,$AA$7,$AA$11,,$AA$9,$AA$13)-RTD("cqg.rtd",,"StudyData",$B14,"BAR","","Close",$AA$5,-$E$1,$AA$7,$AA$11,,$AA$9,$AA$13))/RTD("cqg.rtd",,"StudyData",$B14,"BAR","","Close",$AA$5,-$E$1,$AA$7,$AA$11,,$AA$9,$AA$13),"")</f>
        <v>2.0410162628175823E-2</v>
      </c>
      <c r="G14" s="5">
        <f>IFERROR((RTD("cqg.rtd",,"StudyData",$B14,"BAR","","Close",$AA$5,-$G$1,$AA$7,$AA$11,,$AA$9,$AA$13)-RTD("cqg.rtd",,"StudyData",$B14,"BAR","","Close",$AA$5,-$F$1,$AA$7,$AA$11,,$AA$9,$AA$13))/RTD("cqg.rtd",,"StudyData",$B14,"BAR","","Close",$AA$5,-$F$1,$AA$7,$AA$11,,$AA$9,$AA$13),"")</f>
        <v>0.24210324191122348</v>
      </c>
      <c r="H14" s="5">
        <f>IFERROR((RTD("cqg.rtd",,"StudyData",$B14,"BAR","","Close",$AA$5,-$H$1,$AA$7,$AA$11,,$AA$9,$AA$13)-RTD("cqg.rtd",,"StudyData",$B14,"BAR","","Close",$AA$5,-$G$1,$AA$7,$AA$11,,$AA$9,$AA$13))/RTD("cqg.rtd",,"StudyData",$B14,"BAR","","Close",$AA$5,-$G$1,$AA$7,$AA$11,,$AA$9,$AA$13),"")</f>
        <v>6.7247243120684322E-2</v>
      </c>
      <c r="I14" s="5">
        <f>IFERROR((RTD("cqg.rtd",,"StudyData",$B14,"BAR","","Close",$AA$5,-$I$1,$AA$7,$AA$11,,$AA$9,$AA$13)-RTD("cqg.rtd",,"StudyData",$B14,"BAR","","Close",$AA$5,-$H$1,$AA$7,$AA$11,,$AA$9,$AA$13))/RTD("cqg.rtd",,"StudyData",$B14,"BAR","","Close",$AA$5,-$H$1,$AA$7,$AA$11,,$AA$9,$AA$13),"")</f>
        <v>8.9324513543527592E-2</v>
      </c>
      <c r="J14" s="5">
        <f>IFERROR((RTD("cqg.rtd",,"StudyData",$B14,"BAR","","Close",$AA$5,-$J$1,$AA$7,$AA$11,,$AA$9,$AA$13)-RTD("cqg.rtd",,"StudyData",$B14,"BAR","","Close",$AA$5,-$I$1,$AA$7,$AA$11,,$AA$9,$AA$13))/RTD("cqg.rtd",,"StudyData",$B14,"BAR","","Close",$AA$5,-$I$1,$AA$7,$AA$11,,$AA$9,$AA$13),"")</f>
        <v>1.2189176011701609E-3</v>
      </c>
      <c r="K14" s="5">
        <f>IFERROR((RTD("cqg.rtd",,"StudyData",$B14,"BAR","","Close",$AA$5,-$K$1,$AA$7,$AA$11,,$AA$9,$AA$13)-RTD("cqg.rtd",,"StudyData",$B14,"BAR","","Close",$AA$5,-$J$1,$AA$7,$AA$11,,$AA$9,$AA$13))/RTD("cqg.rtd",,"StudyData",$B14,"BAR","","Close",$AA$5,-$J$1,$AA$7,$AA$11,,$AA$9,$AA$13),"")</f>
        <v>0.42654448059853467</v>
      </c>
      <c r="L14" s="5">
        <f>IFERROR((RTD("cqg.rtd",,"StudyData",$B14,"BAR","","Close",$AA$5,-$L$1,$AA$7,$AA$11,,$AA$9,$AA$13)-RTD("cqg.rtd",,"StudyData",$B14,"BAR","","Close",$AA$5,-$K$1,$AA$7,$AA$11,,$AA$9,$AA$13))/RTD("cqg.rtd",,"StudyData",$B14,"BAR","","Close",$AA$5,-$K$1,$AA$7,$AA$11,,$AA$9,$AA$13),"")</f>
        <v>0.12560708799478643</v>
      </c>
      <c r="M14" s="5">
        <f>IFERROR((RTD("cqg.rtd",,"StudyData",$B14,"BAR","","Close",$AA$5,-$M$1,$AA$7,$AA$11,,$AA$9,$AA$13)-RTD("cqg.rtd",,"StudyData",$B14,"BAR","","Close",$AA$5,-$L$1,$AA$7,$AA$11,,$AA$9,$AA$13))/RTD("cqg.rtd",,"StudyData",$B14,"BAR","","Close",$AA$5,-$L$1,$AA$7,$AA$11,,$AA$9,$AA$13),"")</f>
        <v>-0.17562239805905544</v>
      </c>
      <c r="N14" s="5">
        <f>IFERROR((RTD("cqg.rtd",,"StudyData",$B14,"BAR","","Close",$AA$5,-$N$1,$AA$7,$AA$11,,$AA$9,$AA$13)-RTD("cqg.rtd",,"StudyData",$B14,"BAR","","Close",$AA$5,-$M$1,$AA$7,$AA$11,,$AA$9,$AA$13))/RTD("cqg.rtd",,"StudyData",$B14,"BAR","","Close",$AA$5,-$M$1,$AA$7,$AA$11,,$AA$9,$AA$13),"")</f>
        <v>0.13767098090364871</v>
      </c>
      <c r="O14" s="5">
        <f>IFERROR((RTD("cqg.rtd",,"StudyData",$B14,"BAR","","Close",$AA$5,-$O$1,$AA$7,$AA$11,,$AA$9,$AA$13)-RTD("cqg.rtd",,"StudyData",$B14,"BAR","","Close",$AA$5,-$N$1,$AA$7,$AA$11,,$AA$9,$AA$13))/RTD("cqg.rtd",,"StudyData",$B14,"BAR","","Close",$AA$5,-$N$1,$AA$7,$AA$11,,$AA$9,$AA$13),"")</f>
        <v>-3.6672301021533037E-2</v>
      </c>
      <c r="Q14" s="1">
        <v>2</v>
      </c>
      <c r="R14" s="5">
        <f>LARGE($D$13:$O$13,$Q14)</f>
        <v>1.7979862553939557E-2</v>
      </c>
      <c r="S14" s="8">
        <f>_xlfn.XLOOKUP(R14,$D$13:$O$13,$D$12:$O$12)</f>
        <v>45413</v>
      </c>
      <c r="T14" s="5">
        <f>LARGE($D$14:$O$14,$Q14)</f>
        <v>0.24210324191122348</v>
      </c>
      <c r="U14" s="8">
        <f>_xlfn.XLOOKUP(T14,$D$14:$O$14,$D$12:$O$12)</f>
        <v>45201</v>
      </c>
      <c r="V14" s="5">
        <f>LARGE($D$15:$O$15,$Q14)</f>
        <v>0.41058823529411764</v>
      </c>
      <c r="W14" s="8">
        <f>_xlfn.XLOOKUP(V14,$D$15:$O$15,$D$12:$O$12)</f>
        <v>45323</v>
      </c>
      <c r="X14" s="5">
        <f>LARGE($D$16:$O$16,$Q14)</f>
        <v>9.8702271025704974E-2</v>
      </c>
      <c r="Y14" s="8">
        <f>_xlfn.XLOOKUP(X14,$D$16:$O$16,$D$12:$O$12)</f>
        <v>45170</v>
      </c>
    </row>
    <row r="15" spans="2:28" x14ac:dyDescent="0.3">
      <c r="B15" s="1" t="s">
        <v>17</v>
      </c>
      <c r="D15" s="5">
        <f>IFERROR((RTD("cqg.rtd",,"StudyData",$B15,"BAR","","Close",$AA$5,-$D$1,$AA$7,$AA$11,,$AA$9,$AA$13)-RTD("cqg.rtd",,"StudyData",$B15,"BAR","","Close",$AA$5,-$C$1,$AA$7,$AA$11,,$AA$9,$AA$13))/RTD("cqg.rtd",,"StudyData",$B15,"BAR","","Close",$AA$5,-$C$1,$AA$7,$AA$11,,$AA$9,$AA$13),"")</f>
        <v>9.7891566265060237E-2</v>
      </c>
      <c r="E15" s="5">
        <f>IFERROR((RTD("cqg.rtd",,"StudyData",$B15,"BAR","","Close",$AA$5,-$E$1,$AA$7,$AA$11,,$AA$9,$AA$13)-RTD("cqg.rtd",,"StudyData",$B15,"BAR","","Close",$AA$5,-$D$1,$AA$7,$AA$11,,$AA$9,$AA$13))/RTD("cqg.rtd",,"StudyData",$B15,"BAR","","Close",$AA$5,-$D$1,$AA$7,$AA$11,,$AA$9,$AA$13),"")</f>
        <v>2.1033379058070414E-2</v>
      </c>
      <c r="F15" s="5">
        <f>IFERROR((RTD("cqg.rtd",,"StudyData",$B15,"BAR","","Close",$AA$5,-$F$1,$AA$7,$AA$11,,$AA$9,$AA$13)-RTD("cqg.rtd",,"StudyData",$B15,"BAR","","Close",$AA$5,-$E$1,$AA$7,$AA$11,,$AA$9,$AA$13))/RTD("cqg.rtd",,"StudyData",$B15,"BAR","","Close",$AA$5,-$E$1,$AA$7,$AA$11,,$AA$9,$AA$13),"")</f>
        <v>-9.8522167487684734E-2</v>
      </c>
      <c r="G15" s="5">
        <f>IFERROR((RTD("cqg.rtd",,"StudyData",$B15,"BAR","","Close",$AA$5,-$G$1,$AA$7,$AA$11,,$AA$9,$AA$13)-RTD("cqg.rtd",,"StudyData",$B15,"BAR","","Close",$AA$5,-$F$1,$AA$7,$AA$11,,$AA$9,$AA$13))/RTD("cqg.rtd",,"StudyData",$B15,"BAR","","Close",$AA$5,-$F$1,$AA$7,$AA$11,,$AA$9,$AA$13),"")</f>
        <v>0.19821162444113263</v>
      </c>
      <c r="H15" s="5">
        <f>IFERROR((RTD("cqg.rtd",,"StudyData",$B15,"BAR","","Close",$AA$5,-$H$1,$AA$7,$AA$11,,$AA$9,$AA$13)-RTD("cqg.rtd",,"StudyData",$B15,"BAR","","Close",$AA$5,-$G$1,$AA$7,$AA$11,,$AA$9,$AA$13))/RTD("cqg.rtd",,"StudyData",$B15,"BAR","","Close",$AA$5,-$G$1,$AA$7,$AA$11,,$AA$9,$AA$13),"")</f>
        <v>0.18366500829187396</v>
      </c>
      <c r="I15" s="5">
        <f>IFERROR((RTD("cqg.rtd",,"StudyData",$B15,"BAR","","Close",$AA$5,-$I$1,$AA$7,$AA$11,,$AA$9,$AA$13)-RTD("cqg.rtd",,"StudyData",$B15,"BAR","","Close",$AA$5,-$H$1,$AA$7,$AA$11,,$AA$9,$AA$13))/RTD("cqg.rtd",,"StudyData",$B15,"BAR","","Close",$AA$5,-$H$1,$AA$7,$AA$11,,$AA$9,$AA$13),"")</f>
        <v>-2.8371278458844133E-2</v>
      </c>
      <c r="J15" s="5">
        <f>IFERROR((RTD("cqg.rtd",,"StudyData",$B15,"BAR","","Close",$AA$5,-$J$1,$AA$7,$AA$11,,$AA$9,$AA$13)-RTD("cqg.rtd",,"StudyData",$B15,"BAR","","Close",$AA$5,-$I$1,$AA$7,$AA$11,,$AA$9,$AA$13))/RTD("cqg.rtd",,"StudyData",$B15,"BAR","","Close",$AA$5,-$I$1,$AA$7,$AA$11,,$AA$9,$AA$13),"")</f>
        <v>0.22566690699351116</v>
      </c>
      <c r="K15" s="5">
        <f>IFERROR((RTD("cqg.rtd",,"StudyData",$B15,"BAR","","Close",$AA$5,-$K$1,$AA$7,$AA$11,,$AA$9,$AA$13)-RTD("cqg.rtd",,"StudyData",$B15,"BAR","","Close",$AA$5,-$J$1,$AA$7,$AA$11,,$AA$9,$AA$13))/RTD("cqg.rtd",,"StudyData",$B15,"BAR","","Close",$AA$5,-$J$1,$AA$7,$AA$11,,$AA$9,$AA$13),"")</f>
        <v>0.41058823529411764</v>
      </c>
      <c r="L15" s="5">
        <f>IFERROR((RTD("cqg.rtd",,"StudyData",$B15,"BAR","","Close",$AA$5,-$L$1,$AA$7,$AA$11,,$AA$9,$AA$13)-RTD("cqg.rtd",,"StudyData",$B15,"BAR","","Close",$AA$5,-$K$1,$AA$7,$AA$11,,$AA$9,$AA$13))/RTD("cqg.rtd",,"StudyData",$B15,"BAR","","Close",$AA$5,-$K$1,$AA$7,$AA$11,,$AA$9,$AA$13),"")</f>
        <v>0.77502085070892412</v>
      </c>
      <c r="M15" s="5">
        <f>IFERROR((RTD("cqg.rtd",,"StudyData",$B15,"BAR","","Close",$AA$5,-$M$1,$AA$7,$AA$11,,$AA$9,$AA$13)-RTD("cqg.rtd",,"StudyData",$B15,"BAR","","Close",$AA$5,-$L$1,$AA$7,$AA$11,,$AA$9,$AA$13))/RTD("cqg.rtd",,"StudyData",$B15,"BAR","","Close",$AA$5,-$L$1,$AA$7,$AA$11,,$AA$9,$AA$13),"")</f>
        <v>-1.1746740279572419E-4</v>
      </c>
      <c r="N15" s="5">
        <f>IFERROR((RTD("cqg.rtd",,"StudyData",$B15,"BAR","","Close",$AA$5,-$N$1,$AA$7,$AA$11,,$AA$9,$AA$13)-RTD("cqg.rtd",,"StudyData",$B15,"BAR","","Close",$AA$5,-$M$1,$AA$7,$AA$11,,$AA$9,$AA$13))/RTD("cqg.rtd",,"StudyData",$B15,"BAR","","Close",$AA$5,-$M$1,$AA$7,$AA$11,,$AA$9,$AA$13),"")</f>
        <v>5.6390977443609019E-3</v>
      </c>
      <c r="O15" s="5">
        <f>IFERROR((RTD("cqg.rtd",,"StudyData",$B15,"BAR","","Close",$AA$5,-$O$1,$AA$7,$AA$11,,$AA$9,$AA$13)-RTD("cqg.rtd",,"StudyData",$B15,"BAR","","Close",$AA$5,-$N$1,$AA$7,$AA$11,,$AA$9,$AA$13))/RTD("cqg.rtd",,"StudyData",$B15,"BAR","","Close",$AA$5,-$N$1,$AA$7,$AA$11,,$AA$9,$AA$13),"")</f>
        <v>0.12418224299065421</v>
      </c>
      <c r="Q15" s="1">
        <v>3</v>
      </c>
      <c r="R15" s="5">
        <f>LARGE($D$13:$O$13,$Q15)</f>
        <v>1.116264444619133E-2</v>
      </c>
      <c r="S15" s="8">
        <f>_xlfn.XLOOKUP(R15,$D$13:$O$13,$D$12:$O$12)</f>
        <v>45110</v>
      </c>
      <c r="T15" s="5">
        <f>LARGE($D$14:$O$14,$Q15)</f>
        <v>0.13767098090364871</v>
      </c>
      <c r="U15" s="8">
        <f>_xlfn.XLOOKUP(T15,$D$14:$O$14,$D$12:$O$12)</f>
        <v>45413</v>
      </c>
      <c r="V15" s="5">
        <f>LARGE($D$15:$O$15,$Q15)</f>
        <v>0.22566690699351116</v>
      </c>
      <c r="W15" s="8">
        <f>_xlfn.XLOOKUP(V15,$D$15:$O$15,$D$12:$O$12)</f>
        <v>45293</v>
      </c>
      <c r="X15" s="5">
        <f>LARGE($D$16:$O$16,$Q15)</f>
        <v>7.0758405003909397E-2</v>
      </c>
      <c r="Y15" s="8">
        <f>_xlfn.XLOOKUP(X15,$D$16:$O$16,$D$12:$O$12)</f>
        <v>45352</v>
      </c>
    </row>
    <row r="16" spans="2:28" x14ac:dyDescent="0.3">
      <c r="B16" s="1" t="s">
        <v>18</v>
      </c>
      <c r="D16" s="5">
        <f>IFERROR((RTD("cqg.rtd",,"StudyData",$B16,"BAR","","Close",$AA$5,-$D$1,$AA$7,$AA$11,,$AA$9,$AA$13)-RTD("cqg.rtd",,"StudyData",$B16,"BAR","","Close",$AA$5,-$C$1,$AA$7,$AA$11,,$AA$9,$AA$13))/RTD("cqg.rtd",,"StudyData",$B16,"BAR","","Close",$AA$5,-$C$1,$AA$7,$AA$11,,$AA$9,$AA$13),"")</f>
        <v>0.16899504281207753</v>
      </c>
      <c r="E16" s="5">
        <f>IFERROR((RTD("cqg.rtd",,"StudyData",$B16,"BAR","","Close",$AA$5,-$E$1,$AA$7,$AA$11,,$AA$9,$AA$13)-RTD("cqg.rtd",,"StudyData",$B16,"BAR","","Close",$AA$5,-$D$1,$AA$7,$AA$11,,$AA$9,$AA$13))/RTD("cqg.rtd",,"StudyData",$B16,"BAR","","Close",$AA$5,-$D$1,$AA$7,$AA$11,,$AA$9,$AA$13),"")</f>
        <v>2.9812387561038392E-2</v>
      </c>
      <c r="F16" s="5">
        <f>IFERROR((RTD("cqg.rtd",,"StudyData",$B16,"BAR","","Close",$AA$5,-$F$1,$AA$7,$AA$11,,$AA$9,$AA$13)-RTD("cqg.rtd",,"StudyData",$B16,"BAR","","Close",$AA$5,-$E$1,$AA$7,$AA$11,,$AA$9,$AA$13))/RTD("cqg.rtd",,"StudyData",$B16,"BAR","","Close",$AA$5,-$E$1,$AA$7,$AA$11,,$AA$9,$AA$13),"")</f>
        <v>9.8702271025704974E-2</v>
      </c>
      <c r="G16" s="5">
        <f>IFERROR((RTD("cqg.rtd",,"StudyData",$B16,"BAR","","Close",$AA$5,-$G$1,$AA$7,$AA$11,,$AA$9,$AA$13)-RTD("cqg.rtd",,"StudyData",$B16,"BAR","","Close",$AA$5,-$F$1,$AA$7,$AA$11,,$AA$9,$AA$13))/RTD("cqg.rtd",,"StudyData",$B16,"BAR","","Close",$AA$5,-$F$1,$AA$7,$AA$11,,$AA$9,$AA$13),"")</f>
        <v>-9.7103918228279351E-2</v>
      </c>
      <c r="H16" s="5">
        <f>IFERROR((RTD("cqg.rtd",,"StudyData",$B16,"BAR","","Close",$AA$5,-$H$1,$AA$7,$AA$11,,$AA$9,$AA$13)-RTD("cqg.rtd",,"StudyData",$B16,"BAR","","Close",$AA$5,-$G$1,$AA$7,$AA$11,,$AA$9,$AA$13))/RTD("cqg.rtd",,"StudyData",$B16,"BAR","","Close",$AA$5,-$G$1,$AA$7,$AA$11,,$AA$9,$AA$13),"")</f>
        <v>-6.6037735849056603E-2</v>
      </c>
      <c r="I16" s="5">
        <f>IFERROR((RTD("cqg.rtd",,"StudyData",$B16,"BAR","","Close",$AA$5,-$I$1,$AA$7,$AA$11,,$AA$9,$AA$13)-RTD("cqg.rtd",,"StudyData",$B16,"BAR","","Close",$AA$5,-$H$1,$AA$7,$AA$11,,$AA$9,$AA$13))/RTD("cqg.rtd",,"StudyData",$B16,"BAR","","Close",$AA$5,-$H$1,$AA$7,$AA$11,,$AA$9,$AA$13),"")</f>
        <v>-6.2491582491582501E-2</v>
      </c>
      <c r="J16" s="5">
        <f>IFERROR((RTD("cqg.rtd",,"StudyData",$B16,"BAR","","Close",$AA$5,-$J$1,$AA$7,$AA$11,,$AA$9,$AA$13)-RTD("cqg.rtd",,"StudyData",$B16,"BAR","","Close",$AA$5,-$I$1,$AA$7,$AA$11,,$AA$9,$AA$13))/RTD("cqg.rtd",,"StudyData",$B16,"BAR","","Close",$AA$5,-$I$1,$AA$7,$AA$11,,$AA$9,$AA$13),"")</f>
        <v>6.1485418761672191E-2</v>
      </c>
      <c r="K16" s="5">
        <f>IFERROR((RTD("cqg.rtd",,"StudyData",$B16,"BAR","","Close",$AA$5,-$K$1,$AA$7,$AA$11,,$AA$9,$AA$13)-RTD("cqg.rtd",,"StudyData",$B16,"BAR","","Close",$AA$5,-$J$1,$AA$7,$AA$11,,$AA$9,$AA$13))/RTD("cqg.rtd",,"StudyData",$B16,"BAR","","Close",$AA$5,-$J$1,$AA$7,$AA$11,,$AA$9,$AA$13),"")</f>
        <v>3.8570848558668214E-2</v>
      </c>
      <c r="L16" s="5">
        <f>IFERROR((RTD("cqg.rtd",,"StudyData",$B16,"BAR","","Close",$AA$5,-$L$1,$AA$7,$AA$11,,$AA$9,$AA$13)-RTD("cqg.rtd",,"StudyData",$B16,"BAR","","Close",$AA$5,-$K$1,$AA$7,$AA$11,,$AA$9,$AA$13))/RTD("cqg.rtd",,"StudyData",$B16,"BAR","","Close",$AA$5,-$K$1,$AA$7,$AA$11,,$AA$9,$AA$13),"")</f>
        <v>7.0758405003909397E-2</v>
      </c>
      <c r="M16" s="5">
        <f>IFERROR((RTD("cqg.rtd",,"StudyData",$B16,"BAR","","Close",$AA$5,-$M$1,$AA$7,$AA$11,,$AA$9,$AA$13)-RTD("cqg.rtd",,"StudyData",$B16,"BAR","","Close",$AA$5,-$L$1,$AA$7,$AA$11,,$AA$9,$AA$13))/RTD("cqg.rtd",,"StudyData",$B16,"BAR","","Close",$AA$5,-$L$1,$AA$7,$AA$11,,$AA$9,$AA$13),"")</f>
        <v>-8.6406230984545206E-3</v>
      </c>
      <c r="N16" s="5">
        <f>IFERROR((RTD("cqg.rtd",,"StudyData",$B16,"BAR","","Close",$AA$5,-$N$1,$AA$7,$AA$11,,$AA$9,$AA$13)-RTD("cqg.rtd",,"StudyData",$B16,"BAR","","Close",$AA$5,-$M$1,$AA$7,$AA$11,,$AA$9,$AA$13))/RTD("cqg.rtd",,"StudyData",$B16,"BAR","","Close",$AA$5,-$M$1,$AA$7,$AA$11,,$AA$9,$AA$13),"")</f>
        <v>-5.4873557574269573E-2</v>
      </c>
      <c r="O16" s="5">
        <f>IFERROR((RTD("cqg.rtd",,"StudyData",$B16,"BAR","","Close",$AA$5,-$O$1,$AA$7,$AA$11,,$AA$9,$AA$13)-RTD("cqg.rtd",,"StudyData",$B16,"BAR","","Close",$AA$5,-$N$1,$AA$7,$AA$11,,$AA$9,$AA$13))/RTD("cqg.rtd",,"StudyData",$B16,"BAR","","Close",$AA$5,-$N$1,$AA$7,$AA$11,,$AA$9,$AA$13),"")</f>
        <v>2.2210676711261309E-2</v>
      </c>
    </row>
    <row r="17" spans="2:27" x14ac:dyDescent="0.3">
      <c r="B17" s="1" t="s">
        <v>19</v>
      </c>
      <c r="D17" s="5">
        <f>IFERROR((RTD("cqg.rtd",,"StudyData",$B17,"BAR","","Close",$AA$5,-$D$1,$AA$7,$AA$11,,$AA$9,$AA$13)-RTD("cqg.rtd",,"StudyData",$B17,"BAR","","Close",$AA$5,-$C$1,$AA$7,$AA$11,,$AA$9,$AA$13))/RTD("cqg.rtd",,"StudyData",$B17,"BAR","","Close",$AA$5,-$C$1,$AA$7,$AA$11,,$AA$9,$AA$13),"")</f>
        <v>6.4286638209804667E-2</v>
      </c>
      <c r="E17" s="5">
        <f>IFERROR((RTD("cqg.rtd",,"StudyData",$B17,"BAR","","Close",$AA$5,-$E$1,$AA$7,$AA$11,,$AA$9,$AA$13)-RTD("cqg.rtd",,"StudyData",$B17,"BAR","","Close",$AA$5,-$D$1,$AA$7,$AA$11,,$AA$9,$AA$13))/RTD("cqg.rtd",,"StudyData",$B17,"BAR","","Close",$AA$5,-$D$1,$AA$7,$AA$11,,$AA$9,$AA$13),"")</f>
        <v>-5.2868254739912447E-2</v>
      </c>
      <c r="F17" s="5">
        <f>IFERROR((RTD("cqg.rtd",,"StudyData",$B17,"BAR","","Close",$AA$5,-$F$1,$AA$7,$AA$11,,$AA$9,$AA$13)-RTD("cqg.rtd",,"StudyData",$B17,"BAR","","Close",$AA$5,-$E$1,$AA$7,$AA$11,,$AA$9,$AA$13))/RTD("cqg.rtd",,"StudyData",$B17,"BAR","","Close",$AA$5,-$E$1,$AA$7,$AA$11,,$AA$9,$AA$13),"")</f>
        <v>-2.1686128576928074E-2</v>
      </c>
      <c r="G17" s="5">
        <f>IFERROR((RTD("cqg.rtd",,"StudyData",$B17,"BAR","","Close",$AA$5,-$G$1,$AA$7,$AA$11,,$AA$9,$AA$13)-RTD("cqg.rtd",,"StudyData",$B17,"BAR","","Close",$AA$5,-$F$1,$AA$7,$AA$11,,$AA$9,$AA$13))/RTD("cqg.rtd",,"StudyData",$B17,"BAR","","Close",$AA$5,-$F$1,$AA$7,$AA$11,,$AA$9,$AA$13),"")</f>
        <v>-2.3216159496327337E-2</v>
      </c>
      <c r="H17" s="5">
        <f>IFERROR((RTD("cqg.rtd",,"StudyData",$B17,"BAR","","Close",$AA$5,-$H$1,$AA$7,$AA$11,,$AA$9,$AA$13)-RTD("cqg.rtd",,"StudyData",$B17,"BAR","","Close",$AA$5,-$G$1,$AA$7,$AA$11,,$AA$9,$AA$13))/RTD("cqg.rtd",,"StudyData",$B17,"BAR","","Close",$AA$5,-$G$1,$AA$7,$AA$11,,$AA$9,$AA$13),"")</f>
        <v>4.4313146233382582E-2</v>
      </c>
      <c r="I17" s="5">
        <f>IFERROR((RTD("cqg.rtd",,"StudyData",$B17,"BAR","","Close",$AA$5,-$I$1,$AA$7,$AA$11,,$AA$9,$AA$13)-RTD("cqg.rtd",,"StudyData",$B17,"BAR","","Close",$AA$5,-$H$1,$AA$7,$AA$11,,$AA$9,$AA$13))/RTD("cqg.rtd",,"StudyData",$B17,"BAR","","Close",$AA$5,-$H$1,$AA$7,$AA$11,,$AA$9,$AA$13),"")</f>
        <v>1.0286742960010295E-2</v>
      </c>
      <c r="J17" s="5">
        <f>IFERROR((RTD("cqg.rtd",,"StudyData",$B17,"BAR","","Close",$AA$5,-$J$1,$AA$7,$AA$11,,$AA$9,$AA$13)-RTD("cqg.rtd",,"StudyData",$B17,"BAR","","Close",$AA$5,-$I$1,$AA$7,$AA$11,,$AA$9,$AA$13))/RTD("cqg.rtd",,"StudyData",$B17,"BAR","","Close",$AA$5,-$I$1,$AA$7,$AA$11,,$AA$9,$AA$13),"")</f>
        <v>3.945526282296003E-3</v>
      </c>
      <c r="K17" s="5">
        <f>IFERROR((RTD("cqg.rtd",,"StudyData",$B17,"BAR","","Close",$AA$5,-$K$1,$AA$7,$AA$11,,$AA$9,$AA$13)-RTD("cqg.rtd",,"StudyData",$B17,"BAR","","Close",$AA$5,-$J$1,$AA$7,$AA$11,,$AA$9,$AA$13))/RTD("cqg.rtd",,"StudyData",$B17,"BAR","","Close",$AA$5,-$J$1,$AA$7,$AA$11,,$AA$9,$AA$13),"")</f>
        <v>-1.812880324543608E-2</v>
      </c>
      <c r="L17" s="5">
        <f>IFERROR((RTD("cqg.rtd",,"StudyData",$B17,"BAR","","Close",$AA$5,-$L$1,$AA$7,$AA$11,,$AA$9,$AA$13)-RTD("cqg.rtd",,"StudyData",$B17,"BAR","","Close",$AA$5,-$K$1,$AA$7,$AA$11,,$AA$9,$AA$13))/RTD("cqg.rtd",,"StudyData",$B17,"BAR","","Close",$AA$5,-$K$1,$AA$7,$AA$11,,$AA$9,$AA$13),"")</f>
        <v>4.1316978695932781E-2</v>
      </c>
      <c r="M17" s="5">
        <f>IFERROR((RTD("cqg.rtd",,"StudyData",$B17,"BAR","","Close",$AA$5,-$M$1,$AA$7,$AA$11,,$AA$9,$AA$13)-RTD("cqg.rtd",,"StudyData",$B17,"BAR","","Close",$AA$5,-$L$1,$AA$7,$AA$11,,$AA$9,$AA$13))/RTD("cqg.rtd",,"StudyData",$B17,"BAR","","Close",$AA$5,-$L$1,$AA$7,$AA$11,,$AA$9,$AA$13),"")</f>
        <v>0.13192808431494113</v>
      </c>
      <c r="N17" s="5">
        <f>IFERROR((RTD("cqg.rtd",,"StudyData",$B17,"BAR","","Close",$AA$5,-$N$1,$AA$7,$AA$11,,$AA$9,$AA$13)-RTD("cqg.rtd",,"StudyData",$B17,"BAR","","Close",$AA$5,-$M$1,$AA$7,$AA$11,,$AA$9,$AA$13))/RTD("cqg.rtd",,"StudyData",$B17,"BAR","","Close",$AA$5,-$M$1,$AA$7,$AA$11,,$AA$9,$AA$13),"")</f>
        <v>8.2155767334868082E-3</v>
      </c>
      <c r="O17" s="5">
        <f>IFERROR((RTD("cqg.rtd",,"StudyData",$B17,"BAR","","Close",$AA$5,-$O$1,$AA$7,$AA$11,,$AA$9,$AA$13)-RTD("cqg.rtd",,"StudyData",$B17,"BAR","","Close",$AA$5,-$N$1,$AA$7,$AA$11,,$AA$9,$AA$13))/RTD("cqg.rtd",,"StudyData",$B17,"BAR","","Close",$AA$5,-$N$1,$AA$7,$AA$11,,$AA$9,$AA$13),"")</f>
        <v>-2.2924815297696684E-2</v>
      </c>
      <c r="R17" s="11" t="str">
        <f>B17</f>
        <v>CPE</v>
      </c>
      <c r="S17" s="11"/>
      <c r="T17" s="11" t="str">
        <f>B18</f>
        <v>DXE</v>
      </c>
      <c r="U17" s="11"/>
      <c r="V17" s="11" t="str">
        <f>B19</f>
        <v>EU6</v>
      </c>
      <c r="W17" s="11"/>
      <c r="X17" s="11" t="str">
        <f>B20</f>
        <v>GCE</v>
      </c>
      <c r="Y17" s="11"/>
      <c r="AA17" s="10"/>
    </row>
    <row r="18" spans="2:27" x14ac:dyDescent="0.3">
      <c r="B18" s="1" t="s">
        <v>20</v>
      </c>
      <c r="D18" s="5">
        <f>IFERROR((RTD("cqg.rtd",,"StudyData",$B18,"BAR","","Close",$AA$5,-$D$1,$AA$7,$AA$11,,$AA$9,$AA$13)-RTD("cqg.rtd",,"StudyData",$B18,"BAR","","Close",$AA$5,-$C$1,$AA$7,$AA$11,,$AA$9,$AA$13))/RTD("cqg.rtd",,"StudyData",$B18,"BAR","","Close",$AA$5,-$C$1,$AA$7,$AA$11,,$AA$9,$AA$13),"")</f>
        <v>-9.5010232631714091E-3</v>
      </c>
      <c r="E18" s="5">
        <f>IFERROR((RTD("cqg.rtd",,"StudyData",$B18,"BAR","","Close",$AA$5,-$E$1,$AA$7,$AA$11,,$AA$9,$AA$13)-RTD("cqg.rtd",,"StudyData",$B18,"BAR","","Close",$AA$5,-$D$1,$AA$7,$AA$11,,$AA$9,$AA$13))/RTD("cqg.rtd",,"StudyData",$B18,"BAR","","Close",$AA$5,-$D$1,$AA$7,$AA$11,,$AA$9,$AA$13),"")</f>
        <v>1.9573593116802731E-2</v>
      </c>
      <c r="F18" s="5">
        <f>IFERROR((RTD("cqg.rtd",,"StudyData",$B18,"BAR","","Close",$AA$5,-$F$1,$AA$7,$AA$11,,$AA$9,$AA$13)-RTD("cqg.rtd",,"StudyData",$B18,"BAR","","Close",$AA$5,-$E$1,$AA$7,$AA$11,,$AA$9,$AA$13))/RTD("cqg.rtd",,"StudyData",$B18,"BAR","","Close",$AA$5,-$E$1,$AA$7,$AA$11,,$AA$9,$AA$13),"")</f>
        <v>2.5169608505389272E-2</v>
      </c>
      <c r="G18" s="5">
        <f>IFERROR((RTD("cqg.rtd",,"StudyData",$B18,"BAR","","Close",$AA$5,-$G$1,$AA$7,$AA$11,,$AA$9,$AA$13)-RTD("cqg.rtd",,"StudyData",$B18,"BAR","","Close",$AA$5,-$F$1,$AA$7,$AA$11,,$AA$9,$AA$13))/RTD("cqg.rtd",,"StudyData",$B18,"BAR","","Close",$AA$5,-$F$1,$AA$7,$AA$11,,$AA$9,$AA$13),"")</f>
        <v>6.4840810557879446E-3</v>
      </c>
      <c r="H18" s="5">
        <f>IFERROR((RTD("cqg.rtd",,"StudyData",$B18,"BAR","","Close",$AA$5,-$H$1,$AA$7,$AA$11,,$AA$9,$AA$13)-RTD("cqg.rtd",,"StudyData",$B18,"BAR","","Close",$AA$5,-$G$1,$AA$7,$AA$11,,$AA$9,$AA$13))/RTD("cqg.rtd",,"StudyData",$B18,"BAR","","Close",$AA$5,-$G$1,$AA$7,$AA$11,,$AA$9,$AA$13),"")</f>
        <v>-2.9090012049678857E-2</v>
      </c>
      <c r="I18" s="5">
        <f>IFERROR((RTD("cqg.rtd",,"StudyData",$B18,"BAR","","Close",$AA$5,-$I$1,$AA$7,$AA$11,,$AA$9,$AA$13)-RTD("cqg.rtd",,"StudyData",$B18,"BAR","","Close",$AA$5,-$H$1,$AA$7,$AA$11,,$AA$9,$AA$13))/RTD("cqg.rtd",,"StudyData",$B18,"BAR","","Close",$AA$5,-$H$1,$AA$7,$AA$11,,$AA$9,$AA$13),"")</f>
        <v>-1.9905991341822186E-2</v>
      </c>
      <c r="J18" s="5">
        <f>IFERROR((RTD("cqg.rtd",,"StudyData",$B18,"BAR","","Close",$AA$5,-$J$1,$AA$7,$AA$11,,$AA$9,$AA$13)-RTD("cqg.rtd",,"StudyData",$B18,"BAR","","Close",$AA$5,-$I$1,$AA$7,$AA$11,,$AA$9,$AA$13))/RTD("cqg.rtd",,"StudyData",$B18,"BAR","","Close",$AA$5,-$I$1,$AA$7,$AA$11,,$AA$9,$AA$13),"")</f>
        <v>2.0539613536203583E-2</v>
      </c>
      <c r="K18" s="5">
        <f>IFERROR((RTD("cqg.rtd",,"StudyData",$B18,"BAR","","Close",$AA$5,-$K$1,$AA$7,$AA$11,,$AA$9,$AA$13)-RTD("cqg.rtd",,"StudyData",$B18,"BAR","","Close",$AA$5,-$J$1,$AA$7,$AA$11,,$AA$9,$AA$13))/RTD("cqg.rtd",,"StudyData",$B18,"BAR","","Close",$AA$5,-$J$1,$AA$7,$AA$11,,$AA$9,$AA$13),"")</f>
        <v>9.8579439982804818E-3</v>
      </c>
      <c r="L18" s="5">
        <f>IFERROR((RTD("cqg.rtd",,"StudyData",$B18,"BAR","","Close",$AA$5,-$L$1,$AA$7,$AA$11,,$AA$9,$AA$13)-RTD("cqg.rtd",,"StudyData",$B18,"BAR","","Close",$AA$5,-$K$1,$AA$7,$AA$11,,$AA$9,$AA$13))/RTD("cqg.rtd",,"StudyData",$B18,"BAR","","Close",$AA$5,-$K$1,$AA$7,$AA$11,,$AA$9,$AA$13),"")</f>
        <v>5.0404883759178898E-3</v>
      </c>
      <c r="M18" s="5">
        <f>IFERROR((RTD("cqg.rtd",,"StudyData",$B18,"BAR","","Close",$AA$5,-$M$1,$AA$7,$AA$11,,$AA$9,$AA$13)-RTD("cqg.rtd",,"StudyData",$B18,"BAR","","Close",$AA$5,-$L$1,$AA$7,$AA$11,,$AA$9,$AA$13))/RTD("cqg.rtd",,"StudyData",$B18,"BAR","","Close",$AA$5,-$L$1,$AA$7,$AA$11,,$AA$9,$AA$13),"")</f>
        <v>1.7625428362404251E-2</v>
      </c>
      <c r="N18" s="5">
        <f>IFERROR((RTD("cqg.rtd",,"StudyData",$B18,"BAR","","Close",$AA$5,-$N$1,$AA$7,$AA$11,,$AA$9,$AA$13)-RTD("cqg.rtd",,"StudyData",$B18,"BAR","","Close",$AA$5,-$M$1,$AA$7,$AA$11,,$AA$9,$AA$13))/RTD("cqg.rtd",,"StudyData",$B18,"BAR","","Close",$AA$5,-$M$1,$AA$7,$AA$11,,$AA$9,$AA$13),"")</f>
        <v>-1.3933689637232171E-2</v>
      </c>
      <c r="O18" s="5">
        <f>IFERROR((RTD("cqg.rtd",,"StudyData",$B18,"BAR","","Close",$AA$5,-$O$1,$AA$7,$AA$11,,$AA$9,$AA$13)-RTD("cqg.rtd",,"StudyData",$B18,"BAR","","Close",$AA$5,-$N$1,$AA$7,$AA$11,,$AA$9,$AA$13))/RTD("cqg.rtd",,"StudyData",$B18,"BAR","","Close",$AA$5,-$N$1,$AA$7,$AA$11,,$AA$9,$AA$13),"")</f>
        <v>8.8064311889640649E-3</v>
      </c>
      <c r="Q18" s="1">
        <v>1</v>
      </c>
      <c r="R18" s="5">
        <f>LARGE($D$17:$O$17,$Q18)</f>
        <v>0.13192808431494113</v>
      </c>
      <c r="S18" s="8">
        <f>_xlfn.XLOOKUP(R18,$D$17:$O$17,$D$12:$O$12)</f>
        <v>45383</v>
      </c>
      <c r="T18" s="5">
        <f>LARGE($D$18:$O$18,$Q18)</f>
        <v>2.5169608505389272E-2</v>
      </c>
      <c r="U18" s="8">
        <f>_xlfn.XLOOKUP(T18,$D$18:$O$18,$D$12:$O$12)</f>
        <v>45170</v>
      </c>
      <c r="V18" s="5">
        <f>LARGE($D$19:$O$19,$Q18)</f>
        <v>2.7440018634987164E-2</v>
      </c>
      <c r="W18" s="8">
        <f>_xlfn.XLOOKUP(V18,$D$19:$O$19,$D$12:$O$12)</f>
        <v>45231</v>
      </c>
      <c r="X18" s="5">
        <f>LARGE($D$20:$O$20,$Q18)</f>
        <v>7.7120945076930222E-2</v>
      </c>
      <c r="Y18" s="8">
        <f>_xlfn.XLOOKUP(X18,$D$20:$O$20,$D$12:$O$12)</f>
        <v>45352</v>
      </c>
    </row>
    <row r="19" spans="2:27" x14ac:dyDescent="0.3">
      <c r="B19" s="1" t="s">
        <v>21</v>
      </c>
      <c r="D19" s="5">
        <f>IFERROR((RTD("cqg.rtd",,"StudyData",$B19,"BAR","","Close",$AA$5,-$D$1,$AA$7,$AA$11,,$AA$9,$AA$13)-RTD("cqg.rtd",,"StudyData",$B19,"BAR","","Close",$AA$5,-$C$1,$AA$7,$AA$11,,$AA$9,$AA$13))/RTD("cqg.rtd",,"StudyData",$B19,"BAR","","Close",$AA$5,-$C$1,$AA$7,$AA$11,,$AA$9,$AA$13),"")</f>
        <v>6.4269662921348216E-3</v>
      </c>
      <c r="E19" s="5">
        <f>IFERROR((RTD("cqg.rtd",,"StudyData",$B19,"BAR","","Close",$AA$5,-$E$1,$AA$7,$AA$11,,$AA$9,$AA$13)-RTD("cqg.rtd",,"StudyData",$B19,"BAR","","Close",$AA$5,-$D$1,$AA$7,$AA$11,,$AA$9,$AA$13))/RTD("cqg.rtd",,"StudyData",$B19,"BAR","","Close",$AA$5,-$D$1,$AA$7,$AA$11,,$AA$9,$AA$13),"")</f>
        <v>-1.5361943464475598E-2</v>
      </c>
      <c r="F19" s="5">
        <f>IFERROR((RTD("cqg.rtd",,"StudyData",$B19,"BAR","","Close",$AA$5,-$F$1,$AA$7,$AA$11,,$AA$9,$AA$13)-RTD("cqg.rtd",,"StudyData",$B19,"BAR","","Close",$AA$5,-$E$1,$AA$7,$AA$11,,$AA$9,$AA$13))/RTD("cqg.rtd",,"StudyData",$B19,"BAR","","Close",$AA$5,-$E$1,$AA$7,$AA$11,,$AA$9,$AA$13),"")</f>
        <v>-2.5579391355617039E-2</v>
      </c>
      <c r="G19" s="5">
        <f>IFERROR((RTD("cqg.rtd",,"StudyData",$B19,"BAR","","Close",$AA$5,-$G$1,$AA$7,$AA$11,,$AA$9,$AA$13)-RTD("cqg.rtd",,"StudyData",$B19,"BAR","","Close",$AA$5,-$F$1,$AA$7,$AA$11,,$AA$9,$AA$13))/RTD("cqg.rtd",,"StudyData",$B19,"BAR","","Close",$AA$5,-$F$1,$AA$7,$AA$11,,$AA$9,$AA$13),"")</f>
        <v>-9.3088201070504065E-4</v>
      </c>
      <c r="H19" s="5">
        <f>IFERROR((RTD("cqg.rtd",,"StudyData",$B19,"BAR","","Close",$AA$5,-$H$1,$AA$7,$AA$11,,$AA$9,$AA$13)-RTD("cqg.rtd",,"StudyData",$B19,"BAR","","Close",$AA$5,-$G$1,$AA$7,$AA$11,,$AA$9,$AA$13))/RTD("cqg.rtd",,"StudyData",$B19,"BAR","","Close",$AA$5,-$G$1,$AA$7,$AA$11,,$AA$9,$AA$13),"")</f>
        <v>2.7440018634987164E-2</v>
      </c>
      <c r="I19" s="5">
        <f>IFERROR((RTD("cqg.rtd",,"StudyData",$B19,"BAR","","Close",$AA$5,-$I$1,$AA$7,$AA$11,,$AA$9,$AA$13)-RTD("cqg.rtd",,"StudyData",$B19,"BAR","","Close",$AA$5,-$H$1,$AA$7,$AA$11,,$AA$9,$AA$13))/RTD("cqg.rtd",,"StudyData",$B19,"BAR","","Close",$AA$5,-$H$1,$AA$7,$AA$11,,$AA$9,$AA$13),"")</f>
        <v>1.2242677065385026E-2</v>
      </c>
      <c r="J19" s="5">
        <f>IFERROR((RTD("cqg.rtd",,"StudyData",$B19,"BAR","","Close",$AA$5,-$J$1,$AA$7,$AA$11,,$AA$9,$AA$13)-RTD("cqg.rtd",,"StudyData",$B19,"BAR","","Close",$AA$5,-$I$1,$AA$7,$AA$11,,$AA$9,$AA$13))/RTD("cqg.rtd",,"StudyData",$B19,"BAR","","Close",$AA$5,-$I$1,$AA$7,$AA$11,,$AA$9,$AA$13),"")</f>
        <v>-1.9216986203189561E-2</v>
      </c>
      <c r="K19" s="5">
        <f>IFERROR((RTD("cqg.rtd",,"StudyData",$B19,"BAR","","Close",$AA$5,-$K$1,$AA$7,$AA$11,,$AA$9,$AA$13)-RTD("cqg.rtd",,"StudyData",$B19,"BAR","","Close",$AA$5,-$J$1,$AA$7,$AA$11,,$AA$9,$AA$13))/RTD("cqg.rtd",,"StudyData",$B19,"BAR","","Close",$AA$5,-$J$1,$AA$7,$AA$11,,$AA$9,$AA$13),"")</f>
        <v>-4.7042703813655979E-3</v>
      </c>
      <c r="L19" s="5">
        <f>IFERROR((RTD("cqg.rtd",,"StudyData",$B19,"BAR","","Close",$AA$5,-$L$1,$AA$7,$AA$11,,$AA$9,$AA$13)-RTD("cqg.rtd",,"StudyData",$B19,"BAR","","Close",$AA$5,-$K$1,$AA$7,$AA$11,,$AA$9,$AA$13))/RTD("cqg.rtd",,"StudyData",$B19,"BAR","","Close",$AA$5,-$K$1,$AA$7,$AA$11,,$AA$9,$AA$13),"")</f>
        <v>-2.6156387665196377E-3</v>
      </c>
      <c r="M19" s="5">
        <f>IFERROR((RTD("cqg.rtd",,"StudyData",$B19,"BAR","","Close",$AA$5,-$M$1,$AA$7,$AA$11,,$AA$9,$AA$13)-RTD("cqg.rtd",,"StudyData",$B19,"BAR","","Close",$AA$5,-$L$1,$AA$7,$AA$11,,$AA$9,$AA$13))/RTD("cqg.rtd",,"StudyData",$B19,"BAR","","Close",$AA$5,-$L$1,$AA$7,$AA$11,,$AA$9,$AA$13),"")</f>
        <v>-1.1318150448585414E-2</v>
      </c>
      <c r="N19" s="5">
        <f>IFERROR((RTD("cqg.rtd",,"StudyData",$B19,"BAR","","Close",$AA$5,-$N$1,$AA$7,$AA$11,,$AA$9,$AA$13)-RTD("cqg.rtd",,"StudyData",$B19,"BAR","","Close",$AA$5,-$M$1,$AA$7,$AA$11,,$AA$9,$AA$13))/RTD("cqg.rtd",,"StudyData",$B19,"BAR","","Close",$AA$5,-$M$1,$AA$7,$AA$11,,$AA$9,$AA$13),"")</f>
        <v>1.4100237330727346E-2</v>
      </c>
      <c r="O19" s="5">
        <f>IFERROR((RTD("cqg.rtd",,"StudyData",$B19,"BAR","","Close",$AA$5,-$O$1,$AA$7,$AA$11,,$AA$9,$AA$13)-RTD("cqg.rtd",,"StudyData",$B19,"BAR","","Close",$AA$5,-$N$1,$AA$7,$AA$11,,$AA$9,$AA$13))/RTD("cqg.rtd",,"StudyData",$B19,"BAR","","Close",$AA$5,-$N$1,$AA$7,$AA$11,,$AA$9,$AA$13),"")</f>
        <v>-1.3628854625550486E-2</v>
      </c>
      <c r="Q19" s="1">
        <v>2</v>
      </c>
      <c r="R19" s="5">
        <f>LARGE($D$17:$O$17,$Q19)</f>
        <v>6.4286638209804667E-2</v>
      </c>
      <c r="S19" s="8">
        <f>_xlfn.XLOOKUP(R19,$D$17:$O$17,$D$12:$O$12)</f>
        <v>45110</v>
      </c>
      <c r="T19" s="5">
        <f>LARGE($D$18:$O$18,$Q19)</f>
        <v>2.0539613536203583E-2</v>
      </c>
      <c r="U19" s="8">
        <f>_xlfn.XLOOKUP(T19,$D$18:$O$18,$D$12:$O$12)</f>
        <v>45293</v>
      </c>
      <c r="V19" s="5">
        <f>LARGE($D$19:$O$19,$Q19)</f>
        <v>1.4100237330727346E-2</v>
      </c>
      <c r="W19" s="8">
        <f>_xlfn.XLOOKUP(V19,$D$19:$O$19,$D$12:$O$12)</f>
        <v>45413</v>
      </c>
      <c r="X19" s="5">
        <f>LARGE($D$20:$O$20,$Q19)</f>
        <v>6.5753705698312584E-2</v>
      </c>
      <c r="Y19" s="8">
        <f>_xlfn.XLOOKUP(X19,$D$20:$O$20,$D$12:$O$12)</f>
        <v>45201</v>
      </c>
    </row>
    <row r="20" spans="2:27" x14ac:dyDescent="0.3">
      <c r="B20" s="1" t="s">
        <v>22</v>
      </c>
      <c r="D20" s="5">
        <f>IFERROR((RTD("cqg.rtd",,"StudyData",$B20,"BAR","","Close",$AA$5,-$D$1,$AA$7,$AA$11,,$AA$9,$AA$13)-RTD("cqg.rtd",,"StudyData",$B20,"BAR","","Close",$AA$5,-$C$1,$AA$7,$AA$11,,$AA$9,$AA$13))/RTD("cqg.rtd",,"StudyData",$B20,"BAR","","Close",$AA$5,-$C$1,$AA$7,$AA$11,,$AA$9,$AA$13),"")</f>
        <v>1.963459196102323E-2</v>
      </c>
      <c r="E20" s="5">
        <f>IFERROR((RTD("cqg.rtd",,"StudyData",$B20,"BAR","","Close",$AA$5,-$E$1,$AA$7,$AA$11,,$AA$9,$AA$13)-RTD("cqg.rtd",,"StudyData",$B20,"BAR","","Close",$AA$5,-$D$1,$AA$7,$AA$11,,$AA$9,$AA$13))/RTD("cqg.rtd",,"StudyData",$B20,"BAR","","Close",$AA$5,-$D$1,$AA$7,$AA$11,,$AA$9,$AA$13),"")</f>
        <v>-2.0689984709480209E-2</v>
      </c>
      <c r="F20" s="5">
        <f>IFERROR((RTD("cqg.rtd",,"StudyData",$B20,"BAR","","Close",$AA$5,-$F$1,$AA$7,$AA$11,,$AA$9,$AA$13)-RTD("cqg.rtd",,"StudyData",$B20,"BAR","","Close",$AA$5,-$E$1,$AA$7,$AA$11,,$AA$9,$AA$13))/RTD("cqg.rtd",,"StudyData",$B20,"BAR","","Close",$AA$5,-$E$1,$AA$7,$AA$11,,$AA$9,$AA$13),"")</f>
        <v>-4.8694803610636717E-2</v>
      </c>
      <c r="G20" s="5">
        <f>IFERROR((RTD("cqg.rtd",,"StudyData",$B20,"BAR","","Close",$AA$5,-$G$1,$AA$7,$AA$11,,$AA$9,$AA$13)-RTD("cqg.rtd",,"StudyData",$B20,"BAR","","Close",$AA$5,-$F$1,$AA$7,$AA$11,,$AA$9,$AA$13))/RTD("cqg.rtd",,"StudyData",$B20,"BAR","","Close",$AA$5,-$F$1,$AA$7,$AA$11,,$AA$9,$AA$13),"")</f>
        <v>6.5753705698312584E-2</v>
      </c>
      <c r="H20" s="5">
        <f>IFERROR((RTD("cqg.rtd",,"StudyData",$B20,"BAR","","Close",$AA$5,-$H$1,$AA$7,$AA$11,,$AA$9,$AA$13)-RTD("cqg.rtd",,"StudyData",$B20,"BAR","","Close",$AA$5,-$G$1,$AA$7,$AA$11,,$AA$9,$AA$13))/RTD("cqg.rtd",,"StudyData",$B20,"BAR","","Close",$AA$5,-$G$1,$AA$7,$AA$11,,$AA$9,$AA$13),"")</f>
        <v>2.0549593339429142E-2</v>
      </c>
      <c r="I20" s="5">
        <f>IFERROR((RTD("cqg.rtd",,"StudyData",$B20,"BAR","","Close",$AA$5,-$I$1,$AA$7,$AA$11,,$AA$9,$AA$13)-RTD("cqg.rtd",,"StudyData",$B20,"BAR","","Close",$AA$5,-$H$1,$AA$7,$AA$11,,$AA$9,$AA$13))/RTD("cqg.rtd",,"StudyData",$B20,"BAR","","Close",$AA$5,-$H$1,$AA$7,$AA$11,,$AA$9,$AA$13),"")</f>
        <v>6.8848439121003066E-3</v>
      </c>
      <c r="J20" s="5">
        <f>IFERROR((RTD("cqg.rtd",,"StudyData",$B20,"BAR","","Close",$AA$5,-$J$1,$AA$7,$AA$11,,$AA$9,$AA$13)-RTD("cqg.rtd",,"StudyData",$B20,"BAR","","Close",$AA$5,-$I$1,$AA$7,$AA$11,,$AA$9,$AA$13))/RTD("cqg.rtd",,"StudyData",$B20,"BAR","","Close",$AA$5,-$I$1,$AA$7,$AA$11,,$AA$9,$AA$13),"")</f>
        <v>-1.086549269389276E-2</v>
      </c>
      <c r="K20" s="5">
        <f>IFERROR((RTD("cqg.rtd",,"StudyData",$B20,"BAR","","Close",$AA$5,-$K$1,$AA$7,$AA$11,,$AA$9,$AA$13)-RTD("cqg.rtd",,"StudyData",$B20,"BAR","","Close",$AA$5,-$J$1,$AA$7,$AA$11,,$AA$9,$AA$13))/RTD("cqg.rtd",,"StudyData",$B20,"BAR","","Close",$AA$5,-$J$1,$AA$7,$AA$11,,$AA$9,$AA$13),"")</f>
        <v>-6.0132575757574896E-3</v>
      </c>
      <c r="L20" s="5">
        <f>IFERROR((RTD("cqg.rtd",,"StudyData",$B20,"BAR","","Close",$AA$5,-$L$1,$AA$7,$AA$11,,$AA$9,$AA$13)-RTD("cqg.rtd",,"StudyData",$B20,"BAR","","Close",$AA$5,-$K$1,$AA$7,$AA$11,,$AA$9,$AA$13))/RTD("cqg.rtd",,"StudyData",$B20,"BAR","","Close",$AA$5,-$K$1,$AA$7,$AA$11,,$AA$9,$AA$13),"")</f>
        <v>7.7120945076930222E-2</v>
      </c>
      <c r="M20" s="5">
        <f>IFERROR((RTD("cqg.rtd",,"StudyData",$B20,"BAR","","Close",$AA$5,-$M$1,$AA$7,$AA$11,,$AA$9,$AA$13)-RTD("cqg.rtd",,"StudyData",$B20,"BAR","","Close",$AA$5,-$L$1,$AA$7,$AA$11,,$AA$9,$AA$13))/RTD("cqg.rtd",,"StudyData",$B20,"BAR","","Close",$AA$5,-$L$1,$AA$7,$AA$11,,$AA$9,$AA$13),"")</f>
        <v>2.8524677162568551E-2</v>
      </c>
      <c r="N20" s="5">
        <f>IFERROR((RTD("cqg.rtd",,"StudyData",$B20,"BAR","","Close",$AA$5,-$N$1,$AA$7,$AA$11,,$AA$9,$AA$13)-RTD("cqg.rtd",,"StudyData",$B20,"BAR","","Close",$AA$5,-$M$1,$AA$7,$AA$11,,$AA$9,$AA$13))/RTD("cqg.rtd",,"StudyData",$B20,"BAR","","Close",$AA$5,-$M$1,$AA$7,$AA$11,,$AA$9,$AA$13),"")</f>
        <v>8.6425592294794538E-3</v>
      </c>
      <c r="O20" s="5">
        <f>IFERROR((RTD("cqg.rtd",,"StudyData",$B20,"BAR","","Close",$AA$5,-$O$1,$AA$7,$AA$11,,$AA$9,$AA$13)-RTD("cqg.rtd",,"StudyData",$B20,"BAR","","Close",$AA$5,-$N$1,$AA$7,$AA$11,,$AA$9,$AA$13))/RTD("cqg.rtd",,"StudyData",$B20,"BAR","","Close",$AA$5,-$N$1,$AA$7,$AA$11,,$AA$9,$AA$13),"")</f>
        <v>-4.2629380168812344E-4</v>
      </c>
      <c r="Q20" s="1">
        <v>3</v>
      </c>
      <c r="R20" s="5">
        <f>LARGE($D$17:$O$17,$Q20)</f>
        <v>4.4313146233382582E-2</v>
      </c>
      <c r="S20" s="8">
        <f>_xlfn.XLOOKUP(R20,$D$17:$O$17,$D$12:$O$12)</f>
        <v>45231</v>
      </c>
      <c r="T20" s="5">
        <f>LARGE($D$18:$O$18,$Q20)</f>
        <v>1.9573593116802731E-2</v>
      </c>
      <c r="U20" s="8">
        <f>_xlfn.XLOOKUP(T20,$D$18:$O$18,$D$12:$O$12)</f>
        <v>45139</v>
      </c>
      <c r="V20" s="5">
        <f>LARGE($D$19:$O$19,$Q20)</f>
        <v>1.2242677065385026E-2</v>
      </c>
      <c r="W20" s="8">
        <f>_xlfn.XLOOKUP(V20,$D$19:$O$19,$D$12:$O$12)</f>
        <v>45261</v>
      </c>
      <c r="X20" s="5">
        <f>LARGE($D$20:$O$20,$Q20)</f>
        <v>2.8524677162568551E-2</v>
      </c>
      <c r="Y20" s="8">
        <f>_xlfn.XLOOKUP(X20,$D$20:$O$20,$D$12:$O$12)</f>
        <v>45383</v>
      </c>
      <c r="Z20" s="6"/>
    </row>
    <row r="21" spans="2:27" x14ac:dyDescent="0.3">
      <c r="B21" s="1" t="s">
        <v>23</v>
      </c>
      <c r="D21" s="5">
        <f>IFERROR((RTD("cqg.rtd",,"StudyData",$B21,"BAR","","Close",$AA$5,-$D$1,$AA$7,$AA$11,,$AA$9,$AA$13)-RTD("cqg.rtd",,"StudyData",$B21,"BAR","","Close",$AA$5,-$C$1,$AA$7,$AA$11,,$AA$9,$AA$13))/RTD("cqg.rtd",,"StudyData",$B21,"BAR","","Close",$AA$5,-$C$1,$AA$7,$AA$11,,$AA$9,$AA$13),"")</f>
        <v>0.26482059282371279</v>
      </c>
      <c r="E21" s="5">
        <f>IFERROR((RTD("cqg.rtd",,"StudyData",$B21,"BAR","","Close",$AA$5,-$E$1,$AA$7,$AA$11,,$AA$9,$AA$13)-RTD("cqg.rtd",,"StudyData",$B21,"BAR","","Close",$AA$5,-$D$1,$AA$7,$AA$11,,$AA$9,$AA$13))/RTD("cqg.rtd",,"StudyData",$B21,"BAR","","Close",$AA$5,-$D$1,$AA$7,$AA$11,,$AA$9,$AA$13),"")</f>
        <v>6.144002466851689E-2</v>
      </c>
      <c r="F21" s="5">
        <f>IFERROR((RTD("cqg.rtd",,"StudyData",$B21,"BAR","","Close",$AA$5,-$F$1,$AA$7,$AA$11,,$AA$9,$AA$13)-RTD("cqg.rtd",,"StudyData",$B21,"BAR","","Close",$AA$5,-$E$1,$AA$7,$AA$11,,$AA$9,$AA$13))/RTD("cqg.rtd",,"StudyData",$B21,"BAR","","Close",$AA$5,-$E$1,$AA$7,$AA$11,,$AA$9,$AA$13),"")</f>
        <v>9.1183092454063516E-2</v>
      </c>
      <c r="G21" s="5">
        <f>IFERROR((RTD("cqg.rtd",,"StudyData",$B21,"BAR","","Close",$AA$5,-$G$1,$AA$7,$AA$11,,$AA$9,$AA$13)-RTD("cqg.rtd",,"StudyData",$B21,"BAR","","Close",$AA$5,-$F$1,$AA$7,$AA$11,,$AA$9,$AA$13))/RTD("cqg.rtd",,"StudyData",$B21,"BAR","","Close",$AA$5,-$F$1,$AA$7,$AA$11,,$AA$9,$AA$13),"")</f>
        <v>-9.8738726746314343E-2</v>
      </c>
      <c r="H21" s="5">
        <f>IFERROR((RTD("cqg.rtd",,"StudyData",$B21,"BAR","","Close",$AA$5,-$H$1,$AA$7,$AA$11,,$AA$9,$AA$13)-RTD("cqg.rtd",,"StudyData",$B21,"BAR","","Close",$AA$5,-$G$1,$AA$7,$AA$11,,$AA$9,$AA$13))/RTD("cqg.rtd",,"StudyData",$B21,"BAR","","Close",$AA$5,-$G$1,$AA$7,$AA$11,,$AA$9,$AA$13),"")</f>
        <v>-2.8727568126430954E-2</v>
      </c>
      <c r="I21" s="5">
        <f>IFERROR((RTD("cqg.rtd",,"StudyData",$B21,"BAR","","Close",$AA$5,-$I$1,$AA$7,$AA$11,,$AA$9,$AA$13)-RTD("cqg.rtd",,"StudyData",$B21,"BAR","","Close",$AA$5,-$H$1,$AA$7,$AA$11,,$AA$9,$AA$13))/RTD("cqg.rtd",,"StudyData",$B21,"BAR","","Close",$AA$5,-$H$1,$AA$7,$AA$11,,$AA$9,$AA$13),"")</f>
        <v>-7.7326642335766346E-2</v>
      </c>
      <c r="J21" s="5">
        <f>IFERROR((RTD("cqg.rtd",,"StudyData",$B21,"BAR","","Close",$AA$5,-$J$1,$AA$7,$AA$11,,$AA$9,$AA$13)-RTD("cqg.rtd",,"StudyData",$B21,"BAR","","Close",$AA$5,-$I$1,$AA$7,$AA$11,,$AA$9,$AA$13))/RTD("cqg.rtd",,"StudyData",$B21,"BAR","","Close",$AA$5,-$I$1,$AA$7,$AA$11,,$AA$9,$AA$13),"")</f>
        <v>0.12373300370828183</v>
      </c>
      <c r="K21" s="5">
        <f>IFERROR((RTD("cqg.rtd",,"StudyData",$B21,"BAR","","Close",$AA$5,-$K$1,$AA$7,$AA$11,,$AA$9,$AA$13)-RTD("cqg.rtd",,"StudyData",$B21,"BAR","","Close",$AA$5,-$J$1,$AA$7,$AA$11,,$AA$9,$AA$13))/RTD("cqg.rtd",,"StudyData",$B21,"BAR","","Close",$AA$5,-$J$1,$AA$7,$AA$11,,$AA$9,$AA$13),"")</f>
        <v>-2.8086385802808637E-2</v>
      </c>
      <c r="L21" s="5">
        <f>IFERROR((RTD("cqg.rtd",,"StudyData",$B21,"BAR","","Close",$AA$5,-$L$1,$AA$7,$AA$11,,$AA$9,$AA$13)-RTD("cqg.rtd",,"StudyData",$B21,"BAR","","Close",$AA$5,-$K$1,$AA$7,$AA$11,,$AA$9,$AA$13))/RTD("cqg.rtd",,"StudyData",$B21,"BAR","","Close",$AA$5,-$K$1,$AA$7,$AA$11,,$AA$9,$AA$13),"")</f>
        <v>1.5090353491530551E-3</v>
      </c>
      <c r="M21" s="5">
        <f>IFERROR((RTD("cqg.rtd",,"StudyData",$B21,"BAR","","Close",$AA$5,-$M$1,$AA$7,$AA$11,,$AA$9,$AA$13)-RTD("cqg.rtd",,"StudyData",$B21,"BAR","","Close",$AA$5,-$L$1,$AA$7,$AA$11,,$AA$9,$AA$13))/RTD("cqg.rtd",,"StudyData",$B21,"BAR","","Close",$AA$5,-$L$1,$AA$7,$AA$11,,$AA$9,$AA$13),"")</f>
        <v>-3.6802651900403105E-2</v>
      </c>
      <c r="N21" s="5">
        <f>IFERROR((RTD("cqg.rtd",,"StudyData",$B21,"BAR","","Close",$AA$5,-$N$1,$AA$7,$AA$11,,$AA$9,$AA$13)-RTD("cqg.rtd",,"StudyData",$B21,"BAR","","Close",$AA$5,-$M$1,$AA$7,$AA$11,,$AA$9,$AA$13))/RTD("cqg.rtd",,"StudyData",$B21,"BAR","","Close",$AA$5,-$M$1,$AA$7,$AA$11,,$AA$9,$AA$13),"")</f>
        <v>-6.1908486507626169E-2</v>
      </c>
      <c r="O21" s="5">
        <f>IFERROR((RTD("cqg.rtd",,"StudyData",$B21,"BAR","","Close",$AA$5,-$O$1,$AA$7,$AA$11,,$AA$9,$AA$13)-RTD("cqg.rtd",,"StudyData",$B21,"BAR","","Close",$AA$5,-$N$1,$AA$7,$AA$11,,$AA$9,$AA$13))/RTD("cqg.rtd",,"StudyData",$B21,"BAR","","Close",$AA$5,-$N$1,$AA$7,$AA$11,,$AA$9,$AA$13),"")</f>
        <v>4.0355192395881104E-2</v>
      </c>
    </row>
    <row r="22" spans="2:27" x14ac:dyDescent="0.3">
      <c r="B22" s="1" t="s">
        <v>35</v>
      </c>
      <c r="D22" s="5">
        <f>IFERROR((RTD("cqg.rtd",,"StudyData",$B22,"BAR","","Close",$AA$5,-$D$1,$AA$7,$AA$11,,$AA$9,$AA$13)-RTD("cqg.rtd",,"StudyData",$B22,"BAR","","Close",$AA$5,-$C$1,$AA$7,$AA$11,,$AA$9,$AA$13))/RTD("cqg.rtd",,"StudyData",$B22,"BAR","","Close",$AA$5,-$C$1,$AA$7,$AA$11,,$AA$9,$AA$13),"")</f>
        <v>9.3957009598486033E-3</v>
      </c>
      <c r="E22" s="5">
        <f>IFERROR((RTD("cqg.rtd",,"StudyData",$B22,"BAR","","Close",$AA$5,-$E$1,$AA$7,$AA$11,,$AA$9,$AA$13)-RTD("cqg.rtd",,"StudyData",$B22,"BAR","","Close",$AA$5,-$D$1,$AA$7,$AA$11,,$AA$9,$AA$13))/RTD("cqg.rtd",,"StudyData",$B22,"BAR","","Close",$AA$5,-$D$1,$AA$7,$AA$11,,$AA$9,$AA$13),"")</f>
        <v>-2.5446996584745203E-2</v>
      </c>
      <c r="F22" s="5">
        <f>IFERROR((RTD("cqg.rtd",,"StudyData",$B22,"BAR","","Close",$AA$5,-$F$1,$AA$7,$AA$11,,$AA$9,$AA$13)-RTD("cqg.rtd",,"StudyData",$B22,"BAR","","Close",$AA$5,-$E$1,$AA$7,$AA$11,,$AA$9,$AA$13))/RTD("cqg.rtd",,"StudyData",$B22,"BAR","","Close",$AA$5,-$E$1,$AA$7,$AA$11,,$AA$9,$AA$13),"")</f>
        <v>-2.9341029341029362E-2</v>
      </c>
      <c r="G22" s="5">
        <f>IFERROR((RTD("cqg.rtd",,"StudyData",$B22,"BAR","","Close",$AA$5,-$G$1,$AA$7,$AA$11,,$AA$9,$AA$13)-RTD("cqg.rtd",,"StudyData",$B22,"BAR","","Close",$AA$5,-$F$1,$AA$7,$AA$11,,$AA$9,$AA$13))/RTD("cqg.rtd",,"StudyData",$B22,"BAR","","Close",$AA$5,-$F$1,$AA$7,$AA$11,,$AA$9,$AA$13),"")</f>
        <v>-1.8547359478974946E-2</v>
      </c>
      <c r="H22" s="5">
        <f>IFERROR((RTD("cqg.rtd",,"StudyData",$B22,"BAR","","Close",$AA$5,-$H$1,$AA$7,$AA$11,,$AA$9,$AA$13)-RTD("cqg.rtd",,"StudyData",$B22,"BAR","","Close",$AA$5,-$G$1,$AA$7,$AA$11,,$AA$9,$AA$13))/RTD("cqg.rtd",,"StudyData",$B22,"BAR","","Close",$AA$5,-$G$1,$AA$7,$AA$11,,$AA$9,$AA$13),"")</f>
        <v>1.6878245816503164E-2</v>
      </c>
      <c r="I22" s="5">
        <f>IFERROR((RTD("cqg.rtd",,"StudyData",$B22,"BAR","","Close",$AA$5,-$I$1,$AA$7,$AA$11,,$AA$9,$AA$13)-RTD("cqg.rtd",,"StudyData",$B22,"BAR","","Close",$AA$5,-$H$1,$AA$7,$AA$11,,$AA$9,$AA$13))/RTD("cqg.rtd",,"StudyData",$B22,"BAR","","Close",$AA$5,-$H$1,$AA$7,$AA$11,,$AA$9,$AA$13),"")</f>
        <v>4.3765073060008604E-2</v>
      </c>
      <c r="J22" s="5">
        <f>IFERROR((RTD("cqg.rtd",,"StudyData",$B22,"BAR","","Close",$AA$5,-$J$1,$AA$7,$AA$11,,$AA$9,$AA$13)-RTD("cqg.rtd",,"StudyData",$B22,"BAR","","Close",$AA$5,-$I$1,$AA$7,$AA$11,,$AA$9,$AA$13))/RTD("cqg.rtd",,"StudyData",$B22,"BAR","","Close",$AA$5,-$I$1,$AA$7,$AA$11,,$AA$9,$AA$13),"")</f>
        <v>-3.9755351681957214E-2</v>
      </c>
      <c r="K22" s="5">
        <f>IFERROR((RTD("cqg.rtd",,"StudyData",$B22,"BAR","","Close",$AA$5,-$K$1,$AA$7,$AA$11,,$AA$9,$AA$13)-RTD("cqg.rtd",,"StudyData",$B22,"BAR","","Close",$AA$5,-$J$1,$AA$7,$AA$11,,$AA$9,$AA$13))/RTD("cqg.rtd",,"StudyData",$B22,"BAR","","Close",$AA$5,-$J$1,$AA$7,$AA$11,,$AA$9,$AA$13),"")</f>
        <v>-2.7954706298655308E-2</v>
      </c>
      <c r="L22" s="5">
        <f>IFERROR((RTD("cqg.rtd",,"StudyData",$B22,"BAR","","Close",$AA$5,-$L$1,$AA$7,$AA$11,,$AA$9,$AA$13)-RTD("cqg.rtd",,"StudyData",$B22,"BAR","","Close",$AA$5,-$K$1,$AA$7,$AA$11,,$AA$9,$AA$13))/RTD("cqg.rtd",,"StudyData",$B22,"BAR","","Close",$AA$5,-$K$1,$AA$7,$AA$11,,$AA$9,$AA$13),"")</f>
        <v>-1.3833272661084887E-2</v>
      </c>
      <c r="M22" s="5">
        <f>IFERROR((RTD("cqg.rtd",,"StudyData",$B22,"BAR","","Close",$AA$5,-$M$1,$AA$7,$AA$11,,$AA$9,$AA$13)-RTD("cqg.rtd",,"StudyData",$B22,"BAR","","Close",$AA$5,-$L$1,$AA$7,$AA$11,,$AA$9,$AA$13))/RTD("cqg.rtd",,"StudyData",$B22,"BAR","","Close",$AA$5,-$L$1,$AA$7,$AA$11,,$AA$9,$AA$13),"")</f>
        <v>-4.3853820598006577E-2</v>
      </c>
      <c r="N22" s="5">
        <f>IFERROR((RTD("cqg.rtd",,"StudyData",$B22,"BAR","","Close",$AA$5,-$N$1,$AA$7,$AA$11,,$AA$9,$AA$13)-RTD("cqg.rtd",,"StudyData",$B22,"BAR","","Close",$AA$5,-$M$1,$AA$7,$AA$11,,$AA$9,$AA$13))/RTD("cqg.rtd",,"StudyData",$B22,"BAR","","Close",$AA$5,-$M$1,$AA$7,$AA$11,,$AA$9,$AA$13),"")</f>
        <v>-2.3164234422052747E-3</v>
      </c>
      <c r="O22" s="5">
        <f>IFERROR((RTD("cqg.rtd",,"StudyData",$B22,"BAR","","Close",$AA$5,-$O$1,$AA$7,$AA$11,,$AA$9,$AA$13)-RTD("cqg.rtd",,"StudyData",$B22,"BAR","","Close",$AA$5,-$N$1,$AA$7,$AA$11,,$AA$9,$AA$13))/RTD("cqg.rtd",,"StudyData",$B22,"BAR","","Close",$AA$5,-$N$1,$AA$7,$AA$11,,$AA$9,$AA$13),"")</f>
        <v>-2.0896215463200203E-3</v>
      </c>
      <c r="R22" s="11" t="str">
        <f>B21</f>
        <v>HOE</v>
      </c>
      <c r="S22" s="11"/>
      <c r="T22" s="11" t="str">
        <f>B22</f>
        <v>JY6</v>
      </c>
      <c r="U22" s="11"/>
      <c r="V22" s="11" t="str">
        <f>B23</f>
        <v>NGE</v>
      </c>
      <c r="W22" s="11"/>
      <c r="X22" s="11" t="str">
        <f>B24</f>
        <v>PAE</v>
      </c>
      <c r="Y22" s="11"/>
    </row>
    <row r="23" spans="2:27" x14ac:dyDescent="0.3">
      <c r="B23" s="1" t="s">
        <v>24</v>
      </c>
      <c r="D23" s="5">
        <f>IFERROR((RTD("cqg.rtd",,"StudyData",$B23,"BAR","","Close",$AA$5,-$D$1,$AA$7,$AA$11,,$AA$9,$AA$13)-RTD("cqg.rtd",,"StudyData",$B23,"BAR","","Close",$AA$5,-$C$1,$AA$7,$AA$11,,$AA$9,$AA$13))/RTD("cqg.rtd",,"StudyData",$B23,"BAR","","Close",$AA$5,-$C$1,$AA$7,$AA$11,,$AA$9,$AA$13),"")</f>
        <v>-3.9180537772087076E-2</v>
      </c>
      <c r="E23" s="5">
        <f>IFERROR((RTD("cqg.rtd",,"StudyData",$B23,"BAR","","Close",$AA$5,-$E$1,$AA$7,$AA$11,,$AA$9,$AA$13)-RTD("cqg.rtd",,"StudyData",$B23,"BAR","","Close",$AA$5,-$D$1,$AA$7,$AA$11,,$AA$9,$AA$13))/RTD("cqg.rtd",,"StudyData",$B23,"BAR","","Close",$AA$5,-$D$1,$AA$7,$AA$11,,$AA$9,$AA$13),"")</f>
        <v>6.1300639658848971E-3</v>
      </c>
      <c r="F23" s="5">
        <f>IFERROR((RTD("cqg.rtd",,"StudyData",$B23,"BAR","","Close",$AA$5,-$F$1,$AA$7,$AA$11,,$AA$9,$AA$13)-RTD("cqg.rtd",,"StudyData",$B23,"BAR","","Close",$AA$5,-$E$1,$AA$7,$AA$11,,$AA$9,$AA$13))/RTD("cqg.rtd",,"StudyData",$B23,"BAR","","Close",$AA$5,-$E$1,$AA$7,$AA$11,,$AA$9,$AA$13),"")</f>
        <v>-4.5033112582781205E-3</v>
      </c>
      <c r="G23" s="5">
        <f>IFERROR((RTD("cqg.rtd",,"StudyData",$B23,"BAR","","Close",$AA$5,-$G$1,$AA$7,$AA$11,,$AA$9,$AA$13)-RTD("cqg.rtd",,"StudyData",$B23,"BAR","","Close",$AA$5,-$F$1,$AA$7,$AA$11,,$AA$9,$AA$13))/RTD("cqg.rtd",,"StudyData",$B23,"BAR","","Close",$AA$5,-$F$1,$AA$7,$AA$11,,$AA$9,$AA$13),"")</f>
        <v>7.6370409792442764E-2</v>
      </c>
      <c r="H23" s="5">
        <f>IFERROR((RTD("cqg.rtd",,"StudyData",$B23,"BAR","","Close",$AA$5,-$H$1,$AA$7,$AA$11,,$AA$9,$AA$13)-RTD("cqg.rtd",,"StudyData",$B23,"BAR","","Close",$AA$5,-$G$1,$AA$7,$AA$11,,$AA$9,$AA$13))/RTD("cqg.rtd",,"StudyData",$B23,"BAR","","Close",$AA$5,-$G$1,$AA$7,$AA$11,,$AA$9,$AA$13),"")</f>
        <v>-0.23263288009888747</v>
      </c>
      <c r="I23" s="5">
        <f>IFERROR((RTD("cqg.rtd",,"StudyData",$B23,"BAR","","Close",$AA$5,-$I$1,$AA$7,$AA$11,,$AA$9,$AA$13)-RTD("cqg.rtd",,"StudyData",$B23,"BAR","","Close",$AA$5,-$H$1,$AA$7,$AA$11,,$AA$9,$AA$13))/RTD("cqg.rtd",,"StudyData",$B23,"BAR","","Close",$AA$5,-$H$1,$AA$7,$AA$11,,$AA$9,$AA$13),"")</f>
        <v>-6.0567010309278406E-2</v>
      </c>
      <c r="J23" s="5">
        <f>IFERROR((RTD("cqg.rtd",,"StudyData",$B23,"BAR","","Close",$AA$5,-$J$1,$AA$7,$AA$11,,$AA$9,$AA$13)-RTD("cqg.rtd",,"StudyData",$B23,"BAR","","Close",$AA$5,-$I$1,$AA$7,$AA$11,,$AA$9,$AA$13))/RTD("cqg.rtd",,"StudyData",$B23,"BAR","","Close",$AA$5,-$I$1,$AA$7,$AA$11,,$AA$9,$AA$13),"")</f>
        <v>-4.4581618655692691E-2</v>
      </c>
      <c r="K23" s="5">
        <f>IFERROR((RTD("cqg.rtd",,"StudyData",$B23,"BAR","","Close",$AA$5,-$K$1,$AA$7,$AA$11,,$AA$9,$AA$13)-RTD("cqg.rtd",,"StudyData",$B23,"BAR","","Close",$AA$5,-$J$1,$AA$7,$AA$11,,$AA$9,$AA$13))/RTD("cqg.rtd",,"StudyData",$B23,"BAR","","Close",$AA$5,-$J$1,$AA$7,$AA$11,,$AA$9,$AA$13),"")</f>
        <v>-0.11127063890882988</v>
      </c>
      <c r="L23" s="5">
        <f>IFERROR((RTD("cqg.rtd",,"StudyData",$B23,"BAR","","Close",$AA$5,-$L$1,$AA$7,$AA$11,,$AA$9,$AA$13)-RTD("cqg.rtd",,"StudyData",$B23,"BAR","","Close",$AA$5,-$K$1,$AA$7,$AA$11,,$AA$9,$AA$13))/RTD("cqg.rtd",,"StudyData",$B23,"BAR","","Close",$AA$5,-$K$1,$AA$7,$AA$11,,$AA$9,$AA$13),"")</f>
        <v>-9.2487883683360292E-2</v>
      </c>
      <c r="M23" s="5">
        <f>IFERROR((RTD("cqg.rtd",,"StudyData",$B23,"BAR","","Close",$AA$5,-$M$1,$AA$7,$AA$11,,$AA$9,$AA$13)-RTD("cqg.rtd",,"StudyData",$B23,"BAR","","Close",$AA$5,-$L$1,$AA$7,$AA$11,,$AA$9,$AA$13))/RTD("cqg.rtd",,"StudyData",$B23,"BAR","","Close",$AA$5,-$L$1,$AA$7,$AA$11,,$AA$9,$AA$13),"")</f>
        <v>-2.0471740097908243E-2</v>
      </c>
      <c r="N23" s="5">
        <f>IFERROR((RTD("cqg.rtd",,"StudyData",$B23,"BAR","","Close",$AA$5,-$N$1,$AA$7,$AA$11,,$AA$9,$AA$13)-RTD("cqg.rtd",,"StudyData",$B23,"BAR","","Close",$AA$5,-$M$1,$AA$7,$AA$11,,$AA$9,$AA$13))/RTD("cqg.rtd",,"StudyData",$B23,"BAR","","Close",$AA$5,-$M$1,$AA$7,$AA$11,,$AA$9,$AA$13),"")</f>
        <v>0.17537482962289874</v>
      </c>
      <c r="O23" s="5">
        <f>IFERROR((RTD("cqg.rtd",,"StudyData",$B23,"BAR","","Close",$AA$5,-$O$1,$AA$7,$AA$11,,$AA$9,$AA$13)-RTD("cqg.rtd",,"StudyData",$B23,"BAR","","Close",$AA$5,-$N$1,$AA$7,$AA$11,,$AA$9,$AA$13))/RTD("cqg.rtd",,"StudyData",$B23,"BAR","","Close",$AA$5,-$N$1,$AA$7,$AA$11,,$AA$9,$AA$13),"")</f>
        <v>0.12910707383069178</v>
      </c>
      <c r="Q23" s="1">
        <v>1</v>
      </c>
      <c r="R23" s="5">
        <f>LARGE($D$21:$O$21,$Q23)</f>
        <v>0.26482059282371279</v>
      </c>
      <c r="S23" s="8">
        <f>_xlfn.XLOOKUP(R23,$D$21:$O$21,$D$12:$O$12)</f>
        <v>45110</v>
      </c>
      <c r="T23" s="5">
        <f>LARGE($D$22:$O$22,$Q23)</f>
        <v>4.3765073060008604E-2</v>
      </c>
      <c r="U23" s="8">
        <f>_xlfn.XLOOKUP(T23,$D$22:$O$22,$D$12:$O$12)</f>
        <v>45261</v>
      </c>
      <c r="V23" s="5">
        <f>LARGE($D$23:$O$23,$Q23)</f>
        <v>0.17537482962289874</v>
      </c>
      <c r="W23" s="8">
        <f>_xlfn.XLOOKUP(V23,$D$23:$O$23,$D$12:$O$12)</f>
        <v>45413</v>
      </c>
      <c r="X23" s="5">
        <f>LARGE($D$24:$O$24,$Q23)</f>
        <v>8.5439692455550303E-2</v>
      </c>
      <c r="Y23" s="8">
        <f>_xlfn.XLOOKUP(X23,$D$24:$O$24,$D$12:$O$12)</f>
        <v>45261</v>
      </c>
    </row>
    <row r="24" spans="2:27" x14ac:dyDescent="0.3">
      <c r="B24" s="1" t="s">
        <v>25</v>
      </c>
      <c r="D24" s="5">
        <f>IFERROR((RTD("cqg.rtd",,"StudyData",$B24,"BAR","","Close",$AA$5,-$D$1,$AA$7,$AA$11,,$AA$9,$AA$13)-RTD("cqg.rtd",,"StudyData",$B24,"BAR","","Close",$AA$5,-$C$1,$AA$7,$AA$11,,$AA$9,$AA$13))/RTD("cqg.rtd",,"StudyData",$B24,"BAR","","Close",$AA$5,-$C$1,$AA$7,$AA$11,,$AA$9,$AA$13),"")</f>
        <v>4.2583618018590536E-2</v>
      </c>
      <c r="E24" s="5">
        <f>IFERROR((RTD("cqg.rtd",,"StudyData",$B24,"BAR","","Close",$AA$5,-$E$1,$AA$7,$AA$11,,$AA$9,$AA$13)-RTD("cqg.rtd",,"StudyData",$B24,"BAR","","Close",$AA$5,-$D$1,$AA$7,$AA$11,,$AA$9,$AA$13))/RTD("cqg.rtd",,"StudyData",$B24,"BAR","","Close",$AA$5,-$D$1,$AA$7,$AA$11,,$AA$9,$AA$13),"")</f>
        <v>-4.6407071553760469E-2</v>
      </c>
      <c r="F24" s="5">
        <f>IFERROR((RTD("cqg.rtd",,"StudyData",$B24,"BAR","","Close",$AA$5,-$F$1,$AA$7,$AA$11,,$AA$9,$AA$13)-RTD("cqg.rtd",,"StudyData",$B24,"BAR","","Close",$AA$5,-$E$1,$AA$7,$AA$11,,$AA$9,$AA$13))/RTD("cqg.rtd",,"StudyData",$B24,"BAR","","Close",$AA$5,-$E$1,$AA$7,$AA$11,,$AA$9,$AA$13),"")</f>
        <v>2.9806616589419813E-2</v>
      </c>
      <c r="G24" s="5">
        <f>IFERROR((RTD("cqg.rtd",,"StudyData",$B24,"BAR","","Close",$AA$5,-$G$1,$AA$7,$AA$11,,$AA$9,$AA$13)-RTD("cqg.rtd",,"StudyData",$B24,"BAR","","Close",$AA$5,-$F$1,$AA$7,$AA$11,,$AA$9,$AA$13))/RTD("cqg.rtd",,"StudyData",$B24,"BAR","","Close",$AA$5,-$F$1,$AA$7,$AA$11,,$AA$9,$AA$13),"")</f>
        <v>-0.1007992550632421</v>
      </c>
      <c r="H24" s="5">
        <f>IFERROR((RTD("cqg.rtd",,"StudyData",$B24,"BAR","","Close",$AA$5,-$H$1,$AA$7,$AA$11,,$AA$9,$AA$13)-RTD("cqg.rtd",,"StudyData",$B24,"BAR","","Close",$AA$5,-$G$1,$AA$7,$AA$11,,$AA$9,$AA$13))/RTD("cqg.rtd",,"StudyData",$B24,"BAR","","Close",$AA$5,-$G$1,$AA$7,$AA$11,,$AA$9,$AA$13),"")</f>
        <v>-0.10208836727649288</v>
      </c>
      <c r="I24" s="5">
        <f>IFERROR((RTD("cqg.rtd",,"StudyData",$B24,"BAR","","Close",$AA$5,-$I$1,$AA$7,$AA$11,,$AA$9,$AA$13)-RTD("cqg.rtd",,"StudyData",$B24,"BAR","","Close",$AA$5,-$H$1,$AA$7,$AA$11,,$AA$9,$AA$13))/RTD("cqg.rtd",,"StudyData",$B24,"BAR","","Close",$AA$5,-$H$1,$AA$7,$AA$11,,$AA$9,$AA$13),"")</f>
        <v>8.5439692455550303E-2</v>
      </c>
      <c r="J24" s="5">
        <f>IFERROR((RTD("cqg.rtd",,"StudyData",$B24,"BAR","","Close",$AA$5,-$J$1,$AA$7,$AA$11,,$AA$9,$AA$13)-RTD("cqg.rtd",,"StudyData",$B24,"BAR","","Close",$AA$5,-$I$1,$AA$7,$AA$11,,$AA$9,$AA$13))/RTD("cqg.rtd",,"StudyData",$B24,"BAR","","Close",$AA$5,-$I$1,$AA$7,$AA$11,,$AA$9,$AA$13),"")</f>
        <v>-9.961041260846476E-2</v>
      </c>
      <c r="K24" s="5">
        <f>IFERROR((RTD("cqg.rtd",,"StudyData",$B24,"BAR","","Close",$AA$5,-$K$1,$AA$7,$AA$11,,$AA$9,$AA$13)-RTD("cqg.rtd",,"StudyData",$B24,"BAR","","Close",$AA$5,-$J$1,$AA$7,$AA$11,,$AA$9,$AA$13))/RTD("cqg.rtd",,"StudyData",$B24,"BAR","","Close",$AA$5,-$J$1,$AA$7,$AA$11,,$AA$9,$AA$13),"")</f>
        <v>-5.8806175631822159E-2</v>
      </c>
      <c r="L24" s="5">
        <f>IFERROR((RTD("cqg.rtd",,"StudyData",$B24,"BAR","","Close",$AA$5,-$L$1,$AA$7,$AA$11,,$AA$9,$AA$13)-RTD("cqg.rtd",,"StudyData",$B24,"BAR","","Close",$AA$5,-$K$1,$AA$7,$AA$11,,$AA$9,$AA$13))/RTD("cqg.rtd",,"StudyData",$B24,"BAR","","Close",$AA$5,-$K$1,$AA$7,$AA$11,,$AA$9,$AA$13),"")</f>
        <v>7.804827081809626E-2</v>
      </c>
      <c r="M24" s="5">
        <f>IFERROR((RTD("cqg.rtd",,"StudyData",$B24,"BAR","","Close",$AA$5,-$M$1,$AA$7,$AA$11,,$AA$9,$AA$13)-RTD("cqg.rtd",,"StudyData",$B24,"BAR","","Close",$AA$5,-$L$1,$AA$7,$AA$11,,$AA$9,$AA$13))/RTD("cqg.rtd",,"StudyData",$B24,"BAR","","Close",$AA$5,-$L$1,$AA$7,$AA$11,,$AA$9,$AA$13),"")</f>
        <v>-6.6582671060282941E-2</v>
      </c>
      <c r="N24" s="5">
        <f>IFERROR((RTD("cqg.rtd",,"StudyData",$B24,"BAR","","Close",$AA$5,-$N$1,$AA$7,$AA$11,,$AA$9,$AA$13)-RTD("cqg.rtd",,"StudyData",$B24,"BAR","","Close",$AA$5,-$M$1,$AA$7,$AA$11,,$AA$9,$AA$13))/RTD("cqg.rtd",,"StudyData",$B24,"BAR","","Close",$AA$5,-$M$1,$AA$7,$AA$11,,$AA$9,$AA$13),"")</f>
        <v>-5.2123351676876796E-2</v>
      </c>
      <c r="O24" s="5">
        <f>IFERROR((RTD("cqg.rtd",,"StudyData",$B24,"BAR","","Close",$AA$5,-$O$1,$AA$7,$AA$11,,$AA$9,$AA$13)-RTD("cqg.rtd",,"StudyData",$B24,"BAR","","Close",$AA$5,-$N$1,$AA$7,$AA$11,,$AA$9,$AA$13))/RTD("cqg.rtd",,"StudyData",$B24,"BAR","","Close",$AA$5,-$N$1,$AA$7,$AA$11,,$AA$9,$AA$13),"")</f>
        <v>-1.3035381750465525E-2</v>
      </c>
      <c r="Q24" s="1">
        <v>2</v>
      </c>
      <c r="R24" s="5">
        <f>LARGE($D$21:$O$21,$Q24)</f>
        <v>0.12373300370828183</v>
      </c>
      <c r="S24" s="8">
        <f>_xlfn.XLOOKUP(R24,$D$21:$O$21,$D$12:$O$12)</f>
        <v>45293</v>
      </c>
      <c r="T24" s="5">
        <f>LARGE($D$22:$O$22,$Q24)</f>
        <v>1.6878245816503164E-2</v>
      </c>
      <c r="U24" s="8">
        <f>_xlfn.XLOOKUP(T24,$D$22:$O$22,$D$12:$O$12)</f>
        <v>45231</v>
      </c>
      <c r="V24" s="5">
        <f>LARGE($D$23:$O$23,$Q24)</f>
        <v>0.12910707383069178</v>
      </c>
      <c r="W24" s="8">
        <f>_xlfn.XLOOKUP(V24,$D$23:$O$23,$D$12:$O$12)</f>
        <v>45446</v>
      </c>
      <c r="X24" s="5">
        <f>LARGE($D$24:$O$24,$Q24)</f>
        <v>7.804827081809626E-2</v>
      </c>
      <c r="Y24" s="8">
        <f>_xlfn.XLOOKUP(X24,$D$24:$O$24,$D$12:$O$12)</f>
        <v>45352</v>
      </c>
    </row>
    <row r="25" spans="2:27" x14ac:dyDescent="0.3">
      <c r="B25" s="1" t="s">
        <v>26</v>
      </c>
      <c r="D25" s="5">
        <f>IFERROR((RTD("cqg.rtd",,"StudyData",$B25,"BAR","","Close",$AA$5,-$D$1,$AA$7,$AA$11,,$AA$9,$AA$13)-RTD("cqg.rtd",,"StudyData",$B25,"BAR","","Close",$AA$5,-$C$1,$AA$7,$AA$11,,$AA$9,$AA$13))/RTD("cqg.rtd",,"StudyData",$B25,"BAR","","Close",$AA$5,-$C$1,$AA$7,$AA$11,,$AA$9,$AA$13),"")</f>
        <v>4.8108509060082627E-2</v>
      </c>
      <c r="E25" s="5">
        <f>IFERROR((RTD("cqg.rtd",,"StudyData",$B25,"BAR","","Close",$AA$5,-$E$1,$AA$7,$AA$11,,$AA$9,$AA$13)-RTD("cqg.rtd",,"StudyData",$B25,"BAR","","Close",$AA$5,-$D$1,$AA$7,$AA$11,,$AA$9,$AA$13))/RTD("cqg.rtd",,"StudyData",$B25,"BAR","","Close",$AA$5,-$D$1,$AA$7,$AA$11,,$AA$9,$AA$13),"")</f>
        <v>1.5974117884945863E-2</v>
      </c>
      <c r="F25" s="5">
        <f>IFERROR((RTD("cqg.rtd",,"StudyData",$B25,"BAR","","Close",$AA$5,-$F$1,$AA$7,$AA$11,,$AA$9,$AA$13)-RTD("cqg.rtd",,"StudyData",$B25,"BAR","","Close",$AA$5,-$E$1,$AA$7,$AA$11,,$AA$9,$AA$13))/RTD("cqg.rtd",,"StudyData",$B25,"BAR","","Close",$AA$5,-$E$1,$AA$7,$AA$11,,$AA$9,$AA$13),"")</f>
        <v>-6.5280127375858324E-2</v>
      </c>
      <c r="G25" s="5">
        <f>IFERROR((RTD("cqg.rtd",,"StudyData",$B25,"BAR","","Close",$AA$5,-$G$1,$AA$7,$AA$11,,$AA$9,$AA$13)-RTD("cqg.rtd",,"StudyData",$B25,"BAR","","Close",$AA$5,-$F$1,$AA$7,$AA$11,,$AA$9,$AA$13))/RTD("cqg.rtd",,"StudyData",$B25,"BAR","","Close",$AA$5,-$F$1,$AA$7,$AA$11,,$AA$9,$AA$13),"")</f>
        <v>3.087405514745023E-2</v>
      </c>
      <c r="H25" s="5">
        <f>IFERROR((RTD("cqg.rtd",,"StudyData",$B25,"BAR","","Close",$AA$5,-$H$1,$AA$7,$AA$11,,$AA$9,$AA$13)-RTD("cqg.rtd",,"StudyData",$B25,"BAR","","Close",$AA$5,-$G$1,$AA$7,$AA$11,,$AA$9,$AA$13))/RTD("cqg.rtd",,"StudyData",$B25,"BAR","","Close",$AA$5,-$G$1,$AA$7,$AA$11,,$AA$9,$AA$13),"")</f>
        <v>-9.2946400908809259E-3</v>
      </c>
      <c r="I25" s="5">
        <f>IFERROR((RTD("cqg.rtd",,"StudyData",$B25,"BAR","","Close",$AA$5,-$I$1,$AA$7,$AA$11,,$AA$9,$AA$13)-RTD("cqg.rtd",,"StudyData",$B25,"BAR","","Close",$AA$5,-$H$1,$AA$7,$AA$11,,$AA$9,$AA$13))/RTD("cqg.rtd",,"StudyData",$B25,"BAR","","Close",$AA$5,-$H$1,$AA$7,$AA$11,,$AA$9,$AA$13),"")</f>
        <v>6.2649848848118445E-2</v>
      </c>
      <c r="J25" s="5">
        <f>IFERROR((RTD("cqg.rtd",,"StudyData",$B25,"BAR","","Close",$AA$5,-$J$1,$AA$7,$AA$11,,$AA$9,$AA$13)-RTD("cqg.rtd",,"StudyData",$B25,"BAR","","Close",$AA$5,-$I$1,$AA$7,$AA$11,,$AA$9,$AA$13))/RTD("cqg.rtd",,"StudyData",$B25,"BAR","","Close",$AA$5,-$I$1,$AA$7,$AA$11,,$AA$9,$AA$13),"")</f>
        <v>-7.5142240533647264E-2</v>
      </c>
      <c r="K25" s="5">
        <f>IFERROR((RTD("cqg.rtd",,"StudyData",$B25,"BAR","","Close",$AA$5,-$K$1,$AA$7,$AA$11,,$AA$9,$AA$13)-RTD("cqg.rtd",,"StudyData",$B25,"BAR","","Close",$AA$5,-$J$1,$AA$7,$AA$11,,$AA$9,$AA$13))/RTD("cqg.rtd",,"StudyData",$B25,"BAR","","Close",$AA$5,-$J$1,$AA$7,$AA$11,,$AA$9,$AA$13),"")</f>
        <v>-5.1548578701739407E-2</v>
      </c>
      <c r="L25" s="5">
        <f>IFERROR((RTD("cqg.rtd",,"StudyData",$B25,"BAR","","Close",$AA$5,-$L$1,$AA$7,$AA$11,,$AA$9,$AA$13)-RTD("cqg.rtd",,"StudyData",$B25,"BAR","","Close",$AA$5,-$K$1,$AA$7,$AA$11,,$AA$9,$AA$13))/RTD("cqg.rtd",,"StudyData",$B25,"BAR","","Close",$AA$5,-$K$1,$AA$7,$AA$11,,$AA$9,$AA$13),"")</f>
        <v>3.008275553567432E-2</v>
      </c>
      <c r="M25" s="5">
        <f>IFERROR((RTD("cqg.rtd",,"StudyData",$B25,"BAR","","Close",$AA$5,-$M$1,$AA$7,$AA$11,,$AA$9,$AA$13)-RTD("cqg.rtd",,"StudyData",$B25,"BAR","","Close",$AA$5,-$L$1,$AA$7,$AA$11,,$AA$9,$AA$13))/RTD("cqg.rtd",,"StudyData",$B25,"BAR","","Close",$AA$5,-$L$1,$AA$7,$AA$11,,$AA$9,$AA$13),"")</f>
        <v>2.9421344045163417E-2</v>
      </c>
      <c r="N25" s="5">
        <f>IFERROR((RTD("cqg.rtd",,"StudyData",$B25,"BAR","","Close",$AA$5,-$N$1,$AA$7,$AA$11,,$AA$9,$AA$13)-RTD("cqg.rtd",,"StudyData",$B25,"BAR","","Close",$AA$5,-$M$1,$AA$7,$AA$11,,$AA$9,$AA$13))/RTD("cqg.rtd",,"StudyData",$B25,"BAR","","Close",$AA$5,-$M$1,$AA$7,$AA$11,,$AA$9,$AA$13),"")</f>
        <v>9.8924277578569864E-2</v>
      </c>
      <c r="O25" s="5">
        <f>IFERROR((RTD("cqg.rtd",,"StudyData",$B25,"BAR","","Close",$AA$5,-$O$1,$AA$7,$AA$11,,$AA$9,$AA$13)-RTD("cqg.rtd",,"StudyData",$B25,"BAR","","Close",$AA$5,-$N$1,$AA$7,$AA$11,,$AA$9,$AA$13))/RTD("cqg.rtd",,"StudyData",$B25,"BAR","","Close",$AA$5,-$N$1,$AA$7,$AA$11,,$AA$9,$AA$13),"")</f>
        <v>-7.9462571976967322E-2</v>
      </c>
      <c r="Q25" s="1">
        <v>3</v>
      </c>
      <c r="R25" s="5">
        <f>LARGE($D$21:$O$21,$Q25)</f>
        <v>9.1183092454063516E-2</v>
      </c>
      <c r="S25" s="8">
        <f>_xlfn.XLOOKUP(R25,$D$21:$O$21,$D$12:$O$12)</f>
        <v>45170</v>
      </c>
      <c r="T25" s="5">
        <f>LARGE($D$22:$O$22,$Q25)</f>
        <v>9.3957009598486033E-3</v>
      </c>
      <c r="U25" s="8">
        <f>_xlfn.XLOOKUP(T25,$D$22:$O$22,$D$12:$O$12)</f>
        <v>45110</v>
      </c>
      <c r="V25" s="5">
        <f>LARGE($D$23:$O$23,$Q25)</f>
        <v>7.6370409792442764E-2</v>
      </c>
      <c r="W25" s="8">
        <f>_xlfn.XLOOKUP(V25,$D$23:$O$23,$D$12:$O$12)</f>
        <v>45201</v>
      </c>
      <c r="X25" s="5">
        <f>LARGE($D$24:$O$24,$Q25)</f>
        <v>4.2583618018590536E-2</v>
      </c>
      <c r="Y25" s="8">
        <f>_xlfn.XLOOKUP(X25,$D$24:$O$24,$D$12:$O$12)</f>
        <v>45110</v>
      </c>
    </row>
    <row r="26" spans="2:27" x14ac:dyDescent="0.3">
      <c r="B26" s="1" t="s">
        <v>27</v>
      </c>
      <c r="D26" s="5">
        <f>IFERROR((RTD("cqg.rtd",,"StudyData",$B26,"BAR","","Close",$AA$5,-$D$1,$AA$7,$AA$11,,$AA$9,$AA$13)-RTD("cqg.rtd",,"StudyData",$B26,"BAR","","Close",$AA$5,-$C$1,$AA$7,$AA$11,,$AA$9,$AA$13))/RTD("cqg.rtd",,"StudyData",$B26,"BAR","","Close",$AA$5,-$C$1,$AA$7,$AA$11,,$AA$9,$AA$13),"")</f>
        <v>0.1521262604120999</v>
      </c>
      <c r="E26" s="5">
        <f>IFERROR((RTD("cqg.rtd",,"StudyData",$B26,"BAR","","Close",$AA$5,-$E$1,$AA$7,$AA$11,,$AA$9,$AA$13)-RTD("cqg.rtd",,"StudyData",$B26,"BAR","","Close",$AA$5,-$D$1,$AA$7,$AA$11,,$AA$9,$AA$13))/RTD("cqg.rtd",,"StudyData",$B26,"BAR","","Close",$AA$5,-$D$1,$AA$7,$AA$11,,$AA$9,$AA$13),"")</f>
        <v>2.4479959411466166E-2</v>
      </c>
      <c r="F26" s="5">
        <f>IFERROR((RTD("cqg.rtd",,"StudyData",$B26,"BAR","","Close",$AA$5,-$F$1,$AA$7,$AA$11,,$AA$9,$AA$13)-RTD("cqg.rtd",,"StudyData",$B26,"BAR","","Close",$AA$5,-$E$1,$AA$7,$AA$11,,$AA$9,$AA$13))/RTD("cqg.rtd",,"StudyData",$B26,"BAR","","Close",$AA$5,-$E$1,$AA$7,$AA$11,,$AA$9,$AA$13),"")</f>
        <v>8.2703974247864395E-2</v>
      </c>
      <c r="G26" s="5">
        <f>IFERROR((RTD("cqg.rtd",,"StudyData",$B26,"BAR","","Close",$AA$5,-$G$1,$AA$7,$AA$11,,$AA$9,$AA$13)-RTD("cqg.rtd",,"StudyData",$B26,"BAR","","Close",$AA$5,-$F$1,$AA$7,$AA$11,,$AA$9,$AA$13))/RTD("cqg.rtd",,"StudyData",$B26,"BAR","","Close",$AA$5,-$F$1,$AA$7,$AA$11,,$AA$9,$AA$13),"")</f>
        <v>-7.0554602630074348E-2</v>
      </c>
      <c r="H26" s="5">
        <f>IFERROR((RTD("cqg.rtd",,"StudyData",$B26,"BAR","","Close",$AA$5,-$H$1,$AA$7,$AA$11,,$AA$9,$AA$13)-RTD("cqg.rtd",,"StudyData",$B26,"BAR","","Close",$AA$5,-$G$1,$AA$7,$AA$11,,$AA$9,$AA$13))/RTD("cqg.rtd",,"StudyData",$B26,"BAR","","Close",$AA$5,-$G$1,$AA$7,$AA$11,,$AA$9,$AA$13),"")</f>
        <v>-4.9950787401574832E-2</v>
      </c>
      <c r="I26" s="5">
        <f>IFERROR((RTD("cqg.rtd",,"StudyData",$B26,"BAR","","Close",$AA$5,-$I$1,$AA$7,$AA$11,,$AA$9,$AA$13)-RTD("cqg.rtd",,"StudyData",$B26,"BAR","","Close",$AA$5,-$H$1,$AA$7,$AA$11,,$AA$9,$AA$13))/RTD("cqg.rtd",,"StudyData",$B26,"BAR","","Close",$AA$5,-$H$1,$AA$7,$AA$11,,$AA$9,$AA$13),"")</f>
        <v>-4.6490546490546535E-2</v>
      </c>
      <c r="J26" s="5">
        <f>IFERROR((RTD("cqg.rtd",,"StudyData",$B26,"BAR","","Close",$AA$5,-$J$1,$AA$7,$AA$11,,$AA$9,$AA$13)-RTD("cqg.rtd",,"StudyData",$B26,"BAR","","Close",$AA$5,-$I$1,$AA$7,$AA$11,,$AA$9,$AA$13))/RTD("cqg.rtd",,"StudyData",$B26,"BAR","","Close",$AA$5,-$I$1,$AA$7,$AA$11,,$AA$9,$AA$13),"")</f>
        <v>5.4054054054054113E-2</v>
      </c>
      <c r="K26" s="5">
        <f>IFERROR((RTD("cqg.rtd",,"StudyData",$B26,"BAR","","Close",$AA$5,-$K$1,$AA$7,$AA$11,,$AA$9,$AA$13)-RTD("cqg.rtd",,"StudyData",$B26,"BAR","","Close",$AA$5,-$J$1,$AA$7,$AA$11,,$AA$9,$AA$13))/RTD("cqg.rtd",,"StudyData",$B26,"BAR","","Close",$AA$5,-$J$1,$AA$7,$AA$11,,$AA$9,$AA$13),"")</f>
        <v>2.8089163767555814E-2</v>
      </c>
      <c r="L26" s="5">
        <f>IFERROR((RTD("cqg.rtd",,"StudyData",$B26,"BAR","","Close",$AA$5,-$L$1,$AA$7,$AA$11,,$AA$9,$AA$13)-RTD("cqg.rtd",,"StudyData",$B26,"BAR","","Close",$AA$5,-$K$1,$AA$7,$AA$11,,$AA$9,$AA$13))/RTD("cqg.rtd",,"StudyData",$B26,"BAR","","Close",$AA$5,-$K$1,$AA$7,$AA$11,,$AA$9,$AA$13),"")</f>
        <v>7.131219451059026E-2</v>
      </c>
      <c r="M26" s="5">
        <f>IFERROR((RTD("cqg.rtd",,"StudyData",$B26,"BAR","","Close",$AA$5,-$M$1,$AA$7,$AA$11,,$AA$9,$AA$13)-RTD("cqg.rtd",,"StudyData",$B26,"BAR","","Close",$AA$5,-$L$1,$AA$7,$AA$11,,$AA$9,$AA$13))/RTD("cqg.rtd",,"StudyData",$B26,"BAR","","Close",$AA$5,-$L$1,$AA$7,$AA$11,,$AA$9,$AA$13),"")</f>
        <v>6.6682264857275755E-3</v>
      </c>
      <c r="N26" s="5">
        <f>IFERROR((RTD("cqg.rtd",,"StudyData",$B26,"BAR","","Close",$AA$5,-$N$1,$AA$7,$AA$11,,$AA$9,$AA$13)-RTD("cqg.rtd",,"StudyData",$B26,"BAR","","Close",$AA$5,-$M$1,$AA$7,$AA$11,,$AA$9,$AA$13))/RTD("cqg.rtd",,"StudyData",$B26,"BAR","","Close",$AA$5,-$M$1,$AA$7,$AA$11,,$AA$9,$AA$13),"")</f>
        <v>-5.7408483439860519E-2</v>
      </c>
      <c r="O26" s="5">
        <f>IFERROR((RTD("cqg.rtd",,"StudyData",$B26,"BAR","","Close",$AA$5,-$O$1,$AA$7,$AA$11,,$AA$9,$AA$13)-RTD("cqg.rtd",,"StudyData",$B26,"BAR","","Close",$AA$5,-$N$1,$AA$7,$AA$11,,$AA$9,$AA$13))/RTD("cqg.rtd",,"StudyData",$B26,"BAR","","Close",$AA$5,-$N$1,$AA$7,$AA$11,,$AA$9,$AA$13),"")</f>
        <v>2.1575638022438663E-2</v>
      </c>
    </row>
    <row r="27" spans="2:27" x14ac:dyDescent="0.3">
      <c r="B27" s="1" t="s">
        <v>28</v>
      </c>
      <c r="D27" s="5">
        <f>IFERROR((RTD("cqg.rtd",,"StudyData",$B27,"BAR","","Close",$AA$5,-$D$1,$AA$7,$AA$11,,$AA$9,$AA$13)-RTD("cqg.rtd",,"StudyData",$B27,"BAR","","Close",$AA$5,-$C$1,$AA$7,$AA$11,,$AA$9,$AA$13))/RTD("cqg.rtd",,"StudyData",$B27,"BAR","","Close",$AA$5,-$C$1,$AA$7,$AA$11,,$AA$9,$AA$13),"")</f>
        <v>0.17762566844919786</v>
      </c>
      <c r="E27" s="5">
        <f>IFERROR((RTD("cqg.rtd",,"StudyData",$B27,"BAR","","Close",$AA$5,-$E$1,$AA$7,$AA$11,,$AA$9,$AA$13)-RTD("cqg.rtd",,"StudyData",$B27,"BAR","","Close",$AA$5,-$D$1,$AA$7,$AA$11,,$AA$9,$AA$13))/RTD("cqg.rtd",,"StudyData",$B27,"BAR","","Close",$AA$5,-$D$1,$AA$7,$AA$11,,$AA$9,$AA$13),"")</f>
        <v>-3.0479165909833933E-2</v>
      </c>
      <c r="F27" s="5">
        <f>IFERROR((RTD("cqg.rtd",,"StudyData",$B27,"BAR","","Close",$AA$5,-$F$1,$AA$7,$AA$11,,$AA$9,$AA$13)-RTD("cqg.rtd",,"StudyData",$B27,"BAR","","Close",$AA$5,-$E$1,$AA$7,$AA$11,,$AA$9,$AA$13))/RTD("cqg.rtd",,"StudyData",$B27,"BAR","","Close",$AA$5,-$E$1,$AA$7,$AA$11,,$AA$9,$AA$13),"")</f>
        <v>-3.8631594724220612E-2</v>
      </c>
      <c r="G27" s="5">
        <f>IFERROR((RTD("cqg.rtd",,"StudyData",$B27,"BAR","","Close",$AA$5,-$G$1,$AA$7,$AA$11,,$AA$9,$AA$13)-RTD("cqg.rtd",,"StudyData",$B27,"BAR","","Close",$AA$5,-$F$1,$AA$7,$AA$11,,$AA$9,$AA$13))/RTD("cqg.rtd",,"StudyData",$B27,"BAR","","Close",$AA$5,-$F$1,$AA$7,$AA$11,,$AA$9,$AA$13),"")</f>
        <v>-6.5557157890634182E-2</v>
      </c>
      <c r="H27" s="5">
        <f>IFERROR((RTD("cqg.rtd",,"StudyData",$B27,"BAR","","Close",$AA$5,-$H$1,$AA$7,$AA$11,,$AA$9,$AA$13)-RTD("cqg.rtd",,"StudyData",$B27,"BAR","","Close",$AA$5,-$G$1,$AA$7,$AA$11,,$AA$9,$AA$13))/RTD("cqg.rtd",,"StudyData",$B27,"BAR","","Close",$AA$5,-$G$1,$AA$7,$AA$11,,$AA$9,$AA$13),"")</f>
        <v>-8.3420229405630937E-3</v>
      </c>
      <c r="I27" s="5">
        <f>IFERROR((RTD("cqg.rtd",,"StudyData",$B27,"BAR","","Close",$AA$5,-$I$1,$AA$7,$AA$11,,$AA$9,$AA$13)-RTD("cqg.rtd",,"StudyData",$B27,"BAR","","Close",$AA$5,-$H$1,$AA$7,$AA$11,,$AA$9,$AA$13))/RTD("cqg.rtd",,"StudyData",$B27,"BAR","","Close",$AA$5,-$H$1,$AA$7,$AA$11,,$AA$9,$AA$13),"")</f>
        <v>-3.3606729758149261E-2</v>
      </c>
      <c r="J27" s="5">
        <f>IFERROR((RTD("cqg.rtd",,"StudyData",$B27,"BAR","","Close",$AA$5,-$J$1,$AA$7,$AA$11,,$AA$9,$AA$13)-RTD("cqg.rtd",,"StudyData",$B27,"BAR","","Close",$AA$5,-$I$1,$AA$7,$AA$11,,$AA$9,$AA$13))/RTD("cqg.rtd",,"StudyData",$B27,"BAR","","Close",$AA$5,-$I$1,$AA$7,$AA$11,,$AA$9,$AA$13),"")</f>
        <v>4.2957869080779948E-2</v>
      </c>
      <c r="K27" s="5">
        <f>IFERROR((RTD("cqg.rtd",,"StudyData",$B27,"BAR","","Close",$AA$5,-$K$1,$AA$7,$AA$11,,$AA$9,$AA$13)-RTD("cqg.rtd",,"StudyData",$B27,"BAR","","Close",$AA$5,-$J$1,$AA$7,$AA$11,,$AA$9,$AA$13))/RTD("cqg.rtd",,"StudyData",$B27,"BAR","","Close",$AA$5,-$J$1,$AA$7,$AA$11,,$AA$9,$AA$13),"")</f>
        <v>4.7781997245753889E-2</v>
      </c>
      <c r="L27" s="5">
        <f>IFERROR((RTD("cqg.rtd",,"StudyData",$B27,"BAR","","Close",$AA$5,-$L$1,$AA$7,$AA$11,,$AA$9,$AA$13)-RTD("cqg.rtd",,"StudyData",$B27,"BAR","","Close",$AA$5,-$K$1,$AA$7,$AA$11,,$AA$9,$AA$13))/RTD("cqg.rtd",,"StudyData",$B27,"BAR","","Close",$AA$5,-$K$1,$AA$7,$AA$11,,$AA$9,$AA$13),"")</f>
        <v>5.9861398757368033E-2</v>
      </c>
      <c r="M27" s="5">
        <f>IFERROR((RTD("cqg.rtd",,"StudyData",$B27,"BAR","","Close",$AA$5,-$M$1,$AA$7,$AA$11,,$AA$9,$AA$13)-RTD("cqg.rtd",,"StudyData",$B27,"BAR","","Close",$AA$5,-$L$1,$AA$7,$AA$11,,$AA$9,$AA$13))/RTD("cqg.rtd",,"StudyData",$B27,"BAR","","Close",$AA$5,-$L$1,$AA$7,$AA$11,,$AA$9,$AA$13),"")</f>
        <v>-1.7661869151853386E-3</v>
      </c>
      <c r="N27" s="5">
        <f>IFERROR((RTD("cqg.rtd",,"StudyData",$B27,"BAR","","Close",$AA$5,-$N$1,$AA$7,$AA$11,,$AA$9,$AA$13)-RTD("cqg.rtd",,"StudyData",$B27,"BAR","","Close",$AA$5,-$M$1,$AA$7,$AA$11,,$AA$9,$AA$13))/RTD("cqg.rtd",,"StudyData",$B27,"BAR","","Close",$AA$5,-$M$1,$AA$7,$AA$11,,$AA$9,$AA$13),"")</f>
        <v>-9.7876825779250193E-2</v>
      </c>
      <c r="O27" s="5">
        <f>IFERROR((RTD("cqg.rtd",,"StudyData",$B27,"BAR","","Close",$AA$5,-$O$1,$AA$7,$AA$11,,$AA$9,$AA$13)-RTD("cqg.rtd",,"StudyData",$B27,"BAR","","Close",$AA$5,-$N$1,$AA$7,$AA$11,,$AA$9,$AA$13))/RTD("cqg.rtd",,"StudyData",$B27,"BAR","","Close",$AA$5,-$N$1,$AA$7,$AA$11,,$AA$9,$AA$13),"")</f>
        <v>2.879318978467848E-3</v>
      </c>
      <c r="R27" s="11" t="str">
        <f>B25</f>
        <v>PLE</v>
      </c>
      <c r="S27" s="11"/>
      <c r="T27" s="11" t="str">
        <f>B26</f>
        <v>QO</v>
      </c>
      <c r="U27" s="11"/>
      <c r="V27" s="11" t="str">
        <f>B27</f>
        <v>RBE</v>
      </c>
      <c r="W27" s="11"/>
      <c r="X27" s="11" t="str">
        <f>B28</f>
        <v>SBE</v>
      </c>
      <c r="Y27" s="11"/>
    </row>
    <row r="28" spans="2:27" x14ac:dyDescent="0.3">
      <c r="B28" s="1" t="s">
        <v>29</v>
      </c>
      <c r="D28" s="5">
        <f>IFERROR((RTD("cqg.rtd",,"StudyData",$B28,"BAR","","Close",$AA$5,-$D$1,$AA$7,$AA$11,,$AA$9,$AA$13)-RTD("cqg.rtd",,"StudyData",$B28,"BAR","","Close",$AA$5,-$C$1,$AA$7,$AA$11,,$AA$9,$AA$13))/RTD("cqg.rtd",,"StudyData",$B28,"BAR","","Close",$AA$5,-$C$1,$AA$7,$AA$11,,$AA$9,$AA$13),"")</f>
        <v>5.9086839749328574E-2</v>
      </c>
      <c r="E28" s="5">
        <f>IFERROR((RTD("cqg.rtd",,"StudyData",$B28,"BAR","","Close",$AA$5,-$E$1,$AA$7,$AA$11,,$AA$9,$AA$13)-RTD("cqg.rtd",,"StudyData",$B28,"BAR","","Close",$AA$5,-$D$1,$AA$7,$AA$11,,$AA$9,$AA$13))/RTD("cqg.rtd",,"StudyData",$B28,"BAR","","Close",$AA$5,-$D$1,$AA$7,$AA$11,,$AA$9,$AA$13),"")</f>
        <v>4.0152155536770893E-2</v>
      </c>
      <c r="F28" s="5">
        <f>IFERROR((RTD("cqg.rtd",,"StudyData",$B28,"BAR","","Close",$AA$5,-$F$1,$AA$7,$AA$11,,$AA$9,$AA$13)-RTD("cqg.rtd",,"StudyData",$B28,"BAR","","Close",$AA$5,-$E$1,$AA$7,$AA$11,,$AA$9,$AA$13))/RTD("cqg.rtd",,"StudyData",$B28,"BAR","","Close",$AA$5,-$E$1,$AA$7,$AA$11,,$AA$9,$AA$13),"")</f>
        <v>4.6322633075985394E-2</v>
      </c>
      <c r="G28" s="5">
        <f>IFERROR((RTD("cqg.rtd",,"StudyData",$B28,"BAR","","Close",$AA$5,-$G$1,$AA$7,$AA$11,,$AA$9,$AA$13)-RTD("cqg.rtd",,"StudyData",$B28,"BAR","","Close",$AA$5,-$F$1,$AA$7,$AA$11,,$AA$9,$AA$13))/RTD("cqg.rtd",,"StudyData",$B28,"BAR","","Close",$AA$5,-$F$1,$AA$7,$AA$11,,$AA$9,$AA$13),"")</f>
        <v>2.3689320388349491E-2</v>
      </c>
      <c r="H28" s="5">
        <f>IFERROR((RTD("cqg.rtd",,"StudyData",$B28,"BAR","","Close",$AA$5,-$H$1,$AA$7,$AA$11,,$AA$9,$AA$13)-RTD("cqg.rtd",,"StudyData",$B28,"BAR","","Close",$AA$5,-$G$1,$AA$7,$AA$11,,$AA$9,$AA$13))/RTD("cqg.rtd",,"StudyData",$B28,"BAR","","Close",$AA$5,-$G$1,$AA$7,$AA$11,,$AA$9,$AA$13),"")</f>
        <v>-3.9833080424886216E-2</v>
      </c>
      <c r="I28" s="5">
        <f>IFERROR((RTD("cqg.rtd",,"StudyData",$B28,"BAR","","Close",$AA$5,-$I$1,$AA$7,$AA$11,,$AA$9,$AA$13)-RTD("cqg.rtd",,"StudyData",$B28,"BAR","","Close",$AA$5,-$H$1,$AA$7,$AA$11,,$AA$9,$AA$13))/RTD("cqg.rtd",,"StudyData",$B28,"BAR","","Close",$AA$5,-$H$1,$AA$7,$AA$11,,$AA$9,$AA$13),"")</f>
        <v>-0.21572500987751866</v>
      </c>
      <c r="J28" s="5">
        <f>IFERROR((RTD("cqg.rtd",,"StudyData",$B28,"BAR","","Close",$AA$5,-$J$1,$AA$7,$AA$11,,$AA$9,$AA$13)-RTD("cqg.rtd",,"StudyData",$B28,"BAR","","Close",$AA$5,-$I$1,$AA$7,$AA$11,,$AA$9,$AA$13))/RTD("cqg.rtd",,"StudyData",$B28,"BAR","","Close",$AA$5,-$I$1,$AA$7,$AA$11,,$AA$9,$AA$13),"")</f>
        <v>0.17884130982367744</v>
      </c>
      <c r="K28" s="5">
        <f>IFERROR((RTD("cqg.rtd",,"StudyData",$B28,"BAR","","Close",$AA$5,-$K$1,$AA$7,$AA$11,,$AA$9,$AA$13)-RTD("cqg.rtd",,"StudyData",$B28,"BAR","","Close",$AA$5,-$J$1,$AA$7,$AA$11,,$AA$9,$AA$13))/RTD("cqg.rtd",,"StudyData",$B28,"BAR","","Close",$AA$5,-$J$1,$AA$7,$AA$11,,$AA$9,$AA$13),"")</f>
        <v>-7.7350427350427298E-2</v>
      </c>
      <c r="L28" s="5">
        <f>IFERROR((RTD("cqg.rtd",,"StudyData",$B28,"BAR","","Close",$AA$5,-$L$1,$AA$7,$AA$11,,$AA$9,$AA$13)-RTD("cqg.rtd",,"StudyData",$B28,"BAR","","Close",$AA$5,-$K$1,$AA$7,$AA$11,,$AA$9,$AA$13))/RTD("cqg.rtd",,"StudyData",$B28,"BAR","","Close",$AA$5,-$K$1,$AA$7,$AA$11,,$AA$9,$AA$13),"")</f>
        <v>3.8443723946271505E-2</v>
      </c>
      <c r="M28" s="5">
        <f>IFERROR((RTD("cqg.rtd",,"StudyData",$B28,"BAR","","Close",$AA$5,-$M$1,$AA$7,$AA$11,,$AA$9,$AA$13)-RTD("cqg.rtd",,"StudyData",$B28,"BAR","","Close",$AA$5,-$L$1,$AA$7,$AA$11,,$AA$9,$AA$13))/RTD("cqg.rtd",,"StudyData",$B28,"BAR","","Close",$AA$5,-$L$1,$AA$7,$AA$11,,$AA$9,$AA$13),"")</f>
        <v>-0.13425512934879577</v>
      </c>
      <c r="N28" s="5">
        <f>IFERROR((RTD("cqg.rtd",,"StudyData",$B28,"BAR","","Close",$AA$5,-$N$1,$AA$7,$AA$11,,$AA$9,$AA$13)-RTD("cqg.rtd",,"StudyData",$B28,"BAR","","Close",$AA$5,-$M$1,$AA$7,$AA$11,,$AA$9,$AA$13))/RTD("cqg.rtd",,"StudyData",$B28,"BAR","","Close",$AA$5,-$M$1,$AA$7,$AA$11,,$AA$9,$AA$13),"")</f>
        <v>-5.7187017001545562E-2</v>
      </c>
      <c r="O28" s="5">
        <f>IFERROR((RTD("cqg.rtd",,"StudyData",$B28,"BAR","","Close",$AA$5,-$O$1,$AA$7,$AA$11,,$AA$9,$AA$13)-RTD("cqg.rtd",,"StudyData",$B28,"BAR","","Close",$AA$5,-$N$1,$AA$7,$AA$11,,$AA$9,$AA$13))/RTD("cqg.rtd",,"StudyData",$B28,"BAR","","Close",$AA$5,-$N$1,$AA$7,$AA$11,,$AA$9,$AA$13),"")</f>
        <v>6.1202185792349775E-2</v>
      </c>
      <c r="Q28" s="1">
        <v>1</v>
      </c>
      <c r="R28" s="5">
        <f>LARGE($D$25:$O$25,$Q28)</f>
        <v>9.8924277578569864E-2</v>
      </c>
      <c r="S28" s="8">
        <f>_xlfn.XLOOKUP(R28,$D$25:$O$25,$D$12:$O$12)</f>
        <v>45413</v>
      </c>
      <c r="T28" s="5">
        <f>LARGE($D$26:$O$26,$Q28)</f>
        <v>0.1521262604120999</v>
      </c>
      <c r="U28" s="8">
        <f>_xlfn.XLOOKUP(T28,$D$26:$O$26,$D$12:$O$12)</f>
        <v>45110</v>
      </c>
      <c r="V28" s="5">
        <f>LARGE($D$27:$O$27,$Q28)</f>
        <v>0.17762566844919786</v>
      </c>
      <c r="W28" s="8">
        <f>_xlfn.XLOOKUP(V28,$D$27:$O$27,$D$12:$O$12)</f>
        <v>45110</v>
      </c>
      <c r="X28" s="5">
        <f>LARGE($D$28:$O$28,$Q28)</f>
        <v>0.17884130982367744</v>
      </c>
      <c r="Y28" s="8">
        <f>_xlfn.XLOOKUP(X28,$D$28:$O$28,$D$12:$O$12)</f>
        <v>45293</v>
      </c>
    </row>
    <row r="29" spans="2:27" x14ac:dyDescent="0.3">
      <c r="B29" s="1" t="s">
        <v>30</v>
      </c>
      <c r="D29" s="5">
        <f>IFERROR((RTD("cqg.rtd",,"StudyData",$B29,"BAR","","Close",$AA$5,-$D$1,$AA$7,$AA$11,,$AA$9,$AA$13)-RTD("cqg.rtd",,"StudyData",$B29,"BAR","","Close",$AA$5,-$C$1,$AA$7,$AA$11,,$AA$9,$AA$13))/RTD("cqg.rtd",,"StudyData",$B29,"BAR","","Close",$AA$5,-$C$1,$AA$7,$AA$11,,$AA$9,$AA$13),"")</f>
        <v>8.0591222492878006E-2</v>
      </c>
      <c r="E29" s="5">
        <f>IFERROR((RTD("cqg.rtd",,"StudyData",$B29,"BAR","","Close",$AA$5,-$E$1,$AA$7,$AA$11,,$AA$9,$AA$13)-RTD("cqg.rtd",,"StudyData",$B29,"BAR","","Close",$AA$5,-$D$1,$AA$7,$AA$11,,$AA$9,$AA$13))/RTD("cqg.rtd",,"StudyData",$B29,"BAR","","Close",$AA$5,-$D$1,$AA$7,$AA$11,,$AA$9,$AA$13),"")</f>
        <v>-1.9294693004240974E-2</v>
      </c>
      <c r="F29" s="5">
        <f>IFERROR((RTD("cqg.rtd",,"StudyData",$B29,"BAR","","Close",$AA$5,-$F$1,$AA$7,$AA$11,,$AA$9,$AA$13)-RTD("cqg.rtd",,"StudyData",$B29,"BAR","","Close",$AA$5,-$E$1,$AA$7,$AA$11,,$AA$9,$AA$13))/RTD("cqg.rtd",,"StudyData",$B29,"BAR","","Close",$AA$5,-$E$1,$AA$7,$AA$11,,$AA$9,$AA$13),"")</f>
        <v>-9.2021193704223098E-2</v>
      </c>
      <c r="G29" s="5">
        <f>IFERROR((RTD("cqg.rtd",,"StudyData",$B29,"BAR","","Close",$AA$5,-$G$1,$AA$7,$AA$11,,$AA$9,$AA$13)-RTD("cqg.rtd",,"StudyData",$B29,"BAR","","Close",$AA$5,-$F$1,$AA$7,$AA$11,,$AA$9,$AA$13))/RTD("cqg.rtd",,"StudyData",$B29,"BAR","","Close",$AA$5,-$F$1,$AA$7,$AA$11,,$AA$9,$AA$13),"")</f>
        <v>2.1539517720758555E-2</v>
      </c>
      <c r="H29" s="5">
        <f>IFERROR((RTD("cqg.rtd",,"StudyData",$B29,"BAR","","Close",$AA$5,-$H$1,$AA$7,$AA$11,,$AA$9,$AA$13)-RTD("cqg.rtd",,"StudyData",$B29,"BAR","","Close",$AA$5,-$G$1,$AA$7,$AA$11,,$AA$9,$AA$13))/RTD("cqg.rtd",,"StudyData",$B29,"BAR","","Close",$AA$5,-$G$1,$AA$7,$AA$11,,$AA$9,$AA$13),"")</f>
        <v>9.8328293010752729E-2</v>
      </c>
      <c r="I29" s="5">
        <f>IFERROR((RTD("cqg.rtd",,"StudyData",$B29,"BAR","","Close",$AA$5,-$I$1,$AA$7,$AA$11,,$AA$9,$AA$13)-RTD("cqg.rtd",,"StudyData",$B29,"BAR","","Close",$AA$5,-$H$1,$AA$7,$AA$11,,$AA$9,$AA$13))/RTD("cqg.rtd",,"StudyData",$B29,"BAR","","Close",$AA$5,-$H$1,$AA$7,$AA$11,,$AA$9,$AA$13),"")</f>
        <v>-6.0193506443841124E-2</v>
      </c>
      <c r="J29" s="5">
        <f>IFERROR((RTD("cqg.rtd",,"StudyData",$B29,"BAR","","Close",$AA$5,-$J$1,$AA$7,$AA$11,,$AA$9,$AA$13)-RTD("cqg.rtd",,"StudyData",$B29,"BAR","","Close",$AA$5,-$I$1,$AA$7,$AA$11,,$AA$9,$AA$13))/RTD("cqg.rtd",,"StudyData",$B29,"BAR","","Close",$AA$5,-$I$1,$AA$7,$AA$11,,$AA$9,$AA$13),"")</f>
        <v>-3.7314343845371231E-2</v>
      </c>
      <c r="K29" s="5">
        <f>IFERROR((RTD("cqg.rtd",,"StudyData",$B29,"BAR","","Close",$AA$5,-$K$1,$AA$7,$AA$11,,$AA$9,$AA$13)-RTD("cqg.rtd",,"StudyData",$B29,"BAR","","Close",$AA$5,-$J$1,$AA$7,$AA$11,,$AA$9,$AA$13))/RTD("cqg.rtd",,"StudyData",$B29,"BAR","","Close",$AA$5,-$J$1,$AA$7,$AA$11,,$AA$9,$AA$13),"")</f>
        <v>-2.0838616958322852E-2</v>
      </c>
      <c r="L29" s="5">
        <f>IFERROR((RTD("cqg.rtd",,"StudyData",$B29,"BAR","","Close",$AA$5,-$L$1,$AA$7,$AA$11,,$AA$9,$AA$13)-RTD("cqg.rtd",,"StudyData",$B29,"BAR","","Close",$AA$5,-$K$1,$AA$7,$AA$11,,$AA$9,$AA$13))/RTD("cqg.rtd",,"StudyData",$B29,"BAR","","Close",$AA$5,-$K$1,$AA$7,$AA$11,,$AA$9,$AA$13),"")</f>
        <v>8.7675372328944637E-2</v>
      </c>
      <c r="M29" s="5">
        <f>IFERROR((RTD("cqg.rtd",,"StudyData",$B29,"BAR","","Close",$AA$5,-$M$1,$AA$7,$AA$11,,$AA$9,$AA$13)-RTD("cqg.rtd",,"StudyData",$B29,"BAR","","Close",$AA$5,-$L$1,$AA$7,$AA$11,,$AA$9,$AA$13))/RTD("cqg.rtd",,"StudyData",$B29,"BAR","","Close",$AA$5,-$L$1,$AA$7,$AA$11,,$AA$9,$AA$13),"")</f>
        <v>5.7866327988569548E-2</v>
      </c>
      <c r="N29" s="5">
        <f>IFERROR((RTD("cqg.rtd",,"StudyData",$B29,"BAR","","Close",$AA$5,-$N$1,$AA$7,$AA$11,,$AA$9,$AA$13)-RTD("cqg.rtd",,"StudyData",$B29,"BAR","","Close",$AA$5,-$M$1,$AA$7,$AA$11,,$AA$9,$AA$13))/RTD("cqg.rtd",,"StudyData",$B29,"BAR","","Close",$AA$5,-$M$1,$AA$7,$AA$11,,$AA$9,$AA$13),"")</f>
        <v>0.14204247017333238</v>
      </c>
      <c r="O29" s="5">
        <f>IFERROR((RTD("cqg.rtd",,"StudyData",$B29,"BAR","","Close",$AA$5,-$O$1,$AA$7,$AA$11,,$AA$9,$AA$13)-RTD("cqg.rtd",,"StudyData",$B29,"BAR","","Close",$AA$5,-$N$1,$AA$7,$AA$11,,$AA$9,$AA$13))/RTD("cqg.rtd",,"StudyData",$B29,"BAR","","Close",$AA$5,-$N$1,$AA$7,$AA$11,,$AA$9,$AA$13),"")</f>
        <v>-3.3015768725361452E-2</v>
      </c>
      <c r="Q29" s="1">
        <v>2</v>
      </c>
      <c r="R29" s="5">
        <f>LARGE($D$25:$O$25,$Q29)</f>
        <v>6.2649848848118445E-2</v>
      </c>
      <c r="S29" s="8">
        <f>_xlfn.XLOOKUP(R29,$D$25:$O$25,$D$12:$O$12)</f>
        <v>45261</v>
      </c>
      <c r="T29" s="5">
        <f>LARGE($D$26:$O$26,$Q29)</f>
        <v>8.2703974247864395E-2</v>
      </c>
      <c r="U29" s="8">
        <f>_xlfn.XLOOKUP(T29,$D$26:$O$26,$D$12:$O$12)</f>
        <v>45170</v>
      </c>
      <c r="V29" s="5">
        <f>LARGE($D$27:$O$27,$Q29)</f>
        <v>5.9861398757368033E-2</v>
      </c>
      <c r="W29" s="8">
        <f>_xlfn.XLOOKUP(V29,$D$27:$O$27,$D$12:$O$12)</f>
        <v>45352</v>
      </c>
      <c r="X29" s="5">
        <f>LARGE($D$28:$O$28,$Q29)</f>
        <v>6.1202185792349775E-2</v>
      </c>
      <c r="Y29" s="8">
        <f>_xlfn.XLOOKUP(X29,$D$28:$O$28,$D$12:$O$12)</f>
        <v>45446</v>
      </c>
    </row>
    <row r="30" spans="2:27" x14ac:dyDescent="0.3">
      <c r="B30" s="1" t="s">
        <v>31</v>
      </c>
      <c r="D30" s="5">
        <f>IFERROR((RTD("cqg.rtd",,"StudyData",$B30,"BAR","","Close",$AA$5,-$D$1,$AA$7,$AA$11,,$AA$9,$AA$13)-RTD("cqg.rtd",,"StudyData",$B30,"BAR","","Close",$AA$5,-$C$1,$AA$7,$AA$11,,$AA$9,$AA$13))/RTD("cqg.rtd",,"StudyData",$B30,"BAR","","Close",$AA$5,-$C$1,$AA$7,$AA$11,,$AA$9,$AA$13),"")</f>
        <v>3.4032634032634033E-2</v>
      </c>
      <c r="E30" s="5">
        <f>IFERROR((RTD("cqg.rtd",,"StudyData",$B30,"BAR","","Close",$AA$5,-$E$1,$AA$7,$AA$11,,$AA$9,$AA$13)-RTD("cqg.rtd",,"StudyData",$B30,"BAR","","Close",$AA$5,-$D$1,$AA$7,$AA$11,,$AA$9,$AA$13))/RTD("cqg.rtd",,"StudyData",$B30,"BAR","","Close",$AA$5,-$D$1,$AA$7,$AA$11,,$AA$9,$AA$13),"")</f>
        <v>-6.2669071235347165E-2</v>
      </c>
      <c r="F30" s="5">
        <f>IFERROR((RTD("cqg.rtd",,"StudyData",$B30,"BAR","","Close",$AA$5,-$F$1,$AA$7,$AA$11,,$AA$9,$AA$13)-RTD("cqg.rtd",,"StudyData",$B30,"BAR","","Close",$AA$5,-$E$1,$AA$7,$AA$11,,$AA$9,$AA$13))/RTD("cqg.rtd",,"StudyData",$B30,"BAR","","Close",$AA$5,-$E$1,$AA$7,$AA$11,,$AA$9,$AA$13),"")</f>
        <v>-2.886002886002886E-3</v>
      </c>
      <c r="G30" s="5">
        <f>IFERROR((RTD("cqg.rtd",,"StudyData",$B30,"BAR","","Close",$AA$5,-$G$1,$AA$7,$AA$11,,$AA$9,$AA$13)-RTD("cqg.rtd",,"StudyData",$B30,"BAR","","Close",$AA$5,-$F$1,$AA$7,$AA$11,,$AA$9,$AA$13))/RTD("cqg.rtd",,"StudyData",$B30,"BAR","","Close",$AA$5,-$F$1,$AA$7,$AA$11,,$AA$9,$AA$13),"")</f>
        <v>3.8591413410516162E-3</v>
      </c>
      <c r="H30" s="5">
        <f>IFERROR((RTD("cqg.rtd",,"StudyData",$B30,"BAR","","Close",$AA$5,-$H$1,$AA$7,$AA$11,,$AA$9,$AA$13)-RTD("cqg.rtd",,"StudyData",$B30,"BAR","","Close",$AA$5,-$G$1,$AA$7,$AA$11,,$AA$9,$AA$13))/RTD("cqg.rtd",,"StudyData",$B30,"BAR","","Close",$AA$5,-$G$1,$AA$7,$AA$11,,$AA$9,$AA$13),"")</f>
        <v>-2.8832292167227293E-2</v>
      </c>
      <c r="I30" s="5">
        <f>IFERROR((RTD("cqg.rtd",,"StudyData",$B30,"BAR","","Close",$AA$5,-$I$1,$AA$7,$AA$11,,$AA$9,$AA$13)-RTD("cqg.rtd",,"StudyData",$B30,"BAR","","Close",$AA$5,-$H$1,$AA$7,$AA$11,,$AA$9,$AA$13))/RTD("cqg.rtd",,"StudyData",$B30,"BAR","","Close",$AA$5,-$H$1,$AA$7,$AA$11,,$AA$9,$AA$13),"")</f>
        <v>-2.2761009401286492E-2</v>
      </c>
      <c r="J30" s="5">
        <f>IFERROR((RTD("cqg.rtd",,"StudyData",$B30,"BAR","","Close",$AA$5,-$J$1,$AA$7,$AA$11,,$AA$9,$AA$13)-RTD("cqg.rtd",,"StudyData",$B30,"BAR","","Close",$AA$5,-$I$1,$AA$7,$AA$11,,$AA$9,$AA$13))/RTD("cqg.rtd",,"StudyData",$B30,"BAR","","Close",$AA$5,-$I$1,$AA$7,$AA$11,,$AA$9,$AA$13),"")</f>
        <v>-4.6582278481012658E-2</v>
      </c>
      <c r="K30" s="5">
        <f>IFERROR((RTD("cqg.rtd",,"StudyData",$B30,"BAR","","Close",$AA$5,-$K$1,$AA$7,$AA$11,,$AA$9,$AA$13)-RTD("cqg.rtd",,"StudyData",$B30,"BAR","","Close",$AA$5,-$J$1,$AA$7,$AA$11,,$AA$9,$AA$13))/RTD("cqg.rtd",,"StudyData",$B30,"BAR","","Close",$AA$5,-$J$1,$AA$7,$AA$11,,$AA$9,$AA$13),"")</f>
        <v>-6.6383430695698353E-2</v>
      </c>
      <c r="L30" s="5">
        <f>IFERROR((RTD("cqg.rtd",,"StudyData",$B30,"BAR","","Close",$AA$5,-$L$1,$AA$7,$AA$11,,$AA$9,$AA$13)-RTD("cqg.rtd",,"StudyData",$B30,"BAR","","Close",$AA$5,-$K$1,$AA$7,$AA$11,,$AA$9,$AA$13))/RTD("cqg.rtd",,"StudyData",$B30,"BAR","","Close",$AA$5,-$K$1,$AA$7,$AA$11,,$AA$9,$AA$13),"")</f>
        <v>2.844141069397042E-2</v>
      </c>
      <c r="M30" s="5">
        <f>IFERROR((RTD("cqg.rtd",,"StudyData",$B30,"BAR","","Close",$AA$5,-$M$1,$AA$7,$AA$11,,$AA$9,$AA$13)-RTD("cqg.rtd",,"StudyData",$B30,"BAR","","Close",$AA$5,-$L$1,$AA$7,$AA$11,,$AA$9,$AA$13))/RTD("cqg.rtd",,"StudyData",$B30,"BAR","","Close",$AA$5,-$L$1,$AA$7,$AA$11,,$AA$9,$AA$13),"")</f>
        <v>-1.1615044247787611E-2</v>
      </c>
      <c r="N30" s="5">
        <f>IFERROR((RTD("cqg.rtd",,"StudyData",$B30,"BAR","","Close",$AA$5,-$N$1,$AA$7,$AA$11,,$AA$9,$AA$13)-RTD("cqg.rtd",,"StudyData",$B30,"BAR","","Close",$AA$5,-$M$1,$AA$7,$AA$11,,$AA$9,$AA$13))/RTD("cqg.rtd",,"StudyData",$B30,"BAR","","Close",$AA$5,-$M$1,$AA$7,$AA$11,,$AA$9,$AA$13),"")</f>
        <v>-1.1191941801902631E-3</v>
      </c>
      <c r="O30" s="5">
        <f>IFERROR((RTD("cqg.rtd",,"StudyData",$B30,"BAR","","Close",$AA$5,-$O$1,$AA$7,$AA$11,,$AA$9,$AA$13)-RTD("cqg.rtd",,"StudyData",$B30,"BAR","","Close",$AA$5,-$N$1,$AA$7,$AA$11,,$AA$9,$AA$13))/RTD("cqg.rtd",,"StudyData",$B30,"BAR","","Close",$AA$5,-$N$1,$AA$7,$AA$11,,$AA$9,$AA$13),"")</f>
        <v>1.6246498599439777E-2</v>
      </c>
      <c r="Q30" s="1">
        <v>3</v>
      </c>
      <c r="R30" s="5">
        <f>LARGE($D$25:$O$25,$Q30)</f>
        <v>4.8108509060082627E-2</v>
      </c>
      <c r="S30" s="8">
        <f>_xlfn.XLOOKUP(R30,$D$25:$O$25,$D$12:$O$12)</f>
        <v>45110</v>
      </c>
      <c r="T30" s="5">
        <f>LARGE($D$26:$O$26,$Q30)</f>
        <v>7.131219451059026E-2</v>
      </c>
      <c r="U30" s="8">
        <f>_xlfn.XLOOKUP(T30,$D$26:$O$26,$D$12:$O$12)</f>
        <v>45352</v>
      </c>
      <c r="V30" s="5">
        <f>LARGE($D$27:$O$27,$Q30)</f>
        <v>4.7781997245753889E-2</v>
      </c>
      <c r="W30" s="8">
        <f>_xlfn.XLOOKUP(V30,$D$27:$O$27,$D$12:$O$12)</f>
        <v>45323</v>
      </c>
      <c r="X30" s="5">
        <f>LARGE($D$28:$O$28,$Q30)</f>
        <v>5.9086839749328574E-2</v>
      </c>
      <c r="Y30" s="8">
        <f>_xlfn.XLOOKUP(X30,$D$28:$O$28,$D$12:$O$12)</f>
        <v>45110</v>
      </c>
    </row>
    <row r="31" spans="2:27" x14ac:dyDescent="0.3">
      <c r="B31" s="1" t="s">
        <v>32</v>
      </c>
      <c r="D31" s="5">
        <f>IFERROR((RTD("cqg.rtd",,"StudyData",$B31,"BAR","","Close",$AA$5,-$D$1,$AA$7,$AA$11,,$AA$9,$AA$13)-RTD("cqg.rtd",,"StudyData",$B31,"BAR","","Close",$AA$5,-$C$1,$AA$7,$AA$11,,$AA$9,$AA$13))/RTD("cqg.rtd",,"StudyData",$B31,"BAR","","Close",$AA$5,-$C$1,$AA$7,$AA$11,,$AA$9,$AA$13),"")</f>
        <v>-8.2689196476721186E-3</v>
      </c>
      <c r="E31" s="5">
        <f>IFERROR((RTD("cqg.rtd",,"StudyData",$B31,"BAR","","Close",$AA$5,-$E$1,$AA$7,$AA$11,,$AA$9,$AA$13)-RTD("cqg.rtd",,"StudyData",$B31,"BAR","","Close",$AA$5,-$D$1,$AA$7,$AA$11,,$AA$9,$AA$13))/RTD("cqg.rtd",,"StudyData",$B31,"BAR","","Close",$AA$5,-$D$1,$AA$7,$AA$11,,$AA$9,$AA$13),"")</f>
        <v>2.6826173645096974E-2</v>
      </c>
      <c r="F31" s="5">
        <f>IFERROR((RTD("cqg.rtd",,"StudyData",$B31,"BAR","","Close",$AA$5,-$F$1,$AA$7,$AA$11,,$AA$9,$AA$13)-RTD("cqg.rtd",,"StudyData",$B31,"BAR","","Close",$AA$5,-$E$1,$AA$7,$AA$11,,$AA$9,$AA$13))/RTD("cqg.rtd",,"StudyData",$B31,"BAR","","Close",$AA$5,-$E$1,$AA$7,$AA$11,,$AA$9,$AA$13),"")</f>
        <v>-6.6195939982347754E-2</v>
      </c>
      <c r="G31" s="5">
        <f>IFERROR((RTD("cqg.rtd",,"StudyData",$B31,"BAR","","Close",$AA$5,-$G$1,$AA$7,$AA$11,,$AA$9,$AA$13)-RTD("cqg.rtd",,"StudyData",$B31,"BAR","","Close",$AA$5,-$F$1,$AA$7,$AA$11,,$AA$9,$AA$13))/RTD("cqg.rtd",,"StudyData",$B31,"BAR","","Close",$AA$5,-$F$1,$AA$7,$AA$11,,$AA$9,$AA$13),"")</f>
        <v>1.1531190926275992E-2</v>
      </c>
      <c r="H31" s="5">
        <f>IFERROR((RTD("cqg.rtd",,"StudyData",$B31,"BAR","","Close",$AA$5,-$H$1,$AA$7,$AA$11,,$AA$9,$AA$13)-RTD("cqg.rtd",,"StudyData",$B31,"BAR","","Close",$AA$5,-$G$1,$AA$7,$AA$11,,$AA$9,$AA$13))/RTD("cqg.rtd",,"StudyData",$B31,"BAR","","Close",$AA$5,-$G$1,$AA$7,$AA$11,,$AA$9,$AA$13),"")</f>
        <v>2.4107643431134366E-2</v>
      </c>
      <c r="I31" s="5">
        <f>IFERROR((RTD("cqg.rtd",,"StudyData",$B31,"BAR","","Close",$AA$5,-$I$1,$AA$7,$AA$11,,$AA$9,$AA$13)-RTD("cqg.rtd",,"StudyData",$B31,"BAR","","Close",$AA$5,-$H$1,$AA$7,$AA$11,,$AA$9,$AA$13))/RTD("cqg.rtd",,"StudyData",$B31,"BAR","","Close",$AA$5,-$H$1,$AA$7,$AA$11,,$AA$9,$AA$13),"")</f>
        <v>-3.8138686131386865E-2</v>
      </c>
      <c r="J31" s="5">
        <f>IFERROR((RTD("cqg.rtd",,"StudyData",$B31,"BAR","","Close",$AA$5,-$J$1,$AA$7,$AA$11,,$AA$9,$AA$13)-RTD("cqg.rtd",,"StudyData",$B31,"BAR","","Close",$AA$5,-$I$1,$AA$7,$AA$11,,$AA$9,$AA$13))/RTD("cqg.rtd",,"StudyData",$B31,"BAR","","Close",$AA$5,-$I$1,$AA$7,$AA$11,,$AA$9,$AA$13),"")</f>
        <v>-5.7484348321001709E-2</v>
      </c>
      <c r="K31" s="5">
        <f>IFERROR((RTD("cqg.rtd",,"StudyData",$B31,"BAR","","Close",$AA$5,-$K$1,$AA$7,$AA$11,,$AA$9,$AA$13)-RTD("cqg.rtd",,"StudyData",$B31,"BAR","","Close",$AA$5,-$J$1,$AA$7,$AA$11,,$AA$9,$AA$13))/RTD("cqg.rtd",,"StudyData",$B31,"BAR","","Close",$AA$5,-$J$1,$AA$7,$AA$11,,$AA$9,$AA$13),"")</f>
        <v>-6.9041867954911434E-2</v>
      </c>
      <c r="L31" s="5">
        <f>IFERROR((RTD("cqg.rtd",,"StudyData",$B31,"BAR","","Close",$AA$5,-$L$1,$AA$7,$AA$11,,$AA$9,$AA$13)-RTD("cqg.rtd",,"StudyData",$B31,"BAR","","Close",$AA$5,-$K$1,$AA$7,$AA$11,,$AA$9,$AA$13))/RTD("cqg.rtd",,"StudyData",$B31,"BAR","","Close",$AA$5,-$K$1,$AA$7,$AA$11,,$AA$9,$AA$13),"")</f>
        <v>4.3891891891891889E-2</v>
      </c>
      <c r="M31" s="5">
        <f>IFERROR((RTD("cqg.rtd",,"StudyData",$B31,"BAR","","Close",$AA$5,-$M$1,$AA$7,$AA$11,,$AA$9,$AA$13)-RTD("cqg.rtd",,"StudyData",$B31,"BAR","","Close",$AA$5,-$L$1,$AA$7,$AA$11,,$AA$9,$AA$13))/RTD("cqg.rtd",,"StudyData",$B31,"BAR","","Close",$AA$5,-$L$1,$AA$7,$AA$11,,$AA$9,$AA$13),"")</f>
        <v>-3.6454018227009111E-2</v>
      </c>
      <c r="N31" s="5">
        <f>IFERROR((RTD("cqg.rtd",,"StudyData",$B31,"BAR","","Close",$AA$5,-$N$1,$AA$7,$AA$11,,$AA$9,$AA$13)-RTD("cqg.rtd",,"StudyData",$B31,"BAR","","Close",$AA$5,-$M$1,$AA$7,$AA$11,,$AA$9,$AA$13))/RTD("cqg.rtd",,"StudyData",$B31,"BAR","","Close",$AA$5,-$M$1,$AA$7,$AA$11,,$AA$9,$AA$13),"")</f>
        <v>3.6113499570077388E-2</v>
      </c>
      <c r="O31" s="5">
        <f>IFERROR((RTD("cqg.rtd",,"StudyData",$B31,"BAR","","Close",$AA$5,-$O$1,$AA$7,$AA$11,,$AA$9,$AA$13)-RTD("cqg.rtd",,"StudyData",$B31,"BAR","","Close",$AA$5,-$N$1,$AA$7,$AA$11,,$AA$9,$AA$13))/RTD("cqg.rtd",,"StudyData",$B31,"BAR","","Close",$AA$5,-$N$1,$AA$7,$AA$11,,$AA$9,$AA$13),"")</f>
        <v>-1.7842323651452281E-2</v>
      </c>
      <c r="S31" s="2"/>
    </row>
    <row r="32" spans="2:27" x14ac:dyDescent="0.3">
      <c r="B32" s="1" t="s">
        <v>33</v>
      </c>
      <c r="D32" s="5">
        <f>IFERROR((RTD("cqg.rtd",,"StudyData",$B32,"BAR","","Close",$AA$5,-$D$1,$AA$7,$AA$11,,$AA$9,$AA$13)-RTD("cqg.rtd",,"StudyData",$B32,"BAR","","Close",$AA$5,-$C$1,$AA$7,$AA$11,,$AA$9,$AA$13))/RTD("cqg.rtd",,"StudyData",$B32,"BAR","","Close",$AA$5,-$C$1,$AA$7,$AA$11,,$AA$9,$AA$13),"")</f>
        <v>2.062937062937063E-2</v>
      </c>
      <c r="E32" s="5">
        <f>IFERROR((RTD("cqg.rtd",,"StudyData",$B32,"BAR","","Close",$AA$5,-$E$1,$AA$7,$AA$11,,$AA$9,$AA$13)-RTD("cqg.rtd",,"StudyData",$B32,"BAR","","Close",$AA$5,-$D$1,$AA$7,$AA$11,,$AA$9,$AA$13))/RTD("cqg.rtd",,"StudyData",$B32,"BAR","","Close",$AA$5,-$D$1,$AA$7,$AA$11,,$AA$9,$AA$13),"")</f>
        <v>-0.12195957519698526</v>
      </c>
      <c r="F32" s="5">
        <f>IFERROR((RTD("cqg.rtd",,"StudyData",$B32,"BAR","","Close",$AA$5,-$F$1,$AA$7,$AA$11,,$AA$9,$AA$13)-RTD("cqg.rtd",,"StudyData",$B32,"BAR","","Close",$AA$5,-$E$1,$AA$7,$AA$11,,$AA$9,$AA$13))/RTD("cqg.rtd",,"StudyData",$B32,"BAR","","Close",$AA$5,-$E$1,$AA$7,$AA$11,,$AA$9,$AA$13),"")</f>
        <v>-9.4420600858369105E-2</v>
      </c>
      <c r="G32" s="5">
        <f>IFERROR((RTD("cqg.rtd",,"StudyData",$B32,"BAR","","Close",$AA$5,-$G$1,$AA$7,$AA$11,,$AA$9,$AA$13)-RTD("cqg.rtd",,"StudyData",$B32,"BAR","","Close",$AA$5,-$F$1,$AA$7,$AA$11,,$AA$9,$AA$13))/RTD("cqg.rtd",,"StudyData",$B32,"BAR","","Close",$AA$5,-$F$1,$AA$7,$AA$11,,$AA$9,$AA$13),"")</f>
        <v>2.5420077552778975E-2</v>
      </c>
      <c r="H32" s="5">
        <f>IFERROR((RTD("cqg.rtd",,"StudyData",$B32,"BAR","","Close",$AA$5,-$H$1,$AA$7,$AA$11,,$AA$9,$AA$13)-RTD("cqg.rtd",,"StudyData",$B32,"BAR","","Close",$AA$5,-$G$1,$AA$7,$AA$11,,$AA$9,$AA$13))/RTD("cqg.rtd",,"StudyData",$B32,"BAR","","Close",$AA$5,-$G$1,$AA$7,$AA$11,,$AA$9,$AA$13),"")</f>
        <v>2.4789915966386553E-2</v>
      </c>
      <c r="I32" s="5">
        <f>IFERROR((RTD("cqg.rtd",,"StudyData",$B32,"BAR","","Close",$AA$5,-$I$1,$AA$7,$AA$11,,$AA$9,$AA$13)-RTD("cqg.rtd",,"StudyData",$B32,"BAR","","Close",$AA$5,-$H$1,$AA$7,$AA$11,,$AA$9,$AA$13))/RTD("cqg.rtd",,"StudyData",$B32,"BAR","","Close",$AA$5,-$H$1,$AA$7,$AA$11,,$AA$9,$AA$13),"")</f>
        <v>4.9200492004920049E-2</v>
      </c>
      <c r="J32" s="5">
        <f>IFERROR((RTD("cqg.rtd",,"StudyData",$B32,"BAR","","Close",$AA$5,-$J$1,$AA$7,$AA$11,,$AA$9,$AA$13)-RTD("cqg.rtd",,"StudyData",$B32,"BAR","","Close",$AA$5,-$I$1,$AA$7,$AA$11,,$AA$9,$AA$13))/RTD("cqg.rtd",,"StudyData",$B32,"BAR","","Close",$AA$5,-$I$1,$AA$7,$AA$11,,$AA$9,$AA$13),"")</f>
        <v>-5.1191871824931616E-2</v>
      </c>
      <c r="K32" s="5">
        <f>IFERROR((RTD("cqg.rtd",,"StudyData",$B32,"BAR","","Close",$AA$5,-$K$1,$AA$7,$AA$11,,$AA$9,$AA$13)-RTD("cqg.rtd",,"StudyData",$B32,"BAR","","Close",$AA$5,-$J$1,$AA$7,$AA$11,,$AA$9,$AA$13))/RTD("cqg.rtd",,"StudyData",$B32,"BAR","","Close",$AA$5,-$J$1,$AA$7,$AA$11,,$AA$9,$AA$13),"")</f>
        <v>-2.5535420098846788E-2</v>
      </c>
      <c r="L32" s="5">
        <f>IFERROR((RTD("cqg.rtd",,"StudyData",$B32,"BAR","","Close",$AA$5,-$L$1,$AA$7,$AA$11,,$AA$9,$AA$13)-RTD("cqg.rtd",,"StudyData",$B32,"BAR","","Close",$AA$5,-$K$1,$AA$7,$AA$11,,$AA$9,$AA$13))/RTD("cqg.rtd",,"StudyData",$B32,"BAR","","Close",$AA$5,-$K$1,$AA$7,$AA$11,,$AA$9,$AA$13),"")</f>
        <v>-2.7049873203719356E-2</v>
      </c>
      <c r="M32" s="5">
        <f>IFERROR((RTD("cqg.rtd",,"StudyData",$B32,"BAR","","Close",$AA$5,-$M$1,$AA$7,$AA$11,,$AA$9,$AA$13)-RTD("cqg.rtd",,"StudyData",$B32,"BAR","","Close",$AA$5,-$L$1,$AA$7,$AA$11,,$AA$9,$AA$13))/RTD("cqg.rtd",,"StudyData",$B32,"BAR","","Close",$AA$5,-$L$1,$AA$7,$AA$11,,$AA$9,$AA$13),"")</f>
        <v>4.8218940052128581E-2</v>
      </c>
      <c r="N32" s="5">
        <f>IFERROR((RTD("cqg.rtd",,"StudyData",$B32,"BAR","","Close",$AA$5,-$N$1,$AA$7,$AA$11,,$AA$9,$AA$13)-RTD("cqg.rtd",,"StudyData",$B32,"BAR","","Close",$AA$5,-$M$1,$AA$7,$AA$11,,$AA$9,$AA$13))/RTD("cqg.rtd",,"StudyData",$B32,"BAR","","Close",$AA$5,-$M$1,$AA$7,$AA$11,,$AA$9,$AA$13),"")</f>
        <v>0.12474098632407792</v>
      </c>
      <c r="O32" s="5">
        <f>IFERROR((RTD("cqg.rtd",,"StudyData",$B32,"BAR","","Close",$AA$5,-$O$1,$AA$7,$AA$11,,$AA$9,$AA$13)-RTD("cqg.rtd",,"StudyData",$B32,"BAR","","Close",$AA$5,-$N$1,$AA$7,$AA$11,,$AA$9,$AA$13))/RTD("cqg.rtd",,"StudyData",$B32,"BAR","","Close",$AA$5,-$N$1,$AA$7,$AA$11,,$AA$9,$AA$13),"")</f>
        <v>-9.2114959469417834E-2</v>
      </c>
      <c r="R32" s="11" t="str">
        <f>B29</f>
        <v>SIE</v>
      </c>
      <c r="S32" s="11"/>
      <c r="T32" s="11" t="str">
        <f>B30</f>
        <v>ZCE</v>
      </c>
      <c r="U32" s="11"/>
      <c r="V32" s="11" t="str">
        <f>B31</f>
        <v>ZSE</v>
      </c>
      <c r="W32" s="11"/>
      <c r="X32" s="11" t="str">
        <f>B32</f>
        <v>ZWA</v>
      </c>
      <c r="Y32" s="11"/>
    </row>
    <row r="33" spans="17:25" x14ac:dyDescent="0.3">
      <c r="Q33" s="1">
        <v>1</v>
      </c>
      <c r="R33" s="5">
        <f>LARGE($D$29:$O$29,$Q33)</f>
        <v>0.14204247017333238</v>
      </c>
      <c r="S33" s="8">
        <f>_xlfn.XLOOKUP(R33,$D$29:$O$29,$D$12:$O$12)</f>
        <v>45413</v>
      </c>
      <c r="T33" s="5">
        <f>LARGE($D$30:$O$30,$Q33)</f>
        <v>3.4032634032634033E-2</v>
      </c>
      <c r="U33" s="8">
        <f>_xlfn.XLOOKUP(T33,$D$30:$O$30,$D$12:$O$12)</f>
        <v>45110</v>
      </c>
      <c r="V33" s="5">
        <f>LARGE($D$31:$O$31,$Q33)</f>
        <v>4.3891891891891889E-2</v>
      </c>
      <c r="W33" s="8">
        <f>_xlfn.XLOOKUP(V33,$D$31:$O$31,$D$12:$O$12)</f>
        <v>45352</v>
      </c>
      <c r="X33" s="5">
        <f>LARGE($D$32:$O$32,$Q33)</f>
        <v>0.12474098632407792</v>
      </c>
      <c r="Y33" s="8">
        <f>_xlfn.XLOOKUP(X33,$D$32:$O$32,$D$12:$O$12)</f>
        <v>45413</v>
      </c>
    </row>
    <row r="34" spans="17:25" x14ac:dyDescent="0.3">
      <c r="Q34" s="1">
        <v>2</v>
      </c>
      <c r="R34" s="5">
        <f>LARGE($D$29:$O$29,$Q34)</f>
        <v>9.8328293010752729E-2</v>
      </c>
      <c r="S34" s="8">
        <f>_xlfn.XLOOKUP(R34,$D$29:$O$29,$D$12:$O$12)</f>
        <v>45231</v>
      </c>
      <c r="T34" s="5">
        <f>LARGE($D$30:$O$30,$Q34)</f>
        <v>2.844141069397042E-2</v>
      </c>
      <c r="U34" s="8">
        <f>_xlfn.XLOOKUP(T34,$D$30:$O$30,$D$12:$O$12)</f>
        <v>45352</v>
      </c>
      <c r="V34" s="5">
        <f>LARGE($D$31:$O$31,$Q34)</f>
        <v>3.6113499570077388E-2</v>
      </c>
      <c r="W34" s="8">
        <f>_xlfn.XLOOKUP(V34,$D$31:$O$31,$D$12:$O$12)</f>
        <v>45413</v>
      </c>
      <c r="X34" s="5">
        <f>LARGE($D$32:$O$32,$Q34)</f>
        <v>4.9200492004920049E-2</v>
      </c>
      <c r="Y34" s="8">
        <f>_xlfn.XLOOKUP(X34,$D$32:$O$32,$D$12:$O$12)</f>
        <v>45261</v>
      </c>
    </row>
    <row r="35" spans="17:25" x14ac:dyDescent="0.3">
      <c r="Q35" s="1">
        <v>3</v>
      </c>
      <c r="R35" s="5">
        <f>LARGE($D$29:$O$29,$Q35)</f>
        <v>8.7675372328944637E-2</v>
      </c>
      <c r="S35" s="8">
        <f>_xlfn.XLOOKUP(R35,$D$29:$O$29,$D$12:$O$12)</f>
        <v>45352</v>
      </c>
      <c r="T35" s="5">
        <f>LARGE($D$30:$O$30,$Q35)</f>
        <v>1.6246498599439777E-2</v>
      </c>
      <c r="U35" s="8">
        <f>_xlfn.XLOOKUP(T35,$D$30:$O$30,$D$12:$O$12)</f>
        <v>45446</v>
      </c>
      <c r="V35" s="5">
        <f>LARGE($D$31:$O$31,$Q35)</f>
        <v>2.6826173645096974E-2</v>
      </c>
      <c r="W35" s="8">
        <f>_xlfn.XLOOKUP(V35,$D$31:$O$31,$D$12:$O$12)</f>
        <v>45139</v>
      </c>
      <c r="X35" s="5">
        <f>LARGE($D$32:$O$32,$Q35)</f>
        <v>4.8218940052128581E-2</v>
      </c>
      <c r="Y35" s="8">
        <f>_xlfn.XLOOKUP(X35,$D$32:$O$32,$D$12:$O$12)</f>
        <v>45383</v>
      </c>
    </row>
    <row r="37" spans="17:25" x14ac:dyDescent="0.3">
      <c r="S37" s="2"/>
    </row>
    <row r="39" spans="17:25" x14ac:dyDescent="0.3">
      <c r="S39" s="2"/>
    </row>
  </sheetData>
  <mergeCells count="29">
    <mergeCell ref="AA1:AA2"/>
    <mergeCell ref="R12:S12"/>
    <mergeCell ref="T12:U12"/>
    <mergeCell ref="V12:W12"/>
    <mergeCell ref="X12:Y12"/>
    <mergeCell ref="R17:S17"/>
    <mergeCell ref="T17:U17"/>
    <mergeCell ref="V17:W17"/>
    <mergeCell ref="X17:Y17"/>
    <mergeCell ref="R2:S2"/>
    <mergeCell ref="T2:U2"/>
    <mergeCell ref="V2:W2"/>
    <mergeCell ref="X2:Y2"/>
    <mergeCell ref="R7:S7"/>
    <mergeCell ref="T7:U7"/>
    <mergeCell ref="V7:W7"/>
    <mergeCell ref="X7:Y7"/>
    <mergeCell ref="R32:S32"/>
    <mergeCell ref="T32:U32"/>
    <mergeCell ref="V32:W32"/>
    <mergeCell ref="X32:Y32"/>
    <mergeCell ref="R22:S22"/>
    <mergeCell ref="T22:U22"/>
    <mergeCell ref="V22:W22"/>
    <mergeCell ref="X22:Y22"/>
    <mergeCell ref="R27:S27"/>
    <mergeCell ref="T27:U27"/>
    <mergeCell ref="V27:W27"/>
    <mergeCell ref="X27:Y27"/>
  </mergeCells>
  <conditionalFormatting sqref="D13:O13">
    <cfRule type="top10" dxfId="27" priority="20" rank="3"/>
  </conditionalFormatting>
  <conditionalFormatting sqref="D14:O14">
    <cfRule type="top10" dxfId="26" priority="19" rank="3"/>
  </conditionalFormatting>
  <conditionalFormatting sqref="D15:O15">
    <cfRule type="top10" dxfId="25" priority="18" rank="3"/>
  </conditionalFormatting>
  <conditionalFormatting sqref="D16:O16">
    <cfRule type="top10" dxfId="24" priority="17" rank="3"/>
  </conditionalFormatting>
  <conditionalFormatting sqref="D17:O17">
    <cfRule type="top10" dxfId="23" priority="16" rank="3"/>
  </conditionalFormatting>
  <conditionalFormatting sqref="D18:O18">
    <cfRule type="top10" dxfId="22" priority="15" rank="3"/>
  </conditionalFormatting>
  <conditionalFormatting sqref="D19:O19">
    <cfRule type="top10" dxfId="21" priority="14" rank="3"/>
  </conditionalFormatting>
  <conditionalFormatting sqref="D20:O20">
    <cfRule type="top10" dxfId="20" priority="13" rank="3"/>
  </conditionalFormatting>
  <conditionalFormatting sqref="D21:O21">
    <cfRule type="top10" dxfId="19" priority="12" rank="3"/>
  </conditionalFormatting>
  <conditionalFormatting sqref="D22:O22">
    <cfRule type="top10" dxfId="18" priority="11" rank="3"/>
  </conditionalFormatting>
  <conditionalFormatting sqref="D23:O23">
    <cfRule type="top10" dxfId="17" priority="10" rank="3"/>
  </conditionalFormatting>
  <conditionalFormatting sqref="D24:O24">
    <cfRule type="top10" dxfId="16" priority="9" rank="3"/>
  </conditionalFormatting>
  <conditionalFormatting sqref="D25:O25">
    <cfRule type="top10" dxfId="15" priority="8" rank="3"/>
  </conditionalFormatting>
  <conditionalFormatting sqref="D26:O26">
    <cfRule type="top10" dxfId="14" priority="7" rank="3"/>
  </conditionalFormatting>
  <conditionalFormatting sqref="D27:O27">
    <cfRule type="top10" dxfId="13" priority="6" rank="3"/>
  </conditionalFormatting>
  <conditionalFormatting sqref="D28:O28">
    <cfRule type="top10" dxfId="12" priority="5" rank="3"/>
  </conditionalFormatting>
  <conditionalFormatting sqref="D29:O29">
    <cfRule type="top10" dxfId="11" priority="4" rank="3"/>
  </conditionalFormatting>
  <conditionalFormatting sqref="D30:O30">
    <cfRule type="top10" dxfId="10" priority="3" rank="3"/>
  </conditionalFormatting>
  <conditionalFormatting sqref="D31:O31">
    <cfRule type="top10" dxfId="9" priority="2" rank="3"/>
  </conditionalFormatting>
  <conditionalFormatting sqref="D32:O32">
    <cfRule type="top10" dxfId="8" priority="1" rank="3"/>
  </conditionalFormatting>
  <conditionalFormatting sqref="D3:P3">
    <cfRule type="top10" dxfId="7" priority="30" rank="3"/>
  </conditionalFormatting>
  <conditionalFormatting sqref="D4:P4">
    <cfRule type="top10" dxfId="6" priority="29" rank="3"/>
  </conditionalFormatting>
  <conditionalFormatting sqref="D5:P5">
    <cfRule type="top10" dxfId="5" priority="28" rank="3"/>
  </conditionalFormatting>
  <conditionalFormatting sqref="D6:P6">
    <cfRule type="top10" dxfId="4" priority="27" rank="3"/>
  </conditionalFormatting>
  <conditionalFormatting sqref="D8:P8">
    <cfRule type="top10" dxfId="3" priority="22" rank="3"/>
  </conditionalFormatting>
  <conditionalFormatting sqref="D9:P9">
    <cfRule type="top10" dxfId="2" priority="21" rank="3"/>
  </conditionalFormatting>
  <conditionalFormatting sqref="D10:P10">
    <cfRule type="top10" dxfId="1" priority="23" rank="3"/>
  </conditionalFormatting>
  <conditionalFormatting sqref="F7:P7">
    <cfRule type="top10" dxfId="0" priority="25" rank="3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CQG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 Hartle</dc:creator>
  <cp:lastModifiedBy>Thom Hartle</cp:lastModifiedBy>
  <dcterms:created xsi:type="dcterms:W3CDTF">2024-06-11T11:11:01Z</dcterms:created>
  <dcterms:modified xsi:type="dcterms:W3CDTF">2024-06-14T16:54:12Z</dcterms:modified>
</cp:coreProperties>
</file>